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C:\Users\ACER\Desktop\"/>
    </mc:Choice>
  </mc:AlternateContent>
  <bookViews>
    <workbookView xWindow="-108" yWindow="-108" windowWidth="23256" windowHeight="12720" tabRatio="886" firstSheet="2" activeTab="2"/>
  </bookViews>
  <sheets>
    <sheet name="Cover" sheetId="1" r:id="rId1"/>
    <sheet name="Record of change" sheetId="2" r:id="rId2"/>
    <sheet name="Test Report" sheetId="3" r:id="rId3"/>
    <sheet name="Test case List" sheetId="4" r:id="rId4"/>
    <sheet name="ReviewNumberTeam" sheetId="56" r:id="rId5"/>
    <sheet name="Danh sách học viên" sheetId="39" r:id="rId6"/>
    <sheet name="DS học viên đậu phỏng vấn" sheetId="40" r:id="rId7"/>
    <sheet name="DS học viên đang học quân sự" sheetId="41" r:id="rId8"/>
    <sheet name="Sau Quân Sự - Học chính thức" sheetId="35" r:id="rId9"/>
    <sheet name="Danh sách xuất cảnh" sheetId="34" r:id="rId10"/>
    <sheet name="TB nhập học quân sự" sheetId="44" r:id="rId11"/>
    <sheet name="TB nhập học chính thức" sheetId="45" r:id="rId12"/>
    <sheet name="Danh sách thông báo" sheetId="33" r:id="rId13"/>
    <sheet name="Login" sheetId="29" r:id="rId14"/>
    <sheet name="Register" sheetId="31" r:id="rId15"/>
    <sheet name="Forgot Password" sheetId="32" r:id="rId16"/>
    <sheet name="Phí đào tạo" sheetId="48" r:id="rId17"/>
    <sheet name="Danh sách invoice." sheetId="50" r:id="rId18"/>
    <sheet name="Phát hành phí đào tạo" sheetId="49" r:id="rId19"/>
    <sheet name="Phát hành phí quản lí" sheetId="47" r:id="rId20"/>
    <sheet name="Danh sách invoice" sheetId="46" r:id="rId21"/>
    <sheet name="Đơn giá cho XKLĐ" sheetId="24" r:id="rId22"/>
    <sheet name="Quê quán" sheetId="26" r:id="rId23"/>
    <sheet name="Vùng làm việc" sheetId="27" r:id="rId24"/>
    <sheet name="Nghề làm Visa" sheetId="28" r:id="rId25"/>
    <sheet name="Xuất Khẩu Lao Động" sheetId="61" r:id="rId26"/>
    <sheet name="Tài Khoản Ngân Hàng Của XKLD" sheetId="64" r:id="rId27"/>
    <sheet name="Nghiệp Đoàn" sheetId="62" r:id="rId28"/>
    <sheet name="Xí Nghiệp" sheetId="63" r:id="rId29"/>
    <sheet name="Dropdown list cấu hình giá" sheetId="57" r:id="rId30"/>
    <sheet name="Bảng giá XKLĐ" sheetId="59" r:id="rId31"/>
    <sheet name="Bảng giá phí HTNV" sheetId="60" r:id="rId32"/>
    <sheet name="Bảng giá vé máy bay" sheetId="55" r:id="rId33"/>
  </sheets>
  <definedNames>
    <definedName name="ACTION" localSheetId="31">#REF!</definedName>
    <definedName name="ACTION" localSheetId="30">#REF!</definedName>
    <definedName name="ACTION" localSheetId="5">#REF!</definedName>
    <definedName name="ACTION" localSheetId="20">#REF!</definedName>
    <definedName name="ACTION" localSheetId="29">#REF!</definedName>
    <definedName name="ACTION" localSheetId="7">#REF!</definedName>
    <definedName name="ACTION" localSheetId="6">#REF!</definedName>
    <definedName name="ACTION" localSheetId="13">#REF!</definedName>
    <definedName name="ACTION" localSheetId="27">#REF!</definedName>
    <definedName name="ACTION" localSheetId="19">#REF!</definedName>
    <definedName name="ACTION" localSheetId="4">#REF!</definedName>
    <definedName name="ACTION" localSheetId="26">#REF!</definedName>
    <definedName name="ACTION" localSheetId="11">#REF!</definedName>
    <definedName name="ACTION" localSheetId="10">#REF!</definedName>
    <definedName name="ACTION" localSheetId="28">#REF!</definedName>
    <definedName name="ACTION">#REF!</definedName>
  </definedNames>
  <calcPr calcId="162913"/>
  <customWorkbookViews>
    <customWorkbookView name="Bui Thi Thu Hien (FHM.GHS) - Personal View" guid="{F0322B0F-BF52-4197-B6FF-48D426B2BBBC}" mergeInterval="0" personalView="1" maximized="1" xWindow="-8" yWindow="-8" windowWidth="1936" windowHeight="1176" tabRatio="1000" activeSheetId="4"/>
    <customWorkbookView name="Windows User - Personal View" guid="{EA8284AD-AEAB-4107-BCBA-81C5B30F89E2}" mergeInterval="0" personalView="1" maximized="1" xWindow="-8" yWindow="-8" windowWidth="1382" windowHeight="744" tabRatio="1000" activeSheetId="5"/>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7" i="60" l="1"/>
  <c r="M3" i="60"/>
  <c r="M6" i="55" l="1"/>
  <c r="M5" i="55"/>
  <c r="M4" i="55"/>
  <c r="M3" i="55"/>
  <c r="M2" i="55"/>
  <c r="E2" i="56"/>
  <c r="E35" i="3"/>
  <c r="F35" i="3"/>
  <c r="G35" i="3"/>
  <c r="H35" i="3"/>
  <c r="I35" i="3"/>
  <c r="D35" i="3"/>
  <c r="E7" i="39"/>
  <c r="M6" i="63" l="1"/>
  <c r="M5" i="63"/>
  <c r="M4" i="63"/>
  <c r="M3" i="63"/>
  <c r="M2" i="63"/>
  <c r="M6" i="62"/>
  <c r="M5" i="62"/>
  <c r="M4" i="62"/>
  <c r="M3" i="62"/>
  <c r="M2" i="62"/>
  <c r="M6" i="64"/>
  <c r="M5" i="64"/>
  <c r="M4" i="64"/>
  <c r="M3" i="64"/>
  <c r="M2" i="64"/>
  <c r="F7" i="64"/>
  <c r="I33" i="3" s="1"/>
  <c r="E7" i="64"/>
  <c r="H33" i="3" s="1"/>
  <c r="D7" i="64"/>
  <c r="G33" i="3" s="1"/>
  <c r="C7" i="64"/>
  <c r="F33" i="3" s="1"/>
  <c r="B7" i="64"/>
  <c r="E33" i="3" s="1"/>
  <c r="A7" i="64"/>
  <c r="D33" i="3" s="1"/>
  <c r="F7" i="63"/>
  <c r="E7" i="63"/>
  <c r="D7" i="63"/>
  <c r="C7" i="63"/>
  <c r="B7" i="63"/>
  <c r="A7" i="63"/>
  <c r="F7" i="62"/>
  <c r="I34" i="3" s="1"/>
  <c r="E7" i="62"/>
  <c r="H34" i="3" s="1"/>
  <c r="D7" i="62"/>
  <c r="G34" i="3" s="1"/>
  <c r="C7" i="62"/>
  <c r="F34" i="3" s="1"/>
  <c r="B7" i="62"/>
  <c r="E34" i="3" s="1"/>
  <c r="A7" i="62"/>
  <c r="D34" i="3" s="1"/>
  <c r="M6" i="61"/>
  <c r="M5" i="61"/>
  <c r="M4" i="61"/>
  <c r="M3" i="61"/>
  <c r="M2" i="61"/>
  <c r="E7" i="61"/>
  <c r="F7" i="61" s="1"/>
  <c r="I32" i="3" s="1"/>
  <c r="D7" i="61"/>
  <c r="G32" i="3" s="1"/>
  <c r="C7" i="61"/>
  <c r="F32" i="3" s="1"/>
  <c r="B7" i="61"/>
  <c r="E32" i="3" s="1"/>
  <c r="A7" i="61"/>
  <c r="D32" i="3" s="1"/>
  <c r="E5" i="56" l="1"/>
  <c r="H32" i="3"/>
  <c r="E7" i="48" l="1"/>
  <c r="D7" i="48"/>
  <c r="C7" i="48"/>
  <c r="E7" i="50"/>
  <c r="D7" i="50"/>
  <c r="C7" i="50"/>
  <c r="A7" i="50"/>
  <c r="B7" i="50"/>
  <c r="M6" i="39" l="1"/>
  <c r="M5" i="39"/>
  <c r="M4" i="39"/>
  <c r="M3" i="39"/>
  <c r="M2" i="39"/>
  <c r="M6" i="40"/>
  <c r="M5" i="40"/>
  <c r="M4" i="40"/>
  <c r="M3" i="40"/>
  <c r="M2" i="40"/>
  <c r="M6" i="41"/>
  <c r="M5" i="41"/>
  <c r="M4" i="41"/>
  <c r="M3" i="41"/>
  <c r="M2" i="41"/>
  <c r="M6" i="35"/>
  <c r="M5" i="35"/>
  <c r="M4" i="35"/>
  <c r="M3" i="35"/>
  <c r="M2" i="35"/>
  <c r="M6" i="34"/>
  <c r="M5" i="34"/>
  <c r="M4" i="34"/>
  <c r="M3" i="34"/>
  <c r="M2" i="34"/>
  <c r="M6" i="44"/>
  <c r="M5" i="44"/>
  <c r="M4" i="44"/>
  <c r="M3" i="44"/>
  <c r="M2" i="44"/>
  <c r="M6" i="45"/>
  <c r="M5" i="45"/>
  <c r="M4" i="45"/>
  <c r="M3" i="45"/>
  <c r="M2" i="45"/>
  <c r="M6" i="33"/>
  <c r="M5" i="33"/>
  <c r="M4" i="33"/>
  <c r="M3" i="33"/>
  <c r="M2" i="33"/>
  <c r="M6" i="29"/>
  <c r="M5" i="29"/>
  <c r="M4" i="29"/>
  <c r="M3" i="29"/>
  <c r="M2" i="29"/>
  <c r="M6" i="31"/>
  <c r="M5" i="31"/>
  <c r="M4" i="31"/>
  <c r="M3" i="31"/>
  <c r="M2" i="31"/>
  <c r="M6" i="32"/>
  <c r="M5" i="32"/>
  <c r="M4" i="32"/>
  <c r="M3" i="32"/>
  <c r="M2" i="32"/>
  <c r="M6" i="48"/>
  <c r="M5" i="48"/>
  <c r="M4" i="48"/>
  <c r="M3" i="48"/>
  <c r="M2" i="48"/>
  <c r="A7" i="49"/>
  <c r="M6" i="50" l="1"/>
  <c r="M5" i="50"/>
  <c r="M4" i="50"/>
  <c r="M3" i="50"/>
  <c r="M2" i="50"/>
  <c r="B7" i="49"/>
  <c r="C7" i="49"/>
  <c r="D7" i="49"/>
  <c r="E7" i="49"/>
  <c r="M6" i="49"/>
  <c r="M5" i="49"/>
  <c r="M4" i="49"/>
  <c r="M3" i="49"/>
  <c r="M2" i="49"/>
  <c r="M6" i="47"/>
  <c r="M5" i="47"/>
  <c r="M4" i="47"/>
  <c r="M3" i="47"/>
  <c r="M2" i="47"/>
  <c r="M6" i="46"/>
  <c r="M5" i="46"/>
  <c r="M4" i="46"/>
  <c r="M3" i="46"/>
  <c r="M2" i="46"/>
  <c r="M6" i="24" l="1"/>
  <c r="M4" i="24"/>
  <c r="M5" i="24"/>
  <c r="M3" i="24"/>
  <c r="M2" i="24"/>
  <c r="M6" i="26"/>
  <c r="M5" i="26"/>
  <c r="M4" i="26"/>
  <c r="M3" i="26"/>
  <c r="M2" i="26"/>
  <c r="M6" i="27"/>
  <c r="M4" i="27"/>
  <c r="M5" i="27"/>
  <c r="M3" i="27"/>
  <c r="M2" i="27"/>
  <c r="M6" i="28"/>
  <c r="M5" i="28"/>
  <c r="M4" i="28"/>
  <c r="M3" i="28"/>
  <c r="M2" i="28"/>
  <c r="M6" i="57"/>
  <c r="M4" i="57"/>
  <c r="M5" i="57"/>
  <c r="M3" i="57"/>
  <c r="M2" i="57"/>
  <c r="M6" i="60"/>
  <c r="M4" i="60"/>
  <c r="M5" i="60"/>
  <c r="M2" i="60"/>
  <c r="M6" i="59"/>
  <c r="M5" i="59"/>
  <c r="M4" i="59"/>
  <c r="D7" i="59"/>
  <c r="M3" i="59"/>
  <c r="M2" i="59"/>
  <c r="E7" i="55"/>
  <c r="D7" i="55"/>
  <c r="C7" i="55"/>
  <c r="A7" i="55"/>
  <c r="B7" i="55"/>
  <c r="E7" i="60" l="1"/>
  <c r="H38" i="3" s="1"/>
  <c r="D7" i="60"/>
  <c r="G38" i="3" s="1"/>
  <c r="C7" i="60"/>
  <c r="F38" i="3" s="1"/>
  <c r="E38" i="3"/>
  <c r="A7" i="60"/>
  <c r="D38" i="3" s="1"/>
  <c r="E7" i="59"/>
  <c r="H37" i="3" s="1"/>
  <c r="G37" i="3"/>
  <c r="C7" i="59"/>
  <c r="F37" i="3" s="1"/>
  <c r="B7" i="59"/>
  <c r="E37" i="3" s="1"/>
  <c r="A7" i="59"/>
  <c r="D37" i="3" s="1"/>
  <c r="F7" i="57"/>
  <c r="I36" i="3" s="1"/>
  <c r="E7" i="57"/>
  <c r="H36" i="3" s="1"/>
  <c r="D7" i="57"/>
  <c r="G36" i="3" s="1"/>
  <c r="C7" i="57"/>
  <c r="F36" i="3" s="1"/>
  <c r="B7" i="57"/>
  <c r="E36" i="3" s="1"/>
  <c r="A7" i="57"/>
  <c r="D36" i="3" s="1"/>
  <c r="F7" i="60" l="1"/>
  <c r="I38" i="3" s="1"/>
  <c r="F7" i="59"/>
  <c r="I37" i="3" s="1"/>
  <c r="G25" i="3"/>
  <c r="H25" i="3"/>
  <c r="G24" i="3"/>
  <c r="H24" i="3"/>
  <c r="G23" i="3"/>
  <c r="H23" i="3"/>
  <c r="E7" i="56" l="1"/>
  <c r="A7" i="39"/>
  <c r="D12" i="3" l="1"/>
  <c r="G39" i="3"/>
  <c r="F39" i="3"/>
  <c r="E39" i="3"/>
  <c r="D39" i="3"/>
  <c r="F7" i="55" l="1"/>
  <c r="I39" i="3" s="1"/>
  <c r="E11" i="56" s="1"/>
  <c r="H39" i="3"/>
  <c r="F25" i="3" l="1"/>
  <c r="E25" i="3"/>
  <c r="F24" i="3"/>
  <c r="E24" i="3"/>
  <c r="D24" i="3"/>
  <c r="F23" i="3"/>
  <c r="B7" i="48"/>
  <c r="E23" i="3" s="1"/>
  <c r="A7" i="48"/>
  <c r="D23" i="3" s="1"/>
  <c r="F7" i="50" l="1"/>
  <c r="I25" i="3" s="1"/>
  <c r="D25" i="3"/>
  <c r="F7" i="48"/>
  <c r="I23" i="3" s="1"/>
  <c r="F7" i="49"/>
  <c r="I24" i="3" s="1"/>
  <c r="E6" i="56" l="1"/>
  <c r="E7" i="47"/>
  <c r="D7" i="47"/>
  <c r="G26" i="3" s="1"/>
  <c r="C7" i="47"/>
  <c r="F26" i="3" s="1"/>
  <c r="B7" i="47"/>
  <c r="E26" i="3" s="1"/>
  <c r="A7" i="47"/>
  <c r="D26" i="3" s="1"/>
  <c r="E7" i="46"/>
  <c r="D7" i="46"/>
  <c r="G27" i="3" s="1"/>
  <c r="C7" i="46"/>
  <c r="F27" i="3" s="1"/>
  <c r="B7" i="46"/>
  <c r="E27" i="3" s="1"/>
  <c r="A7" i="46"/>
  <c r="D27" i="3" s="1"/>
  <c r="F7" i="46" l="1"/>
  <c r="I27" i="3" s="1"/>
  <c r="H27" i="3"/>
  <c r="F7" i="47"/>
  <c r="I26" i="3" s="1"/>
  <c r="H26" i="3"/>
  <c r="E7" i="45"/>
  <c r="F7" i="45" s="1"/>
  <c r="D7" i="45"/>
  <c r="G18" i="3" s="1"/>
  <c r="C7" i="45"/>
  <c r="F18" i="3" s="1"/>
  <c r="B7" i="45"/>
  <c r="E18" i="3" s="1"/>
  <c r="A7" i="45"/>
  <c r="D18" i="3" s="1"/>
  <c r="E7" i="44"/>
  <c r="D7" i="44"/>
  <c r="G17" i="3" s="1"/>
  <c r="C7" i="44"/>
  <c r="F17" i="3" s="1"/>
  <c r="B7" i="44"/>
  <c r="E17" i="3" s="1"/>
  <c r="A7" i="44"/>
  <c r="D17" i="3" s="1"/>
  <c r="I18" i="3" l="1"/>
  <c r="H18" i="3"/>
  <c r="F7" i="44"/>
  <c r="I17" i="3" s="1"/>
  <c r="H17" i="3"/>
  <c r="E7" i="41"/>
  <c r="H14" i="3" s="1"/>
  <c r="D7" i="41"/>
  <c r="G14" i="3" s="1"/>
  <c r="C7" i="41"/>
  <c r="F14" i="3" s="1"/>
  <c r="B7" i="41"/>
  <c r="E14" i="3" s="1"/>
  <c r="A7" i="41"/>
  <c r="E7" i="40"/>
  <c r="D7" i="40"/>
  <c r="G13" i="3" s="1"/>
  <c r="C7" i="40"/>
  <c r="F13" i="3" s="1"/>
  <c r="B7" i="40"/>
  <c r="E13" i="3" s="1"/>
  <c r="A7" i="40"/>
  <c r="D13" i="3" s="1"/>
  <c r="H12" i="3"/>
  <c r="D7" i="39"/>
  <c r="G12" i="3" s="1"/>
  <c r="C7" i="39"/>
  <c r="F12" i="3" s="1"/>
  <c r="B7" i="39"/>
  <c r="F7" i="39" s="1"/>
  <c r="E10" i="56" l="1"/>
  <c r="H13" i="3"/>
  <c r="F7" i="40"/>
  <c r="I13" i="3" s="1"/>
  <c r="E12" i="3"/>
  <c r="I12" i="3"/>
  <c r="F7" i="41"/>
  <c r="I14" i="3" s="1"/>
  <c r="D14" i="3"/>
  <c r="E9" i="56" l="1"/>
  <c r="A7" i="33"/>
  <c r="D19" i="3" s="1"/>
  <c r="E7" i="35" l="1"/>
  <c r="H15" i="3" s="1"/>
  <c r="D7" i="35"/>
  <c r="G15" i="3" s="1"/>
  <c r="C7" i="35"/>
  <c r="F15" i="3" s="1"/>
  <c r="B7" i="35"/>
  <c r="E15" i="3" s="1"/>
  <c r="A7" i="35"/>
  <c r="D15" i="3" s="1"/>
  <c r="E7" i="34"/>
  <c r="H16" i="3" s="1"/>
  <c r="D7" i="34"/>
  <c r="G16" i="3" s="1"/>
  <c r="C7" i="34"/>
  <c r="F16" i="3" s="1"/>
  <c r="B7" i="34"/>
  <c r="E16" i="3" s="1"/>
  <c r="A7" i="34"/>
  <c r="D16" i="3" s="1"/>
  <c r="E7" i="33"/>
  <c r="H19" i="3" s="1"/>
  <c r="D7" i="33"/>
  <c r="G19" i="3" s="1"/>
  <c r="C7" i="33"/>
  <c r="F19" i="3" s="1"/>
  <c r="B7" i="33"/>
  <c r="E19" i="3" s="1"/>
  <c r="E7" i="32"/>
  <c r="D7" i="32"/>
  <c r="G22" i="3" s="1"/>
  <c r="C7" i="32"/>
  <c r="F22" i="3" s="1"/>
  <c r="B7" i="32"/>
  <c r="E22" i="3" s="1"/>
  <c r="A7" i="32"/>
  <c r="D22" i="3" s="1"/>
  <c r="E7" i="31"/>
  <c r="D7" i="31"/>
  <c r="G21" i="3" s="1"/>
  <c r="C7" i="31"/>
  <c r="F21" i="3" s="1"/>
  <c r="B7" i="31"/>
  <c r="E21" i="3" s="1"/>
  <c r="A7" i="31"/>
  <c r="D21" i="3" s="1"/>
  <c r="E7" i="29"/>
  <c r="D7" i="29"/>
  <c r="G20" i="3" s="1"/>
  <c r="C7" i="29"/>
  <c r="F20" i="3" s="1"/>
  <c r="B7" i="29"/>
  <c r="E20" i="3" s="1"/>
  <c r="A7" i="29"/>
  <c r="D20" i="3" s="1"/>
  <c r="F7" i="29" l="1"/>
  <c r="I20" i="3" s="1"/>
  <c r="H20" i="3"/>
  <c r="F7" i="31"/>
  <c r="I21" i="3" s="1"/>
  <c r="H21" i="3"/>
  <c r="F7" i="32"/>
  <c r="I22" i="3" s="1"/>
  <c r="H22" i="3"/>
  <c r="F7" i="33"/>
  <c r="I19" i="3" s="1"/>
  <c r="F7" i="34"/>
  <c r="I16" i="3" s="1"/>
  <c r="F7" i="35"/>
  <c r="I15" i="3" s="1"/>
  <c r="E7" i="28"/>
  <c r="D7" i="28"/>
  <c r="C7" i="28"/>
  <c r="F31" i="3" s="1"/>
  <c r="B7" i="28"/>
  <c r="E31" i="3" s="1"/>
  <c r="A7" i="28"/>
  <c r="D31" i="3" s="1"/>
  <c r="E7" i="27"/>
  <c r="H29" i="3" s="1"/>
  <c r="D7" i="27"/>
  <c r="G29" i="3" s="1"/>
  <c r="C7" i="27"/>
  <c r="F30" i="3" s="1"/>
  <c r="B7" i="27"/>
  <c r="E30" i="3" s="1"/>
  <c r="A7" i="27"/>
  <c r="D30" i="3" s="1"/>
  <c r="A7" i="26"/>
  <c r="D29" i="3" s="1"/>
  <c r="E7" i="26"/>
  <c r="D7" i="26"/>
  <c r="C7" i="26"/>
  <c r="F29" i="3" s="1"/>
  <c r="B7" i="26"/>
  <c r="E29" i="3" s="1"/>
  <c r="C7" i="24"/>
  <c r="F28" i="3" s="1"/>
  <c r="B7" i="24"/>
  <c r="E28" i="3" s="1"/>
  <c r="A7" i="24"/>
  <c r="D28" i="3" s="1"/>
  <c r="E8" i="56" l="1"/>
  <c r="E3" i="56"/>
  <c r="H30" i="3"/>
  <c r="H31" i="3"/>
  <c r="G30" i="3"/>
  <c r="G31" i="3"/>
  <c r="F7" i="27"/>
  <c r="I29" i="3" s="1"/>
  <c r="F7" i="28"/>
  <c r="F7" i="26"/>
  <c r="I30" i="3" l="1"/>
  <c r="I31" i="3"/>
  <c r="E7" i="24"/>
  <c r="H28" i="3" s="1"/>
  <c r="H40" i="3" s="1"/>
  <c r="D7" i="24"/>
  <c r="G28" i="3" s="1"/>
  <c r="G40" i="3" s="1"/>
  <c r="F7" i="24" l="1"/>
  <c r="I28" i="3" s="1"/>
  <c r="E4" i="56" s="1"/>
  <c r="F40" i="3"/>
  <c r="E40" i="3"/>
  <c r="D40" i="3"/>
  <c r="I40" i="3" l="1"/>
  <c r="E42" i="3"/>
  <c r="E41" i="3"/>
</calcChain>
</file>

<file path=xl/comments1.xml><?xml version="1.0" encoding="utf-8"?>
<comments xmlns="http://schemas.openxmlformats.org/spreadsheetml/2006/main">
  <authors>
    <author/>
  </authors>
  <commentList>
    <comment ref="E2" authorId="0" shapeId="0">
      <text>
        <r>
          <rPr>
            <b/>
            <sz val="9"/>
            <color indexed="81"/>
            <rFont val="Tahoma"/>
            <family val="2"/>
          </rPr>
          <t>*A</t>
        </r>
        <r>
          <rPr>
            <sz val="9"/>
            <color indexed="81"/>
            <rFont val="Tahoma"/>
            <family val="2"/>
          </rPr>
          <t xml:space="preserve">: Add
  </t>
        </r>
        <r>
          <rPr>
            <b/>
            <sz val="9"/>
            <color indexed="81"/>
            <rFont val="Tahoma"/>
            <family val="2"/>
          </rPr>
          <t>M</t>
        </r>
        <r>
          <rPr>
            <sz val="9"/>
            <color indexed="81"/>
            <rFont val="Tahoma"/>
            <family val="2"/>
          </rPr>
          <t xml:space="preserve">: Modify
  </t>
        </r>
        <r>
          <rPr>
            <b/>
            <sz val="9"/>
            <color indexed="81"/>
            <rFont val="Tahoma"/>
            <family val="2"/>
          </rPr>
          <t>D</t>
        </r>
        <r>
          <rPr>
            <sz val="9"/>
            <color indexed="81"/>
            <rFont val="Tahoma"/>
            <family val="2"/>
          </rPr>
          <t xml:space="preserve">: Delete
</t>
        </r>
      </text>
    </comment>
  </commentList>
</comments>
</file>

<file path=xl/sharedStrings.xml><?xml version="1.0" encoding="utf-8"?>
<sst xmlns="http://schemas.openxmlformats.org/spreadsheetml/2006/main" count="14082" uniqueCount="4853">
  <si>
    <t>TEST CASE</t>
  </si>
  <si>
    <t>Project Code</t>
  </si>
  <si>
    <t>Document Code</t>
  </si>
  <si>
    <t>Record of Change</t>
  </si>
  <si>
    <t>No.</t>
  </si>
  <si>
    <t>Effective Date</t>
  </si>
  <si>
    <t>Version</t>
  </si>
  <si>
    <t>Change Description</t>
  </si>
  <si>
    <t>Reason</t>
  </si>
  <si>
    <t>Reviewer</t>
  </si>
  <si>
    <t>Approver</t>
  </si>
  <si>
    <t>TEST REPORT</t>
  </si>
  <si>
    <t>Project Name</t>
  </si>
  <si>
    <t>Creator</t>
  </si>
  <si>
    <t>Reviewer/Approver</t>
  </si>
  <si>
    <t>Issue Date</t>
  </si>
  <si>
    <t>Notes</t>
  </si>
  <si>
    <t>No</t>
  </si>
  <si>
    <t>Module code</t>
  </si>
  <si>
    <t>Pass</t>
  </si>
  <si>
    <t>Fail</t>
  </si>
  <si>
    <t>Untested</t>
  </si>
  <si>
    <t>N/A</t>
  </si>
  <si>
    <t>Number of  test cases</t>
  </si>
  <si>
    <t>Sub total</t>
  </si>
  <si>
    <t>%</t>
  </si>
  <si>
    <t>Test successful coverage</t>
  </si>
  <si>
    <t xml:space="preserve"> </t>
  </si>
  <si>
    <t>TEST CASE LIST</t>
  </si>
  <si>
    <t>Test Environment Setup Description</t>
  </si>
  <si>
    <t>Function Name</t>
  </si>
  <si>
    <t>Sheet Name</t>
  </si>
  <si>
    <t>Description</t>
  </si>
  <si>
    <t>Pre-Condition</t>
  </si>
  <si>
    <t>Test Case Description</t>
  </si>
  <si>
    <t>Module Code</t>
  </si>
  <si>
    <t>Test requirement</t>
  </si>
  <si>
    <t>Req ID</t>
  </si>
  <si>
    <t>Tester</t>
  </si>
  <si>
    <t>Number of Test cases</t>
  </si>
  <si>
    <t>ID</t>
  </si>
  <si>
    <t>Preconditions</t>
  </si>
  <si>
    <t>Test Case Procedure</t>
  </si>
  <si>
    <t>Expected Output</t>
  </si>
  <si>
    <t>Inter-test case Dependence</t>
  </si>
  <si>
    <t>Result</t>
  </si>
  <si>
    <t>Test date</t>
  </si>
  <si>
    <t>Priority</t>
  </si>
  <si>
    <t>Note</t>
  </si>
  <si>
    <t>Pending</t>
  </si>
  <si>
    <t>Chrome</t>
  </si>
  <si>
    <t>A</t>
  </si>
  <si>
    <t xml:space="preserve">Create </t>
  </si>
  <si>
    <t>.</t>
  </si>
  <si>
    <t>0.1</t>
  </si>
  <si>
    <t>Test coverage</t>
  </si>
  <si>
    <t>Created by</t>
  </si>
  <si>
    <t>Nguyễn Hiếu
Nguyễn Hửu Tài</t>
  </si>
  <si>
    <t>Tô Thanh Sang
Trần Viết Sơn</t>
  </si>
  <si>
    <t>Nguyễn Lê Khang
Lâm Công Hậu</t>
  </si>
  <si>
    <t>Lê Văn Thuận
Huỳnh Thế Bảo</t>
  </si>
  <si>
    <t>User (has permission) has already logged into the system</t>
  </si>
  <si>
    <t>Check Invalid data</t>
  </si>
  <si>
    <t>Nguyen Le Khang</t>
  </si>
  <si>
    <t>3. No blank field</t>
  </si>
  <si>
    <t>TC_01</t>
  </si>
  <si>
    <t>TC_02</t>
  </si>
  <si>
    <t>TC_03</t>
  </si>
  <si>
    <t>TC_04</t>
  </si>
  <si>
    <t>TC_05</t>
  </si>
  <si>
    <t>Check toggle bar</t>
  </si>
  <si>
    <t>Check layout of toggle bar</t>
  </si>
  <si>
    <t xml:space="preserve">1. User login into system
</t>
  </si>
  <si>
    <t>1. Toggle bar show correctly and align</t>
  </si>
  <si>
    <t xml:space="preserve">1.Click Toggle bar in top left
</t>
  </si>
  <si>
    <t xml:space="preserve">1.Click Toggle bar in top left
2.Click "Danh mục"
</t>
  </si>
  <si>
    <t>Check invalid data in toggle bar</t>
  </si>
  <si>
    <t>1. Content is showed and aligned correctly</t>
  </si>
  <si>
    <t>2. Drop down list is showed and can close correctly</t>
  </si>
  <si>
    <t>TC_06</t>
  </si>
  <si>
    <t>TC_07</t>
  </si>
  <si>
    <t>TC_08</t>
  </si>
  <si>
    <t>TC_09</t>
  </si>
  <si>
    <t>TC_10</t>
  </si>
  <si>
    <t>TC_11</t>
  </si>
  <si>
    <t>TC_12</t>
  </si>
  <si>
    <t>1.Click Toggle bar in top left
2.Click "Danh mục"
3. Click " Đơn giá cho XKLĐ</t>
  </si>
  <si>
    <t>2. No space at the beginning and the ending.</t>
  </si>
  <si>
    <t>2. Size font is 14.</t>
  </si>
  <si>
    <t>3. Size font is 14.</t>
  </si>
  <si>
    <t>3. Characrter encoding is unicode.</t>
  </si>
  <si>
    <t>3. No space at the beginning and the ending.</t>
  </si>
  <si>
    <t>Check content in "Phí quân tư trang" is showed properly</t>
  </si>
  <si>
    <t>1.Click Toggle bar in top left
2.Click "Danh mục"
3. Click " Đơn giá cho XKLĐ"
4.Click "Phí quân tư trang"</t>
  </si>
  <si>
    <t xml:space="preserve">3. No blank field, if isn't row in "Đơn giá cho XKLĐ" is clicked,  get content of first row  in "Đơn giá cho XKLĐ" </t>
  </si>
  <si>
    <t>3. Money format in field is correct ( don't cotain character)</t>
  </si>
  <si>
    <t>TC_13</t>
  </si>
  <si>
    <t>TC_14</t>
  </si>
  <si>
    <t>TC_15</t>
  </si>
  <si>
    <t>TC_16</t>
  </si>
  <si>
    <t>5. Don't allow typing character into "Giá" field</t>
  </si>
  <si>
    <t>5. Don't allow typing wrong format into "Ngày hết hạn" field</t>
  </si>
  <si>
    <t>Check content in "Phí đào tạo cho XKLĐ" is showed properly</t>
  </si>
  <si>
    <t>1.Click Toggle bar in top left
2.Click "Danh mục"
3. Click " Đơn giá cho XKLĐ"
4.Click "Phí quân tư trang"
5.Click "Xem History"</t>
  </si>
  <si>
    <t>TC_17</t>
  </si>
  <si>
    <t>TC_18</t>
  </si>
  <si>
    <t>TC_19</t>
  </si>
  <si>
    <t>1.Click Toggle bar in top left
2.Click "Danh mục"
3. Click " Đơn giá cho XKLĐ"
4.Click "Phí quân tư trang"
5.Click "Tạo mới"</t>
  </si>
  <si>
    <t>5.No blank field</t>
  </si>
  <si>
    <t>TC_20</t>
  </si>
  <si>
    <t>TC_21</t>
  </si>
  <si>
    <t>1.Click Toggle bar in top left
2.Click "Danh mục"
3. Click " Đơn giá cho XKLĐ"
4.Click "Phí đào tạo cho XKLĐ"</t>
  </si>
  <si>
    <t>2. Characrter encoding is right.</t>
  </si>
  <si>
    <t>5.No space at the beginning and the ending.</t>
  </si>
  <si>
    <t>TC_22</t>
  </si>
  <si>
    <t>TC_23</t>
  </si>
  <si>
    <t>TC_24</t>
  </si>
  <si>
    <t>TC_25</t>
  </si>
  <si>
    <t>TC_26</t>
  </si>
  <si>
    <t>5. Content in "Nghiệp đoàn" drop down filed is matched with data in database</t>
  </si>
  <si>
    <t>5.. Content in "Nghiệp đoàn" drop down filed is encoded with Unicode( to avoid wrong encoding)</t>
  </si>
  <si>
    <t>5.No blank field in "Nghiệp đoàn" drop down filed</t>
  </si>
  <si>
    <t>TC_27</t>
  </si>
  <si>
    <t>TC_28</t>
  </si>
  <si>
    <t>TC_29</t>
  </si>
  <si>
    <t>TC_30</t>
  </si>
  <si>
    <t>TC_31</t>
  </si>
  <si>
    <t>5.. Content in "Xí nghiệp" drop down filed is matched with data in database</t>
  </si>
  <si>
    <t>5..No blank field in "Xí nghiệp" drop down filed</t>
  </si>
  <si>
    <t>5.Content in textbox "Ngày hết hạn" is date format</t>
  </si>
  <si>
    <t>5.Content in textbox "Ngày hiệu lực" is date format</t>
  </si>
  <si>
    <t>TC_32</t>
  </si>
  <si>
    <t>TC_33</t>
  </si>
  <si>
    <t>5.Content in textbox "Tổng Cần Thu" ,"Thu lần 1","Thu lần 2",
"Thu lần 3","Thu lần 4" is contain number only</t>
  </si>
  <si>
    <t>5.Content in textbox "Tổng Cần Thu" ,"Thu lần 1" is number must be greater than zero</t>
  </si>
  <si>
    <t>5.Content in textbox "Đơn giá"  is number must be greater than zero</t>
  </si>
  <si>
    <t>Check content in "Phí đào tạo cho NĐ" is showed properly</t>
  </si>
  <si>
    <t>1.Click Toggle bar in top left
2.Click "Danh mục"
3. Click " Đơn giá cho XKLĐ"
4.Click "Phí đào tạo cho NĐ"</t>
  </si>
  <si>
    <t>4.No blank field in content table</t>
  </si>
  <si>
    <t>4.Characrter encoding is right.</t>
  </si>
  <si>
    <t>4. No space at the beginning and the ending.</t>
  </si>
  <si>
    <t>4.No space at the beginning and the ending.</t>
  </si>
  <si>
    <t>TC_34</t>
  </si>
  <si>
    <t>TC_35</t>
  </si>
  <si>
    <t>TC_36</t>
  </si>
  <si>
    <t>TC_37</t>
  </si>
  <si>
    <t>TC_38</t>
  </si>
  <si>
    <t>TC_39</t>
  </si>
  <si>
    <t>TC_40</t>
  </si>
  <si>
    <t>TC_41</t>
  </si>
  <si>
    <t>TC_42</t>
  </si>
  <si>
    <t>TC_43</t>
  </si>
  <si>
    <t>TC_44</t>
  </si>
  <si>
    <t>1.Click Toggle bar in top left
2.Click "Danh mục"
3. Click " Đơn giá cho XKLĐ"
4.Click "Phí đào tạo cho NĐ"
5.Click "Tạo mới"
6.Click "Xuất hoá đơn thu phí đào tạo"</t>
  </si>
  <si>
    <t>6. Content in "Nghiệp đoàn" drop down filed is matched with data in database</t>
  </si>
  <si>
    <t>6.No blank field in "Nghiệp đoàn" drop down filed</t>
  </si>
  <si>
    <t>6. Content in "Nghiệp đoàn" drop down filed is encoded with Unicode( to avoid wrong encoding)</t>
  </si>
  <si>
    <t>6. Content in "Xí nghiệp" drop down filed is matched with data in database</t>
  </si>
  <si>
    <t>6. Content in textbox "Ngày hiệu lực" is date format</t>
  </si>
  <si>
    <t>6. Content in textbox "Tổng Cần Thu" ,"Thu lần 1","Thu lần 2",
"Thu lần 3","Thu lần 4" is contain number only</t>
  </si>
  <si>
    <t>6. Content in textbox "Tổng Cần Thu" is number must be greater than zero</t>
  </si>
  <si>
    <t>1.Click Toggle bar in top left
2.Click "Danh mục"
3. Click " Đơn giá cho XKLĐ"
4.Click "Phí đào tạo cho NĐ"
5.Click "Tạo mới"
6.Click "Thu trong phí HTNV"</t>
  </si>
  <si>
    <t>1.Click Toggle bar in top left
2.Click "Danh mục"
3. Click " Đơn giá cho XKLĐ"
4.Click "Phí đào tạo cho NĐ"
5.Click "Chỉnh sửa"</t>
  </si>
  <si>
    <t>4.No blank field in content table (especially with Thu phí HNTV)</t>
  </si>
  <si>
    <t>5. Content in textbox "Tổng Cần Thu" is number must be greater than zero (Xuất hoá đơn thu phí đào tạo)</t>
  </si>
  <si>
    <t>5. Content in "Nghiệp đoàn" drop down filed is matched with data in database (Xuất hoá đơn thu phí đào tạo)</t>
  </si>
  <si>
    <t>5.No blank field in "Nghiệp đoàn" drop down filed  (Xuất hoá đơn thu phí đào tạo)</t>
  </si>
  <si>
    <t>5. Content in "Nghiệp đoàn" drop down filed is encoded with Unicode( to avoid wrong encoding)  (Xuất hoá đơn thu phí đào tạo)</t>
  </si>
  <si>
    <t>5. Content in "Xí nghiệp" drop down filed is matched with data in database  (Xuất hoá đơn thu phí đào tạo)</t>
  </si>
  <si>
    <t>5. Content in textbox "Ngày hiệu lực" is date format  (Xuất hoá đơn thu phí đào tạo)</t>
  </si>
  <si>
    <t>5. Content in textbox "Tổng Cần Thu" is number must be greater than zero (thu phí trong HNTV)</t>
  </si>
  <si>
    <t>TC_45</t>
  </si>
  <si>
    <t>TC_46</t>
  </si>
  <si>
    <t>TC_47</t>
  </si>
  <si>
    <t>TC_48</t>
  </si>
  <si>
    <t>TC_49</t>
  </si>
  <si>
    <t>TC_50</t>
  </si>
  <si>
    <t>TC_51</t>
  </si>
  <si>
    <t>TC_52</t>
  </si>
  <si>
    <t>TC_53</t>
  </si>
  <si>
    <t>TC_54</t>
  </si>
  <si>
    <t>TC_55</t>
  </si>
  <si>
    <t>TC_56</t>
  </si>
  <si>
    <t>TC_57</t>
  </si>
  <si>
    <t>TC_58</t>
  </si>
  <si>
    <t>1.Click Toggle bar in top left
2.Click "Danh mục"
3. Click " Đơn giá cho XKLĐ"
4.Click "Phí đào tạo cho NĐ"
5.Click "Xem lịch sử"</t>
  </si>
  <si>
    <t>5. Characrter encoding is right.</t>
  </si>
  <si>
    <t>5. No space at the beginning and the ending.</t>
  </si>
  <si>
    <t>5.Text is matched with content in table data</t>
  </si>
  <si>
    <t>5. "Ngày hết hạn" is date format</t>
  </si>
  <si>
    <t>5. Content in textbox "Tổng Cần Thu" ,"Thu lần 1","Thu lần 2",
"Thu lần 3","Thu lần 4" contain number only (Thu phí trong HNTV)</t>
  </si>
  <si>
    <t>5. Content in  "Tổng Giá" ,"Thu lần 1","Thu lần 2",
"Thu lần 3","Thu lần 4" must not contain character</t>
  </si>
  <si>
    <t>5. Text box "Ngày hết hạn"must have date format</t>
  </si>
  <si>
    <t>5. Content in textboxes "Tổng Giá" ,"Thu lần 1","Thu lần 2",
"Thu lần 3","Thu lần 4" must not contain character</t>
  </si>
  <si>
    <t>TC_59</t>
  </si>
  <si>
    <t>TC_60</t>
  </si>
  <si>
    <t>TC_61</t>
  </si>
  <si>
    <t>TC_62</t>
  </si>
  <si>
    <t>TC_63</t>
  </si>
  <si>
    <t>TC_64</t>
  </si>
  <si>
    <t>TC_65</t>
  </si>
  <si>
    <t>Check content of each row in "Xuất khẩu lao động" is showed properly</t>
  </si>
  <si>
    <t>Check GUI</t>
  </si>
  <si>
    <t>TC_66</t>
  </si>
  <si>
    <t>TC_67</t>
  </si>
  <si>
    <t>TC_68</t>
  </si>
  <si>
    <t>TC_69</t>
  </si>
  <si>
    <t>TC_70</t>
  </si>
  <si>
    <t>TC_71</t>
  </si>
  <si>
    <t>TC_72</t>
  </si>
  <si>
    <t>Check layout is working normally?</t>
  </si>
  <si>
    <t>3.Layout is aligned correctly when change size of window</t>
  </si>
  <si>
    <t>13/12/2019</t>
  </si>
  <si>
    <t>3.Number of page and the number of "Xuất khẩu lao động" is aligned correctly when change size of list or click to another page</t>
  </si>
  <si>
    <t>5.Popup is aligned correctly when change size of window</t>
  </si>
  <si>
    <t>5. Table list is aligned correctly when change size of window</t>
  </si>
  <si>
    <t>1.Click Toggle bar in top left
2.Click "Danh mục"
3. Click " Đơn giá cho XKLĐ
4. Click "Phí quân tư trang"
5. Click "Xem history"</t>
  </si>
  <si>
    <t>6.Expried day isn't available to click</t>
  </si>
  <si>
    <t>1.Click Toggle bar in top left
2.Click "Danh mục"
3. Click " Đơn giá cho XKLĐ
4. Click "Phí quân tư trang"
5. Click "Tạo mới"</t>
  </si>
  <si>
    <t xml:space="preserve">1.Click Toggle bar in top left
2.Click "Danh mục"
3. Click " Đơn giá cho XKLĐ
4. Click "Phí quân tư trang"
5. Click "tạo mới"
</t>
  </si>
  <si>
    <t>1.Click Toggle bar in top left
2.Click "Danh mục"
3. Click " Đơn giá cho XKLĐ
4. Click "Phí đào tạo cho NĐ"
5. Click "tạo mới"</t>
  </si>
  <si>
    <t>1.Click Toggle bar in top left
2.Click "Danh mục"
3. Click " Đơn giá cho XKLĐ
4. Click "Phí đào tạo cho NĐ"
5. Click "tạo mới"
6. Click "Ngày hết hạn"</t>
  </si>
  <si>
    <t>TC_73</t>
  </si>
  <si>
    <t>TC_74</t>
  </si>
  <si>
    <t>TC_75</t>
  </si>
  <si>
    <t>TC_76</t>
  </si>
  <si>
    <t>TC_77</t>
  </si>
  <si>
    <t>TC_78</t>
  </si>
  <si>
    <t>TC_79</t>
  </si>
  <si>
    <t>TC_80</t>
  </si>
  <si>
    <t>TC_81</t>
  </si>
  <si>
    <t>TC_82</t>
  </si>
  <si>
    <t>TC_83</t>
  </si>
  <si>
    <t>TC_84</t>
  </si>
  <si>
    <t>TC_85</t>
  </si>
  <si>
    <t>TC_86</t>
  </si>
  <si>
    <t>TC_87</t>
  </si>
  <si>
    <t>TC_88</t>
  </si>
  <si>
    <t>TC_89</t>
  </si>
  <si>
    <t>TC_90</t>
  </si>
  <si>
    <t>TC_91</t>
  </si>
  <si>
    <t>TC_92</t>
  </si>
  <si>
    <t>TC_93</t>
  </si>
  <si>
    <t>TC_94</t>
  </si>
  <si>
    <t>TC_95</t>
  </si>
  <si>
    <t>TC_96</t>
  </si>
  <si>
    <t>User (has permission) has already
 logged into the system</t>
  </si>
  <si>
    <t>1.Click Toggle bar in top left
2.Click "Danh mục"
3. Click " Đơn giá cho XKLĐ
4.Click 1 row in "Xuất khẩu lao động"</t>
  </si>
  <si>
    <t>4. Content in the left change</t>
  </si>
  <si>
    <t>3.Slide bar is working correctly</t>
  </si>
  <si>
    <t>5. Show pop-up</t>
  </si>
  <si>
    <t>1.Click Toggle bar in top left
2.Click "Danh mục"
3. Click " Đơn giá cho XKLĐ
4. Click "Phí quân tư trang"
5. Click "Tạo mới"
6.Click "Ngày hết hạn"</t>
  </si>
  <si>
    <t>5. Show date select pop-up</t>
  </si>
  <si>
    <t>1.Click Toggle bar in top left
2.Click "Danh mục"
3. Click " Đơn giá cho XKLĐ
4. Click "Phí quân tư trang"
5. Click "Tạo mới"
6.Click "Lưu"</t>
  </si>
  <si>
    <t>6. Check content in text box and then save data into database</t>
  </si>
  <si>
    <t>1.Click Toggle bar in top left
2.Click "Danh mục"
3. Click " Đơn giá cho XKLĐ
4. Click "Phí quân tư trang"
5. Click "Tạo mới"
6.Click "Đóng"</t>
  </si>
  <si>
    <t>Check Functions and Buttons</t>
  </si>
  <si>
    <t>6.Close pop-up</t>
  </si>
  <si>
    <t>5.Content in history list "Ngày hết hạn" is date format</t>
  </si>
  <si>
    <t>5."Loại" contain only "Nam" and "Nữ"</t>
  </si>
  <si>
    <t>5."Loại" drop down list only contain "Nam" and "Nữ"</t>
  </si>
  <si>
    <t>5.Textbox "Giá" in list history  only contain number</t>
  </si>
  <si>
    <t>5.Textbox "Giá"  only contain number</t>
  </si>
  <si>
    <t>5.Number in textbox "Giá" when save don’'t contain number 0 in the first</t>
  </si>
  <si>
    <t>1.Click Toggle bar in top left
2.Click "Danh mục"
3. Click " Đơn giá cho XKLĐ
4. Click "Phí quân tư trang"
5. Click "Xem history"
6.Click "Đóng"</t>
  </si>
  <si>
    <t>1.Click Toggle bar in top left
2.Click "Danh mục"
3. Click " Đơn giá cho XKLĐ
4. Click "Phí quân tư trang"
5. Click "Xem history"
6.Type into textbox "Giá"</t>
  </si>
  <si>
    <t>6. Check content in text box and then change list below</t>
  </si>
  <si>
    <t>1.Click Toggle bar in top left
2.Click "Danh mục"
3. Click " Đơn giá cho XKLĐ
4. Click "Phí quân tư trang"
5. Click "Xem history"
6.Type into textbox "Ngày hết hạn"</t>
  </si>
  <si>
    <t>1.Click Toggle bar in top left
2.Click "Danh mục"
3. Click " Đơn giá cho XKLĐ
4. Click "Phí quân tư trang"
5. Click "Xem history"
6.Click date in "Ngày hết hạn"</t>
  </si>
  <si>
    <t>6. Change list below</t>
  </si>
  <si>
    <t>1.Click Toggle bar in top left
2.Click "Danh mục"
3. Click " Đơn giá cho XKLĐ
4. Click "Phí đào tạo cho XKLĐ"
5. Click "Tạo mới"</t>
  </si>
  <si>
    <t>1.Click Toggle bar in top left
2.Click "Danh mục"
3. Click " Đơn giá cho XKLĐ
4. Click "Phí đào tạo cho XKLĐ"
5. Click "tạo mới"
6. Click "Ngày hiệu lực"</t>
  </si>
  <si>
    <t>5.Show pop-up</t>
  </si>
  <si>
    <t>1.Click Toggle bar in top left
2.Click "Danh mục"
3. Click " Đơn giá cho XKLĐ
4. Click "Phí đào tạo cho XKLĐ"
5. Click "Tạo mới"
6.Click "Ngày hiệu lực"</t>
  </si>
  <si>
    <t>6.Show pop-up to select date</t>
  </si>
  <si>
    <t>6. Check checkbox and save it into database</t>
  </si>
  <si>
    <t>1.Click Toggle bar in top left
2.Click "Danh mục"
3. Click " Đơn giá cho XKLĐ
4. Click "Phí đào tạo cho XKLĐ"
5. Click "Tạo mới"
6.Click "Lưu và tiếp tục"</t>
  </si>
  <si>
    <t>1.Click Toggle bar in top left
2.Click "Danh mục"
3. Click " Đơn giá cho XKLĐ
4. Click "Phí đào tạo cho XKLĐ"
5. Click "Tạo mới"
6.Click "Lưu"</t>
  </si>
  <si>
    <t>6. Check checkbox and save it into database and then reset
 page</t>
  </si>
  <si>
    <t>1.Click Toggle bar in top left
2.Click "Danh mục"
3. Click " Đơn giá cho XKLĐ
4. Click "Phí đào tạo cho XKLĐ"
5. Click "Tạo mới"
6.Click "Đóng"</t>
  </si>
  <si>
    <t xml:space="preserve">1.Click Toggle bar in top left
2.Click "Danh mục"
3. Click " Đơn giá cho XKLĐ
4. Click "Phí đào tạo cho NĐ"
5. Type text into textbox "Nghiệp đoàn"
</t>
  </si>
  <si>
    <t>1.Click Toggle bar in top left
2.Click "Danh mục"
3. Click " Đơn giá cho XKLĐ
4. Click "Phí đào tạo cho NĐ"
5. Type text into textbox "Công ty"</t>
  </si>
  <si>
    <t>1.Click Toggle bar in top left
2.Click "Danh mục"
3. Click " Đơn giá cho XKLĐ
4. Click "Phí đào tạo cho NĐ"
5. Type text into textbox "Giá"</t>
  </si>
  <si>
    <t>1.Click Toggle bar in top left
2.Click "Danh mục"
3. Click " Đơn giá cho XKLĐ
4. Click "Phí đào tạo cho NĐ"
5. Type text into textbox "Loại tài khoản"</t>
  </si>
  <si>
    <t>1.Click Toggle bar in top left
2.Click "Danh mục"
3. Click " Đơn giá cho XKLĐ
4. Click "Phí đào tạo cho NĐ"
5. Type text into textbox "Thời điểm thu"</t>
  </si>
  <si>
    <t>1.Click Toggle bar in top left
2.Click "Danh mục"
3. Click " Đơn giá cho XKLĐ
4. Click "Phí đào tạo cho NĐ"
5. Type text into textbox "Cách thu"</t>
  </si>
  <si>
    <t>1.Click Toggle bar in top left
2.Click "Danh mục"
3. Click " Đơn giá cho XKLĐ
4. Click "Phí đào tạo cho NĐ"
5. Click "Chỉnh sửa"</t>
  </si>
  <si>
    <t>1.Click Toggle bar in top left
2.Click "Danh mục"
3. Click " Đơn giá cho XKLĐ
4. Click "Phí đào tạo cho NĐ"
5. Click "Chỉnh sửa"
6. Click "Ngày hiệu lực"</t>
  </si>
  <si>
    <t>1.Click Toggle bar in top left
2.Click "Danh mục"
3. Click " Đơn giá cho XKLĐ
4. Click "Phí đào tạo cho NĐ"
5. Click "Chỉnh sửa"
6.Click "Lưu"</t>
  </si>
  <si>
    <t>6.Check data then save it into database</t>
  </si>
  <si>
    <t>6.Show pop-up to change date</t>
  </si>
  <si>
    <t>1.Click Toggle bar in top left
2.Click "Danh mục"
3. Click " Đơn giá cho XKLĐ
4. Click "Phí đào tạo cho NĐ"
5. Click "Chỉnh sửa"
6.Click "Đóng"</t>
  </si>
  <si>
    <t xml:space="preserve">1.Click Toggle bar in top left
2.Click "Danh mục"
3. Click " Đơn giá cho XKLĐ
4. Click "Phí đào tạo cho NĐ"
5. Click "Nghiệp đoàn"
</t>
  </si>
  <si>
    <t>1.Click Toggle bar in top left
2.Click "Danh mục"
3. Click " Đơn giá cho XKLĐ
4. Click "Phí đào tạo cho NĐ"
5. Click "Công ty"</t>
  </si>
  <si>
    <t>1.Click Toggle bar in top left
2.Click "Danh mục"
3. Click " Đơn giá cho XKLĐ
4. Click "Phí đào tạo cho NĐ"
5. Click "Giá"</t>
  </si>
  <si>
    <t>1.Click Toggle bar in top left
2.Click "Danh mục"
3. Click " Đơn giá cho XKLĐ
4. Click "Phí đào tạo cho NĐ"
5. Click "Loại tài khoản"</t>
  </si>
  <si>
    <t>1.Click Toggle bar in top left
2.Click "Danh mục"
3. Click " Đơn giá cho XKLĐ
4. Click "Phí đào tạo cho NĐ"
5. Click "Thời điểm thu"</t>
  </si>
  <si>
    <t>1.Click Toggle bar in top left
2.Click "Danh mục"
3. Click " Đơn giá cho XKLĐ
4. Click "Phí đào tạo cho NĐ"
5. Click "Cách thu"</t>
  </si>
  <si>
    <t>5.Sort and then change list below</t>
  </si>
  <si>
    <t>5.Search and then change list below</t>
  </si>
  <si>
    <t xml:space="preserve">1.Click Toggle bar in top left
2.Click "Danh mục"
3. Click " Đơn giá cho XKLĐ
4. Click "Phí đào tạo cho NĐ"
5. Click "History"
</t>
  </si>
  <si>
    <t>6.Show pop-up of history which match with the data selected</t>
  </si>
  <si>
    <t xml:space="preserve">1.Click Toggle bar in top left
2.Click "Danh mục"
3. Click " Đơn giá cho XKLĐ
4. Click "Phí đào tạo cho NĐ"
5. Click "History"
6.Click serach icon
</t>
  </si>
  <si>
    <t>6.Show drop-down list for user to search exactly</t>
  </si>
  <si>
    <t>TC_97</t>
  </si>
  <si>
    <t>TC_98</t>
  </si>
  <si>
    <t>TC_99</t>
  </si>
  <si>
    <t>TC_100</t>
  </si>
  <si>
    <t>TC_101</t>
  </si>
  <si>
    <t>1.Click Toggle bar in top left
2.Click "Danh mục"
3. Click " Đơn giá cho XKLĐ
4. Click "Phí đào tạo cho NĐ"
5.Click "History
6.Type text into "Nghiệp Đoàn"</t>
  </si>
  <si>
    <t>1.Click Toggle bar in top left
2.Click "Danh mục"
3. Click " Đơn giá cho XKLĐ
4. Click "Phí đào tạo cho NĐ"
5.Click "History
6.Type text into "Xí nghiệp"</t>
  </si>
  <si>
    <t>1.Click Toggle bar in top left
2.Click "Danh mục"
3. Click " Đơn giá cho XKLĐ
4. Click "Phí đào tạo cho NĐ"
5.Click "History
6.Type text into "Loại tiền"</t>
  </si>
  <si>
    <t>1.Click Toggle bar in top left
2.Click "Danh mục"
3. Click " Đơn giá cho XKLĐ
4. Click "Phí đào tạo cho NĐ"
5.Click "History
6.Type text into "Loại thu"</t>
  </si>
  <si>
    <t>1.Click Toggle bar in top left
2.Click "Danh mục"
3. Click " Đơn giá cho XKLĐ
4. Click "Phí đào tạo cho NĐ"
5.Click "History
6.Type text into "Thời điêm thu"</t>
  </si>
  <si>
    <t>1.Click Toggle bar in top left
2.Click "Danh mục"
3. Click " Đơn giá cho XKLĐ
4. Click "Phí đào tạo cho NĐ"
5.Click "History
6.Type text into "Tổng giá"</t>
  </si>
  <si>
    <t>1.Click Toggle bar in top left
2.Click "Danh mục"
3. Click " Đơn giá cho XKLĐ
4. Click "Phí đào tạo cho NĐ"
5.Click "History
6.Type text into "Lần 1"</t>
  </si>
  <si>
    <t>1.Click Toggle bar in top left
2.Click "Danh mục"
3. Click " Đơn giá cho XKLĐ
4. Click "Phí đào tạo cho NĐ"
5.Click "History
6.Type text into "Lần 2"</t>
  </si>
  <si>
    <t>1.Click Toggle bar in top left
2.Click "Danh mục"
3. Click " Đơn giá cho XKLĐ
4. Click "Phí đào tạo cho NĐ"
5.Click "History
6.Type text into "Lần 3"</t>
  </si>
  <si>
    <t>1.Click Toggle bar in top left
2.Click "Danh mục"
3. Click " Đơn giá cho XKLĐ
4. Click "Phí đào tạo cho NĐ"
5.Click "History
6.Type text into "Lần 4"</t>
  </si>
  <si>
    <t>6.Sort and then change list below</t>
  </si>
  <si>
    <t>6.Search and then change list below</t>
  </si>
  <si>
    <t>1.Click Toggle bar in top left
2.Click "Danh mục"
3. Click " Đơn giá cho XKLĐ
4. Click "Phí đào tạo cho NĐ"
5.Click "History
6.Click "Xí nghiệp"</t>
  </si>
  <si>
    <t>1.Click Toggle bar in top left
2.Click "Danh mục"
3. Click " Đơn giá cho XKLĐ
4. Click "Phí đào tạo cho NĐ"
5.Click "History
6.Click "Loại tiền"</t>
  </si>
  <si>
    <t>1.Click Toggle bar in top left
2.Click "Danh mục"
3. Click " Đơn giá cho XKLĐ
4. Click "Phí đào tạo cho NĐ"
5.Click "History
6.Click "Loại thu"</t>
  </si>
  <si>
    <t>1.Click Toggle bar in top left
2.Click "Danh mục"
3. Click " Đơn giá cho XKLĐ
4. Click "Phí đào tạo cho NĐ"
5.Click "History
6.Click "Thời điêm thu"</t>
  </si>
  <si>
    <t>1.Click Toggle bar in top left
2.Click "Danh mục"
3. Click " Đơn giá cho XKLĐ
4. Click "Phí đào tạo cho NĐ"
5.Click "History
6.Click "Tổng giá"</t>
  </si>
  <si>
    <t>1.Click Toggle bar in top left
2.Click "Danh mục"
3. Click " Đơn giá cho XKLĐ
4. Click "Phí đào tạo cho NĐ"
5.Click "History
6.Click "Lần 1"</t>
  </si>
  <si>
    <t>1.Click Toggle bar in top left
2.Click "Danh mục"
3. Click " Đơn giá cho XKLĐ
4. Click "Phí đào tạo cho NĐ"
5.Click "History
6.Click "Lần 2"</t>
  </si>
  <si>
    <t>1.Click Toggle bar in top left
2.Click "Danh mục"
3. Click " Đơn giá cho XKLĐ
4. Click "Phí đào tạo cho NĐ"
5.Click "History
6.Click "Lần 3"</t>
  </si>
  <si>
    <t>1.Click Toggle bar in top left
2.Click "Danh mục"
3. Click " Đơn giá cho XKLĐ
4. Click "Phí đào tạo cho NĐ"
5.Click "History
6.Click "Lần 4"</t>
  </si>
  <si>
    <t>1.Click Toggle bar in top left
2.Click "Danh mục"
3. Click " Đơn giá cho XKLĐ
4. Click "Phí đào tạo cho NĐ"
5.Click "History
6.Click "tác vụ"</t>
  </si>
  <si>
    <t>6.Show pop-up to show info of row user just click</t>
  </si>
  <si>
    <t>1.Click Toggle bar in top left
2.Click "Danh mục"
3. Click " Đơn giá cho XKLĐ
4. Click "Phí đào tạo cho NĐ"
5.Click "History
6.Click "tác vụ"
7.Click "Chỉnh sửa"</t>
  </si>
  <si>
    <t>7.Allow pop-up to change information</t>
  </si>
  <si>
    <t>1.Click Toggle bar in top left
2.Click "Danh mục"
3. Click " Đơn giá cho XKLĐ
4. Click "Phí đào tạo cho NĐ"
5.Click "History
6.Click "Đóng"</t>
  </si>
  <si>
    <t xml:space="preserve">1.Click Toggle bar in top left
2.Click "Danh mục"
3. Click " Đơn giá cho XKLĐ
4. Click "Phí đào tạo cho NĐ"
5.Click "History
6.Click "tác vụ"
7.Click "Chỉnh sửa"
8.Click "Lưu"
</t>
  </si>
  <si>
    <t>8.Check textbox and then save into database</t>
  </si>
  <si>
    <t xml:space="preserve">1.Click Toggle bar in top left
2.Click "Danh mục"
3. Click " Đơn giá cho XKLĐ
4. Click "Phí đào tạo cho NĐ"
5.Click "History
6.Click "tác vụ"
7.Click "Chỉnh sửa"
8.Click "Đóng"
</t>
  </si>
  <si>
    <t>8.Close pop-up</t>
  </si>
  <si>
    <t>1.Click Toggle bar in top left
2.Click "Danh mục"
3. Click " Đơn giá cho XKLĐ
4. Click "Phí đào tạo cho NĐ"
5.Click "Chỉnh sửa"</t>
  </si>
  <si>
    <t>5. Show pop--up with data matched with data in row user
 just click</t>
  </si>
  <si>
    <t>6.Check textbox and then save</t>
  </si>
  <si>
    <t>1.Click Toggle bar in top left
2.Click "Danh mục"
3. Click " Đơn giá cho XKLĐ
4. Click "Phí đào tạo cho NĐ"
5.Click "Chỉnh sửa"
6.Click "Lưu"</t>
  </si>
  <si>
    <t>1.Click Toggle bar in top left
2.Click "Danh mục"
3. Click " Đơn giá cho XKLĐ
4. Click "Phí đào tạo cho NĐ"
5.Click "Chỉnh sửa"
6.Click "Đóng"</t>
  </si>
  <si>
    <t>1.Click Toggle bar in top left
2.Click "Danh mục"
3. Click " Đơn giá cho XKLĐ
4. Click "Phí đào tạo cho NĐ"
5. Click "Chỉnh sửa"
6. Click "X"</t>
  </si>
  <si>
    <t>6.Clear content in textbox</t>
  </si>
  <si>
    <t>Check button and funtions 
 is working correctly in Phí quân tư trang</t>
  </si>
  <si>
    <t>Check button and funtions 
 is working correctly in Phí đào tạo cho XKLĐ</t>
  </si>
  <si>
    <t>Check button and funtions 
 is working correctly in Phí đào tạo cho NĐ</t>
  </si>
  <si>
    <t xml:space="preserve">1.Click Toggle bar in top left
2.Click "Danh mục"
3. Click " Đơn giá cho XKLĐ
4. Click "Phí đào tạo cho NĐ"
5. Click search icon
</t>
  </si>
  <si>
    <t>5.Chose method to search</t>
  </si>
  <si>
    <t>TC_102</t>
  </si>
  <si>
    <t>TC_103</t>
  </si>
  <si>
    <t>TC_104</t>
  </si>
  <si>
    <t>TC_105</t>
  </si>
  <si>
    <t>TC_106</t>
  </si>
  <si>
    <t>TC_107</t>
  </si>
  <si>
    <t>TC_108</t>
  </si>
  <si>
    <t>TC_109</t>
  </si>
  <si>
    <t>TC_110</t>
  </si>
  <si>
    <t>TC_111</t>
  </si>
  <si>
    <t>TC_112</t>
  </si>
  <si>
    <t>TC_113</t>
  </si>
  <si>
    <t>TC_114</t>
  </si>
  <si>
    <t>TC_115</t>
  </si>
  <si>
    <t>TC_116</t>
  </si>
  <si>
    <t>TC_117</t>
  </si>
  <si>
    <t>TC_118</t>
  </si>
  <si>
    <t>TC_119</t>
  </si>
  <si>
    <t>TC_120</t>
  </si>
  <si>
    <t>TC_121</t>
  </si>
  <si>
    <t>TC_122</t>
  </si>
  <si>
    <t>TC_123</t>
  </si>
  <si>
    <t>TC_124</t>
  </si>
  <si>
    <t>TC_125</t>
  </si>
  <si>
    <t>TC_126</t>
  </si>
  <si>
    <t>TC_127</t>
  </si>
  <si>
    <t>TC_128</t>
  </si>
  <si>
    <t>TC_129</t>
  </si>
  <si>
    <t>TC_130</t>
  </si>
  <si>
    <t>TC_131</t>
  </si>
  <si>
    <t>TC_132</t>
  </si>
  <si>
    <t>TC_133</t>
  </si>
  <si>
    <t>TC_134</t>
  </si>
  <si>
    <t>TC_135</t>
  </si>
  <si>
    <t>TC_136</t>
  </si>
  <si>
    <t>TC_137</t>
  </si>
  <si>
    <t>Medium</t>
  </si>
  <si>
    <t>Check content of each row  is showed properly</t>
  </si>
  <si>
    <t>1.Click Toggle bar in top left
2.Click "Danh mục"
3. Click "Quê quán"</t>
  </si>
  <si>
    <t xml:space="preserve">1.Click Toggle bar in top left
2.Click "Danh mục"
3. Click "Quê quán"
</t>
  </si>
  <si>
    <t>3. List table is aligned correctly when change window size</t>
  </si>
  <si>
    <t>3.Button is aligned correctly</t>
  </si>
  <si>
    <t>Check buttons and functions</t>
  </si>
  <si>
    <t>1.Click Toggle bar in top left
2.Click "Danh mục"
3. Click "Quê quán"
4.Click "Sử dụng"</t>
  </si>
  <si>
    <t>4. Sort and then change list in below</t>
  </si>
  <si>
    <t>1.Click Toggle bar in top left
2.Click "Danh mục"
3. Click "Quê quán"
4.Click "Tỉnh thành Việt Nam"</t>
  </si>
  <si>
    <t>1.Click Toggle bar in top left
2.Click "Danh mục"
3. Click "Quê quán"
4.Type into textbox "Tỉnh thành Việt Nam"</t>
  </si>
  <si>
    <t>4. Search and then change list in below</t>
  </si>
  <si>
    <t>1.Click Toggle bar in top left
2.Click "Danh mục"
3. Click "Quê quán"
4.Click number of row want to show</t>
  </si>
  <si>
    <t>Check buttons and functions is working correctly</t>
  </si>
  <si>
    <t>4. Change list in table list based on number of row</t>
  </si>
  <si>
    <t>1.Click Toggle bar in top left
2.Click "Danh mục"
3. Click "Quê quán"
4.Click number of page</t>
  </si>
  <si>
    <t>4. Change list in table list to another page</t>
  </si>
  <si>
    <t>1.Click Toggle bar in top left
2.Click "Danh mục"
3. Click "Quê quán"
4.Click "Add New"</t>
  </si>
  <si>
    <t>4.Show pop-up</t>
  </si>
  <si>
    <t>1.Click Toggle bar in top left
2.Click "Danh mục"
3. Click "Quê quán"
4.Click "Add New"
5.Click "Lưu"</t>
  </si>
  <si>
    <t>1.Click Toggle bar in top left
2.Click "Danh mục"
3. Click "Quê quán"
4.Click "Add New"
5.Click "Lưu và tiếp tục"</t>
  </si>
  <si>
    <t>5.Check textbox, save into database and then reset page</t>
  </si>
  <si>
    <t xml:space="preserve">5.Check textboxand then save into database </t>
  </si>
  <si>
    <t>1.Click Toggle bar in top left
2.Click "Danh mục"
3. Click "Quê quán"
4.Click "Add New"
5.Click "Đóng"</t>
  </si>
  <si>
    <t>5.Close pop-up</t>
  </si>
  <si>
    <t>1.Click Toggle bar in top left
2.Click "Danh mục"
3. Click "Quê quán"
4.Click "Xuất excel(All found)"
5.Click "Đóng"</t>
  </si>
  <si>
    <t>1.Click Toggle bar in top left
2.Click "Danh mục"
3. Click "Quê quán"
4.Click "Xuất excel(Selected)"
5.Click "Đóng"</t>
  </si>
  <si>
    <t>5.Forward to another page to export excel file</t>
  </si>
  <si>
    <t>1.Click Toggle bar in top left
2.Click "Danh mục"
3. Click "Quê quán"
4.Click drop-down list in "Sử dụng</t>
  </si>
  <si>
    <t>4.Drop down list contain just true,false and "tất cả"</t>
  </si>
  <si>
    <t>1.Click Toggle bar in top left
2.Click "Danh mục"
3. Click "Quê quán"
4.Click "Xoá"
5.Click "yes"</t>
  </si>
  <si>
    <t>5. Delete it in database</t>
  </si>
  <si>
    <t xml:space="preserve">1.Click Toggle bar in top left
2.Click "Danh mục"
3. Click "Vùng làm việc"
</t>
  </si>
  <si>
    <t>1.Click Toggle bar in top left
2.Click "Danh mục"
3. Click "Vùng làm việc"</t>
  </si>
  <si>
    <t>1.Click Toggle bar in top left
2.Click "Danh mục"
3. Click "Vùng làm việc"
4.Click drop-down list in "Sử dụng</t>
  </si>
  <si>
    <t>1.Click Toggle bar in top left
2.Click "Danh mục"
3. Click "Vùng làm việc"
4.Click "Sử dụng"</t>
  </si>
  <si>
    <t>1.Click Toggle bar in top left
2.Click "Danh mục"
3. Click "Vùng làm việc"
4.Click number of row want to show</t>
  </si>
  <si>
    <t>1.Click Toggle bar in top left
2.Click "Danh mục"
3. Click "Vùng làm việc"
4.Click number of page</t>
  </si>
  <si>
    <t>1.Click Toggle bar in top left
2.Click "Danh mục"
3. Click "Vùng làm việc"
4.Click "Add New"</t>
  </si>
  <si>
    <t>1.Click Toggle bar in top left
2.Click "Danh mục"
3. Click "Vùng làm việc"
4.Click "Add New"
5.Click "Lưu"</t>
  </si>
  <si>
    <t>1.Click Toggle bar in top left
2.Click "Danh mục"
3. Click "Vùng làm việc"
4.Click "Add New"
5.Click "Lưu và tiếp tục"</t>
  </si>
  <si>
    <t>1.Click Toggle bar in top left
2.Click "Danh mục"
3. Click "Vùng làm việc"
4.Click "Add New"
5.Click "Đóng"</t>
  </si>
  <si>
    <t>1.Click Toggle bar in top left
2.Click "Danh mục"
3. Click "Vùng làm việc"
4.Click "Xuất excel(All found)"
5.Click "Đóng"</t>
  </si>
  <si>
    <t>1.Click Toggle bar in top left
2.Click "Danh mục"
3. Click "Vùng làm việc"
4.Click "Xuất excel(Selected)"
5.Click "Đóng"</t>
  </si>
  <si>
    <t>1.Click Toggle bar in top left
2.Click "Danh mục"
3. Click "Vùng làm việc"
4.Click "Xoá"
5.Click "yes"</t>
  </si>
  <si>
    <t>Đơn giá cho XKLĐ</t>
  </si>
  <si>
    <t>Quê quán</t>
  </si>
  <si>
    <t>Vùng làm việc</t>
  </si>
  <si>
    <t>Nghề làm Visa</t>
  </si>
  <si>
    <t xml:space="preserve">1.Click Toggle bar in top left
2.Click "Danh mục"
3. Click "Nghề làm Visa"
</t>
  </si>
  <si>
    <t>1.Click Toggle bar in top left
2.Click "Danh mục"
3. Click "Nghề làm Visa"</t>
  </si>
  <si>
    <t>1.Click Toggle bar in top left
2.Click "Danh mục"
3. Click "Nghề làm Visa"
4.Click "Sử dụng"</t>
  </si>
  <si>
    <t>1.Click Toggle bar in top left
2.Click "Danh mục"
3. Click "Nghề làm Visa"
4.Click "Tỉnh thành Việt Nam"</t>
  </si>
  <si>
    <t>1.Click Toggle bar in top left
2.Click "Danh mục"
3. Click "Nghề làm Visa"
4.Type into textbox "Tỉnh thành Việt Nam"</t>
  </si>
  <si>
    <t>1.Click Toggle bar in top left
2.Click "Danh mục"
3. Click "Nghề làm Visa"
4.Click number of row want to show</t>
  </si>
  <si>
    <t>1.Click Toggle bar in top left
2.Click "Danh mục"
3. Click "Nghề làm Visa"
4.Click number of page</t>
  </si>
  <si>
    <t>1.Click Toggle bar in top left
2.Click "Danh mục"
3. Click "Nghề làm Visa"
4.Click "Add New"</t>
  </si>
  <si>
    <t>1.Click Toggle bar in top left
2.Click "Danh mục"
3. Click "Nghề làm Visa"
4.Click "Add New"
5.Click "Lưu"</t>
  </si>
  <si>
    <t>1.Click Toggle bar in top left
2.Click "Danh mục"
3. Click "Nghề làm Visa"
4.Click "Add New"
5.Click "Lưu và tiếp tục"</t>
  </si>
  <si>
    <t>1.Click Toggle bar in top left
2.Click "Danh mục"
3. Click "Nghề làm Visa"
4.Click "Add New"
5.Click "Đóng"</t>
  </si>
  <si>
    <t>1.Click Toggle bar in top left
2.Click "Danh mục"
3. Click "Nghề làm Visa"
4.Click "Xuất excel(All found)"
5.Click "Đóng"</t>
  </si>
  <si>
    <t>1.Click Toggle bar in top left
2.Click "Danh mục"
3. Click "Nghề làm Visa"
4.Click "Xuất excel(Selected)"
5.Click "Đóng"</t>
  </si>
  <si>
    <t>1.Click Toggle bar in top left
2.Click "Danh mục"
3. Click "Nghề làm Visa"
4.Click "Xoá"
5.Click "yes"</t>
  </si>
  <si>
    <t>1.Click Toggle bar in top left
2.Click "Danh mục"
3. Click "Vùng làm việc"
4.Click "Tên tỉnh thành"</t>
  </si>
  <si>
    <t>1.Click Toggle bar in top left
2.Click "Danh mục"
3. Click "Vùng làm việc"
4.Type into textbox "Tên tỉnh thành"</t>
  </si>
  <si>
    <t>1.Click Toggle bar in top left
2.Click "Danh mục"
3. Click "Quê quán"
4.Click "Add New"
5.Type name of province</t>
  </si>
  <si>
    <t>5.Check content user type is the one of 64 province in Viet Nam</t>
  </si>
  <si>
    <t>Check content in drop down list "Sử dụng"</t>
  </si>
  <si>
    <t>Check the name of privice</t>
  </si>
  <si>
    <t>1.Click Toggle bar in top left
2.Click "Danh mục"
3. Click "Vùng làm việc"
4.Click "Add New"
5.Type name of province</t>
  </si>
  <si>
    <t>1.Click Toggle bar in top left
2.Click "Danh mục"
3.Click "Nghề làm Visa"
4.Click "Add New"
5.Typein Tên tiếng Việt"</t>
  </si>
  <si>
    <t>1.Click Toggle bar in top left
2.Click "Danh mục"
3. Click "Nghề làm Visa"
4.Click "Add New"
5.Type in Tên tiếng nhật"</t>
  </si>
  <si>
    <t>1.Click Toggle bar in top left
2.Click "Danh mục"
3.Click "Nghề làm Visa"
4.Click "Add New"
5.Type in Tên tiếng Anh"</t>
  </si>
  <si>
    <t>4.Check content is Vietnamese</t>
  </si>
  <si>
    <t>4.Check content is English</t>
  </si>
  <si>
    <t>Check duplicate data</t>
  </si>
  <si>
    <t>1.Click Toggle bar in top left
2.Click "Danh mục"
3. Click "Nghề làm Visa"
4.Click Add New
5.Click Save</t>
  </si>
  <si>
    <t>5.Check data is duplicate</t>
  </si>
  <si>
    <t>1.Click Toggle bar in top left
2.Click "Danh mục"
3. Click "Quê quán"
4.Click Add New
5.Click Save</t>
  </si>
  <si>
    <t>1.Click Toggle bar in top left
2.Click "Danh mục"
3. Click "Vùng làm việc"
4.Click Add New
5.Click Save</t>
  </si>
  <si>
    <t>4.Check content is Japanese</t>
  </si>
  <si>
    <t>Check data is duplicated?</t>
  </si>
  <si>
    <t>1.Click Toggle bar in top left
2.Click "Danh mục"
3. Click " Đơn giá cho XKLĐ
4. Click "Phí quân tư trang"
5. Click "Tạo mới"
6.Click "Lưu</t>
  </si>
  <si>
    <t>6. Check data is duplicate</t>
  </si>
  <si>
    <t>1.Click Toggle bar in top left
2.Click "Danh mục"
3. Click " Đơn giá cho XKLĐ
4. Click "Phí đào tạo cho XKLĐ"
5. Click "Tạo mới"
6.Click "Lưu</t>
  </si>
  <si>
    <t>1.Click Toggle bar in top left
2.Click "Danh mục"
3. Click " Đơn giá cho XKLĐ
4. Click "Phí đào tạo cho NĐ"
5. Click "Tạo mới"
6.Click "Lưu</t>
  </si>
  <si>
    <t>1.Click Toggle bar in top left
2.Click "Danh mục"
3. Click " Đơn giá cho XKLĐ
4. Click "Phí đào tạo cho NĐ"
5. Click "Chỉnh sửa"
6.Click "Lưu</t>
  </si>
  <si>
    <t>1.Click Toggle bar in top left
2.Click "Danh mục"
3. Click " Đơn giá cho XKLĐ
4. Click "Phí đào tạo cho XKLĐ"
5. Click "Chỉnh sửa"
6.Click "Lưu</t>
  </si>
  <si>
    <t>1.Click Toggle bar in top left
2.Click "Danh mục"
3. Click " Đơn giá cho XKLĐ
4. Click "Phí quân tư trang"
5. Click "Chỉnh sửa"
6.Click "Lưu</t>
  </si>
  <si>
    <t>TC_138</t>
  </si>
  <si>
    <t>TC_139</t>
  </si>
  <si>
    <t>TC_140</t>
  </si>
  <si>
    <t>TC_141</t>
  </si>
  <si>
    <t>TC_142</t>
  </si>
  <si>
    <t>TC_143</t>
  </si>
  <si>
    <t>TC_144</t>
  </si>
  <si>
    <t>1.Click Toggle bar in top left
2.Click "Danh mục"
3. Click "Quê quán"
4.Click "Chỉnh sửa"
5.Click Save</t>
  </si>
  <si>
    <t>1.Click Toggle bar in top left
2.Click "Danh mục"
3. Click "Vùng làm việc"
4.Click Chỉnh sửa
5.Click Save</t>
  </si>
  <si>
    <t>1.Click Toggle bar in top left
2.Click "Danh mục"
3. Click "Nghề làm Visa"
4.Click Chỉnh sửa
5.Click Save</t>
  </si>
  <si>
    <t>Nghiệp vụ</t>
  </si>
  <si>
    <t>Danh sách học viên</t>
  </si>
  <si>
    <t>Danh sách đậu phỏng vấn</t>
  </si>
  <si>
    <t>Danh sách đang học quân sự</t>
  </si>
  <si>
    <t>Danh sách sau quân sự - học chính thức</t>
  </si>
  <si>
    <t>Danh sách xuất cảnh</t>
  </si>
  <si>
    <t>Thông báo nhập học quân sự</t>
  </si>
  <si>
    <t>Thông báo nhập học chính thức</t>
  </si>
  <si>
    <t>Danh sách thông báo</t>
  </si>
  <si>
    <t>Đào tạo</t>
  </si>
  <si>
    <t>Login, Register, Forgot Password</t>
  </si>
  <si>
    <t>Login</t>
  </si>
  <si>
    <t>Register</t>
  </si>
  <si>
    <t>Forgot Password</t>
  </si>
  <si>
    <t>Kế toán</t>
  </si>
  <si>
    <t>Phí đào tạo</t>
  </si>
  <si>
    <t>Phí quản lí</t>
  </si>
  <si>
    <t>Danh mục</t>
  </si>
  <si>
    <t>Xuất khẩu lao động (XKLĐ)</t>
  </si>
  <si>
    <t>Tài khoản ngân hàng của XKLĐ</t>
  </si>
  <si>
    <t>Nghiệp đoàn</t>
  </si>
  <si>
    <t>Xí nghiệp</t>
  </si>
  <si>
    <t>Cấu hình giá</t>
  </si>
  <si>
    <t>Trịnh Mạnh Hoàng
Phạm Đức Tài</t>
  </si>
  <si>
    <t>Phát hành phí đào tạo</t>
  </si>
  <si>
    <t>Danh sách Invoice</t>
  </si>
  <si>
    <t>Danh sách phí quản lí</t>
  </si>
  <si>
    <t>Đơn giá phí đào tạo và quân tư trang</t>
  </si>
  <si>
    <t>Đơn giá cho phí hỗ trợ nghiệp vụ</t>
  </si>
  <si>
    <t>Đơn giá cho vé máy bay</t>
  </si>
  <si>
    <t>Login System</t>
  </si>
  <si>
    <t>Trinh Manh Hoang</t>
  </si>
  <si>
    <t>TC_Login_01</t>
  </si>
  <si>
    <t>Layout</t>
  </si>
  <si>
    <t>User is not logged in system</t>
  </si>
  <si>
    <t>1. Access system
2. Click avatar on the right of menu-bar
3. Click login and redirect "Login" page</t>
  </si>
  <si>
    <t>Login form is actractive, attribute in form have descriptions for user understand easily</t>
  </si>
  <si>
    <t>TC_Login_02</t>
  </si>
  <si>
    <t>Color</t>
  </si>
  <si>
    <t>Choose color simply to user focus on form</t>
  </si>
  <si>
    <t>TC_Login_03</t>
  </si>
  <si>
    <t>Font</t>
  </si>
  <si>
    <t>Use font "Arial"</t>
  </si>
  <si>
    <t>TC_Login_04</t>
  </si>
  <si>
    <t>Button</t>
  </si>
  <si>
    <t>Button must be describled so that user can understand button's function</t>
  </si>
  <si>
    <t>TC_Login_05</t>
  </si>
  <si>
    <t>Textfield</t>
  </si>
  <si>
    <t>Have placeholder to user know what fill in there</t>
  </si>
  <si>
    <t>Check Data</t>
  </si>
  <si>
    <t>Check blank</t>
  </si>
  <si>
    <t>TC_Login_06</t>
  </si>
  <si>
    <t>User does not fill in "Email" field</t>
  </si>
  <si>
    <t>1. Access system
2. Click avatar on the right of menu-bar
3. Click login and redirect "Login" page
4. Fill in form login
5. Click button "Login"</t>
  </si>
  <si>
    <t>Notification:"Email must not be blank"</t>
  </si>
  <si>
    <t>TC_Login_07</t>
  </si>
  <si>
    <t>User does not fill in "Password" field</t>
  </si>
  <si>
    <t>Notification:"Password must not be blank"</t>
  </si>
  <si>
    <t>Check invalid</t>
  </si>
  <si>
    <t>TC_Login_08</t>
  </si>
  <si>
    <t>User entered wrong "Email"</t>
  </si>
  <si>
    <t>Notification:"Wrong username or password"</t>
  </si>
  <si>
    <t>TC_Login_09</t>
  </si>
  <si>
    <t>User entered wrong "Password"</t>
  </si>
  <si>
    <t>Check valid</t>
  </si>
  <si>
    <t>TC_Login_10</t>
  </si>
  <si>
    <t>User entered correct "Email" and "Password"</t>
  </si>
  <si>
    <t>Redirect "Dashboard" page</t>
  </si>
  <si>
    <t>Check Button</t>
  </si>
  <si>
    <t>TC_Login_11</t>
  </si>
  <si>
    <t>Button "Login"</t>
  </si>
  <si>
    <t>User is not logged in system
User entered wrong</t>
  </si>
  <si>
    <t>TC_Login_12</t>
  </si>
  <si>
    <t>Button "Sign up"</t>
  </si>
  <si>
    <t>User is not logged in system
User does not have account</t>
  </si>
  <si>
    <t>1. Access system
2. Click avatar on the right of menu-bar
3. Click login and redirect "Login" page
5. Click button "Sign up"</t>
  </si>
  <si>
    <t>Redirect "Register" page</t>
  </si>
  <si>
    <t>TC_Login_13</t>
  </si>
  <si>
    <t>User is not logged in system
User entered correct</t>
  </si>
  <si>
    <t>Redirect "Dashboard" or "index" page</t>
  </si>
  <si>
    <t>TC_Login_14</t>
  </si>
  <si>
    <t>User is not logged in system
User does not fill in "Email"</t>
  </si>
  <si>
    <t>TC_Login_15</t>
  </si>
  <si>
    <t>User is not logged in system
User does not fill in "Password"</t>
  </si>
  <si>
    <t>Check Navigation</t>
  </si>
  <si>
    <t>TC_Login_16</t>
  </si>
  <si>
    <t>Link "Forgot Password"</t>
  </si>
  <si>
    <t>Access "Login" page</t>
  </si>
  <si>
    <t>1. Access system
2. Click avatar on the right of menu-bar
3. Click login and redirect "Login" page
4. Fill in form login
5. Click "Forgot Password"</t>
  </si>
  <si>
    <t>Redirect "Forgot Password" page</t>
  </si>
  <si>
    <t>TC_Res_01</t>
  </si>
  <si>
    <t>1. Access system
2. Click button "Sign up" on menu-bar</t>
  </si>
  <si>
    <t>TC_Res_02</t>
  </si>
  <si>
    <t>TC_Res_03</t>
  </si>
  <si>
    <t>TC_Res_04</t>
  </si>
  <si>
    <t>TC_Res_05</t>
  </si>
  <si>
    <t>TC_Res_06</t>
  </si>
  <si>
    <t>User does not fill in "Email"</t>
  </si>
  <si>
    <t>1. Access system
2. Click button "Sign up" and redirect "Register" page
3. Fill in form register
4. Click button "Sign up"</t>
  </si>
  <si>
    <t>Notification "Email must not be blank"</t>
  </si>
  <si>
    <t>TC_Res_07</t>
  </si>
  <si>
    <t>User does not fill in "Password"</t>
  </si>
  <si>
    <t>Notification "Password must not be blank"</t>
  </si>
  <si>
    <t>TC_Res_08</t>
  </si>
  <si>
    <t>User does not fill in "Verify Password"</t>
  </si>
  <si>
    <t>Notification "Not the same as the password"</t>
  </si>
  <si>
    <t>TC_Res_09</t>
  </si>
  <si>
    <t>User entered email already exists</t>
  </si>
  <si>
    <t>Notification "Existed"</t>
  </si>
  <si>
    <t>TC_Res_10</t>
  </si>
  <si>
    <t>User entered email in wrong format</t>
  </si>
  <si>
    <t>Notification "Email must be formatted "example@gmail.com"</t>
  </si>
  <si>
    <t>TC_Res_11</t>
  </si>
  <si>
    <t>User entered special character in "Password" field</t>
  </si>
  <si>
    <t>Notification "Password does not include special character"</t>
  </si>
  <si>
    <t>TC_Res_12</t>
  </si>
  <si>
    <t>Enter valid email, password but verify password is not same as password</t>
  </si>
  <si>
    <t>Notification "Verify password does not match with password"</t>
  </si>
  <si>
    <t>TC_Res_13</t>
  </si>
  <si>
    <t>User entered password in wrong format</t>
  </si>
  <si>
    <t>Notification "Password must be at least 8 characters, the first character must be capitalized and no special characters"</t>
  </si>
  <si>
    <t>TC_Res_14</t>
  </si>
  <si>
    <t>Enter valid email, password and verify password is same as password</t>
  </si>
  <si>
    <t>The new account is created and redirect index page</t>
  </si>
  <si>
    <t>TC_Res_15</t>
  </si>
  <si>
    <t>Sign up</t>
  </si>
  <si>
    <t>Access "Register" page
User entered wrong any field</t>
  </si>
  <si>
    <t>1. Fill in form register
2. Click button "Sign up"</t>
  </si>
  <si>
    <t>Notification error</t>
  </si>
  <si>
    <t>TC_Res_16</t>
  </si>
  <si>
    <t>Access "Register" page
User entered correctly all field</t>
  </si>
  <si>
    <t>TC_FP_01</t>
  </si>
  <si>
    <t>1. Access system
2. Click avatar on the right of menu-bar
3. Click login and redirect "Login" page
4. Click "Forgot Password" and redirect "Forgot Password" page</t>
  </si>
  <si>
    <t>TC_FP_02</t>
  </si>
  <si>
    <t>TC_FP_03</t>
  </si>
  <si>
    <t>TC_FP_04</t>
  </si>
  <si>
    <t>TC_FP_05</t>
  </si>
  <si>
    <t>Blank email</t>
  </si>
  <si>
    <t>1. Access system
2. Click avatar on the right of menu-bar
3. Click login and redirect "Login" page
4. Click "Forgot Password" and redirect "Forgot Password" page
5. Click button "Send"</t>
  </si>
  <si>
    <t>Notification: "You must enter email"</t>
  </si>
  <si>
    <t>TC_FP_06</t>
  </si>
  <si>
    <t>Enter unused email to create the account</t>
  </si>
  <si>
    <t>1. Access system
2. Click avatar on the right of menu-bar
3. Click login and redirect "Login" page
4. Click "Forgot Password" and redirect "Forgot Password" page
5. Fill email in textfield
6. Click button "Send"</t>
  </si>
  <si>
    <t>Notification: "Don't find email signed up account"</t>
  </si>
  <si>
    <t>TC_FP_07</t>
  </si>
  <si>
    <t>Enter email that used to create account but it is not your own</t>
  </si>
  <si>
    <t>Password will be unchanged if user don't check mail</t>
  </si>
  <si>
    <t>TC_FP_08</t>
  </si>
  <si>
    <t>Enter email that used to create account and it is your own</t>
  </si>
  <si>
    <t>User is recieced a mail request change password</t>
  </si>
  <si>
    <t>TC_FP_09</t>
  </si>
  <si>
    <t>Enter verify password not same as password</t>
  </si>
  <si>
    <t>After check mail</t>
  </si>
  <si>
    <t>1. Access system
2. Click avatar on the right of menu-bar
3. Click login and redirect "Login" page
4. Click "Forgot Password" and redirect "Forgot Password" page
5. Fill email in textfield
6. Click button "Send", check mail
7. Enter new password
8. Click "Submit"</t>
  </si>
  <si>
    <t>Notification: "Verify password is not same as password</t>
  </si>
  <si>
    <t>TC_FP_10</t>
  </si>
  <si>
    <t>Enter verify password same as password</t>
  </si>
  <si>
    <t>Redirect "Login" page</t>
  </si>
  <si>
    <t>TC_FP_11</t>
  </si>
  <si>
    <t>Button "Send"</t>
  </si>
  <si>
    <t>Enter unused email to create account in field</t>
  </si>
  <si>
    <t>TC_FP_12</t>
  </si>
  <si>
    <t>Enter email that used to create account but it is not your own in field</t>
  </si>
  <si>
    <t>User can't change password if he/she don't check mail</t>
  </si>
  <si>
    <t>TC_FP_13</t>
  </si>
  <si>
    <t>Enter email that used to create account and it is your own in the field</t>
  </si>
  <si>
    <t>TC_FP_14</t>
  </si>
  <si>
    <t>User doesn't fill email in field</t>
  </si>
  <si>
    <t>Notification: "Email is not blank"</t>
  </si>
  <si>
    <t>TC_FP_15</t>
  </si>
  <si>
    <t>Button "Submit"</t>
  </si>
  <si>
    <t>Only enter password</t>
  </si>
  <si>
    <t>Notification: "You must enter verify password"</t>
  </si>
  <si>
    <t>TC_FP_16</t>
  </si>
  <si>
    <t>Only enter verify password</t>
  </si>
  <si>
    <t>Notification: "You must enter password"</t>
  </si>
  <si>
    <t>TC_FP_17</t>
  </si>
  <si>
    <t>Don't enter any field</t>
  </si>
  <si>
    <t>1. Access system
2. Click avatar on the right of menu-bar
3. Click login and redirect "Login" page
4. Click "Forgot Password" and redirect "Forgot Password" page
5. Fill email in textfield
6. Click button "Send", check mail
7 Click "Submit"</t>
  </si>
  <si>
    <t>Notification: "You don't enter password"</t>
  </si>
  <si>
    <t>TC_FP_18</t>
  </si>
  <si>
    <t>TC_FP_19</t>
  </si>
  <si>
    <t>TC_DSTB_01</t>
  </si>
  <si>
    <t>Admin loged in system</t>
  </si>
  <si>
    <t>1. Click button "Menu"
2. Click "Đào tạo"
3. Click "Danh sách thông báo"</t>
  </si>
  <si>
    <t>Divide clear layout, easy to see and follow</t>
  </si>
  <si>
    <t>TC_DSTB_02</t>
  </si>
  <si>
    <t>TC_DSTB_03</t>
  </si>
  <si>
    <t>Admin logged in system</t>
  </si>
  <si>
    <t>TC_DSTB_04</t>
  </si>
  <si>
    <t>TC_DSTB_05</t>
  </si>
  <si>
    <t>Have name and placeholder to admin know what it is</t>
  </si>
  <si>
    <t>TC_DSTB_06</t>
  </si>
  <si>
    <t>Table</t>
  </si>
  <si>
    <t>Contain a given data might arise</t>
  </si>
  <si>
    <t>TC_DSTB_07</t>
  </si>
  <si>
    <t>Dropdown List</t>
  </si>
  <si>
    <t>Show pre-existing data when admin enter field to search faster</t>
  </si>
  <si>
    <t>TC_DSTB_08</t>
  </si>
  <si>
    <t>Panel</t>
  </si>
  <si>
    <t>Each panel display for each funtion is different</t>
  </si>
  <si>
    <t>Check Search</t>
  </si>
  <si>
    <t>TC_DSTB_09</t>
  </si>
  <si>
    <t>Search "From" date</t>
  </si>
  <si>
    <t>1. Click button "Menu"
2. Click "Đào tạo"
3. Click "Danh sách thông báo"
4.  Choose date in "From" field
5. Click button "Search"</t>
  </si>
  <si>
    <t>Displays a list of notification with dates similar to the selected date</t>
  </si>
  <si>
    <t>TC_DSTB_10</t>
  </si>
  <si>
    <t>Search "To" date</t>
  </si>
  <si>
    <t>1. Click button "Menu"
2. Click "Đào tạo"
3. Click "Danh sách thông báo"
4.  Choose date in "To" field
5. Click button "Search"</t>
  </si>
  <si>
    <t>TC_DSTB_11</t>
  </si>
  <si>
    <t>Search "From" and "To" date</t>
  </si>
  <si>
    <t>1. Click button "Menu"
2. Click "Đào tạo"
3. Click "Danh sách thông báo"
4.  Choose date in "From" and "To" field
5. Click button "Search"</t>
  </si>
  <si>
    <t>TC_DSTB_12</t>
  </si>
  <si>
    <t>Search "Xuất Khẩu Lao Động"</t>
  </si>
  <si>
    <t>1. Click button "Menu"
2. Click "Đào tạo"
3. Click "Danh sách thông báo"
4.  Choose data in "Xuất Khẩu Lao Động"
5. Click button "Search"</t>
  </si>
  <si>
    <t>Displays a list of notification with information similar to the infomation which need find</t>
  </si>
  <si>
    <t>TC_DSTB_13</t>
  </si>
  <si>
    <t>Search "Chọn Phái Cử"</t>
  </si>
  <si>
    <t>1. Click button "Menu"
2. Click "Đào tạo"
3. Click "Danh sách thông báo"
4.  Choose data in "Chọn Phái Cử"
5. Click button "Search"</t>
  </si>
  <si>
    <t>TC_DSTB_14</t>
  </si>
  <si>
    <t>Search "C.T Tiếp Nhận"</t>
  </si>
  <si>
    <t>1. Click button "Menu"
2. Click "Đào tạo"
3. Click "Danh sách thông báo"
4.  Choose data in "C.T  Tiếp Nhận"
5. Click button "Search"</t>
  </si>
  <si>
    <t>TC_DSTB_15</t>
  </si>
  <si>
    <t>Search "Nghiệp Đoàn"</t>
  </si>
  <si>
    <t>1. Click button "Menu"
2. Click "Đào tạo"
3. Click "Danh sách thông báo"
4.  Choose data in "Nghiệp Đoàn"
5. Click button "Search"</t>
  </si>
  <si>
    <t>TC_DSTB_16</t>
  </si>
  <si>
    <t>Search "Ngày Tiếp Nhận" and "Xuất Khẩu Lao Động"</t>
  </si>
  <si>
    <t>1. Click button "Menu"
2. Click "Đào tạo"
3. Click "Danh sách thông báo"
4.  Choose data in "Ngày Tiếp Nhận" and "Xuất Khẩu Lao Động"
5. Click button "Search"</t>
  </si>
  <si>
    <t>TC_DSTB_17</t>
  </si>
  <si>
    <t>Search "Ngày Tiếp Nhận" and "Chọn Phái Cử"</t>
  </si>
  <si>
    <t>1. Click button "Menu"
2. Click "Đào tạo"
3. Click "Danh sách thông báo"
4.  Choose data in "Ngày Tiếp Nhận" and "Chọn Phái Cử"
5. Click button "Search"</t>
  </si>
  <si>
    <t>TC_DSTB_18</t>
  </si>
  <si>
    <t>Search "Ngày Tiếp Nhận" and "C.T Tiếp Nhận"</t>
  </si>
  <si>
    <t>1. Click button "Menu"
2. Click "Đào tạo"
3. Click "Danh sách thông báo"
4.  Choose data in "Ngày Tiếp Nhận" and "C.T Tiếp Nhận"
5. Click button "Search"</t>
  </si>
  <si>
    <t>TC_DSTB_19</t>
  </si>
  <si>
    <t>Search "Ngày Tiếp Nhận" and "Nghiệp Đoàn"</t>
  </si>
  <si>
    <t>TC_DSTB_20</t>
  </si>
  <si>
    <t>Search "Xuất Khẩu Lao Động" and "Chọn Phái Cử"</t>
  </si>
  <si>
    <t>TC_DSTB_21</t>
  </si>
  <si>
    <t>Search "Xuất Khẩu Lao Động" and "C.T Tiếp Nhận"</t>
  </si>
  <si>
    <t>TC_DSTB_22</t>
  </si>
  <si>
    <t>Search "Xuất Khẩu Lao Động" and "Nghiệp Đoàn"</t>
  </si>
  <si>
    <t>TC_DSTB_23</t>
  </si>
  <si>
    <t>Search "Sau Phỏng Vấn"</t>
  </si>
  <si>
    <t>1. Click button "Menu"
2. Click "Đào tạo"
3. Click "Danh sách thông báo"
4.  Choose radio button "Sau Phỏng Vấn"
5. Click button "Search"</t>
  </si>
  <si>
    <t>TC_DSTB_24</t>
  </si>
  <si>
    <t>Search "Sau Phỏng Vấn" again</t>
  </si>
  <si>
    <t>1. Click button "Menu"
2. Click "Đào tạo"
3. Click "Danh sách thông báo"
4.  Choose other radio button
5. Click radio button "Sau Phỏng Vấn"
6. Click button "Search"</t>
  </si>
  <si>
    <t>TC_DSTB_25</t>
  </si>
  <si>
    <t>Search "Học Quân Sự"</t>
  </si>
  <si>
    <t>1. Click button "Menu"
2. Click "Đào tạo"
3. Click "Danh sách thông báo"
4.  Choose radio button "Học Quân Sự"
5. Click button "Search"</t>
  </si>
  <si>
    <t>TC_DSTB_26</t>
  </si>
  <si>
    <t>Search "Sau Quân Sự"</t>
  </si>
  <si>
    <t>TC_DSTB_27</t>
  </si>
  <si>
    <t>Search "Học Chính Thức"</t>
  </si>
  <si>
    <t>TC_DSTB_28</t>
  </si>
  <si>
    <t>Button "Search"</t>
  </si>
  <si>
    <t>1. Click button "Menu"
2. Click "Đào tạo"
3. Click "Danh sách thông báo"
4. Filter data 
5. Click button "Search"</t>
  </si>
  <si>
    <t>TC_DSTB_29</t>
  </si>
  <si>
    <t>Button "Reset"</t>
  </si>
  <si>
    <t>1. Click button "Menu"
2. Click "Đào tạo"
3. Click "Danh sách thông báo"
4. Filter data 
5. Click button "Search"
6. Click button "Filter"</t>
  </si>
  <si>
    <t>Show the original data</t>
  </si>
  <si>
    <t>TC_DSTB_30</t>
  </si>
  <si>
    <t>Button "Edit"</t>
  </si>
  <si>
    <t>1. Click button "Menu"
2. Click "Đào tạo"
3. Click "Danh sách thông báo"
4. Click button "Edit" in the row that you want to edit
5. Update data</t>
  </si>
  <si>
    <t>Update data</t>
  </si>
  <si>
    <t>TC_DSTB_31</t>
  </si>
  <si>
    <t>Button "Export to files"</t>
  </si>
  <si>
    <t>1. Click button "Menu"
2. Click "Đào tạo"
3. Click "Danh sách thông báo"
4. Click button "Export to files" in the row that you want to export 
5. Save file into computer</t>
  </si>
  <si>
    <t>Export the file containing the matriculation information</t>
  </si>
  <si>
    <t>TC_DSTB_32</t>
  </si>
  <si>
    <t>Radio Button "Sau phỏng vấn"</t>
  </si>
  <si>
    <t>Filtering of data whose status is "Sau Phỏng Vấn"</t>
  </si>
  <si>
    <t>TC_DSTB_33</t>
  </si>
  <si>
    <t>Radio Button "Học quân sự"</t>
  </si>
  <si>
    <t>Filtering of data whose status is "Học Quân Sự"</t>
  </si>
  <si>
    <t>TC_DSTB_34</t>
  </si>
  <si>
    <t>Radio Button "Sau quân sự"</t>
  </si>
  <si>
    <t>1. Click button "Menu"
2. Click "Đào tạo"
3. Click "Danh sách thông báo"
4.  Choose radio button "Sau Quân Sự"
5. Click button "Search"</t>
  </si>
  <si>
    <t>Filtering of data whose status is "Sau Quân Sự"</t>
  </si>
  <si>
    <t>TC_DSTB_35</t>
  </si>
  <si>
    <t>Radio Button "Học chính thức"</t>
  </si>
  <si>
    <t>1. Click button "Menu"
2. Click "Đào tạo"
3. Click "Danh sách thông báo"
4.  Choose radio button "Học Chính Thức"
5. Click button "Search"</t>
  </si>
  <si>
    <t>Filtering of data whose status is "Học Chính Thức"</t>
  </si>
  <si>
    <t>TC_DSTB_36</t>
  </si>
  <si>
    <t>Gridcell</t>
  </si>
  <si>
    <t>1. Click button "Menu"
2. Click "Đào tạo"
3. Click "Danh sách thông báo"
4. Click gridcell in each row</t>
  </si>
  <si>
    <t>Open sub-table of a row</t>
  </si>
  <si>
    <t>Check Reset</t>
  </si>
  <si>
    <t>TC_DSTB_37</t>
  </si>
  <si>
    <t>Reset data after filter "Ngày Xuất TB"</t>
  </si>
  <si>
    <t>1. Click button "Menu"
2. Click "Đào tạo"
3. Click "Danh sách thông báo"
4.  Choose date in "From" and "To" field
5. Click button "Search"
6. Click button "Reset"</t>
  </si>
  <si>
    <t>Show all data</t>
  </si>
  <si>
    <t>TC_DSTB_38</t>
  </si>
  <si>
    <t>Reset data after filter "Xuất Khẩu Lao Động"</t>
  </si>
  <si>
    <t>1. Click button "Menu"
2. Click "Đào tạo"
3. Click "Danh sách thông báo"
4.  Choose data in "Xuất Khẩu Lao Động" field
5. Click button "Search"
6. Click button "Reset"</t>
  </si>
  <si>
    <t>TC_DSTB_39</t>
  </si>
  <si>
    <t>Reset data after filter "Chọn Phái Cử"</t>
  </si>
  <si>
    <t>1. Click button "Menu"
2. Click "Đào tạo"
3. Click "Danh sách thông báo"
4.  Choose data in "Chọn Phái Cử" field
5. Click button "Search"
6. Click button "Reset"</t>
  </si>
  <si>
    <t>TC_DSTB_40</t>
  </si>
  <si>
    <t>Reset data after filter "C.T Tiếp Nhận"</t>
  </si>
  <si>
    <t>1. Click button "Menu"
2. Click "Đào tạo"
3. Click "Danh sách thông báo"
4.  Choose data in "C.T Tiếp Nhận" field
5. Click button "Search"
6. Click button "Reset"</t>
  </si>
  <si>
    <t>TC_DSTB_41</t>
  </si>
  <si>
    <t>Reset data after filter "Nghiệp Đoàn"</t>
  </si>
  <si>
    <t>1. Click button "Menu"
2. Click "Đào tạo"
3. Click "Danh sách thông báo"
4.  Choose data in "Nghiệp Đoàn" field
5. Click button "Search"
6. Click button "Reset"</t>
  </si>
  <si>
    <t>TC_DSTB_42</t>
  </si>
  <si>
    <t>Reset data after filter "Sau Phỏng Vấn"</t>
  </si>
  <si>
    <t>1. Click button "Menu"
2. Click "Đào tạo"
3. Click "Danh sách thông báo"
4.  Choose radio button "Sau Phỏng Vấn"
5. Click button "Search"
6. Click button "Reset"</t>
  </si>
  <si>
    <t>TC_DSTB_43</t>
  </si>
  <si>
    <t>Reset data after filter "Học Quân Sự"</t>
  </si>
  <si>
    <t>1. Click button "Menu"
2. Click "Đào tạo"
3. Click "Danh sách thông báo"
4.  Choose radio button "Học Quân Sự"
5. Click button "Search"
6. Click button "Reset"</t>
  </si>
  <si>
    <t>TC_DSTB_44</t>
  </si>
  <si>
    <t>Reset data after filter "Sau Quân Sự"</t>
  </si>
  <si>
    <t>1. Click button "Menu"
2. Click "Đào tạo"
3. Click "Danh sách thông báo"
4.  Choose radio button "Sau Quân Sự" 
5. Click button "Search"
6. Click button "Reset"</t>
  </si>
  <si>
    <t>TC_DSTB_45</t>
  </si>
  <si>
    <t>Reset data after filter "Học Chính Thức"</t>
  </si>
  <si>
    <t>1. Click button "Menu"
2. Click "Đào tạo"
3. Click "Danh sách thông báo"
4.  Choose radio button "Học Chính Thức" 
5. Click button "Search"
6. Click button "Reset"</t>
  </si>
  <si>
    <t>Nguyen Huu Tai</t>
  </si>
  <si>
    <t>Check layout</t>
  </si>
  <si>
    <t>TC_HVXC_01</t>
  </si>
  <si>
    <t>Kiểm tra màn hình "Học viên xuất cảnh"</t>
  </si>
  <si>
    <t>Người dùng đã đăng nhập vào hệ thống</t>
  </si>
  <si>
    <t>1. Chọn tab "Nghiệp vụ"
2. Chọn "Học viên xuất cảnh"</t>
  </si>
  <si>
    <t>Hiển thị màn hình "Học viên xuất cảnh"</t>
  </si>
  <si>
    <t>TC_HVXC_02</t>
  </si>
  <si>
    <t>Phông chữ</t>
  </si>
  <si>
    <t>Người dùng đã đăng nhập vào hệ thống
Người dùng chuyển tới trang "Học viên xuất cảnh"</t>
  </si>
  <si>
    <t>Sử dụng phông Arial</t>
  </si>
  <si>
    <t>TC_HVXC_03</t>
  </si>
  <si>
    <t>Hiển thị nút</t>
  </si>
  <si>
    <t>Được mô tả bằng tên hoặc kí hiệu mà người dùng có thể hiểu nhiệm vụ của đó</t>
  </si>
  <si>
    <t>TC_HVXC_04</t>
  </si>
  <si>
    <t>Màn hình phải được chia thành các panel sao cho dễ nhìn</t>
  </si>
  <si>
    <t>TC_HVXC_05</t>
  </si>
  <si>
    <t>Màu sắc</t>
  </si>
  <si>
    <t>Không sử dụng nhiều màu sắc trong màn hình</t>
  </si>
  <si>
    <t>TC_HVXC_06</t>
  </si>
  <si>
    <t>Hiển thị bảng</t>
  </si>
  <si>
    <t>Mỗi một cột dữ liệu trong bảng tương ứng với một cột trong database được chọn để load dữ liệu lên bảng đó</t>
  </si>
  <si>
    <t>TC_HVXC_07</t>
  </si>
  <si>
    <t>Trường văn bản</t>
  </si>
  <si>
    <t>Có thể chọn để nhập hoặc chọn những dữ liệu có sẵn</t>
  </si>
  <si>
    <t>Check button</t>
  </si>
  <si>
    <t>TC_HVXC_08</t>
  </si>
  <si>
    <t>Search</t>
  </si>
  <si>
    <t>1. Chọn thông tin muốn tìm kiếm
2. Nhấn "Search"</t>
  </si>
  <si>
    <t>Hiển thị thông tin cần tìm kiếm</t>
  </si>
  <si>
    <t>TC_HVXC_09</t>
  </si>
  <si>
    <t>Reset</t>
  </si>
  <si>
    <t>Người dùng đã đăng nhập vào hệ thống
Người dùng chuyển tới trang "Học viên xuất cảnh" và sử dụng chức năng tìm kiếm hoặc sắp xếp</t>
  </si>
  <si>
    <t>1. Nhấn "Reset"</t>
  </si>
  <si>
    <t>Khôi phục trạng thái hiển thị dữ liệu ban đầu</t>
  </si>
  <si>
    <t>TC_HVXC_10</t>
  </si>
  <si>
    <t>Button "+/-"</t>
  </si>
  <si>
    <t>1. Nhấn button "-" để thu gọn panel tìm kiếm
2. Nhấn button "+" để mở panel tìm kiếm ra</t>
  </si>
  <si>
    <t>Thu gọn hoặc hiển thị chức năng tìm kiếm</t>
  </si>
  <si>
    <t>TC_HVXC_11</t>
  </si>
  <si>
    <t>Hủy xuất cảnh</t>
  </si>
  <si>
    <t>Người dùng đã đăng nhập vào hệ thống
Người dùng chuyển tới trang "Học viên xuất cảnh"
Học viên có trạng thái "Xuất cảnh chính thức"</t>
  </si>
  <si>
    <t>1. Nhất nút "Select" để đánh dấu học viên
2. Nhấn nút "Hủy xuất cảnh"</t>
  </si>
  <si>
    <t>Trạng thái của học viên là "Hủy sau xuất cảnh"</t>
  </si>
  <si>
    <t>TC_HVXC_12</t>
  </si>
  <si>
    <t>Select</t>
  </si>
  <si>
    <t>1. Nhất nút "Select" để đánh dấu học viên</t>
  </si>
  <si>
    <t>Trước tên học viên có đánh dấu tích</t>
  </si>
  <si>
    <t>TC_HVXC_13</t>
  </si>
  <si>
    <t>Tìm kiếm theo ngày nhập cảnh</t>
  </si>
  <si>
    <t>1. Chọn ngày trong "From"
2. Nhấn "Search"</t>
  </si>
  <si>
    <t>Hiển thị những học viên xuất cảnh bắt đầu từ ngày được chọn trong "From"</t>
  </si>
  <si>
    <t>TC_HVXC_14</t>
  </si>
  <si>
    <t>1. Chọn ngày trong "To"
2. Nhấn "Search"</t>
  </si>
  <si>
    <t>Hiển thị những học viên xuất cảnh trước ngày được chọn trong "To"</t>
  </si>
  <si>
    <t>TC_HVXC_15</t>
  </si>
  <si>
    <t>1. Chọn ngày trong "From"
2. Chọn ngày trong "To"
3. Nhấn "Search"</t>
  </si>
  <si>
    <t>Hiển thị học viên xuất cảnh trong khoảng thời gian "From" đến "To"</t>
  </si>
  <si>
    <t>TC_HVXC_16</t>
  </si>
  <si>
    <t>Yêu cầu hiển thị</t>
  </si>
  <si>
    <t>"Chỉ hiện thị" để mặc định là "Select All"</t>
  </si>
  <si>
    <t>TC_HVXC_17</t>
  </si>
  <si>
    <t>Xuất khẩu lao động</t>
  </si>
  <si>
    <t>1. Chọn loại xuất khẩu lao động
2. Nhấn "Search"</t>
  </si>
  <si>
    <t>Hiển thị danh sách những học viên xuất khẩu lao động giống với thông tin cần tìm</t>
  </si>
  <si>
    <t>TC_HVXC_18</t>
  </si>
  <si>
    <t>1. Chọn nghiệp đoàn
2. Nhấn "Search"</t>
  </si>
  <si>
    <t>Hiển thị danh sách những học viên có nghiệp đoàn giống với thông tin cần tìm</t>
  </si>
  <si>
    <t>TC_HVXC_19</t>
  </si>
  <si>
    <t>1. Chọn xí nghiệp
2. Nhấn "Search"</t>
  </si>
  <si>
    <t>Hiển thị danh sách những học viên có xí nghiệp giống với thông tin cần tìm</t>
  </si>
  <si>
    <t>TC_HVXC_20</t>
  </si>
  <si>
    <t>Chỉ hiện thị</t>
  </si>
  <si>
    <t>1. Chọn trạng thái muốn hiển thị
2. Nhấn "Search</t>
  </si>
  <si>
    <t>Hiển thị danh sách học viên có trạng thái được yêu cầu</t>
  </si>
  <si>
    <t>Check Sort</t>
  </si>
  <si>
    <t>TC_HVXC_21</t>
  </si>
  <si>
    <t>Sắp xếp theo tên học viên</t>
  </si>
  <si>
    <t>1. Nhấn vào ô "Tên học viên" để sắp xếp theo thứ tự tăng dần
2. Nhấn vào ô "Tên học viên" lần nữa để sắp xếp theo thứ tự giảm dần</t>
  </si>
  <si>
    <t>Tên học viên được sắp xếp theo tứ thự của bảng chữ cái</t>
  </si>
  <si>
    <t>TC_HVXC_22</t>
  </si>
  <si>
    <t>Sắp xếp theo giới tính</t>
  </si>
  <si>
    <t>1. Nhấn vào ô "Giới tính" để sắp xếp theo thứ tự tăng dần
2. Nhấn vào ô "Giới tính" lần nữa để sắp xếp theo thứ tự giảm dần</t>
  </si>
  <si>
    <t>Học viên được sắp xếp theo tứ thự nam trước nữ sau hoặc ngược lại</t>
  </si>
  <si>
    <t>TC_HVXC_23</t>
  </si>
  <si>
    <t>Sắp xếp theo năm sinh</t>
  </si>
  <si>
    <t>1. Nhấn vào ô "Năm sinh" để sắp xếp theo thứ tự tăng dần
2. Nhấn vào ô "Năm sinh" lần nữa để sắp xếp theo thứ tự giảm dần</t>
  </si>
  <si>
    <t>1. Học viên có năm,tháng, ngày sinh nhỏ hơn được xếp trước
1-&gt;2 Học viên có năm tháng ngày sinh nhỏ hơn được xếp sau</t>
  </si>
  <si>
    <t>TC_HVXC_24</t>
  </si>
  <si>
    <t>Sắp xếp theo quê quán</t>
  </si>
  <si>
    <t>1. Nhấn vào ô "Quê quán" để sắp xếp theo thứ tự tăng dần
2. Nhấn vào ô "Quê quán" lần nữa để sắp xếp theo thứ tự giảm dần</t>
  </si>
  <si>
    <t>Học viên được sắp xếp thông qua quê quán theo thứ tự bảng chữ cái</t>
  </si>
  <si>
    <t>TC_HVXC_25</t>
  </si>
  <si>
    <t>Sắp xếp theo loại học viên</t>
  </si>
  <si>
    <t>1. Nhấn vào ô "Loại học viên" để sắp xếp theo thứ tự tăng dần
2. Nhấn vào ô "Loại học viên" lần nữa để sắp xếp theo thứ tự giảm dần</t>
  </si>
  <si>
    <t>Học viên được sắp xếp thông qua loại học viên theo thứ tự bảng chữ cái</t>
  </si>
  <si>
    <t>TC_HVXC_26</t>
  </si>
  <si>
    <t>Sắp xếp theo ngày xuất cảnh</t>
  </si>
  <si>
    <t>1. Nhấn vào ô "Ngày xuất cảnh" để sắp xếp theo thứ tự tăng dần
2. Nhấn vào ô "Ngày xuất cảnh" lần nữa để sắp xếp theo thứ tự giảm dần</t>
  </si>
  <si>
    <t>1. Học viên có năm,tháng, ngày xuất cảnh nhỏ hơn được xếp trước
1-&gt;2 Học viên có năm tháng ngày xuất cảnh nhỏ hơn được xếp sau</t>
  </si>
  <si>
    <t>TC_HVXC_27</t>
  </si>
  <si>
    <t>Sắp xếp theo ngày nhập cảnh</t>
  </si>
  <si>
    <t>1. Nhấn vào ô "Ngày nhập cảnh" để sắp xếp theo thứ tự tăng dần
2. Nhấn vào ô "Ngày nhập cảnh" lần nữa để sắp xếp theo thứ tự giảm dần</t>
  </si>
  <si>
    <t>1. Học viên có năm,tháng, ngày nhập cảnh nhỏ hơn được xếp trước
1-&gt;2 Học viên có năm tháng ngày nhập cảnh nhỏ hơn được xếp sau</t>
  </si>
  <si>
    <t>TC_HVXC_28</t>
  </si>
  <si>
    <t>Sắp xếp theo trạng thái</t>
  </si>
  <si>
    <t>1. Nhấn vào ô "Trạng thái" để sắp xếp theo thứ tự tăng dần
2. Nhấn vào ô "Trạng thái" lần nữa để sắp xếp theo thứ tự giảm dần</t>
  </si>
  <si>
    <t>Học viên được sắp xếp thông qua trạng thái theo thứ tự bảng chữ cái</t>
  </si>
  <si>
    <t>TC_SQSHCT_01</t>
  </si>
  <si>
    <t>1. Chọn tab "Nghiệp vụ"
2. Chọn "Danh sách Sau Quân Sự - học chính thức"</t>
  </si>
  <si>
    <t>Hiển thị màn hình "Danh sách học viên Sau quân sự - học chính thức"</t>
  </si>
  <si>
    <t>TC_SQSHCT_02</t>
  </si>
  <si>
    <t>Người dùng đã đăng nhập vào hệ thống
Người dùng chuyển tới trang "Danh sách học viên Sau Quân Sự - học chính thức"</t>
  </si>
  <si>
    <t>TC_SQSHCT_03</t>
  </si>
  <si>
    <t>TC_SQSHCT_04</t>
  </si>
  <si>
    <t>TC_SQSHCT_05</t>
  </si>
  <si>
    <t>TC_SQSHCT_06</t>
  </si>
  <si>
    <t>TC_SQSHCT_07</t>
  </si>
  <si>
    <t>TC_SQSHCT_08</t>
  </si>
  <si>
    <t>Tìm kiếm</t>
  </si>
  <si>
    <t>TC_SQSHCT_09</t>
  </si>
  <si>
    <t>Làm mới</t>
  </si>
  <si>
    <t>Người dùng đã đăng nhập vào hệ thống
Người dùng chuyển tới trang "Danh sách học viên Sau Quân Sự - học chính thức" và sử dụng chức năng tìm kiếm hoặc sắp xếp</t>
  </si>
  <si>
    <t>TC_SQSHCT_10</t>
  </si>
  <si>
    <t>Xác nhận đã xuất cảnh</t>
  </si>
  <si>
    <t>Người dùng đã đăng nhập vào hệ thống
Người dùng chuyển tới trang "Danh sách học viên Sau Quân Sự - học chính thức"
Học viên phải trong trạng thái chờ xác nhận nhập cảnh</t>
  </si>
  <si>
    <t>1. Nhấn chọn học viên cần cập nhật
2. Nhấn "Xác nhận đã xuất cảnh"
3. Cập nhật ngày xuất cảnh
4. Nhấn "Cập nhật"</t>
  </si>
  <si>
    <t>Ngày xuất cảnh được cập nhật, trạng thái học viên chuyển thành học chính thức</t>
  </si>
  <si>
    <t>TC_SQSHCT_11</t>
  </si>
  <si>
    <t>Cập nhật dự định nhập cảnh</t>
  </si>
  <si>
    <t>1. Nhấn chọn học viên cần cập nhật
2. Nhấn "Cập nhật dự định nhập cảnh"
3. Thay đổi ngày định nhập cảnh
4. Nhấn "Cập nhật"</t>
  </si>
  <si>
    <t>Ngày dự định nhập cảnh được thay đổi và xuất hiện thông báo cho người dùng biết có cập nhật thành công hay không</t>
  </si>
  <si>
    <t>TC_SQSHCT_12</t>
  </si>
  <si>
    <t>Cập nhật ngày xuất cảnhh chính thức</t>
  </si>
  <si>
    <t>1. Nhấn chọn học viên cần cập nhật
2. Nhấn "Cập nhật ngày xuất cảnh chính thức"
3. Thay đổi ngày xuất cảnh chính thức
4. Nhấn "Cập nhật"</t>
  </si>
  <si>
    <t>Ngày xuất cảnh được cập nhật trong bảng dữ liệu</t>
  </si>
  <si>
    <t>TC_SQSHCT_13</t>
  </si>
  <si>
    <t>Hủy học chính thức</t>
  </si>
  <si>
    <t>Người dùng đã đăng nhập vào hệ thống
Người dùng chuyển tới trang "Danh sách học viên Sau Quân Sự - học chính thức"
Học viên phải trong trạng thái thông báo học chính thức</t>
  </si>
  <si>
    <t>1. Nhấn chọn học viên cần cập nhật
2. Nhấn "Hủy học chính thức"</t>
  </si>
  <si>
    <t>Trạng thái học viên chuyển thành hủy học chính thức</t>
  </si>
  <si>
    <t>TC_SQSHCT_14</t>
  </si>
  <si>
    <t>TC_SQSHCT_15</t>
  </si>
  <si>
    <t>TC_SQSHCT_16</t>
  </si>
  <si>
    <t>TC_SQSHCT_17</t>
  </si>
  <si>
    <t>TC_SQSHCT_18</t>
  </si>
  <si>
    <t>TC_SQSHCT_19</t>
  </si>
  <si>
    <t>TC_SQSHCT_20</t>
  </si>
  <si>
    <t>TC_SQSHCT_21</t>
  </si>
  <si>
    <t>TC_SQSHCT_22</t>
  </si>
  <si>
    <t>C.T Tiếp Nhận</t>
  </si>
  <si>
    <t>1. Chọn công ty tiếp nhận
2. Nhấn "Search"</t>
  </si>
  <si>
    <t>TC_SQSHCT_23</t>
  </si>
  <si>
    <t>TC_SQSHCT_24</t>
  </si>
  <si>
    <t>TC_SQSHCT_25</t>
  </si>
  <si>
    <t>TC_SQSHCT_26</t>
  </si>
  <si>
    <t>Sắp xếp theo ngày sinh</t>
  </si>
  <si>
    <t>1. Nhấn vào ô "Ngày sinh" để sắp xếp theo thứ tự tăng dần
2. Nhấn vào ô "Ngày sinh" lần nữa để sắp xếp theo thứ tự giảm dần</t>
  </si>
  <si>
    <t>TC_SQSHCT_27</t>
  </si>
  <si>
    <t>TC_SQSHCT_28</t>
  </si>
  <si>
    <t>TC_SQSHCT_29</t>
  </si>
  <si>
    <t>Sắp xếp theo thời gian ở Nhật</t>
  </si>
  <si>
    <t>1. Nhấn vào ô "Thời gian ở Nhật" để sắp xếp theo thứ tự tăng dần
2. Nhấn vào ô "Thời gian ở Nhật" lần nữa để sắp xếp theo thứ tự giảm dần</t>
  </si>
  <si>
    <t>Danh sách học viên được sắp xếp theo số năm học viên ở Nhật</t>
  </si>
  <si>
    <t>TC_SQSHCT_30</t>
  </si>
  <si>
    <t>Sắp xếp theo ngày phỏng vấn</t>
  </si>
  <si>
    <t>1. Nhấn vào ô "Ngày phỏng vấn" để sắp xếp theo thứ tự tăng dần
2. Nhấn vào ô "Ngày phỏng vấn" lần nữa để sắp xếp theo thứ tự giảm dần</t>
  </si>
  <si>
    <t>1. Học viên có năm,tháng, ngày phỏng vấn nhỏ hơn được xếp trước
1-&gt;2 Học viên có năm tháng ngày phỏng vấn nhỏ hơn được xếp sau</t>
  </si>
  <si>
    <t>TC_SQSHCT_31</t>
  </si>
  <si>
    <t>Sắp xếp theo ngày nhập học</t>
  </si>
  <si>
    <t>1. Nhấn vào ô "Ngày nhập học" để sắp xếp theo thứ tự tăng dần
2. Nhấn vào ô "Ngày nhập học" lần nữa để sắp xếp theo thứ tự giảm dần</t>
  </si>
  <si>
    <t>1. Học viên có năm,tháng, ngày nhập học nhỏ hơn được xếp trước
1-&gt;2 Học viên có năm tháng ngày nhập học nhỏ hơn được xếp sau</t>
  </si>
  <si>
    <t>TC_SQSHCT_32</t>
  </si>
  <si>
    <t>Sắp xếp theo dự định nhập cảnh</t>
  </si>
  <si>
    <t>TC_SQSHCT_33</t>
  </si>
  <si>
    <t>TC_SQSHCT_34</t>
  </si>
  <si>
    <t>Sắp xếp theo số phỏng vấn</t>
  </si>
  <si>
    <t>1. Nhấn vào ô "Số phỏng vấn" để sắp xếp theo thứ tự tăng dần
2. Nhấn vào ô "Số phỏng vấn" lần nữa để sắp xếp theo thứ tự giảm dần</t>
  </si>
  <si>
    <t>1 Sắp xếp danh sách học viên theo số phỏng vấn tăng dần
1-&gt; 2 Sắp xếp danh sách học viên theo số phỏng vấn giảm dần</t>
  </si>
  <si>
    <t>TC_SQSHCT_35</t>
  </si>
  <si>
    <t>1.The dropdown-list item list drops
2.The data displayed on mouseover should be as follows "Nơi cấu hình giá vé máy bay"</t>
  </si>
  <si>
    <t>1.Select the dropdown list cấu hình giá.
2.Check for upper and lower case letters of item "Đơn Giá Cho vé máy bay"</t>
  </si>
  <si>
    <t>1.User successfully logged into the system</t>
  </si>
  <si>
    <t>Check the spelling of the content displayed "Nơi cấu hình phí vé máy bay" when hovering over the item "Đơn Giá Cho vé máy bay"</t>
  </si>
  <si>
    <t>TC_Dropdown list cấu hình giá_14</t>
  </si>
  <si>
    <t>1.The dropdown-list item list drops
2.The data displayed on mouseover should be as follows "Nơi cấu hình phí hỗ trợ nghiệp vụ cho XKLD và NĐ"</t>
  </si>
  <si>
    <t>1.Select the dropdown list cấu hình giá.
2.Check the spelling of the content displayed "Nơi cấu hình phí đào tạo, phí quân tư trang cho XKLD và Nghiệp Đoàn" when hovering over the item "Nơi cấu hìnhphí HTNV cho Nghiệp đoàn và xí nghiệp"</t>
  </si>
  <si>
    <t>Check the spelling of the content displayed "Nơi cấu hìnhphí HTNV cho Nghiệp đoàn và xí nghiệp" when hovering over the item "Đơn Giá Cho Phí Hỗ Trợ Nghiệp Vụ"</t>
  </si>
  <si>
    <t>TC_Dropdown list cấu hình giá_13</t>
  </si>
  <si>
    <t>1.The dropdown-list item list drops
2.The data displayed on mouseover should be as follows "Nơi cấu hình phí đào tạo,quân tư trang cho XKLĐ và NĐ"</t>
  </si>
  <si>
    <t>1.Select the dropdown list cấu hình giá.
2.Check the spelling of the content displayed "Nơi cấu hình phí đào tạo, phí quân tư trang cho XKLD và Nghiệp Đoàn" when hovering over the item "Nơi cấu hình phí đào tạo, phí quân tư trang cho XKLD và Nghiệp Đoàn"</t>
  </si>
  <si>
    <t>Check the spelling of the content displayed "Nơi cấu hình phí đào tạo, phí quân tư trang cho XKLD và Nghiệp Đoàn" when hovering over the item "Đơn Giá phí Đào Tạo và Quân Tư Trang"</t>
  </si>
  <si>
    <t>TC_Dropdown list cấu hình giá_12</t>
  </si>
  <si>
    <t>1.The dropdown-list item list drops
2.Display content correctly and easily understood as "Gía vé máy bay"</t>
  </si>
  <si>
    <t>Check for upper and lower case letters of item "Đơn Giá Cho vé máy bay"</t>
  </si>
  <si>
    <t>TC_Dropdown list cấu hình giá_11</t>
  </si>
  <si>
    <t>1.The dropdown-list item list drops
2.Display content correctly and easily understood as "Phí hỗ trợ nghiệp vụ"</t>
  </si>
  <si>
    <t>1.Select the dropdown list cấu hình giá.
2.Check for upper and lower case letters of item"Đơn Giá Cho Phí Hỗ Trợ Nghiệp Vụ"</t>
  </si>
  <si>
    <t>Check for upper and lower case letters of item "Đơn Giá Cho Phí Hỗ Trợ Nghiệp Vụ"</t>
  </si>
  <si>
    <t>TC_Dropdown list cấu hình giá_10</t>
  </si>
  <si>
    <t>1.The dropdown-list item list drops
2.Display content correctly and easily understood as "Phí đào tạo và quân tư trang"</t>
  </si>
  <si>
    <t>1.Select the dropdown list cấu hình giá.
2.Check for upper and lower case letters of item "Đơn Giá phí Đào Tạo và Quân Tư Trang"</t>
  </si>
  <si>
    <t>Check for upper and lower case letters of item "Đơn Giá phí Đào Tạo và Quân Tư Trang"</t>
  </si>
  <si>
    <t>TC_Dropdown list cấu hình giá_09</t>
  </si>
  <si>
    <t>1.The dropdown-list item list drops
2.Each item's data displays correctly, sufficiently, conforms to the layout and is identical to each other</t>
  </si>
  <si>
    <t>1.Select the dropdown list cấu hình giá.
2.Hover each item of dropdown list</t>
  </si>
  <si>
    <t>Check data each item in dropdown-list</t>
  </si>
  <si>
    <t>TC_Dropdown list cấu hình giá_08</t>
  </si>
  <si>
    <t>CHECK DATA</t>
  </si>
  <si>
    <t>1.The dropdown-list item list drops
2.The item"Đơn Giá Cho vé máy bay" is aligned properly</t>
  </si>
  <si>
    <t>1.Select the dropdown list cấu hình giá.
2.Select item "Đơn Giá Cho vé máy bay"</t>
  </si>
  <si>
    <t>Verify that the item "Đơn Giá Cho vé máy bay" is aligned properly</t>
  </si>
  <si>
    <t>TC_Dropdown list cấu hình giá_07</t>
  </si>
  <si>
    <t>1.The dropdown-list item list drops
2.The item "Đơn Giá Cho Phí Hỗ Trợ Nghiệp Vụ" is aligned properly</t>
  </si>
  <si>
    <t>1.Select the dropdown list cấu hình giá.
2.Select item "Đơn Giá Cho Phí Hỗ Trợ Nghiệp Vụ"</t>
  </si>
  <si>
    <t>Verify that the item "Đơn Giá Cho Phí Hỗ Trợ Nghiệp Vụ" is aligned properly</t>
  </si>
  <si>
    <t>TC_Dropdown list cấu hình giá_06</t>
  </si>
  <si>
    <t>1.The dropdown-list item list drops
2.The item "Đơn Giá phí Đào Tạo và Quân Tư Trang" is aligned properly</t>
  </si>
  <si>
    <t>1.Select the dropdown list cấu hình giá.
2.Select item "Đơn Giá phí Đào Tạo và Quân Tư Trang"</t>
  </si>
  <si>
    <t>Verify that the item "Đơn Giá phí Đào Tạo và Quân Tư Trang" is aligned properly</t>
  </si>
  <si>
    <t>TC_Dropdown list cấu hình giá_05</t>
  </si>
  <si>
    <t>1.The dropdown-list item list drops
2.Each label and item in the dropdown-list is fixed</t>
  </si>
  <si>
    <t>1.Select the dropdown list cấu hình giá.
2.Click and drag each label and item in the dropdown-list</t>
  </si>
  <si>
    <t>The label and content of the dropdown-list are fixed</t>
  </si>
  <si>
    <t>TC_Dropdown list cấu hình giá_04</t>
  </si>
  <si>
    <t>1.The dropdown-list item list drops
2.Display the content of each item</t>
  </si>
  <si>
    <t>Check the display of dropdown list cấu hình giá</t>
  </si>
  <si>
    <t>TC_Dropdown list cấu hình giá_03</t>
  </si>
  <si>
    <t>1. Check font, font color, font size: 14px, font-style of dropdown list cấu hình giá is suitable</t>
  </si>
  <si>
    <t>1.Select the droplist cấu hình giá.</t>
  </si>
  <si>
    <t>Check font, font color, font size: 14px, font-style of dropdown list cấu hình giá</t>
  </si>
  <si>
    <t>TC_Dropdown list cấu hình giá_02</t>
  </si>
  <si>
    <t>1. Layout of  dropdown list is reasonable</t>
  </si>
  <si>
    <t>1.Select the dropdown list cấu hình giá.</t>
  </si>
  <si>
    <t>Check layout of dropdown list cấu hình giá</t>
  </si>
  <si>
    <t>TC_Dropdown list cấu hình giá_01</t>
  </si>
  <si>
    <t>CHECK GUI</t>
  </si>
  <si>
    <t>Dropdown list cấu hình giá</t>
  </si>
  <si>
    <t>User has successfully logged into the system</t>
  </si>
  <si>
    <t>TC_Bảng giá XKLĐ_148</t>
  </si>
  <si>
    <t>TC_Bảng giá XKLĐ_147</t>
  </si>
  <si>
    <t>TC_Bảng giá XKLĐ_146</t>
  </si>
  <si>
    <t>TC_Bảng giá XKLĐ_145</t>
  </si>
  <si>
    <t>Modals "Chi tiết" of the tab "Phí đào tạo cho NĐ"</t>
  </si>
  <si>
    <t>6.The data columns are not changed when changing the position of columns in the "Xem lịch sử" table.</t>
  </si>
  <si>
    <t>1. Click dropdown list  "Cấu hình giá"
2. Click item "Đơn giá phí đào tạo và quân tư " 
3. Click tab "Phí đào tạo cho NĐ"
4. Click icon list
5.Change the position of columns
6.Verify that the data columns are not changed when changing the position of columns in the "Xem lịch sử" table.</t>
  </si>
  <si>
    <t>Verify that the data columns are not changed when changing the position of columns in the "Xem lịch sử" table.</t>
  </si>
  <si>
    <t>TC_Bảng giá XKLĐ_144</t>
  </si>
  <si>
    <t>6.Display the right data, filtered data with font, font color, text format, font size: 14px</t>
  </si>
  <si>
    <t>1. Click dropdown list  "Cấu hình giá"
2. Click item "Đơn giá phí đào tạo và quân tư " 
3. Click tab "Phí đào tạo cho NĐ"
4. Click icon list
5. Enter some data in each column or the entire column
6.Verify that the filtered data is correct according to the filtering conditions for each column or all the columns in the "Xem lịch sử" table.</t>
  </si>
  <si>
    <t>Verify that the filtered data is correct according to the filtering conditions for each column or all the columns in the "Xem lịch sử" table.</t>
  </si>
  <si>
    <t>TC_Bảng giá XKLĐ_143</t>
  </si>
  <si>
    <t>6.The data of columns in the "Xem lịch sử" table when clicking increase or decrease, the data of columns will increase and decrease according to the press</t>
  </si>
  <si>
    <t>1. Click dropdown list  "Cấu hình giá"
2. Click item "Đơn giá phí đào tạo và quân tư " 
3. Click tab "Phí đào tạo cho NĐ"
4. Click icon list
5.Click button "increase","decrease"
6.Verify that the filtered data is correct according to the filtering conditions for each column or all the columns in the "Xem lịch sử" table.</t>
  </si>
  <si>
    <t>Verify the data of columns in the "Xem lịch sử" table when clicking increase or decrease, the data of columns will increase and decrease according to the press</t>
  </si>
  <si>
    <t>TC_Bảng giá XKLĐ_142</t>
  </si>
  <si>
    <t>5.The data of the columns in the "Xem lịch sử" table display normal, right font, right format, right color, right font size: 14px, no noise, wrong, readable data</t>
  </si>
  <si>
    <t>1. Click dropdown list  "Cấu hình giá"
2. Click item "Đơn giá phí đào tạo và quân tư " 
3. Click tab "Phí đào tạo cho NĐ"
4. Click icon list
5.Verify the data of the columns in the "Xem lịch sử" table display normal, right font, right format, right color, right font size: 14px, no noise, wrong, readable data</t>
  </si>
  <si>
    <t>Verify the data of the columns in the "Xem lịch sử" table display normal, right font, right format, right color, right font size: 14px, no noise, wrong, readable data</t>
  </si>
  <si>
    <t>TC_Bảng giá XKLĐ_141</t>
  </si>
  <si>
    <t>Modals "Xem lịch sử" of the tab "Phí đào tạo cho NĐ"</t>
  </si>
  <si>
    <t>5.Only one of the 2 buttons can be selected at a time</t>
  </si>
  <si>
    <t>1. Click dropdown list  "Cấu hình giá"
2. Click item "Đơn giá phí đào tạo và quân tư " 
3. Click tab "Phí đào tạo cho NĐ"
4. Click icon pencil
5.Verify the radio button "Xuất hóa đơn thu phí đào tạo", "Thu trong phí HTNV" are working correctly</t>
  </si>
  <si>
    <t>Verify the radio button "Xuất hóa đơn thu phí đào tạo", "Thu trong phí HTNV" are working correctly</t>
  </si>
  <si>
    <t>TC_Bảng giá XKLĐ_140</t>
  </si>
  <si>
    <t>4. Display the saved data successfully on the board</t>
  </si>
  <si>
    <t>1. Click dropdown list  "Cấu hình giá"
2. Click item "Đơn giá phí đào tạo và quân tư " 
3. Click tab "Phí đào tạo cho NĐ"
4.Verify that the data has been saved successfully, then the "Phí đào tạo cho NĐ" table will appear.</t>
  </si>
  <si>
    <t>Verify that the data has been saved successfully, then the "Phí đào tạo cho NĐ" table will appear.</t>
  </si>
  <si>
    <t>TC_Bảng giá XKLĐ_139</t>
  </si>
  <si>
    <t>7.Displays a message to save successfully when the input data is in the correct, complete format</t>
  </si>
  <si>
    <t>1. Click dropdown list  "Cấu hình giá"
2. Click item "Đơn giá phí đào tạo và quân tư " 
3. Click tab "Phí đào tạo cho NĐ"
4. Click icon pencil
5.Enter any data
6.Click button "Lưu", "Lưu và tiếp tục" 
7.Verify when pressing the button "Lưu" when the data is correct,  the message show successfull</t>
  </si>
  <si>
    <t>Verify when pressing the button "Lưu" when the data is correct,  the message show successfull</t>
  </si>
  <si>
    <t>TC_Bảng giá XKLĐ_138</t>
  </si>
  <si>
    <t>7.Displays an error saving message when the input data is missing or incorrect</t>
  </si>
  <si>
    <t>1. Click dropdown list  "Cấu hình giá"
2. Click item "Đơn giá phí đào tạo và quân tư " 
3. Click tab "Phí đào tạo cho NĐ"
4. Click icon pencil
5.Enter any data
6.Click button "Lưu"
7.Verify when pressing the button "Lưu" when the data is empty or error, the message show errors</t>
  </si>
  <si>
    <t>Verify when pressing the button "Lưu" when the data is empty or error, the message show errors</t>
  </si>
  <si>
    <t>TC_Bảng giá XKLĐ_137</t>
  </si>
  <si>
    <t>6.Textboxes can only enter numeric data</t>
  </si>
  <si>
    <t>TC_Bảng giá XKLĐ_136</t>
  </si>
  <si>
    <t>6.Display the time selected or entered in the correct format and only accept the current or future date</t>
  </si>
  <si>
    <t>1. Click dropdown list  "Cấu hình giá"
2. Click item "Đơn giá phí đào tạo và quân tư " 
3. Click tab "Phí đào tạo cho NĐ"
4. Click icon pencil
5.Select data in datepicker "Ngày hiệu lực" or enter data
6.Verify the textbox of column "Ngày hiệu lực" can only be entered as an integer, in the correct format dd / mm / yyyy, or selected in datepicker</t>
  </si>
  <si>
    <t>Verify the textbox of column "Ngày hiệu lực" can only be entered as an integer, in the correct format dd / mm / yyyy, or selected in datepicker</t>
  </si>
  <si>
    <t>TC_Bảng giá XKLĐ_135</t>
  </si>
  <si>
    <t>Verify the display data and select data in the "Loại Thu","Tài khoản","Loại tài khoản","Nhóm hóa đơn" combobox are the same, no error data, no strange characters, same font: 14px, the same color, the same font format and are not adjusted,cannot editable</t>
  </si>
  <si>
    <t>TC_Bảng giá XKLĐ_134</t>
  </si>
  <si>
    <t>Verify the display data in the "Chọn Nghiệp Đoàn","Chọn Xí Nghiệp" combobox are the same, no error data, no strange characters, same font: 14px, the same color, the same font format and are not adjusted, cannot editable</t>
  </si>
  <si>
    <t>TC_Bảng giá XKLĐ_133</t>
  </si>
  <si>
    <t>Modals "Chỉnh sửa" of the tab "Phí đào tạo cho NĐ"</t>
  </si>
  <si>
    <t>1. Click dropdown list  "Cấu hình giá"
2. Click item "Đơn giá phí đào tạo và quân tư " 
3. Click tab "Phí đào tạo cho NĐ"
4. Click button "Tạo mới"
5.Verify the radio button "Xuất hóa đơn thu phí đào tạo", "Thu trong phí HTNV" are working correctly</t>
  </si>
  <si>
    <t>TC_Bảng giá XKLĐ_132</t>
  </si>
  <si>
    <t>TC_Bảng giá XKLĐ_131</t>
  </si>
  <si>
    <t>1. Click dropdown list  "Cấu hình giá"
2. Click item "Đơn giá phí đào tạo và quân tư " 
3. Click tab "Phí đào tạo cho NĐ"
4. Click button "Tạo mới"
5.Enter any data
6.Click button "Lưu", "Lưu và tiếp tục" 
7.Verify when pressing the button "Lưu","Lưu tiếp tục" when the data is correct,  the message show successfull</t>
  </si>
  <si>
    <t>Verify when pressing the button "Lưu","Lưu tiếp tục" when the data is correct,  the message show successfull</t>
  </si>
  <si>
    <t>TC_Bảng giá XKLĐ_130</t>
  </si>
  <si>
    <t>1. Click dropdown list  "Cấu hình giá"
2. Click item "Đơn giá phí đào tạo và quân tư " 
3. Click tab "Phí đào tạo cho NĐ"
4. Click button "Tạo mới"
5.Enter any data
6.Click button "Lưu", "Lưu và tiếp tục" 
7.Verify when pressing the button "Lưu","Lưu tiếp tục" when the data is empty or error, the message show errors</t>
  </si>
  <si>
    <t>Verify when pressing the button "Lưu","Lưu tiếp tục" when the data is empty or error, the message show errors</t>
  </si>
  <si>
    <t>TC_Bảng giá XKLĐ_129</t>
  </si>
  <si>
    <t>TC_Bảng giá XKLĐ_128</t>
  </si>
  <si>
    <t>1. Click dropdown list  "Cấu hình giá"
2. Click item "Đơn giá phí đào tạo và quân tư " 
3. Click tab "Phí đào tạo cho NĐ"
4. Click button "Tạo mới"
5.Select data in datepicker "Ngày hiệu lực" or enter data
6.Verify the textbox of column "Ngày hiệu lực" can only be entered as an integer, in the correct format dd / mm / yyyy, or selected in datepicker</t>
  </si>
  <si>
    <t>TC_Bảng giá XKLĐ_127</t>
  </si>
  <si>
    <t>TC_Bảng giá XKLĐ_126</t>
  </si>
  <si>
    <t>6.The display data and select data in the "Chọn nghiệp đoàn", "Chọn xí nghiệp" combox are the same, no error data, no strange characters, same font: 14px, the same color, the same font format and are not adjusted</t>
  </si>
  <si>
    <t>1. Click dropdown list  "Cấu hình giá"
2. Click item "Đơn giá phí đào tạo và quân tư " 
3. Click tab "Phí đào tạo cho NĐ"
4. Click button "Tạo mới"
5.Enter any data or select data in combobox "Chọn Nghiệp Đoàn, Chọn Xí Nghiệp"
6.Verify the display data and select data in the "Chọn Nghiệp Đoàn","Chọn Xí Nghiệp" combobox are the same, no error data, no strange characters, same font: 14px, the same color, the same font format and are not adjusted</t>
  </si>
  <si>
    <t>Verify the display data and select data in the "Chọn Nghiệp Đoàn","Chọn Xí Nghiệp" combobox are the same, no error data, no strange characters, same font: 14px, the same color, the same font format and are not adjusted</t>
  </si>
  <si>
    <t>TC_Bảng giá XKLĐ_125</t>
  </si>
  <si>
    <t>Modals "Tạo mới" of the tab "Phí đào tạo cho NĐ"</t>
  </si>
  <si>
    <t>1. Click dropdown list  "Cấu hình giá"
2. Click item "Đơn giá phí đào tạo và quân tư " 
3. Click tab "Phí đào tạo cho XKLĐ"
4.Verify that the data has been saved successfully, then the "Phí đào tạo cho XKLĐ" table will appear.</t>
  </si>
  <si>
    <t>Verify that the data has been saved successfully, then the "Phí đào tạo cho XKLĐ" table will appear.</t>
  </si>
  <si>
    <t>TC_Bảng giá XKLĐ_124</t>
  </si>
  <si>
    <t>1. Click dropdown list  "Cấu hình giá"
2. Click item "Đơn giá phí đào tạo và quân tư " 
3. Click tab "Phí đào tạo cho XKLĐ"
4. Click button "Tạo mới"
5.Enter any data
6.Click button "Lưu", "Lưu và tiếp tục" 
7.Verify when pressing the button "Lưu","Lưu tiếp tục" when the data is correct, the message show successful</t>
  </si>
  <si>
    <t>Verify when pressing the button "Lưu","Lưu tiếp tục" when the data is correct, the message show successful</t>
  </si>
  <si>
    <t>TC_Bảng giá XKLĐ_123</t>
  </si>
  <si>
    <t>1. Click dropdown list  "Cấu hình giá"
2. Click item "Đơn giá phí đào tạo và quân tư " 
3. Click tab "Phí đào tạo cho XKLĐ"
4. Click button "Tạo mới"
5.Enter any data
6.Click button "Lưu", "Lưu và tiếp tục" 
7.Verify when pressing the button "Lưu","Lưu tiếp tục" when the data is empty or error, the message show errors</t>
  </si>
  <si>
    <t>TC_Bảng giá XKLĐ_122</t>
  </si>
  <si>
    <t>5.Textboxes can only enter numeric data</t>
  </si>
  <si>
    <t>TC_Bảng giá XKLĐ_121</t>
  </si>
  <si>
    <t>1. Click dropdown list  "Cấu hình giá"
2. Click item "Đơn giá phí đào tạo và quân tư " 
3. Click tab "Phí đào tạo cho XKLĐ"
4. Click button "Tạo mới"
5.Select data in datepicker "Ngày hiệu lực" or enter data</t>
  </si>
  <si>
    <t>TC_Bảng giá XKLĐ_120</t>
  </si>
  <si>
    <t>5.The display data and select data in the "Loại thu", "Loại Tiền" combox are the same, no error data, no strange characters, same font: 14px, the same color, the same font format and are not adjusted</t>
  </si>
  <si>
    <t>1. Click dropdown list  "Cấu hình giá"
2. Click item "Đơn giá phí đào tạo và quân tư " 
3. Click tab "Phí đào tạo cho XKLĐ"
4. Click button "Tạo mới"
5.Select data in combobox "Loại thu", "Loại tiền"</t>
  </si>
  <si>
    <t>Verify the display data and select data in the "Loại Thu","Loại Tiền" combobox are the same, no error data, no strange characters, same font: 14px, the same color, the same font format and are not adjusted</t>
  </si>
  <si>
    <t>TC_Bảng giá XKLĐ_119</t>
  </si>
  <si>
    <t>5.The display data and select data in the "Chọn nghiệp đoàn", "Chọn xí nghiệp" combox are the same, no error data, no strange characters, same font: 14px, the same color, the same font format and are not adjusted</t>
  </si>
  <si>
    <t>1. Click dropdown list  "Cấu hình giá"
2. Click item "Đơn giá phí đào tạo và quân tư " 
3. Click tab "Phí đào tạo cho XKLĐ"
4. Click button "Tạo mới"
5.Enter any data or select data in combobox "Chọn Nghiệp Đoàn, Chọn Xí Nghiệp"</t>
  </si>
  <si>
    <t>TC_Bảng giá XKLĐ_118</t>
  </si>
  <si>
    <t>Modals "Tạo mới" of the tab "Phí đào tạo cho XKLĐ"</t>
  </si>
  <si>
    <t>6.Display data on the selected date or fill</t>
  </si>
  <si>
    <t>1. Click dropdown list  "Cấu hình giá"
2. Click item "Đơn giá phí đào tạo và quân tư " 
3. Click tab "Phí quân tư trang"
4. Select any data line on the "Xuất khẩu lao động" tab
5. Click button "Xem history"
6. Enter the time or select the time in the datepicker "Ngày hết hạn"</t>
  </si>
  <si>
    <t>Verify the textbox of column "Ngày hết hạn" can only be entered as an integer, in the correct format dd / mm / yyyy, or selected in datepicker</t>
  </si>
  <si>
    <t>TC_Bảng giá XKLĐ_117</t>
  </si>
  <si>
    <t>6.The selected conditions of the selected "Loại" column are not filled</t>
  </si>
  <si>
    <t>1. Click dropdown list  "Cấu hình giá"
2. Click item "Đơn giá phí đào tạo và quân tư " 
3. Click tab "Phí quân tư trang"
4. Select any data line on the "Xuất khẩu lao động" tab
5. Click button "Xem history"
6. Enter data into the textbox "Loại"</t>
  </si>
  <si>
    <t>The filter condition of the selected "Loại" column is not modified</t>
  </si>
  <si>
    <t>TC_Bảng giá XKLĐ_116</t>
  </si>
  <si>
    <t>6.The data of the cells of the columns are arranged as required</t>
  </si>
  <si>
    <t>1. Click dropdown list  "Cấu hình giá"
2. Click item "Đơn giá phí đào tạo và quân tư " 
3. Click tab "Phí quân tư trang"
4. Select any data line on the "Xuất khẩu lao động" tab
5. Click button "Xem history"
6. Click the increase or decrease button</t>
  </si>
  <si>
    <t>When you press the increase or decrease button, the data of the cells of the columns are arranged as required</t>
  </si>
  <si>
    <t>TC_Bảng giá XKLĐ_115</t>
  </si>
  <si>
    <t>Display name of modals as "Xem lịch sử"</t>
  </si>
  <si>
    <t>1. Click dropdown list  "Cấu hình giá"
2. Click item "Đơn giá phí đào tạo và quân tư " 
3. Click tab "Phí quân tư trang"
4. Select any data line on the "Xuất khẩu lao động" tab
5. Click button "Xem history"</t>
  </si>
  <si>
    <t>The correct name for the modals is "Xem lịch sử"</t>
  </si>
  <si>
    <t>TC_Bảng giá XKLĐ_114</t>
  </si>
  <si>
    <t>Modals "Chỉnh sửa" of the tab "Phí quân tư trang"</t>
  </si>
  <si>
    <t>6.Error display when pressing the save button</t>
  </si>
  <si>
    <t>1. Click dropdown list  "Cấu hình giá"
2. Click item "Đơn giá phí đào tạo và quân tư " 
3. Click tab "Phí quân tư trang"
4. Select any data line on the "Xuất khẩu lao động" tab
5. Click button "Tạo mới"
6.Enter the incorrect field data and click the save button</t>
  </si>
  <si>
    <t>TC_Bảng giá XKLĐ_113</t>
  </si>
  <si>
    <t>6.Enter the correct, enough data and success when pressing the save button</t>
  </si>
  <si>
    <t>1. Click dropdown list  "Cấu hình giá"
2. Click item "Đơn giá phí đào tạo và quân tư " 
3. Click tab "Phí quân tư trang"
4. Select any data line on the "Xuất khẩu lao động" tab
5. Click button "Tạo mới"
6.Enter the correct field data and click the save button</t>
  </si>
  <si>
    <t>Verify that the data entered is correct, correct and successful when pressing the save button</t>
  </si>
  <si>
    <t>TC_Bảng giá XKLĐ_112</t>
  </si>
  <si>
    <t>6.Only select or enter the system time in the present or future, displaying the correct format dd / mm / yyyy</t>
  </si>
  <si>
    <t>1. Click dropdown list  "Cấu hình giá"
2. Click item "Đơn giá phí đào tạo và quân tư " 
3. Click tab "Phí quân tư trang"
4. Select any data line on the "Xuất khẩu lao động" tab
5. Click button "Tạo mới"
6.Enter or select any time in datepicker</t>
  </si>
  <si>
    <t>The textbox "Ngày hết hạn" only accepts data as the current and future system date</t>
  </si>
  <si>
    <t>TC_Bảng giá XKLĐ_111</t>
  </si>
  <si>
    <t>6.The data entered in the "Expiry date" textbox is in the correct format dd / mm / yyyy and is an integer</t>
  </si>
  <si>
    <t>1. Click dropdown list  "Cấu hình giá"
2. Click item "Đơn giá phí đào tạo và quân tư " 
3. Click tab "Phí quân tư trang"
4. Select any data line on the "Xuất khẩu lao động" tab
5. Click button "Tạo mới"
6.Enter any data into textbox "Ngày hết hạn"</t>
  </si>
  <si>
    <t>Verify that the data entered in the "Ngày hết hạn" textbox is in the correct format dd / mm / yyyy and is an integer</t>
  </si>
  <si>
    <t>TC_Bảng giá XKLĐ_110</t>
  </si>
  <si>
    <t>6.Radio buttons "Nam" and "Nữ" for a while only choose 1</t>
  </si>
  <si>
    <t>1. Click dropdown list  "Cấu hình giá"
2. Click item "Đơn giá phí đào tạo và quân tư " 
3. Click tab "Phí quân tư trang"
4. Select any data line on the "Xuất khẩu lao động" tab
5. Click button "Tạo mới"
6.Press the "Nam" and "Nữ" radio buttons at the same time</t>
  </si>
  <si>
    <t>Verify the radio button "Loại giá" is only selected "Nam" or "Nữ"</t>
  </si>
  <si>
    <t>6.The amount entered in the textbox "Nhập giá" increases or decreases by 1 unit after each press of the increase or decrease button</t>
  </si>
  <si>
    <t>1. Click dropdown list  "Cấu hình giá"
2. Click item "Đơn giá phí đào tạo và quân tư " 
3. Click tab "Phí quân tư trang"
4. Select any data line on the "Xuất khẩu lao động" tab
5. Click button "Tạo mới"
6.Enter any data into textbox "Nhập giá" and click the increase and decrease buttons</t>
  </si>
  <si>
    <t>Verify the textbox "Nhập giá" increases and decreases by pressing the increase and decrease buttons in the textbox</t>
  </si>
  <si>
    <t>TC_Bảng giá XKLĐ_109</t>
  </si>
  <si>
    <t>6.The "Nhập giá" textbox can only enter numbers</t>
  </si>
  <si>
    <t>1. Click dropdown list  "Cấu hình giá"
2. Click item "Đơn giá phí đào tạo và quân tư " 
3. Click tab "Phí quân tư trang"
4. Select any data line on the "Xuất khẩu lao động" tab
5. Click button "Tạo mới"
6.Enter any data into textbox "Nhập giá"</t>
  </si>
  <si>
    <t>Verify textbox "Nhập giá" can only enter numbers</t>
  </si>
  <si>
    <t>TC_Bảng giá XKLĐ_108</t>
  </si>
  <si>
    <t>Modals "Tạo giá mới" of the tab "Phí quân tư trang"</t>
  </si>
  <si>
    <t>4.Money data is not empty,data font size: 14 px, font color: black, legible words, suitable font format, uniform</t>
  </si>
  <si>
    <t>1. Click dropdown list  "Cấu hình giá"
2. Click item "Đơn giá phí đào tạo và quân tư " 
3. Click tab "Phí quân tư trang"
4.Select any data line on the "Xuất khẩu lao động" tab</t>
  </si>
  <si>
    <t>Verify the amount data is not empty</t>
  </si>
  <si>
    <t>TC_Bảng giá XKLĐ_107</t>
  </si>
  <si>
    <t>4.Money data is an integer, greater than or equal to zero,data font size: 14 px, font color: black, legible words, suitable font format</t>
  </si>
  <si>
    <t>Verify the amount data is an integer, greater than or equal to 0</t>
  </si>
  <si>
    <t>TC_Bảng giá XKLĐ_106</t>
  </si>
  <si>
    <t>3.No noise and strange data appeared,data font size: 14 px, font color: black, legible words, suitable font format, uniform</t>
  </si>
  <si>
    <t>No noise and strange data appeared</t>
  </si>
  <si>
    <t>TC_Bảng giá XKLĐ_105</t>
  </si>
  <si>
    <t>3.Data font size: 14 px, font color: black, legible words, suitable font format, uniform</t>
  </si>
  <si>
    <t>Check the data displayed on the lines that can be read and understood</t>
  </si>
  <si>
    <t>TC_Bảng giá XKLĐ_104</t>
  </si>
  <si>
    <t>Tab "Phí quân tư trang"</t>
  </si>
  <si>
    <t>1. Click dropdown list  "Cấu hình giá"
2. Click item "Đơn giá phí đào tạo và quân tư " 
3. Click tab "Xuất khẩu lao động"</t>
  </si>
  <si>
    <t>Verify wrong data, noisy data</t>
  </si>
  <si>
    <t>TC_Bảng giá XKLĐ_103</t>
  </si>
  <si>
    <t>6.Display right search data, right quantity,readable, right font color, right font, right font format, right size function: 14px</t>
  </si>
  <si>
    <t>1. Click dropdown list  "Cấu hình giá"
2. Click item "Đơn giá phí đào tạo và quân tư " 
3. Click tab "Xuất khẩu lao động"
4. Enter the data to search in the search box
5. Select the button for the number of lines of data to display 
6. Click on the next icon and go back</t>
  </si>
  <si>
    <t>Test paging button operation: display the required data correctly, the selected number of data lines</t>
  </si>
  <si>
    <t>TC_Bảng giá XKLĐ_102</t>
  </si>
  <si>
    <t>4.Display the right data,readable, right font color, right font, right font format, right size function: 14px</t>
  </si>
  <si>
    <t>1. Click dropdown list  "Cấu hình giá"
2. Click item "Đơn giá phí đào tạo và quân tư " 
3. Click tab "Xuất khẩu lao động"
4. Enter the data to search in the search box</t>
  </si>
  <si>
    <t>Enter into the search box the word to filter and display the right search results</t>
  </si>
  <si>
    <t>TC_Bảng giá XKLĐ_100</t>
  </si>
  <si>
    <t>6. The button "Chỉnh sửa", "Đóng" is the button, aligned, aligned with the layout</t>
  </si>
  <si>
    <t>1. Click dropdown list  "Cấu hình giá"
2. Click item "Đơn giá phí đào tạo và quân tư " 
3. Click tab "Phí đào tạo Cho NĐ"
4. Click icon  list
5.Click icon dot
6.Verify that the button "Chỉnh sửa", "Đóng" is the button, aligned, aligned with the layout</t>
  </si>
  <si>
    <t>Verify that the button "Chỉnh sửa", "Đóng" is the button, aligned, aligned with the layout</t>
  </si>
  <si>
    <t>TC_Bảng giá XKLĐ_98</t>
  </si>
  <si>
    <t>6."Loại Thu" is the combobox and it's aligned properly</t>
  </si>
  <si>
    <t>1. Click dropdown list  "Cấu hình giá"
2. Click item "Đơn giá phí đào tạo và quân tư " 
3. Click tab "Phí đào tạo Cho NĐ"
4. Click icon  list
5.Click icon dot
6.Verify that "Loại Thu" is the combobox and it's aligned properly</t>
  </si>
  <si>
    <t>Verify that "Loại Thu" is the combobox and it's aligned properly</t>
  </si>
  <si>
    <t>TC_Bảng giá XKLĐ_92</t>
  </si>
  <si>
    <t>6. "Loại Tài khoản" is the combobox and it's aligned properly</t>
  </si>
  <si>
    <t>1. Click dropdown list  "Cấu hình giá"
2. Click item "Đơn giá phí đào tạo và quân tư " 
3. Click tab "Phí đào tạo Cho NĐ"
4. Click icon  list
5.Click icon dot
6.Verify that "Loại Tài khoản" is the combobox and it's aligned properly</t>
  </si>
  <si>
    <t>Verify that "Loại Tài khoản" is the combobox and it's aligned properly</t>
  </si>
  <si>
    <t>TC_Bảng giá XKLĐ_91</t>
  </si>
  <si>
    <t>6. "Tài khoản" is the combobox and it's aligned properly</t>
  </si>
  <si>
    <t>1. Click dropdown list  "Cấu hình giá"
2. Click item "Đơn giá phí đào tạo và quân tư " 
3. Click tab "Phí đào tạo Cho NĐ"
4. Click icon  list
5.Click icon dot
6.Verify that "Tài khoản" is the combobox and it's aligned properly</t>
  </si>
  <si>
    <t>Verify that "Tài khoản" is the combobox and it's aligned properly</t>
  </si>
  <si>
    <t>TC_Bảng giá XKLĐ_90</t>
  </si>
  <si>
    <t>6."Xí Nghiệp" is the combobox and it's aligned properly</t>
  </si>
  <si>
    <t>1. Click dropdown list  "Cấu hình giá"
2. Click item "Đơn giá phí đào tạo và quân tư " 
3. Click tab "Phí đào tạo Cho NĐ"
4. Click icon  list
5.Click icon dot
6.Verify that "Xí Nghiệp" is the combobox and it's aligned properly</t>
  </si>
  <si>
    <t>Verify that "Xí Nghiệp" is the combobox and it's aligned properly</t>
  </si>
  <si>
    <t>TC_Bảng giá XKLĐ_89</t>
  </si>
  <si>
    <t>6. "Nghiệp Đoàn" is the combobox and it's aligned properly</t>
  </si>
  <si>
    <t>1. Click dropdown list  "Cấu hình giá"
2. Click item "Đơn giá phí đào tạo và quân tư " 
3. Click tab "Phí đào tạo Cho NĐ"
4. Click icon  list
5.Click icon dot
6.Verify that "Nghiệp Đoàn" is the combobox and it's aligned properly</t>
  </si>
  <si>
    <t>Verify that "Nghiệp Đoàn" is the combobox and it's aligned properly</t>
  </si>
  <si>
    <t>TC_Bảng giá XKLĐ_88</t>
  </si>
  <si>
    <t>TC_Bảng giá XKLĐ_87</t>
  </si>
  <si>
    <t>TC_Bảng giá XKLĐ_86</t>
  </si>
  <si>
    <t>TC_Bảng giá XKLĐ_85</t>
  </si>
  <si>
    <t>6. The modal "Chi tiết" is aligned properly</t>
  </si>
  <si>
    <t>1. Click dropdown list  "Cấu hình giá"
2. Click item "Đơn giá phí đào tạo và quân tư " 
3. Click tab "Phí đào tạo Cho NĐ"
4. Click icon  list
5.Click icon dot
6.Verify that the modal "Chi tiết" is aligned properly</t>
  </si>
  <si>
    <t>Verify that the modal "Chi tiết" is aligned properly</t>
  </si>
  <si>
    <t>TC_Bảng giá XKLĐ_84</t>
  </si>
  <si>
    <t>The modals "Chi tiết" of the tab "Phí đào tạo cho NĐ"</t>
  </si>
  <si>
    <t>5. The search button, detailed view button,button arrangement,datepicker in the columns in the "xem lịch sử" table are aligned, aligned correctly</t>
  </si>
  <si>
    <t>1. Click dropdown list  "Cấu hình giá"
2. Click item "Đơn giá phí đào tạo và quân tư " 
3. Click tab "Phí đào tạo Cho NĐ"
4. Click icon list 
5.Verify that the search button, detailed view button,button arrangement,datepicker in the columns in the "xem lịch sử" table are aligned, aligned correctly</t>
  </si>
  <si>
    <t>Verify that the search button, detailed view button,button arrangement,datepicker in the columns in the "xem lịch sử" table are aligned, aligned correctly</t>
  </si>
  <si>
    <t>TC_Bảng giá XKLĐ_83</t>
  </si>
  <si>
    <t>TC_Bảng giá XKLĐ_82</t>
  </si>
  <si>
    <t>TC_Bảng giá XKLĐ_81</t>
  </si>
  <si>
    <t>TC_Bảng giá XKLĐ_80</t>
  </si>
  <si>
    <t>5. The modal "Xem lịch sử" is aligned properly</t>
  </si>
  <si>
    <t>1. Click dropdown list  "Cấu hình giá"
2. Click item "Đơn giá phí đào tạo và quân tư " 
3. Click tab "Phí đào tạo Cho NĐ"
4. Click icon list
5.Verify that the modal "Xem lịch sử" is aligned properly</t>
  </si>
  <si>
    <t>Verify that the modal "Xem lịch sử" is aligned properly</t>
  </si>
  <si>
    <t>TC_Bảng giá XKLĐ_79</t>
  </si>
  <si>
    <t>The modals "Xem lịch sử" of the tab "Phí đào tạo cho NĐ"</t>
  </si>
  <si>
    <t>TC_Bảng giá XKLĐ_78</t>
  </si>
  <si>
    <t>5. The "Xuất hóa đơn thu phí đào tạo", "Thu phí HTNV" are radio button is aligned, properly formatted, and functioning correctly</t>
  </si>
  <si>
    <t>1. Click dropdown list  "Cấu hình giá"
2. Click item "Đơn giá phí đào tạo và quân tư " 
3. Click tab "Phí đào tạo cho XKLĐ"
4. Click icon pencil
5.Verify that the "Xuất hóa đơn thu phí đào tạo", "Thu phí HTNV" are radio button is aligned, properly formatted, and functioning correctly</t>
  </si>
  <si>
    <t>Verify that the "Xuất hóa đơn thu phí đào tạo", "Thu phí HTNV" are radio button is aligned, properly formatted, and functioning correctly</t>
  </si>
  <si>
    <t>TC_Bảng giá XKLĐ_77</t>
  </si>
  <si>
    <t>TC_Bảng giá XKLĐ_76</t>
  </si>
  <si>
    <t>Verify that the "Nghiệp đoàn" and "Xí Nghiệp" text boxes are text boxes, can't be edited and match the layout</t>
  </si>
  <si>
    <t>TC_Bảng giá XKLĐ_75</t>
  </si>
  <si>
    <t>5. The datepicker "Ngày Hiệu Lực"  is  aligned properly</t>
  </si>
  <si>
    <t>1. Click dropdown list  "Cấu hình giá"
2. Click item "Đơn giá phí đào tạo và quân tư " 
3. Click tab "Phí đào tạo Cho NĐ"
4. Click icon pencil
5.Verify that datepicker "Ngày Hiệu Lực" is  aligned properly</t>
  </si>
  <si>
    <t>Verify that datepicker "Ngày Hiệu Lực" is button and it's aligned properly</t>
  </si>
  <si>
    <t>TC_Bảng giá XKLĐ_74</t>
  </si>
  <si>
    <t>Verify that "Nhóm hóa đơn" is the combobox and it's aligned properly</t>
  </si>
  <si>
    <t>TC_Bảng giá XKLĐ_73</t>
  </si>
  <si>
    <t>5. "Loại Thu" is the combobox and it's aligned properly</t>
  </si>
  <si>
    <t>1. Click dropdown list  "Cấu hình giá"
2. Click item "Đơn giá phí đào tạo và quân tư " 
3. Click tab "Phí đào tạo Cho NĐ"
4. Click icon pencil
5.Verify that "Loại Thu" is the combobox and it's aligned properly</t>
  </si>
  <si>
    <t>TC_Bảng giá XKLĐ_72</t>
  </si>
  <si>
    <t>5. "Loại Tài khoản" is the combobox and it's aligned properly</t>
  </si>
  <si>
    <t>1. Click dropdown list  "Cấu hình giá"
2. Click item "Đơn giá phí đào tạo và quân tư " 
3. Click tab "Phí đào tạo Cho NĐ"
4. Click icon pencil
5.Verify that "Loại Tài khoản" is the combobox and it's aligned properly</t>
  </si>
  <si>
    <t>TC_Bảng giá XKLĐ_71</t>
  </si>
  <si>
    <t>5. "Tài khoản" is the combobox and it's aligned properly</t>
  </si>
  <si>
    <t>1. Click dropdown list  "Cấu hình giá"
2. Click item "Đơn giá phí đào tạo và quân tư " 
3. Click tab "Phí đào tạo Cho NĐ"
4. Click icon pencil
5.Verify that "Tài khoản" is the combobox and it's aligned properly</t>
  </si>
  <si>
    <t>TC_Bảng giá XKLĐ_70</t>
  </si>
  <si>
    <t>5. "Xí Nghiệp" is the combobox and it's aligned properly</t>
  </si>
  <si>
    <t>1. Click dropdown list  "Cấu hình giá"
2. Click item "Đơn giá phí đào tạo và quân tư " 
3. Click tab "Phí đào tạo Cho NĐ"
4. Click icon pencil
5.Verify that "Xí Nghiệp" is the combobox and it's aligned properly</t>
  </si>
  <si>
    <t>TC_Bảng giá XKLĐ_69</t>
  </si>
  <si>
    <t>5. "Nghiệp Đoàn" is the combobox and it's aligned properly</t>
  </si>
  <si>
    <t>1. Click dropdown list  "Cấu hình giá"
2. Click item "Đơn giá phí đào tạo và quân tư " 
3. Click tab "Phí đào tạo Cho NĐ"
4. Click icon pencil
5.Verify that "Nghiệp Đoàn" is the combobox and it's aligned properly</t>
  </si>
  <si>
    <t>TC_Bảng giá XKLĐ_68</t>
  </si>
  <si>
    <t>TC_Bảng giá XKLĐ_67</t>
  </si>
  <si>
    <t>TC_Bảng giá XKLĐ_66</t>
  </si>
  <si>
    <t>TC_Bảng giá XKLĐ_65</t>
  </si>
  <si>
    <t>5. The modal "Chỉnh sửa" is aligned properly</t>
  </si>
  <si>
    <t>1. Click dropdown list  "Cấu hình giá"
2. Click item "Đơn giá phí đào tạo và quân tư " 
3. Click tab "Phí đào tạo Cho NĐ"
4. Click icon pencil 
5.Verify that the modal "Chỉnh sửa" is aligned properly</t>
  </si>
  <si>
    <t>Verify that the modal "Chỉnh sửa" is aligned properly</t>
  </si>
  <si>
    <t>TC_Bảng giá XKLĐ_64</t>
  </si>
  <si>
    <t>The modals "Chỉnh sửa" of the tab "Phí đào tạo cho NĐ"</t>
  </si>
  <si>
    <t>1. Click dropdown list  "Cấu hình giá"
2. Click item "Đơn giá phí đào tạo và quân tư " 
3. Click tab "Phí đào tạo cho XKLĐ"
4. Click button "Tạo mới"
5.Verify that the "Xuất hóa đơn thu phí đào tạo", "Thu phí HTNV" are radio button is aligned, properly formatted, and functioning correctly</t>
  </si>
  <si>
    <t>TC_Bảng giá XKLĐ_63</t>
  </si>
  <si>
    <t>TC_Bảng giá XKLĐ_62</t>
  </si>
  <si>
    <t>1. Click dropdown list  "Cấu hình giá"
2. Click item "Đơn giá phí đào tạo và quân tư " 
3. Click tab "Phí đào tạo Cho NĐ"
4. Click button "Tạo mới"
5.Verify that datepicker "Ngày Hiệu Lực" is  aligned properly</t>
  </si>
  <si>
    <t>TC_Bảng giá XKLĐ_61</t>
  </si>
  <si>
    <t>TC_Bảng giá XKLĐ_60</t>
  </si>
  <si>
    <t>1. Click dropdown list  "Cấu hình giá"
2. Click item "Đơn giá phí đào tạo và quân tư " 
3. Click tab "Phí đào tạo Cho NĐ"
4. Click button "Tạo mới"
5.Verify that "Loại Thu" is the combobox and it's aligned properly</t>
  </si>
  <si>
    <t>TC_Bảng giá XKLĐ_59</t>
  </si>
  <si>
    <t>1. Click dropdown list  "Cấu hình giá"
2. Click item "Đơn giá phí đào tạo và quân tư " 
3. Click tab "Phí đào tạo Cho NĐ"
4. Click button "Tạo mới"
5.Verify that "Loại Tài khoản" is the combobox and it's aligned properly</t>
  </si>
  <si>
    <t>TC_Bảng giá XKLĐ_58</t>
  </si>
  <si>
    <t>1. Click dropdown list  "Cấu hình giá"
2. Click item "Đơn giá phí đào tạo và quân tư " 
3. Click tab "Phí đào tạo Cho NĐ"
4. Click button "Tạo mới"
5.Verify that "Tài khoản" is the combobox and it's aligned properly</t>
  </si>
  <si>
    <t>TC_Bảng giá XKLĐ_57</t>
  </si>
  <si>
    <t>1. Click dropdown list  "Cấu hình giá"
2. Click item "Đơn giá phí đào tạo và quân tư " 
3. Click tab "Phí đào tạo Cho NĐ"
4. Click button "Tạo mới"
5.Verify that "Xí Nghiệp" is the combobox and it's aligned properly</t>
  </si>
  <si>
    <t>TC_Bảng giá XKLĐ_56</t>
  </si>
  <si>
    <t>1. Click dropdown list  "Cấu hình giá"
2. Click item "Đơn giá phí đào tạo và quân tư " 
3. Click tab "Phí đào tạo Cho NĐ"
4. Click button "Tạo mới"
5.Verify that "Nghiệp Đoàn" is the combobox and it's aligned properly</t>
  </si>
  <si>
    <t>TC_Bảng giá XKLĐ_55</t>
  </si>
  <si>
    <t>TC_Bảng giá XKLĐ_54</t>
  </si>
  <si>
    <t>TC_Bảng giá XKLĐ_53</t>
  </si>
  <si>
    <t>TC_Bảng giá XKLĐ_52</t>
  </si>
  <si>
    <t>5. The modal "Tạo mới" is aligned properly</t>
  </si>
  <si>
    <t>1. Click dropdown list  "Cấu hình giá"
2. Click item "Đơn giá phí đào tạo và quân tư " 
3. Click tab "Phí đào tạo Cho NĐ"
4. Click button "Tạo mới"
5.Verify that the modal "Tạo mới" is aligned properly</t>
  </si>
  <si>
    <t>Verify that the modal "Tạo mới" is aligned properly</t>
  </si>
  <si>
    <t>TC_Bảng giá XKLĐ_51</t>
  </si>
  <si>
    <t>The modals "Tạo mới" of the tab "Phí đào tạo cho NĐ"</t>
  </si>
  <si>
    <t>TC_Bảng giá XKLĐ_50</t>
  </si>
  <si>
    <t>5. The datepicker "Ngày Hiệu Lực"  is button and it's aligned properly</t>
  </si>
  <si>
    <t>1. Click dropdown list  "Cấu hình giá"
2. Click item "Đơn giá phí đào tạo và quân tư " 
3. Click tab "Phí đào tạo cho XKLĐ"
4. Click button "Tạo mới"
5.Verify that datepicker "Ngày Hiệu Lực"  is button and it's aligned properly</t>
  </si>
  <si>
    <t>Verify that  datepicker "Ngày Hiệu Lực" is  aligned properly</t>
  </si>
  <si>
    <t>TC_Bảng giá XKLĐ_49</t>
  </si>
  <si>
    <t>TC_Bảng giá XKLĐ_48</t>
  </si>
  <si>
    <t>TC_Bảng giá XKLĐ_47</t>
  </si>
  <si>
    <t>5. "Chọn Xí Nghiệp" is the combobox and it's aligned properly</t>
  </si>
  <si>
    <t>1. Click dropdown list  "Cấu hình giá"
2. Click item "Đơn giá phí đào tạo và quân tư " 
3. Click tab "Phí đào tạo cho XKLĐ"
4. Click button "Tạo mới"
5.Verify that "Chọn Xí Nghiệp" is the combobox and it's aligned properly</t>
  </si>
  <si>
    <t>Verify that "Chọn Xí Nghiệp" is the combobox and it's aligned properly</t>
  </si>
  <si>
    <t>TC_Bảng giá XKLĐ_46</t>
  </si>
  <si>
    <t>5."Chọn Nghiệp Đoàn" is the combobox and it's aligned properly</t>
  </si>
  <si>
    <t>1. Click dropdown list  "Cấu hình giá"
2. Click item "Đơn giá phí đào tạo và quân tư " 
3. Click tab "Phí đào tạo cho XKLĐ"
4. Click button "Tạo mới"
5.Verify that "Chọn Nghiệp Đoàn" is the combobox and it's aligned properly</t>
  </si>
  <si>
    <t>Verify that "Chọn Nghiệp Đoàn" is the combobox and it's aligned properly</t>
  </si>
  <si>
    <t>TC_Bảng giá XKLĐ_45</t>
  </si>
  <si>
    <t>TC_Bảng giá XKLĐ_44</t>
  </si>
  <si>
    <t>TC_Bảng giá XKLĐ_43</t>
  </si>
  <si>
    <t>TC_Bảng giá XKLĐ_42</t>
  </si>
  <si>
    <t>1. Click dropdown list  "Cấu hình giá"
2. Click item "Đơn giá phí đào tạo và quân tư " 
3. Click tab "Phí đào tạo cho XKLĐ"
4. Click button "Tạo mới"
5.Verify that the modal "Tạo giá mới" is aligned properly</t>
  </si>
  <si>
    <t>TC_Bảng giá XKLĐ_41</t>
  </si>
  <si>
    <t>The modals "Tạo mới" of the tab "Phí đào tạo cho XKLĐ"</t>
  </si>
  <si>
    <t>5. Datepicker  is button and it's aligned properly</t>
  </si>
  <si>
    <t>1. Click dropdown list  "Cấu hình giá"
2. Click item "Đơn giá phí đào tạo và quân tư " 
3. Click tab "Phí quân tư trang"
4. Click button "Xem history"
5.Verify that datepicker is button and it's aligned properly</t>
  </si>
  <si>
    <t>Verify that datepicker is button and it's aligned properly</t>
  </si>
  <si>
    <t>TC_Bảng giá XKLĐ_40</t>
  </si>
  <si>
    <t>5. The button "Đóng" is button and it's aligned properly</t>
  </si>
  <si>
    <t>1. Click dropdown list  "Cấu hình giá"
2. Click item "Đơn giá phí đào tạo và quân tư " 
3. Click tab "Phí quân tư trang"
4. Click button "Xem history"
5.Verify that "Đóng" is button and it's aligned properly</t>
  </si>
  <si>
    <t>Verify that "Đóng" is button and it's aligned properly</t>
  </si>
  <si>
    <t>TC_Bảng giá XKLĐ_39</t>
  </si>
  <si>
    <t>5. The modals "Chỉnh sửa", the button "Đóng", the columns "Loại","Gía", "Ngày hết hạn" are spelled correctly</t>
  </si>
  <si>
    <t>1. Click dropdown list  "Cấu hình giá"
2. Click item "Đơn giá phí đào tạo và quân tư " 
3. Click tab "Phí quân tư trang"
4. Click button "Xem history"
5.Verify that the modals "Chỉnh sửa", the button "Đóng", the columns "Loại","Gía", "Ngày hết hạn" are spelled correctly</t>
  </si>
  <si>
    <t>Verify that the modals "Chỉnh sửa", the button "Đóng", the columns "Loại","Gía", "Ngày hết hạn" are spelled correctly</t>
  </si>
  <si>
    <t>TC_Bảng giá XKLĐ_38</t>
  </si>
  <si>
    <t>5. The name of the modals "Chỉnh sửa", the button "Đóng", the columns "Loại","Gía", "Ngày hết hạn" is fixed and not editable</t>
  </si>
  <si>
    <t>1. Click dropdown list  "Cấu hình giá"
2. Click item "Đơn giá phí đào tạo và quân tư " 
3. Click tab "Phí quân tư trang"
4. Click button "Xem history"
5.Verify the name of the modals "Chỉnh sửa", the button "Đóng", the columns "Loại","Gía", "Ngày hết hạn" is fixed and not editable</t>
  </si>
  <si>
    <t>Verify the name of the modals "Chỉnh sửa", the button "Đóng", the columns "Loại","Gía", "Ngày hết hạn" is fixed and not editable</t>
  </si>
  <si>
    <t>TC_Bảng giá XKLĐ_37</t>
  </si>
  <si>
    <t>5. The font, font-size: 14px, the font style of the modals "Chỉnh sửa", the buttons "Đóng", the columns "Loại","Gía", "Ngày hết hạn" is correct</t>
  </si>
  <si>
    <t>1. Click dropdown list  "Cấu hình giá"
2. Click item "Đơn giá phí đào tạo và quân tư " 
3. Click tab "Phí quân tư trang"
4. Click button "Xem history"
5.Verify the font, font-size: 14px, the font style of the modals "Chỉnh sửa", the button "Đóng", the columns "Loại","Gía", "Ngày hết hạn" is correct</t>
  </si>
  <si>
    <t>Verify the font, font-size: 14px, the font style of the modals "Chỉnh sửa", the button "Đóng", the columns "Loại","Gía", "Ngày hết hạn" is correct</t>
  </si>
  <si>
    <t>TC_Bảng giá XKLĐ_36</t>
  </si>
  <si>
    <t>1. Click dropdown list  "Cấu hình giá"
2. Click item "Đơn giá phí đào tạo và quân tư " 
3. Click tab "Phí quân tư trang"
4. Click button "Xem history"
5.Verify that the modal "Chỉnh sửa" is aligned properly</t>
  </si>
  <si>
    <t>TC_Bảng giá XKLĐ_35</t>
  </si>
  <si>
    <t>The modal "Chỉnh sửa" of the tab "Phí quân tư trang"</t>
  </si>
  <si>
    <t>5. The "nhập giá" textbox is editable, selectively ascending and aligning properly</t>
  </si>
  <si>
    <t>1. Click dropdown list  "Cấu hình giá"
2. Click item "Đơn giá phí đào tạo và quân tư " 
3. Click tab "Phí quân tư trang"
4. Click button "Tạo mới"
5.Verify that the "nhập giá" textbox is editable, selectively ascending and aligning properly</t>
  </si>
  <si>
    <t>Verify that the "nhập giá" textbox is editable, selectively ascending and aligning properly</t>
  </si>
  <si>
    <t>TC_Bảng giá XKLĐ_34</t>
  </si>
  <si>
    <t>1. Click dropdown list  "Cấu hình giá"
2. Click item "Đơn giá phí đào tạo và quân tư " 
3. Click tab "Phí quân tư trang"
4. Click button "Tạo mới"
5.Verify that  datepicker  is button and it's aligned properly</t>
  </si>
  <si>
    <t>Verify that  datepicker  is button and it's aligned properly</t>
  </si>
  <si>
    <t>TC_Bảng giá XKLĐ_33</t>
  </si>
  <si>
    <t>5. The radio  buttons  "Nam","Nữ" is radio button and it's aligned properly</t>
  </si>
  <si>
    <t>1. Click dropdown list  "Cấu hình giá"
2. Click item "Đơn giá phí đào tạo và quân tư " 
3. Click tab "Phí quân tư trang"
4. Click button "Tạo mới"
5.Verify that "Nam","Nữ" is radio button and it's aligned properly</t>
  </si>
  <si>
    <t>Verify that "Nam","Nữ" is radio button and it's aligned properly</t>
  </si>
  <si>
    <t>TC_Bảng giá XKLĐ_32</t>
  </si>
  <si>
    <t>5. The buttons "Lưu","Đóng" is button and it's aligned properly</t>
  </si>
  <si>
    <t>1. Click dropdown list  "Cấu hình giá"
2. Click item "Đơn giá phí đào tạo và quân tư " 
3. Click tab "Phí quân tư trang"
4. Click button "Tạo mới"
5.Verify that "Lưu","Đóng" is button and it's aligned properly</t>
  </si>
  <si>
    <t>Verify that "Lưu","Đóng" is button and it's aligned properly</t>
  </si>
  <si>
    <t>TC_Bảng giá XKLĐ_31</t>
  </si>
  <si>
    <t>5. The modals "Tạo giá mới", the buttons "Lưu", "Đóng", the labels "Gía","Loại giá", "Ngày hết hạn" are spelled correctly</t>
  </si>
  <si>
    <t>1. Click dropdown list  "Cấu hình giá"
2. Click item "Đơn giá phí đào tạo và quân tư " 
3. Click tab "Phí quân tư trang"
4. Click button "Tạo mới"
5.Verify that the modals "Tạo giá mới", the buttons "Lưu", "Đóng", the labels "Gía","Loại giá", "Ngày hết hạn" are spelled correctly</t>
  </si>
  <si>
    <t>Verify that the modals "Tạo giá mới", the buttons "Lưu", "Đóng", the labels "Gía","Loại giá", "Ngày hết hạn" are spelled correctly</t>
  </si>
  <si>
    <t>TC_Bảng giá XKLĐ_30</t>
  </si>
  <si>
    <t>5. The name of the modals "Tạo giá mới", the buttons "Lưu", "Đóng", the labels "Gía","Loại giá", "Ngày hết hạn is fixed and not editable</t>
  </si>
  <si>
    <t>1. Click dropdown list  "Cấu hình giá"
2. Click item "Đơn giá phí đào tạo và quân tư " 
3. Click tab "Phí quân tư trang"
4. Click button "Tạo mới"
5.Verify the name of the modals "Tạo giá mới", the buttons "Lưu", "Đóng", the labels "Gía","Loại giá", "Ngày hết hạn is fixed and not editable</t>
  </si>
  <si>
    <t>Verify the name of the modals "Tạo giá mới", the buttons "Lưu", "Đóng", the labels "Gía","Loại giá", "Ngày hết hạn" is fixed and not editable</t>
  </si>
  <si>
    <t>TC_Bảng giá XKLĐ_29</t>
  </si>
  <si>
    <t>5. The font, font-size: 14px, the font style of the modals "Tạo giá mới", the buttons "Lưu", "Đóng", the labels "Gía","Loại giá", "Ngày hết hạn" is correct</t>
  </si>
  <si>
    <t>1. Click dropdown list  "Cấu hình giá"
2. Click item "Đơn giá phí đào tạo và quân tư " 
3. Click tab "Phí quân tư trang"
4. Click button "Tạo mới"
5.Verify the font, font-size: 14px, the font style of the modals "Tạo giá mới", the buttons "Lưu", "Đóng", the labels "Gía","Loại giá", "Ngày hết hạn" is correct</t>
  </si>
  <si>
    <t>Verify the font, font-size: 14px, the font style of the modals "Tạo giá mới", the buttons "Lưu", "Đóng", the labels "Gía","Loại giá", "Ngày hết hạn" is correct</t>
  </si>
  <si>
    <t>TC_Bảng giá XKLĐ_28</t>
  </si>
  <si>
    <t>5. The modal "Tạo giá mới" is aligned properly</t>
  </si>
  <si>
    <t>1. Click dropdown list  "Cấu hình giá"
2. Click item "Đơn giá phí đào tạo và quân tư " 
3. Click tab "Phí quân tư trang"
4. Click button "Tạo mới"
5.Verify that the modal "Tạo giá mới" is aligned properly</t>
  </si>
  <si>
    <t>Verify that the modal "Tạo giá mới" is aligned properly</t>
  </si>
  <si>
    <t>TC_Bảng giá XKLĐ_27</t>
  </si>
  <si>
    <t>The modal "Tạo giá mới" of the tab "Phí quân tư trang"</t>
  </si>
  <si>
    <t>4. The scroll bar is correctly aligned</t>
  </si>
  <si>
    <t>1. Click dropdown list  "Cấu hình giá"
2. Click item "Đơn giá phí đào tạo và quân tư " 
3. Click tab "Xuất khẩu lao động"
4.Verify that the scroll bar is correctly aligned</t>
  </si>
  <si>
    <t>Verify that the scroll bar is correctly aligned</t>
  </si>
  <si>
    <t>TC_Bảng giá XKLĐ_26</t>
  </si>
  <si>
    <t>4. The tab "Xuất khẩu lao động" is spelled correctly</t>
  </si>
  <si>
    <t>1. Click dropdown list  "Cấu hình giá"
2. Click item "Đơn giá phí đào tạo và quân tư " 
3. Click tab "Xuất khẩu lao động"
4.Verify that the tab "Xuất khẩu lao động" is spelled correctly</t>
  </si>
  <si>
    <t>Verify that the tab "Xuất khẩu lao động" is spelled correctly</t>
  </si>
  <si>
    <t>TC_Bảng giá XKLĐ_25</t>
  </si>
  <si>
    <t>4. The name of the tab "Xuất khẩu lao động" is fixed and not editable</t>
  </si>
  <si>
    <t>1. Click dropdown list  "Cấu hình giá"
2. Click item "Đơn giá phí đào tạo và quân tư " 
3. Click tab "Xuất khẩu lao động"
4.Verify the name of the tab "Xuất khẩu lao động" is fixed and not editable</t>
  </si>
  <si>
    <t>Verify the name of the tab "Xuất khẩu lao động" is fixed and not editable</t>
  </si>
  <si>
    <t>TC_Bảng giá XKLĐ_24</t>
  </si>
  <si>
    <t>4. The font, font-size: 14px, the font style of the tab  "Xuất khẩu lao động" is correct</t>
  </si>
  <si>
    <t>1. Click dropdown list  "Cấu hình giá"
2. Click item "Đơn giá phí đào tạo và quân tư " 
3. Click tab  "Xuất khẩu lao động"
4.Verify the font, font-size: 14px, the font style of the tab "Xuất khẩu lao động" is correct</t>
  </si>
  <si>
    <t>Verify the font, font-size: 14px, the font style of the tab "Xuất khẩu lao động" is correct</t>
  </si>
  <si>
    <t>TC_Bảng giá XKLĐ_23</t>
  </si>
  <si>
    <t>4. The tabs "Xuất khẩu lao động" is aligned properly</t>
  </si>
  <si>
    <t>1. Click dropdown list  "Cấu hình giá"
2. Click item "Đơn giá phí đào tạo và quân tư " 
3. Click tab "Xuất khẩu lao động"
4.Verify that the tabs "Xuất khẩu lao động" is aligned properly</t>
  </si>
  <si>
    <t>Verify that the tabs "Xuất khẩu lao động" is aligned properly</t>
  </si>
  <si>
    <t>TC_Bảng giá XKLĐ_22</t>
  </si>
  <si>
    <t>Tab "Xuất khẩu lao động"</t>
  </si>
  <si>
    <t>4. The "Phí đào tạo cho NĐ" statistics table is straight, fixed and in the right format</t>
  </si>
  <si>
    <t>1. Click dropdown list  "Cấu hình giá"
2. Click item "Đơn giá phí đào tạo và quân tư " 
3. Click tab "Phí đào tạo cho NĐ"
4.Verify that the "Phí đào tạo cho NĐ" statistics table is straight, fixed and in the right format</t>
  </si>
  <si>
    <t>Verify that the "Phí đào tạo cho NĐ" statistics table is straight, fixed and in the right format</t>
  </si>
  <si>
    <t>TC_Bảng giá XKLĐ_21</t>
  </si>
  <si>
    <t>4. "Tạo mới" is button and it's aligned properly</t>
  </si>
  <si>
    <t>1. Click dropdown list  "Cấu hình giá"
2. Click item "Đơn giá phí đào tạo và quân tư " 
3. Click tab "Phí đào tạo cho NĐ"
4.Verify that "Tạo mới" is button and it's aligned properly</t>
  </si>
  <si>
    <t>Verify that "Tạo mới" is button and it's aligned properly</t>
  </si>
  <si>
    <t>TC_Bảng giá XKLĐ_20</t>
  </si>
  <si>
    <t>TC_Bảng giá XKLĐ_19</t>
  </si>
  <si>
    <t>TC_Bảng giá XKLĐ_18</t>
  </si>
  <si>
    <t>TC_Bảng giá XKLĐ_17</t>
  </si>
  <si>
    <t>4. The tabs "Phí đào tạo cho NĐ" is aligned properly</t>
  </si>
  <si>
    <t>1. Click dropdown list  "Cấu hình giá"
2. Click item "Đơn giá phí đào tạo và quân tư " 
3. Click tab "Phí đào tạo cho NĐ"
4.Verify that the tabs "Phí đào tạo cho NĐ" is aligned properly</t>
  </si>
  <si>
    <t>Verify that the tabs "Phí đào tạo cho NĐ" is aligned properly</t>
  </si>
  <si>
    <t>TC_Bảng giá XKLĐ_16</t>
  </si>
  <si>
    <t>Tab "Phí đào tạo cho NĐ"</t>
  </si>
  <si>
    <t>4. The tab "Phí đào tạo cho XKLĐ" has a statistics table, it is aligned and in the right format</t>
  </si>
  <si>
    <t>1. Click dropdown list  "Cấu hình giá"
2. Click item "Đơn giá phí đào tạo và quân tư " 
3. Click tab "Phí đào tạo cho XKLĐ"
4.Verify that the tab "Phí đào tạo cho XKLĐ"  has a statistics table, it is aligned and in the right format</t>
  </si>
  <si>
    <t>Verify that the tab "Phí đào tạo cho XKLĐ" has a statistics table, it is aligned and in the right format</t>
  </si>
  <si>
    <t>TC_Bảng giá XKLĐ_15</t>
  </si>
  <si>
    <t>1. Click dropdown list  "Cấu hình giá"
2. Click item "Đơn giá phí đào tạo và quân tư " 
3. Click tab "Phí đào tạo cho XKLĐ"
4.Verify that "Tạo mới" is button and it's aligned properly</t>
  </si>
  <si>
    <t>TC_Bảng giá XKLĐ_14</t>
  </si>
  <si>
    <t>4. The tab "Phí đào tạo cho XKLĐ", the button "Tạo mới" are spelled correctly</t>
  </si>
  <si>
    <t>1. Click dropdown list  "Cấu hình giá"
2. Click item "Đơn giá phí đào tạo và quân tư " 
3. Click tab "Phí đào tạo cho XKLĐ"
4.Verify that the tab "Phí đào tạo cho XKLĐ", the button "Tạo mới" are spelled correctly</t>
  </si>
  <si>
    <t>Verify that the tab "Phí đào tạo cho XKLĐ", the button "Tạo mới" are spelled correctly</t>
  </si>
  <si>
    <t>TC_Bảng giá XKLĐ_13</t>
  </si>
  <si>
    <t>4. The tab "Phí đào tạo cho XKLĐ" is fixed and not editable</t>
  </si>
  <si>
    <t>1. Click dropdown list  "Cấu hình giá"
2. Click item "Đơn giá phí đào tạo và quân tư " 
3. Click tab "Phí đào tạo cho XKLĐ"
4.Verify the tab "Phí đào tạo cho XKLĐ" is fixed and not editable</t>
  </si>
  <si>
    <t>Verify the tab "Phí đào tạo cho XKLĐ" is fixed and not editable</t>
  </si>
  <si>
    <t>TC_Bảng giá XKLĐ_12</t>
  </si>
  <si>
    <t>4. The font, font-size: 14px, the font style of the tab "Phí đào tạo cho XKLĐ" is correct</t>
  </si>
  <si>
    <t>1. Click dropdown list  "Cấu hình giá"
2. Click item "Đơn giá phí đào tạo và quân tư " 
3. Click tab "Phí đào tạo cho XKLĐ"
4.Verify the font, font-size: 14px, the font style of the tab "Phí đào tạo cho XKLĐ" is correct</t>
  </si>
  <si>
    <t>Verify the font, font-size: 14px, the font style of the tab "Phí đào tạo cho XKLĐ" is correct</t>
  </si>
  <si>
    <t>TC_Bảng giá XKLĐ_11</t>
  </si>
  <si>
    <t>4. The tabs "Phí đào tạo cho XKLĐ" is aligned properly</t>
  </si>
  <si>
    <t>1. Click dropdown list  "Cấu hình giá"
2. Click item "Đơn giá phí đào tạo và quân tư " 
3. Click tab "Phí đào tạo cho XKLĐ"
4.Verify that the tabs "Phí đào tạo cho XKLĐ" is aligned properly</t>
  </si>
  <si>
    <t>Verify that the tabs "Phí đào tạo cho XKLĐ" is aligned properly</t>
  </si>
  <si>
    <t>TC_Bảng giá XKLĐ_10</t>
  </si>
  <si>
    <t>Tab "Phí đào tạo cho XKLĐ"</t>
  </si>
  <si>
    <t>4. "Tạo mới","Xem history" are buttons and they are aligned properly</t>
  </si>
  <si>
    <t>1. Click dropdown list  "Cấu hình giá"
2. Click item "Đơn giá phí đào tạo và quân tư " 
3. Click tab "Phí quân tư trang"
4.Verify that "Tạo mới","Xem history" are buttons and they are aligned properly</t>
  </si>
  <si>
    <t>Verify that "Tạo mới","Xem history" are buttons and they are aligned properly</t>
  </si>
  <si>
    <t>TC_Bảng giá XKLĐ_09</t>
  </si>
  <si>
    <t>TC_Bảng giá XKLĐ_08</t>
  </si>
  <si>
    <t>TC_Bảng giá XKLĐ_07</t>
  </si>
  <si>
    <t>4. The tab  "Phí quân tư trang", the labels "Nam","Nữ","VNĐ" is fixed and not editable</t>
  </si>
  <si>
    <t>1. Click dropdown list  "Cấu hình giá"
2. Click item "Đơn giá phí đào tạo và quân tư " 
3. Click tab "Phí quân tư trang"
4.Verify the tab  "Phí quân tư trang", the labels "Nam","Nữ","VNĐ" is fixed and not editable</t>
  </si>
  <si>
    <t>Verify the tab  "Phí quân tư trang", the labels "Nam","Nữ","VNĐ" is fixed and not editable</t>
  </si>
  <si>
    <t>TC_Bảng giá XKLĐ_06</t>
  </si>
  <si>
    <t>TC_Bảng giá XKLĐ_05</t>
  </si>
  <si>
    <t>4.The label "Nữ", icon money, text box money, label "VNĐ" aligned properly</t>
  </si>
  <si>
    <t>TC_Bảng giá XKLĐ_04</t>
  </si>
  <si>
    <t>TC_Bảng giá XKLĐ_03</t>
  </si>
  <si>
    <t>4. The tab "Phí quân tư trang" is aligned properly</t>
  </si>
  <si>
    <t>1. Click dropdown list  "Cấu hình giá"
2. Click item "Đơn giá phí đào tạo và quân tư " 
3. Click tab "Phí quân tư trang"
4.Verify that the tabs "Phí quân tư trang" is aligned properly</t>
  </si>
  <si>
    <t>Verify that the tabs "Phí quân tư trang" is aligned properly</t>
  </si>
  <si>
    <t>TC_Bảng giá XKLĐ_02</t>
  </si>
  <si>
    <t>1. Layout of "Bảng giá XKLĐ" screen is reasonable</t>
  </si>
  <si>
    <t>1.Check layout of "Bảng giá XKLĐ" screen</t>
  </si>
  <si>
    <t>Check layout of "Bảng giá XKLĐ" screen</t>
  </si>
  <si>
    <t>TC_Bảng giá XKLĐ_01</t>
  </si>
  <si>
    <t>Bảng giá XKLĐ</t>
  </si>
  <si>
    <t>5.The numeric data entered in the text box "dsfsdfds" can only be positive and greater than  zero</t>
  </si>
  <si>
    <t>1. Click dropdown list  "Cấu hình giá"
2. Click item "Đơn giá phí đào tạo và quân tư " 
3. Click tab "Phí đào tạo cho NĐ"
4. Click icon pencil
5.Verify the numeric data entered in the text box "Tổng cần thu" can only be positive and greater than  zero</t>
  </si>
  <si>
    <t>Verify the numeric data entered in the text box "Tổng cần thu" can only be positive and greater than  zero</t>
  </si>
  <si>
    <t>TC_Bảng giá phí HTNV_47</t>
  </si>
  <si>
    <t>5.The radio button "Xuất hóa đơn thu phí đào tạo", "Thu trong phí HTNV" are disabled</t>
  </si>
  <si>
    <t>1. Click dropdown list  "Cấu hình giá"
2. Click item "Đơn giá phí đào tạo và quân tư " 
3. Click tab "Phí đào tạo cho NĐ"
4. Click icon pencil
5.Verify the radio button "Xuất hóa đơn thu phí đào tạo", "Thu trong phí HTNV" are disabled</t>
  </si>
  <si>
    <t>Verify the radio button "Xuất hóa đơn thu phí đào tạo", "Thu trong phí HTNV" are disabled</t>
  </si>
  <si>
    <t>TC_Bảng giá phí HTNV_46</t>
  </si>
  <si>
    <t>6. Display the saved data successfully on the board</t>
  </si>
  <si>
    <t>1. Click dropdown list  "Cấu hình giá"
2. Click item "Đơn giá cho phí hỗ trợ nghiệp vụ " 
3. Click icon pencil
4.Enter any data
5.Click button "Lưu"
6.Verify that the data has been saved successfully, then the "Phí hỗ trợ nghiệp vụ" table will appear.</t>
  </si>
  <si>
    <t>Verify that the data has been saved successfully, then the "Phí hỗ trợ nghiệp vụ" table will appear.</t>
  </si>
  <si>
    <t>TC_Bảng giá phí HTNV_45</t>
  </si>
  <si>
    <t>6.Displays a message to save successfully when the input data is in the correct, complete format</t>
  </si>
  <si>
    <t>1. Click dropdown list  "Cấu hình giá"
2. Click item "Đơn giá cho phí hỗ trợ nghiệp vụ " 
3. Click icon pencil
4.Enter any data
5.Click button "Lưu"
6.Verify when pressing the button "Lưu" when the data is correct,  the message show successfull</t>
  </si>
  <si>
    <t>TC_Bảng giá phí HTNV_44</t>
  </si>
  <si>
    <t>6.Displays an error saving message when the input data is missing or incorrect</t>
  </si>
  <si>
    <t>1. Click dropdown list  "Cấu hình giá"
2. Click item "Đơn giá cho phí hỗ trợ nghiệp vụ " 
3. Click icon pencil
4.Enter any data
5.Click button "Lưu"
6.Verify when pressing the button "Lưu" when the data is empty or error, the message show errors</t>
  </si>
  <si>
    <t>TC_Bảng giá phí HTNV_43</t>
  </si>
  <si>
    <t>1. Click dropdown list  "Cấu hình giá"
2. Click item "Đơn giá cho phí hỗ trợ nghiệp vụ " 
3. Click icon pencil
4.Enter any data in textbox "Tổng cần thu"
5.Verify the textbox "Tổng cần thu" is only allowed to enter numbers</t>
  </si>
  <si>
    <t>Verify the textbox "Tổng cần thu" is only allowed to enter numbers</t>
  </si>
  <si>
    <t>TC_Bảng giá phí HTNV_42</t>
  </si>
  <si>
    <t>5.Display the time selected or entered in the correct format and only accept the current or future date</t>
  </si>
  <si>
    <t>1. Click dropdown list  "Cấu hình giá"
2. Click item "Đơn giá cho phí hỗ trợ nghiệp vụ " 
3. Click icon pencil
4.Select data in datepicker "Ngày hiệu lực" or enter data
5.Verify the textbox of column "Ngày hiệu lực" can only be entered as an integer, in the correct format dd / mm / yyyy, or selected in datepicker</t>
  </si>
  <si>
    <t>TC_Bảng giá phí HTNV_41</t>
  </si>
  <si>
    <t>5.The display data and select data in the "Loại Thu","Tài khoản","Loại tài khoản","Nhóm hóa đơn" combobox are the same, no error data, no strange characters, same font: 14px, the same color, the same font format and are not adjusted</t>
  </si>
  <si>
    <t>1. Click dropdown list  "Cấu hình giá"
2. Click item "Đơn giá cho phí hỗ trợ nghiệp vụ " 
3. Click icon pencil
4.Select data in the "Loại Thu","Tài khoản","Loại tài khoản","Nhóm hóa đơn" combobox
5.Verify the display data and select data in the "Loại Thu","Tài khoản","Loại tài khoản","Nhóm hóa đơn" combobox are the same, no error data, no strange characters, same font: 14px, the same color, the same font format and are not adjusted</t>
  </si>
  <si>
    <t>TC_Bảng giá phí HTNV_40</t>
  </si>
  <si>
    <t>4.The display data in the "Chọn nghiệp đoàn", "Chọn xí nghiệp" combox are the same, no error data, no strange characters, same font: 14px, the same color, the same font format and are not adjusted,cannot editable</t>
  </si>
  <si>
    <t>1. Click dropdown list  "Cấu hình giá"
2. Click item "Đơn giá cho phí hỗ trợ nghiệp vụ " 
3. Click icon pencil
4.Verify the display data in the "Chọn Nghiệp Đoàn","Chọn Xí Nghiệp" combobox are the same, no error data, no strange characters, same font: 14px, the same color, the same font format and are not adjusted,cannot editable</t>
  </si>
  <si>
    <t>TC_Bảng giá phí HTNV_39</t>
  </si>
  <si>
    <t>The modals "Chỉnh sửa" of the screen "Bảng giá phí HTNV"</t>
  </si>
  <si>
    <t>4.The data of each row is displayed on only 1 line</t>
  </si>
  <si>
    <t>1. Click dropdown list  "Cấu hình giá"
2. Click item "Đơn giá cho phí hỗ trợ nghiệp vụ " 
3. Click tab "Xuất khẩu lao động"
4.Verify the data lines in the tab are not duplicates</t>
  </si>
  <si>
    <t>Verify the data of each row is displayed on only 1 line</t>
  </si>
  <si>
    <t>TC_Bảng giá phí HTNV_38</t>
  </si>
  <si>
    <t>4.The data lines in the tab are not duplicates</t>
  </si>
  <si>
    <t>Verify the data lines in the tab are not duplicates</t>
  </si>
  <si>
    <t>TC_Bảng giá phí HTNV_37</t>
  </si>
  <si>
    <t>5. The old data is not lost when returning to the old page</t>
  </si>
  <si>
    <t>1. Click dropdown list  "Cấu hình giá"
2. Click item "Đơn giá cho phí hỗ trợ nghiệp vụ " 
3. Click tab "Xuất khẩu lao động"
4.Select button back
5.Verify the old data is not lost when returning to the old page</t>
  </si>
  <si>
    <t>Verify the old data is not lost when returning to the old page</t>
  </si>
  <si>
    <t>TC_Bảng giá phí HTNV_36</t>
  </si>
  <si>
    <t>5. The page switch tab to load new data</t>
  </si>
  <si>
    <t>1. Click dropdown list  "Cấu hình giá"
2. Click item "Đơn giá cho phí hỗ trợ nghiệp vụ " 
3. Click tab "Xuất khẩu lao động"
4.Select button next or back
5.Verify when the page switch tab to load new data</t>
  </si>
  <si>
    <t>Verify when the page switch tab to load new data</t>
  </si>
  <si>
    <t>TC_Bảng giá phí HTNV_35</t>
  </si>
  <si>
    <t>4.the data in the lines in the tab is not null</t>
  </si>
  <si>
    <t>1. Click dropdown list  "Cấu hình giá"
2. Click item "Đơn giá cho phí hỗ trợ nghiệp vụ "  
3. Click tab "Xuất khẩu lao động"
4.Verify that the data in the lines in the tab is not null</t>
  </si>
  <si>
    <t>Verify that the data in the lines in the tab is not null</t>
  </si>
  <si>
    <t>TC_Bảng giá phí HTNV_34</t>
  </si>
  <si>
    <t>4.The tab displays the full data</t>
  </si>
  <si>
    <t>1. Click dropdown list  "Cấu hình giá"
2. Click item "Đơn giá cho phí hỗ trợ nghiệp vụ " 
3. Click tab "Xuất khẩu lao động"
4.Verify the tab has data but is not displayed</t>
  </si>
  <si>
    <t>Verify the tab has data but is not displayed</t>
  </si>
  <si>
    <t>TC_Bảng giá phí HTNV_33</t>
  </si>
  <si>
    <t>4.No noise and strange data appeared,data font size: 14 px, font color: black, legible words, suitable font format, uniform</t>
  </si>
  <si>
    <t>1. Click dropdown list  "Cấu hình giá"
2. Click item "Đơn giá cho phí hỗ trợ nghiệp vụ " 
3. Click tab "Xuất khẩu lao động"
4.Verify wrong data, noisy data</t>
  </si>
  <si>
    <t>TC_Bảng giá phí HTNV_32</t>
  </si>
  <si>
    <t>7.Display right search data, right quantity,readable, right font color, right font, right font format, right size function: 14px</t>
  </si>
  <si>
    <t>1. Click dropdown list  "Cấu hình giá"
2. Click item "Đơn giá cho phí hỗ trợ nghiệp vụ " 
3. Click tab "Xuất khẩu lao động"
4. Enter the data to search in the search box
5. Select the button for the number of lines of data to display 
6. Click on the next icon and go back
7.Test paging button operation: display the required data correctly, the selected number of data lines</t>
  </si>
  <si>
    <t>TC_Bảng giá phí HTNV_31</t>
  </si>
  <si>
    <t>6.Data show the right amount, right request, readable, right font color, right font, right font format, right size function: 14px</t>
  </si>
  <si>
    <t>1. Click dropdown list  "Cấu hình giá"
2. Click item "Đơn giá cho phí hỗ trợ nghiệp vụ " 
3. Click tab "Xuất khẩu lao động"
4. Enter the data to search in the search box
5. Select the button for the number of lines of data to display
6.Verify that the correct number of data lines to filter is displayed</t>
  </si>
  <si>
    <t>Verify that the correct number of data lines to filter is displayed</t>
  </si>
  <si>
    <t>TC_Bảng giá phí HTNV_30</t>
  </si>
  <si>
    <t>1. Click dropdown list  "Cấu hình giá"
2. Click item "Đơn giá cho phí hỗ trợ nghiệp vụ " 
3. Click tab "Xuất khẩu lao động"
4. Enter the data to search in the search box</t>
  </si>
  <si>
    <t>TC_Bảng giá phí HTNV_29</t>
  </si>
  <si>
    <t>4.Data font size: 14 px, font color: black, legible words, suitable font format, uniform</t>
  </si>
  <si>
    <t>1. Click dropdown list  "Cấu hình giá"
2. Click item "Đơn giá cho phí hỗ trợ nghiệp vụ " 
3. Click tab "Xuất khẩu lao động"
4.Check the data displayed on the lines that can be read and understood</t>
  </si>
  <si>
    <t>TC_Bảng giá phí HTNV_28</t>
  </si>
  <si>
    <t>4:  The "Tổng cần thu" textbox can edit data</t>
  </si>
  <si>
    <t>1. Click dropdown list  "Cấu hình giá"
2. Click item "Đơn giá cho phí hỗ trợ nghiệp vụ " 
3. Click icon pencil in table
4.Verify that the "Tổng cần thu" textbox can edit data</t>
  </si>
  <si>
    <t>Verify that the "Tổng cần thu" textbox can edit data</t>
  </si>
  <si>
    <t>TC_Bảng giá phí HTNV_27</t>
  </si>
  <si>
    <t>4:The combox "Tài khoản", "Loại tài khoản","Nhóm hóa đơn" and datepicker "Ngày hiệu lực" can select the data.</t>
  </si>
  <si>
    <t>1. Click dropdown list  "Cấu hình giá"
2. Click item "Đơn giá cho phí hỗ trợ nghiệp vụ " 
3. Click icon pencil in table
4.Verify the combox "Tài khoản", "Loại tài khoản","Nhóm hóa đơn" and datepicker "Ngày hiệu lực" can select the data.</t>
  </si>
  <si>
    <t>Verify the combox "Tài khoản", "Loại tài khoản","Nhóm hóa đơn" and datepicker "Ngày hiệu lực" can select the data.</t>
  </si>
  <si>
    <t>TC_Bảng giá phí HTNV_26</t>
  </si>
  <si>
    <t>4 :The "Xuất hóa đơn thu phí đào tạo", "Thu phí HTNV" are radio button is aligned, properly formatted, and functioning correctly,cannot be select</t>
  </si>
  <si>
    <t>1. Click dropdown list  "Cấu hình giá"
2. Click item "Đơn giá cho phí hỗ trợ nghiệp vụ " 
3. Click icon pencil in table
4.Verify that the "Xuất hóa đơn thu phí đào tạo", "Thu phí HTNV" are radio button is aligned, properly formatted, and functioning correctly,cannot be select</t>
  </si>
  <si>
    <t>Verify that the "Xuất hóa đơn thu phí đào tạo", "Thu phí HTNV" are radio button is aligned, properly formatted, and functioning correctly,cannot be select</t>
  </si>
  <si>
    <t>TC_Bảng giá phí HTNV_25</t>
  </si>
  <si>
    <t>4:The "Ngày hiệu lực", "Tổng cần thu" text boxes are text boxes that can be edited and matched to the layout</t>
  </si>
  <si>
    <t>1. Click dropdown list  "Cấu hình giá"
2. Click item "Đơn giá cho phí hỗ trợ nghiệp vụ " 
3. Click icon pencil in table
4.Verify that the "Ngày hiệu lực", "Tổng cần thu" text boxes are text boxes that can be edited and matched to the layout</t>
  </si>
  <si>
    <t>Verify that the "Ngày hiệu lực", "Tổng cần thu" text boxes are text boxes that can be edited and matched to the layout</t>
  </si>
  <si>
    <t>TC_Bảng giá phí HTNV_24</t>
  </si>
  <si>
    <t>4:The "Nghiệp đoàn" and "Xí Nghiệp" text boxes are text boxes, can't be edited and match the layout</t>
  </si>
  <si>
    <t>1. Click dropdown list  "Cấu hình giá"
2. Click item "Đơn giá cho phí hỗ trợ nghiệp vụ " 
3. Click icon pencil in table
4.Verify that the "Nghiệp đoàn" and "Xí Nghiệp" text boxes are text boxes, can't be edited and match the layout</t>
  </si>
  <si>
    <t>TC_Bảng giá phí HTNV_23</t>
  </si>
  <si>
    <t>4:The datepicker "Ngày Hiệu Lực"  is  aligned properly</t>
  </si>
  <si>
    <t>1. Click dropdown list  "Cấu hình giá"
2. Click item "Đơn giá cho phí hỗ trợ nghiệp vụ " 
3. Click icon pencil in table
4.Verify that datepicker "Ngày Hiệu Lực" is  aligned properly</t>
  </si>
  <si>
    <t>TC_Bảng giá phí HTNV_22</t>
  </si>
  <si>
    <t>4:"Nhóm hóa đơn" is the combobox and it's aligned properly</t>
  </si>
  <si>
    <t>1. Click dropdown list  "Cấu hình giá"
2. Click item "Đơn giá cho phí hỗ trợ nghiệp vụ " 
3. Click icon pencil in table
4.Verify that "Nhóm hóa đơn" is the combobox and it's aligned properly</t>
  </si>
  <si>
    <t>TC_Bảng giá phí HTNV_21</t>
  </si>
  <si>
    <t>4: "Loại Thu" is the combobox and it's aligned properly</t>
  </si>
  <si>
    <t>1. Click dropdown list  "Cấu hình giá"
2. Click item "Đơn giá cho phí hỗ trợ nghiệp vụ " 
3. Click icon pencil in table
4.Verify that "Loại Thu" is the combobox and it's aligned properly</t>
  </si>
  <si>
    <t>TC_Bảng giá phí HTNV_20</t>
  </si>
  <si>
    <t>4:"Loại Tài khoản" is the combobox and it's aligned properly</t>
  </si>
  <si>
    <t>1. Click dropdown list  "Cấu hình giá"
2. Click item "Đơn giá cho phí hỗ trợ nghiệp vụ " 
3. Click icon pencil in table
4.Verify that "Loại Tài khoản" is the combobox and it's aligned properly</t>
  </si>
  <si>
    <t>TC_Bảng giá phí HTNV_19</t>
  </si>
  <si>
    <t>4; "Tài khoản" is the combobox and it's aligned properly</t>
  </si>
  <si>
    <t>1. Click dropdown list  "Cấu hình giá"
2. Click item "Đơn giá cho phí hỗ trợ nghiệp vụ " 
3. Click icon pencil in table
4.Verify that "Tài khoản" is the combobox and it's aligned properly</t>
  </si>
  <si>
    <t>TC_Bảng giá phí HTNV_18</t>
  </si>
  <si>
    <t>4 :  "Xí Nghiệp" is the combobox and it's aligned properly</t>
  </si>
  <si>
    <t>1. Click dropdown list  "Cấu hình giá"
2. Click item "Đơn giá cho phí hỗ trợ nghiệp vụ " 
3. Click icon pencil in table
4.Verify that "Xí Nghiệp" is the combobox and it's aligned properly</t>
  </si>
  <si>
    <t>TC_Bảng giá phí HTNV_17</t>
  </si>
  <si>
    <t>4:"Nghiệp Đoàn" is the combobox and it's aligned properly</t>
  </si>
  <si>
    <t>1. Click dropdown list  "Cấu hình giá"
2. Click item "Đơn giá cho phí hỗ trợ nghiệp vụ " 
3. Click icon pencil in table
4.Verify that "Nghiệp Đoàn" is the combobox and it's aligned properly</t>
  </si>
  <si>
    <t>TC_Bảng giá phí HTNV_16</t>
  </si>
  <si>
    <t>4: The modals "Chỉnh sửa", the buttons: "Lưu", "Đóng", the radio buttons: "Xuất hóa đơn thu phí đào tạo,"Thu trong phí HTNV",the labels: "Chọn thời điểm thu phí đào tạo","Xí Nghiệp", "Nghiệp Đoàn", "Loại Thu","Loại Tài Khoản","Tài Khoản", "Ngày hiệu lực", the columns: "Tổng cần thu", "Đơn vị", "Nhóm hóa đơn" are spelled correctly</t>
  </si>
  <si>
    <t>1. Click dropdown list  "Cấu hình giá"
2. Click item "Đơn giá cho phí hỗ trợ nghiệp vụ " 
3. Click icon pencil in table
4.Verify that the modals "Chỉnh sửa", the buttons: "Lưu", "Đóng", the radio buttons: "Xuất hóa đơn thu phí đào tạo,"Thu trong phí HTNV",the labels: "Chọn thời điểm thu phí đào tạo","Xí Nghiệp", "Nghiệp Đoàn", "Loại Thu","Loại Tài Khoản","Tài Khoản", "Ngày hiệu lực", the columns: "Tổng cần thu", "Đơn vị", "Nhóm hóa đơn"are spelled correctly</t>
  </si>
  <si>
    <t>Verify that the modals "Chỉnh sửa", the buttons: "Lưu", "Đóng", the radio buttons: "Xuất hóa đơn thu phí đào tạo,"Thu trong phí HTNV",the labels: "Chọn thời điểm thu phí đào tạo","Xí Nghiệp", "Nghiệp Đoàn", "Loại Thu","Loại Tài Khoản","Tài Khoản", "Ngày hiệu lực", the columns: "Tổng cần thu", "Đơn vị", "Nhóm hóa đơn"are spelled correctly</t>
  </si>
  <si>
    <t>TC_Bảng giá phí HTNV_15</t>
  </si>
  <si>
    <t>4: The name of the modals "Chỉnh sửa", the buttons: "Lưu", "Đóng", the radio buttons: "Xuất hóa đơn thu phí đào tạo,"Thu trong phí HTNV",the labels: "Chọn thời điểm thu phí đào tạo","Xí Nghiệp", "Nghiệp Đoàn", "Loại Thu","Loại Tài Khoản","Tài Khoản", "Ngày hiệu lực", the columns: "Tổng cần thu", "Đơn vị", "Nhóm hóa đơn" is fixed and not editable</t>
  </si>
  <si>
    <t>1. Click dropdown list  "Cấu hình giá"
2. Click item "Đơn giá cho phí hỗ trợ nghiệp vụ " 
3. Click icon pencil in table
4.Verify the name of the modals "Chỉnh sửa", the buttons: "Lưu", "Đóng", the radio buttons: "Xuất hóa đơn thu phí đào tạo,"Thu trong phí HTNV",the labels: "Chọn thời điểm thu phí đào tạo","Xí Nghiệp", "Nghiệp Đoàn", "Loại Thu","Loại Tài Khoản","Tài Khoản", "Ngày hiệu lực", the columns: "Tổng cần thu", "Đơn vị", "Nhóm hóa đơn" is fixed and not editable</t>
  </si>
  <si>
    <t>Verify the name of the modals "Chỉnh sửa", the buttons: "Lưu", "Đóng", the radio buttons: "Xuất hóa đơn thu phí đào tạo,"Thu trong phí HTNV",the labels: "Chọn thời điểm thu phí đào tạo","Xí Nghiệp", "Nghiệp Đoàn", "Loại Thu","Loại Tài Khoản","Tài Khoản", "Ngày hiệu lực", the columns: "Tổng cần thu", "Đơn vị", "Nhóm hóa đơn" is fixed and not editable</t>
  </si>
  <si>
    <t>TC_Bảng giá phí HTNV_14</t>
  </si>
  <si>
    <t>4:The font, font-size: 14px, the font style of the modals "Chỉnh sửa", the buttons: "Lưu", "Đóng", the labels: "Chọn thời điểm thu phí đào tạo","Xí Nghiệp", "Nghiệp Đoàn", "Loại Thu","Loại Tài Khoản","Tài Khoản", "Ngày hiệu lực", the columns: "Tổng cần thu", "Đơn vị", "Nhóm hóa đơn" is correct</t>
  </si>
  <si>
    <t>1. Click dropdown list  "Cấu hình giá"
2. Click item "Đơn giá cho phí hỗ trợ nghiệp vụ " 
3. Click icon pencil in table
4.Verify the font, font-size: 14px, the font style of the modals "Chỉnh sửa", the buttons: "Lưu", "Đóng", the labels: "Chọn thời điểm thu phí đào tạo","Xí Nghiệp", "Nghiệp Đoàn", "Loại Thu","Loại Tài Khoản","Tài Khoản", "Ngày hiệu lực", the columns: "Tổng cần thu", "Đơn vị", "Nhóm hóa đơn" is correct</t>
  </si>
  <si>
    <t>Verify the font, font-size: 14px, the font style of the modals "Chỉnh sửa", the buttons: "Lưu", "Đóng", the labels: "Chọn thời điểm thu phí đào tạo","Xí Nghiệp", "Nghiệp Đoàn", "Loại Thu","Loại Tài Khoản","Tài Khoản", "Ngày hiệu lực", the columns: "Tổng cần thu", "Đơn vị", "Nhóm hóa đơn" is correct</t>
  </si>
  <si>
    <t>TC_Bảng giá phí HTNV_13</t>
  </si>
  <si>
    <t>4The modal "Chỉnh sửa" is aligned properly</t>
  </si>
  <si>
    <t>1. Click dropdown list  "Cấu hình giá"
2. Click item "Đơn giá cho phí hỗ trợ nghiệp vụ " 
3. Click icon pencil in table
4.Verify that the modal "Chỉnh sửa" is aligned properly</t>
  </si>
  <si>
    <t>TC_Bảng giá phí HTNV_12</t>
  </si>
  <si>
    <t>4: the content in the tab "Xuất khẩu lao động",  the combobox shows the number of data lines on a page, next and  back buttons are readable, no strange characters are displayed and are not edited</t>
  </si>
  <si>
    <t>1. Click dropdown list  "Cấu hình giá"
2. Click item "Đơn giá cho phí hỗ trợ nghiệp vụ " 
3. Click tab "Xuất khẩu lao động"
4.Verify that the content in the tab "Xuất khẩu lao động",  the combobox shows the number of data lines on a page, next and  back buttons are readable, no strange characters are displayed and are not edited</t>
  </si>
  <si>
    <t>Verify that the content in the tab "Xuất khẩu lao động",  the combobox shows the number of data lines on a page, next and  back buttons are readable, no strange characters are displayed and are not edited</t>
  </si>
  <si>
    <t>TC_Bảng giá phí HTNV_11</t>
  </si>
  <si>
    <t>4:the combobox shows the number of data lines on a page in the "Xuất khẩu lao động" tab as the combobox, without being edited, aligned, or in line with the layout.</t>
  </si>
  <si>
    <t>1. Click dropdown list  "Cấu hình giá"
2. Click item "Đơn giá cho phí hỗ trợ nghiệp vụ " 
3. Click tab "Xuất khẩu lao động"
4.Verify that the combobox shows the number of data lines on a page in the "Xuất khẩu lao động" tab as the combobox, without being edited, aligned, or in line with the layout.</t>
  </si>
  <si>
    <t>Verify that the combobox shows the number of data lines on a page in the "Xuất khẩu lao động" tab as the combobox, without being edited, aligned, or in line with the layout.</t>
  </si>
  <si>
    <t>TC_Bảng giá phí HTNV_10</t>
  </si>
  <si>
    <t>4: the search textbox is editable, fixed, or aligned to the layout</t>
  </si>
  <si>
    <t>1. Click dropdown list  "Cấu hình giá"
2. Click item "Đơn giá cho phí hỗ trợ nghiệp vụ " 
3. Click tab "Xuất khẩu lao động"
4.Verify that the search textbox is editable, fixed, or aligned to the layout</t>
  </si>
  <si>
    <t>Verify that the search textbox is editable, fixed, or aligned to the layout</t>
  </si>
  <si>
    <t>TC_Bảng giá phí HTNV_09</t>
  </si>
  <si>
    <t>4:the buttons next and back are buttons, fixed, aligned, and consistent with the layout</t>
  </si>
  <si>
    <t>1. Click dropdown list  "Cấu hình giá"
2. Click item "Đơn giá cho phí hỗ trợ nghiệp vụ " 
3. Click tab "Xuất khẩu lao động"
4.Verify the buttons next and back are buttons, fixed, aligned, and consistent with the layout</t>
  </si>
  <si>
    <t>Verify the buttons next and back are buttons, fixed, aligned, and consistent with the layout</t>
  </si>
  <si>
    <t>TC_Bảng giá phí HTNV_08</t>
  </si>
  <si>
    <t>4:the search icon align, fixed</t>
  </si>
  <si>
    <t>1. Click dropdown list  "Cấu hình giá"
2. Click item "Đơn giá cho phí hỗ trợ nghiệp vụ " 
3. Click tab "Xuất khẩu lao động"
4.Verify the search icon align, fixed</t>
  </si>
  <si>
    <t>Verify the search icon align, fixed</t>
  </si>
  <si>
    <t>TC_Bảng giá phí HTNV_07</t>
  </si>
  <si>
    <t>4:The scroll bar is correctly aligned</t>
  </si>
  <si>
    <t>1. Click dropdown list  "Cấu hình giá"
2. Click item "Đơn giá cho phí hỗ trợ nghiệp vụ " 
3. Click tab "Xuất khẩu lao động"
4.Verify that the scroll bar is correctly aligned</t>
  </si>
  <si>
    <t>TC_Bảng giá phí HTNV_06</t>
  </si>
  <si>
    <t>4:The tab "Xuất khẩu lao động" is spelled correctly</t>
  </si>
  <si>
    <t>1. Click dropdown list  "Cấu hình giá"
2. Click item "Đơn giá cho phí hỗ trợ nghiệp vụ " 
3. Click tab "Xuất khẩu lao động"
4.Verify that the tab "Xuất khẩu lao động" is spelled correctly</t>
  </si>
  <si>
    <t>TC_Bảng giá phí HTNV_05</t>
  </si>
  <si>
    <t>4:The name of the tab "Xuất khẩu lao động" is fixed and not editable</t>
  </si>
  <si>
    <t>1. Click dropdown list  "Cấu hình giá"
2. Click item "Đơn giá cho phí hỗ trợ nghiệp vụ " 
3. Click tab "Xuất khẩu lao động"
4.Verify the name of the tab "Xuất khẩu lao động" is fixed and not editable</t>
  </si>
  <si>
    <t>TC_Bảng giá phí HTNV_04</t>
  </si>
  <si>
    <t>4:The font, font-size: 14px, the font style of the tab  "Xuất khẩu lao động" is correct</t>
  </si>
  <si>
    <t>1. Click dropdown list  "Cấu hình giá"
2. Click item "Đơn giá cho phí hỗ trợ nghiệp vụ " 
3. Click tab "Xuất khẩu lao động"
4.Verify the font, font-size: 14px, the font style of the tab "Xuất khẩu lao động" is correct</t>
  </si>
  <si>
    <t>TC_Bảng giá phí HTNV_03</t>
  </si>
  <si>
    <t>4: The tabs "Xuất khẩu lao động" is aligned properly</t>
  </si>
  <si>
    <t>1. Click dropdown list  "Cấu hình giá"
2. Click item "Đơn giá cho phí hỗ trợ nghiệp vụ " 
3. Click tab "Xuất khẩu lao động"
4.Verify that the tabs "Xuất khẩu lao động" is aligned properly</t>
  </si>
  <si>
    <t>TC_Bảng giá phí HTNV_02</t>
  </si>
  <si>
    <t>3. Layout of "Bảng giá HTNV" screen is reasonable</t>
  </si>
  <si>
    <t>1. Click dropdown list  "Cấu hình giá"
2. Click item "Đơn giá cho phí hộ trợ nghiệp vụ "
3.Check layout of "Bảng giá HTNV" screen</t>
  </si>
  <si>
    <t>Check layout of "Bảng giá HTNV" screen</t>
  </si>
  <si>
    <t>TC_Bảng giá phí HTNV_01</t>
  </si>
  <si>
    <t>Bảng giá phí HTNV</t>
  </si>
  <si>
    <t>Drop-down list Cấu hình giá</t>
  </si>
  <si>
    <t>Phí đào tạo ( Danh sách phí đào tạo)</t>
  </si>
  <si>
    <t>Phí đào tạo ( Danh sách Invoice)</t>
  </si>
  <si>
    <t>Phí quản lí ( Danh sách phí quản lí)</t>
  </si>
  <si>
    <t>Phí quản lí ( Danh sách Invoice)</t>
  </si>
  <si>
    <t>Nguyen Hieu</t>
  </si>
  <si>
    <t>Check Overall GUI</t>
  </si>
  <si>
    <t>DSHV_01</t>
  </si>
  <si>
    <t>Has the testing enviroment been "Clear"?</t>
  </si>
  <si>
    <t>Admin has successfully logged in to the system</t>
  </si>
  <si>
    <t>1. Click on the Icon menu on the left corner of the screen. 
2. Expand the "Nghiệp vụ" item. 
3. Go to the "Danh sách học viên.</t>
  </si>
  <si>
    <t>High</t>
  </si>
  <si>
    <t>DSHV_02</t>
  </si>
  <si>
    <t>Check labels, textboxes.</t>
  </si>
  <si>
    <t>DSHV_03</t>
  </si>
  <si>
    <t>Check forms</t>
  </si>
  <si>
    <t>DSHV_04</t>
  </si>
  <si>
    <t>DSHV_05</t>
  </si>
  <si>
    <t>Check the icon of the mouse pointer when clicking on the button or on the link.</t>
  </si>
  <si>
    <t>DSHV_06</t>
  </si>
  <si>
    <t>Check the text fields</t>
  </si>
  <si>
    <t>DSHV_07</t>
  </si>
  <si>
    <t>Check when clicking on links or buttons.</t>
  </si>
  <si>
    <t>DSHV_08</t>
  </si>
  <si>
    <t>Check the order of moving the cursor on the screen when pressing the Tab key?</t>
  </si>
  <si>
    <t>DSHV_09</t>
  </si>
  <si>
    <t>Check the order the cursor moves back on the screen when Shift-Tab is pressed?</t>
  </si>
  <si>
    <t>DSHV_10</t>
  </si>
  <si>
    <t>Check to perform the main function of the screen when pressing Enter?</t>
  </si>
  <si>
    <t>1. If the mouse does not focus on the button, perform the function of the main button
2. If focus is on a button, it will perform the button function</t>
  </si>
  <si>
    <t>DSHV_11</t>
  </si>
  <si>
    <t>Check the case of Refresh screen (Press F5)?</t>
  </si>
  <si>
    <t>DSHV_12</t>
  </si>
  <si>
    <t>Does it appear as a vertical scroll, and a horizontal scroll bar?</t>
  </si>
  <si>
    <t>DSHV_13</t>
  </si>
  <si>
    <t>DSHV_14</t>
  </si>
  <si>
    <t>Check the navigation bar to display consistently across the screen.</t>
  </si>
  <si>
    <t>DSHV_15</t>
  </si>
  <si>
    <t>Do websites display well in multiple browsers and different resolutions?</t>
  </si>
  <si>
    <t>Check that pages look good in the required environments</t>
  </si>
  <si>
    <t>DSHV_16</t>
  </si>
  <si>
    <t>Check the padding around the form.</t>
  </si>
  <si>
    <t>The Form must be padding a reasonable size for easy visibility.</t>
  </si>
  <si>
    <t>DSHV_17</t>
  </si>
  <si>
    <t>Check the language consistency on the form</t>
  </si>
  <si>
    <t>Use only one language type for the form.</t>
  </si>
  <si>
    <t>DSHV_18</t>
  </si>
  <si>
    <t>Check the font of the main lable names.</t>
  </si>
  <si>
    <t>The main label name must be in stomping, headed by fields.</t>
  </si>
  <si>
    <t>DSHV_19</t>
  </si>
  <si>
    <t>Check the  "Ngày phỏng vấn".</t>
  </si>
  <si>
    <t>Look at them can know where to choose the day, month.</t>
  </si>
  <si>
    <t>DSHV_20</t>
  </si>
  <si>
    <t>Check the mouse pointer when tapping edit "From" and "To" field.</t>
  </si>
  <si>
    <t>The mouse pointer flashes continuously</t>
  </si>
  <si>
    <t>DSHV_21</t>
  </si>
  <si>
    <t>Check the expression when click on Edit "From" or "To" field.</t>
  </si>
  <si>
    <t>DSHV_22</t>
  </si>
  <si>
    <t>Check when clicking on icon in "From" and "To" fields.</t>
  </si>
  <si>
    <t>The mouse pointer displays as a hand and displays the field's function name.</t>
  </si>
  <si>
    <t>DSHV_23</t>
  </si>
  <si>
    <t>Users can enter information or choose the data that has been displayed available below.</t>
  </si>
  <si>
    <t>DSHV_24</t>
  </si>
  <si>
    <t>Check placeholders in fields edit text</t>
  </si>
  <si>
    <t>Displays a description of the function of that filed as hidden.</t>
  </si>
  <si>
    <t>DSHV_25</t>
  </si>
  <si>
    <t>Check the location of the buttons.</t>
  </si>
  <si>
    <t>The buttons are positioned as requested.</t>
  </si>
  <si>
    <t>DSHV_26</t>
  </si>
  <si>
    <t>Check all icons</t>
  </si>
  <si>
    <t>The icons are displayed and the icon is correct with the button's function.</t>
  </si>
  <si>
    <t>DSHV_27</t>
  </si>
  <si>
    <t>Ability to move between fields.</t>
  </si>
  <si>
    <t>Can move between fields using the "Tab" or "Shift + Tab" keys.</t>
  </si>
  <si>
    <t>DSHV_28</t>
  </si>
  <si>
    <t>DSHV_29</t>
  </si>
  <si>
    <t>Color must be correct design and fit the page.</t>
  </si>
  <si>
    <t>DSHV_30</t>
  </si>
  <si>
    <t>Check the form's background color</t>
  </si>
  <si>
    <t>DSHV_31</t>
  </si>
  <si>
    <t>DSHV_32</t>
  </si>
  <si>
    <t>DSHV_33</t>
  </si>
  <si>
    <t>Check all fields when in default.</t>
  </si>
  <si>
    <t>DSHV_34</t>
  </si>
  <si>
    <t>Check when clicking on the "-"</t>
  </si>
  <si>
    <t>DSHV_35</t>
  </si>
  <si>
    <t>Check when pressing the "+"</t>
  </si>
  <si>
    <t>DSHV_36</t>
  </si>
  <si>
    <t>The default form is "+ or"-"</t>
  </si>
  <si>
    <t>DSHV_37</t>
  </si>
  <si>
    <t>DSHV_38</t>
  </si>
  <si>
    <t>DSHV_39</t>
  </si>
  <si>
    <t>Clear text capability in edit field.</t>
  </si>
  <si>
    <t>DSHV_40</t>
  </si>
  <si>
    <t>After pressing the clear text button "X"</t>
  </si>
  <si>
    <t>DSHV_41</t>
  </si>
  <si>
    <t>Select All Checkboxs in the dropdown "Show only"</t>
  </si>
  <si>
    <t>DSHV_42</t>
  </si>
  <si>
    <t>Check when no information is entered.</t>
  </si>
  <si>
    <t>DSHV_43</t>
  </si>
  <si>
    <t>"From" and "To" are not date.</t>
  </si>
  <si>
    <t>DSHV_44</t>
  </si>
  <si>
    <t>"To" larger than "From".</t>
  </si>
  <si>
    <t>DSHV_45</t>
  </si>
  <si>
    <t>DSHV_46</t>
  </si>
  <si>
    <t>Data in all dropdown.</t>
  </si>
  <si>
    <t>DSHV_47</t>
  </si>
  <si>
    <t>DSHV_48</t>
  </si>
  <si>
    <t>Selection quantity of the dropdown "Phái cử"</t>
  </si>
  <si>
    <t>DSHV_49</t>
  </si>
  <si>
    <t>Selection quantity of dropdown "Nghiệp đoàn"</t>
  </si>
  <si>
    <t>DSHV_50</t>
  </si>
  <si>
    <t>DSHV_51</t>
  </si>
  <si>
    <t>Picking quantity of dropdown "Công ty tiếp nhận"</t>
  </si>
  <si>
    <t>DSHV_52</t>
  </si>
  <si>
    <t>Pick quantity of dropdown "Chỉ hiển thị"</t>
  </si>
  <si>
    <t>DSHV_53</t>
  </si>
  <si>
    <t>Select each checkbox in the dropdown "Chỉ hiển thị".</t>
  </si>
  <si>
    <t>Displays the selected quantity and removes the "Chọn tất cả" checkbox.</t>
  </si>
  <si>
    <t>DSHV_54</t>
  </si>
  <si>
    <t>DSHV_55</t>
  </si>
  <si>
    <t>DSHV_56</t>
  </si>
  <si>
    <t>DSHV_57</t>
  </si>
  <si>
    <t>DSHV_58</t>
  </si>
  <si>
    <t>When you press the "Search"</t>
  </si>
  <si>
    <t>DSHV_59</t>
  </si>
  <si>
    <t>Reset when not entering any information.</t>
  </si>
  <si>
    <t>DSHV_60</t>
  </si>
  <si>
    <t>Reset when entering some information.</t>
  </si>
  <si>
    <t>DSHV_61</t>
  </si>
  <si>
    <t>Pressing reset two or more times</t>
  </si>
  <si>
    <t>List View</t>
  </si>
  <si>
    <t>DSHV_62</t>
  </si>
  <si>
    <t>Check Layout of List view</t>
  </si>
  <si>
    <t>DSHV_63</t>
  </si>
  <si>
    <t>Number of students in List view</t>
  </si>
  <si>
    <t>1. There is a labels containing the results of the students in the list. 
2. Displays the sequence number of each student in ascending order.</t>
  </si>
  <si>
    <t>DSHV_64</t>
  </si>
  <si>
    <t>DSHV_65</t>
  </si>
  <si>
    <t>DSHV_66</t>
  </si>
  <si>
    <t>Check the width length of the columns</t>
  </si>
  <si>
    <t>DSHV_67</t>
  </si>
  <si>
    <t>Check the height of the line.</t>
  </si>
  <si>
    <t>DSHV_68</t>
  </si>
  <si>
    <t>Check The first line contains the title of the column.</t>
  </si>
  <si>
    <t>DSHV_69</t>
  </si>
  <si>
    <t>Check the paging.</t>
  </si>
  <si>
    <t>Examine the number of the line segment.</t>
  </si>
  <si>
    <t>Check the Layout page button when selected</t>
  </si>
  <si>
    <t>Check the number of pages by line number.</t>
  </si>
  <si>
    <t>Check the scrollbar while spilling data.</t>
  </si>
  <si>
    <t>When data is not spilling.</t>
  </si>
  <si>
    <t>Check data</t>
  </si>
  <si>
    <t>Data displayed</t>
  </si>
  <si>
    <t>Columns of pages</t>
  </si>
  <si>
    <t>Columns data</t>
  </si>
  <si>
    <t>Check Button và Navigation</t>
  </si>
  <si>
    <t>Select the line number of 10.</t>
  </si>
  <si>
    <t>Select Page as Final</t>
  </si>
  <si>
    <t>Click the Edit button.</t>
  </si>
  <si>
    <t>Check when the first "Họ và tên" column header.</t>
  </si>
  <si>
    <t>Check When you click the second "Họ và tên" column header.</t>
  </si>
  <si>
    <t>Check when the third "Họ và tên" column header.</t>
  </si>
  <si>
    <t>Check When you click on the column header text is 1, second, 3rd time.</t>
  </si>
  <si>
    <t>Check when clicking on the column headers which content is the number of times 1, 2 times, 3 times.</t>
  </si>
  <si>
    <t>PROIT</t>
  </si>
  <si>
    <t>DSHVDPV_01</t>
  </si>
  <si>
    <t>1. Click on the Icon menu on the left corner of the screen. 
2. Expand the "Nghiệp vụ" item. 
3. Go to the "Danh sách học viên đang học quân sự" page.</t>
  </si>
  <si>
    <t>DSHVDPV_02</t>
  </si>
  <si>
    <t>DSHVDPV_03</t>
  </si>
  <si>
    <t>DSHVDPV_04</t>
  </si>
  <si>
    <t>Check the wording on the page.</t>
  </si>
  <si>
    <t>DSHVDPV_05</t>
  </si>
  <si>
    <t>DSHVDPV_06</t>
  </si>
  <si>
    <t>DSHVDPV_07</t>
  </si>
  <si>
    <t>DSHVDPV_08</t>
  </si>
  <si>
    <t>DSHVDPV_09</t>
  </si>
  <si>
    <t>DSHVDPV_10</t>
  </si>
  <si>
    <t>DSHVDPV_11</t>
  </si>
  <si>
    <t>DSHVDPV_12</t>
  </si>
  <si>
    <t>DSHVDPV_13</t>
  </si>
  <si>
    <t>DSHVDPV_14</t>
  </si>
  <si>
    <t>DSHVDPV_15</t>
  </si>
  <si>
    <t>DSHVDPV_16</t>
  </si>
  <si>
    <t>DSHVDPV_17</t>
  </si>
  <si>
    <t>DSHVDPV_18</t>
  </si>
  <si>
    <t>DSHVDPV_19</t>
  </si>
  <si>
    <t>Check the "Ngày phỏng vấn".</t>
  </si>
  <si>
    <t>Look at that can know where to choose the day, month.</t>
  </si>
  <si>
    <t>DSHVDPV_20</t>
  </si>
  <si>
    <t>Check the mouse pointer when you click the "From" and "To" fields.</t>
  </si>
  <si>
    <t>DSHVDPV_21</t>
  </si>
  <si>
    <t>Fields field will be highlighted and displayed DateTracker for users to select dates.</t>
  </si>
  <si>
    <t>DSHVDPV_22</t>
  </si>
  <si>
    <t>The mouse pointer displays the hand and displays the function name of the field.</t>
  </si>
  <si>
    <t>DSHVDPV_23</t>
  </si>
  <si>
    <t>When clicking on the edit text fields</t>
  </si>
  <si>
    <t>DSHVDPV_24</t>
  </si>
  <si>
    <t>DSHVDPV_25</t>
  </si>
  <si>
    <t>DSHVDPV_26</t>
  </si>
  <si>
    <t>Kiểm tra tất cả icon</t>
  </si>
  <si>
    <t>Các icon có được hiển thị và icon có đúng với chức năng của nút đó không.</t>
  </si>
  <si>
    <t>DSHVDPV_27</t>
  </si>
  <si>
    <t>Khả năng di chuyển giữa các trường.</t>
  </si>
  <si>
    <t>Có thể di chuyển giữa các trường bằng phím "Tab" hoặc "Shift + tab".</t>
  </si>
  <si>
    <t>DSHVDPV_28</t>
  </si>
  <si>
    <t>Kiểm tra độ dài của các trường</t>
  </si>
  <si>
    <t>Độ dài của các trường phải bằng nhau và trải dài hết form.</t>
  </si>
  <si>
    <t>DSHVDPV_29</t>
  </si>
  <si>
    <t>Kiểm tra màu của chữ.</t>
  </si>
  <si>
    <t>Màu phải đúng thiết kế và phù hợp với trang.</t>
  </si>
  <si>
    <t>DSHVDPV_30</t>
  </si>
  <si>
    <t>Kiểm tra màu nền của form</t>
  </si>
  <si>
    <t>DSHVDPV_31</t>
  </si>
  <si>
    <t>Kiểm tra màu nền của các trường.</t>
  </si>
  <si>
    <t>DSHVDPV_32</t>
  </si>
  <si>
    <t>Kiểm tra style của tất cả các trường với nhau</t>
  </si>
  <si>
    <t>DSHVDPV_33</t>
  </si>
  <si>
    <t>Kiểm tra tất cả các trường khi ở mặc định.</t>
  </si>
  <si>
    <t>DSHVDPV_34</t>
  </si>
  <si>
    <t>Kiểm tra khi nhấn vào dấu "-"</t>
  </si>
  <si>
    <t xml:space="preserve">Thu nhỏ form tìm kiếm.
Thu nhỏ lại kích thước trang theo kích thước của form search đã được thu nhỏ.
</t>
  </si>
  <si>
    <t>DSHVDPV_35</t>
  </si>
  <si>
    <t>Kiểm tra khi nhấn vào dấu "+"</t>
  </si>
  <si>
    <t>Mở rộng form tìm kiếm. Đồng thời đẩy các form ở phía dưới xuống.</t>
  </si>
  <si>
    <t>DSHVDPV_36</t>
  </si>
  <si>
    <t>Mặc định của form là dấu "+ hay "-"</t>
  </si>
  <si>
    <t>Mặc định là dấu "-" khi reload trang.</t>
  </si>
  <si>
    <t>DSHVDPV_37</t>
  </si>
  <si>
    <t>Check khi nhấn nút dropdown.</t>
  </si>
  <si>
    <t>DSHVDPV_38</t>
  </si>
  <si>
    <t>Check khi rê chuột vào nút dropdown.</t>
  </si>
  <si>
    <t>DSHVDPV_39</t>
  </si>
  <si>
    <t>Khả năng clear text trong edit field.</t>
  </si>
  <si>
    <t>DSHVDPV_40</t>
  </si>
  <si>
    <t>Sau khi nhấn nút "X" clear text</t>
  </si>
  <si>
    <t>Dữ liệu đã chọn sẽ biến mất.</t>
  </si>
  <si>
    <t>DSHVDPV_41</t>
  </si>
  <si>
    <t>Lựa chọn hết tất cả checkboxs trong dropdown "Chỉ hiển thị"</t>
  </si>
  <si>
    <t>DSHVDPV_42</t>
  </si>
  <si>
    <t>Mặc định của trường "Chỉ hiển thị"</t>
  </si>
  <si>
    <t>DSHVDPV_43</t>
  </si>
  <si>
    <t>Kiểm tra khi không nhập thông tin.</t>
  </si>
  <si>
    <t>DSHVDPV_44</t>
  </si>
  <si>
    <t>"From" và "To" không phải là date.</t>
  </si>
  <si>
    <t>ListView sẽ hiển thị "No data" và hiển thị trên edit text là ngày hiện tại.</t>
  </si>
  <si>
    <t>DSHVDPV_45</t>
  </si>
  <si>
    <t>"To" lớn hơn "From".</t>
  </si>
  <si>
    <t>ListView sẽ hiển thị "No data"</t>
  </si>
  <si>
    <t>DSHVDPV_46</t>
  </si>
  <si>
    <t>Không nhấn nút xóa dữ liệu mà vẫn chọn tiếp dữ liệu khác.</t>
  </si>
  <si>
    <t>Dữ liệu sẽ thay đổi theo dữ liệu đã được chọn sau cùng</t>
  </si>
  <si>
    <t>DSHVDPV_47</t>
  </si>
  <si>
    <t>Dữ liệu trong tất cả các dropdown.</t>
  </si>
  <si>
    <t>Dữ liệu được load lên từ database, chính xác và đầy đủ.</t>
  </si>
  <si>
    <t>DSHVDPV_48</t>
  </si>
  <si>
    <t>Có thể nhập một lần bao nhiêu thông tin để tìm kiếm.</t>
  </si>
  <si>
    <t>Có thể nhập một hoặc nhiều thông tin, tùy vào số lượng thông tin muốn tìm kiếm của mỗi người.</t>
  </si>
  <si>
    <t>DSHVDPV_49</t>
  </si>
  <si>
    <t>Số lượng chọn của dropdown "Xuất khẩu lao động"</t>
  </si>
  <si>
    <t>Chỉ chọn duy nhất một dữ liệu.</t>
  </si>
  <si>
    <t>DSHVDPV_50</t>
  </si>
  <si>
    <t>Số lượng chọn của dropdown "Nghiệp đoàn"</t>
  </si>
  <si>
    <t>DSHVDPV_51</t>
  </si>
  <si>
    <t>Số lượng chọn của dropdown "Công ty tiếp nhận"</t>
  </si>
  <si>
    <t>DSHVDPV_52</t>
  </si>
  <si>
    <t>Số lượng chọn của dropdown "Chỉ hiển thị"</t>
  </si>
  <si>
    <t>Chọn một hoặc nhiều dữ liệu.</t>
  </si>
  <si>
    <t>DSHVDPV_53</t>
  </si>
  <si>
    <t>Lựa chọn từng checkbox trong dropdown "Chỉ hiển thị".</t>
  </si>
  <si>
    <t>Hiển thị số lượng đã chọn và tích bỏ checkbox "Chọn tất cả" nếu không chọn hết tất cả các checkbox.</t>
  </si>
  <si>
    <t>DSHVDPV_54</t>
  </si>
  <si>
    <t>Số lượng dữ liệu trong "Chỉ hiển thị"</t>
  </si>
  <si>
    <t>Số lượng để lựa chọn là 3</t>
  </si>
  <si>
    <t>DSHVDPV_55</t>
  </si>
  <si>
    <t>Search khi không nhập/chọn bất cứ thông tin nào.</t>
  </si>
  <si>
    <t>Hiển thị dữ liệu mặc định từ database
Hiển thị nội dung "Hiển thị tất cả (3)" tại vị trí trường "Chỉ hiển thị"</t>
  </si>
  <si>
    <t>DSHVDPV_56</t>
  </si>
  <si>
    <t>Search khi nhập/chọn một thông tin duy nhất</t>
  </si>
  <si>
    <t>Hiển thị dữ liệu trên list view đúng với dữ liệu đã được nhập/chọn</t>
  </si>
  <si>
    <t>DSHVDPV_57</t>
  </si>
  <si>
    <t>Search khi nhập/chọn nhiều hơn 1 thông tin</t>
  </si>
  <si>
    <t>Vẫn hiển thị dữ liệu trên list view nếu tìm kiếm được dữ liệu đúng với tất cả thông tin đã nhập/chọn vào</t>
  </si>
  <si>
    <t>DSHVDPV_58</t>
  </si>
  <si>
    <t>Search khi nhập tất cả thông tin.</t>
  </si>
  <si>
    <t>Vẫn hiển thị dữ liệu nếu tìm kiếm được dữ liệu đúng với tất cả thông tin đã nhập/chọn vào. Khả năng tìm kiếm được dữ liệu là rất thấp. Vậy nên người dùng hạn chết nhập hết tất cả thông tin.</t>
  </si>
  <si>
    <t>DSHVDPV_59</t>
  </si>
  <si>
    <t>Khi nhấn nút search</t>
  </si>
  <si>
    <t>Hệ thống sẽ xử lý và tìm kiếm thông tin.
Đồng thời hiển thị tiến trình "Đang kiểm tra" nếu dữ liệu lớn hoặc hệ thống mạng không được ổn định.</t>
  </si>
  <si>
    <t>DSHVDPV_60</t>
  </si>
  <si>
    <t>Reset khi không nhập bất cứ thông tin gì.</t>
  </si>
  <si>
    <t>Chức năng vẫn hoạt động.
Reload lại dữ liệu mặc định trên list view.
Hiển thị lable "Hiển thị tất cả" trong edit text của trường "Chỉ hiển thị".</t>
  </si>
  <si>
    <t>DSHVDPV_61</t>
  </si>
  <si>
    <t>Reset khi nhập một vài thông tin.</t>
  </si>
  <si>
    <t>Xóa tất cả dữ liệu đã nhập/chọn trên các edit text.
Reload lại dữ liệu mặc định trên list view.</t>
  </si>
  <si>
    <t>DSHVDPV_62</t>
  </si>
  <si>
    <t>Check layout của list view</t>
  </si>
  <si>
    <t>List view phải hiển thị dữ liệu đơn giản, dễ nhìn.</t>
  </si>
  <si>
    <t>DSHVDPV_63</t>
  </si>
  <si>
    <t>Số lượng học viên trong list view</t>
  </si>
  <si>
    <t>1. Có một labels chứa kết quả tổng các học viên trong list.
2. Hiển thị số thứ tự của từng học viên theo thứ tự tăng dần.</t>
  </si>
  <si>
    <t>DSHVDPV_64</t>
  </si>
  <si>
    <t>Check chiều dài rộng của các cột</t>
  </si>
  <si>
    <t>Các cột phải được ngăn cách nhau bởi các bolder. Kích thước các cột phù hợp với nội dung của từng dữ liệu, giảm kích thước cho các cột dữ liệu ngắn, tăng kích thước cho các cột dữ liệu text nhiều.</t>
  </si>
  <si>
    <t>DSHVDPV_65</t>
  </si>
  <si>
    <t>Check chiều cao của các dòng.</t>
  </si>
  <si>
    <t>Chiều cao của các cột phải bằng nhau để đảm bảo tính thẩm mỹ.</t>
  </si>
  <si>
    <t>DSHVDPV_66</t>
  </si>
  <si>
    <t>Check dòng đầu tiên chứ title của các cột.</t>
  </si>
  <si>
    <t xml:space="preserve">Các cột phải được tô màu, in đậm nội dung, tô màu chữ cho phù hợp với layout của list view và phải giống format của các cột khác. </t>
  </si>
  <si>
    <t>DSHVDPV_67</t>
  </si>
  <si>
    <t>Kiêm tra scrollbar khi tràn dữ liệu.</t>
  </si>
  <si>
    <t>Scrollbar được sử dụng để xem những dữ liệu bị tràn, có thể là ngang hoặc dọc.</t>
  </si>
  <si>
    <t>DSHVDPV_68</t>
  </si>
  <si>
    <t>Scrollbar khi không sử dụng.</t>
  </si>
  <si>
    <t>Scrollbar bị ẩn khi không sử dụng.</t>
  </si>
  <si>
    <t>DSHVDPV_69</t>
  </si>
  <si>
    <t>Sử dụng scrollbar.</t>
  </si>
  <si>
    <t>Di chuyển chuột vào vị trí bottom (chiều ngang) hoặc vị trí bên trái (chiều dọc) của list view.</t>
  </si>
  <si>
    <t>DSHVDPV_70</t>
  </si>
  <si>
    <t>Khi dữ liệu không bị tràn.</t>
  </si>
  <si>
    <t>Không hiển thị scrollbar.</t>
  </si>
  <si>
    <t>Check Dữ Liệu</t>
  </si>
  <si>
    <t>DSHVDPV_71</t>
  </si>
  <si>
    <t>Dữ liệu hiển thị</t>
  </si>
  <si>
    <t xml:space="preserve">Dữ liệu được hiển thị đầy đủ từ database.
</t>
  </si>
  <si>
    <t>DSHVDPV_72</t>
  </si>
  <si>
    <t>Các cột của trang</t>
  </si>
  <si>
    <t>Các cột phải đúng với từng trường dữ liệu trong database.</t>
  </si>
  <si>
    <t>DSHVDPV_73</t>
  </si>
  <si>
    <t>Dữ liệu các cột</t>
  </si>
  <si>
    <t>Dữ liệu các cột phải đúng với dữ liệu của database</t>
  </si>
  <si>
    <t>DSHVDPV_74</t>
  </si>
  <si>
    <t>Click checkbox nằm trong title cột "Tên Học Viên"</t>
  </si>
  <si>
    <t>Tick chọn vào tất cả các checkbox trong listview</t>
  </si>
  <si>
    <t>DSHVDPV_75</t>
  </si>
  <si>
    <t>Click chọn checkbox "TEXGAMEX"</t>
  </si>
  <si>
    <t>DSHVDPV_76</t>
  </si>
  <si>
    <t>Click chọn checkbox "協同組合福岡情報ビジネス Kyodo Kumiai Fukuoka Jyoho Business"</t>
  </si>
  <si>
    <t>DSHVDPV_77</t>
  </si>
  <si>
    <t>Click chọn checkbox "スペロセイキ株式会社 Supero Seiki Kabushikigaisha"</t>
  </si>
  <si>
    <t>DSHVDPV_78</t>
  </si>
  <si>
    <t>Click chọn checkbox của một hoặc nhiều học viên.</t>
  </si>
  <si>
    <t xml:space="preserve">
Tick chọn vào tất cả các checkbox cha của học viên đó, nhưng không phải dấu check mà là dấu có hình ô vuông.</t>
  </si>
  <si>
    <t>DSHVDPV_79</t>
  </si>
  <si>
    <t>Chọn tất cả học viên.</t>
  </si>
  <si>
    <t>Click chọn checkbox trong title cột "Tên học viên".</t>
  </si>
  <si>
    <t>DSHVDPV_80</t>
  </si>
  <si>
    <t>DSHVDPV_81</t>
  </si>
  <si>
    <t>DSHVDPV_82</t>
  </si>
  <si>
    <t>DSHVDPV_83</t>
  </si>
  <si>
    <t>DSHVDPV_84</t>
  </si>
  <si>
    <t>DSHVDPV_85</t>
  </si>
  <si>
    <t>DSHVDPV_86</t>
  </si>
  <si>
    <t>Check khi nhấn vào tiêu đề các cột có nội dung là text lần 1, lần 2, lần 3.</t>
  </si>
  <si>
    <t>Sắp xếp chữ cái đầu tiên theo thứ tự tăng dần của bảng chữ cái khi nhấn lần thứ nhất, giảm dần khi lần  nhấn thứ 2 và tăng dần khi lần nhấn thứ 3.
Hiện thị mũi tên trong bên phải của title cột.</t>
  </si>
  <si>
    <t>DSHVDPV_87</t>
  </si>
  <si>
    <t>Check khi nhấn vào tiêu đề các cột có nội dung là số lần 1, lần 2, lần 3.</t>
  </si>
  <si>
    <t>Sắp xếp số theo thứ tự tăng dần khi nhấn lần thứ nhất, giảm dần khi lần thứ 2 và tăng dần khi lần thứ 3.
Hiện thị mũi tên trong bên phải của title cột.</t>
  </si>
  <si>
    <t>DSHVDPV_88</t>
  </si>
  <si>
    <t>Thu nhỏ danh sách chứa các học viên.</t>
  </si>
  <si>
    <t>Click vào icon tam giác ngược để thu nhỏ danh sách</t>
  </si>
  <si>
    <t>DSHVDPV_89</t>
  </si>
  <si>
    <t>Mở rộng danh sách chứa các học viên</t>
  </si>
  <si>
    <t>Click vào icon hình tam giác để mở rộng danh sách.</t>
  </si>
  <si>
    <t>DSHVDPV_90</t>
  </si>
  <si>
    <t>Thay đổi khi thu nhỏ, mở rộng danh sách.</t>
  </si>
  <si>
    <t>Icon sẽ thay đổi theo việc mở rộng hay thu nhỏ.
Kích thước của listview cũng thay đổi theo chức năng.</t>
  </si>
  <si>
    <t>DSHVDPV_91</t>
  </si>
  <si>
    <t>Click nút "Tạo thông báo sau phỏng vấn" khi chưa chọn học viên</t>
  </si>
  <si>
    <t>Thông báo lỗi "Hãy chọn ít nhất một học viên"</t>
  </si>
  <si>
    <t>DSHVDPV_92</t>
  </si>
  <si>
    <t>Click nút "Tạo thông báo sau phỏng vấn" khi chọn một hoặc nhiều học viên.</t>
  </si>
  <si>
    <t>Hiện thị hộp thoại chức năng xuất thông báo sau phỏng vấn.</t>
  </si>
  <si>
    <t>DSHVDPV_93</t>
  </si>
  <si>
    <t>Check khi chọn danh sách "đã gửi thông báo phỏng vấn"</t>
  </si>
  <si>
    <t>Nút "Tạo thông báo sau phỏng vấn" bị disable.</t>
  </si>
  <si>
    <t>DSHVDPV_94</t>
  </si>
  <si>
    <t>Check khi chọn danh sách "đã gửi thông báo lớp quân sự"</t>
  </si>
  <si>
    <t>Tạo Thông Báo Sau Phỏng Vấn</t>
  </si>
  <si>
    <t>DSHVDPV_95</t>
  </si>
  <si>
    <t>Check layout form</t>
  </si>
  <si>
    <t>Form dễ quan sát và sử dụng.</t>
  </si>
  <si>
    <t>DSHVDPV_96</t>
  </si>
  <si>
    <t>Check nội dung của form</t>
  </si>
  <si>
    <t>Hiện thị đầy đủ các cột thông tin cần có để xuất thông báo.</t>
  </si>
  <si>
    <t>DSHVDPV_97</t>
  </si>
  <si>
    <t>Check Title của "Danh sách học viên trúng tuyển"</t>
  </si>
  <si>
    <t>Title phải to, rõ ràng, dễ nhìn.</t>
  </si>
  <si>
    <t>Kích thước chữ quá nhỏ.</t>
  </si>
  <si>
    <t>DSHVDPV_98</t>
  </si>
  <si>
    <t>Check trường "Ghi chú của mỗi học viên"</t>
  </si>
  <si>
    <t>Có thể nhập ghi chú cho mỗi học viên.</t>
  </si>
  <si>
    <t>Low</t>
  </si>
  <si>
    <t>DSHVDPV_99</t>
  </si>
  <si>
    <t>Sử dụng phím tắt để đóng form.</t>
  </si>
  <si>
    <t>Có thể sử dụng phím "Esc" để đóng form.</t>
  </si>
  <si>
    <t>DSHVDPV_100</t>
  </si>
  <si>
    <t>Đóng form không dùng phím tắt hoặc click nút "Đóng"</t>
  </si>
  <si>
    <t>Click vào chỗ trống bất kỳ bên ngoài form</t>
  </si>
  <si>
    <t>DSHVDPV_101</t>
  </si>
  <si>
    <t>Kiểm tra dữ liệu</t>
  </si>
  <si>
    <t>Dữ liệu được hiển thị chính xác, đúng với dữ liệu của database.</t>
  </si>
  <si>
    <t>DSHVDPV_102</t>
  </si>
  <si>
    <t>Kiểm tra dữ liệu được chọn</t>
  </si>
  <si>
    <t>Dữ liệu được chọn phải được hiện thị trên form.</t>
  </si>
  <si>
    <t>DSHVDPV_103</t>
  </si>
  <si>
    <t>Kiểm tra "TTS"</t>
  </si>
  <si>
    <t>Số lượng học viên trúng tuyển phải bằng số lượng học viên được chọn của mỗi xí nghiệp hoặc nghiệp đoàn</t>
  </si>
  <si>
    <t>DSHVDPV_104</t>
  </si>
  <si>
    <t>Check khi nhấn nút "Đóng"</t>
  </si>
  <si>
    <t>Đóng form lại.</t>
  </si>
  <si>
    <t>DSHVDPV_105</t>
  </si>
  <si>
    <t>Check khi rê chuột vào nút "Đóng"</t>
  </si>
  <si>
    <t>Hiện thị con trỏ chuột dưới dạng bàn tay.</t>
  </si>
  <si>
    <t>DSHVDPV_106</t>
  </si>
  <si>
    <t>Check khi nhấn nút "Xuất Thông Báo"</t>
  </si>
  <si>
    <t>1. Thực hiện chức năng xuất thông báo.
2. Đóng form.</t>
  </si>
  <si>
    <t>DSHVDPV_107</t>
  </si>
  <si>
    <t>Check khi rê chuột vào nút "Xuất thông báo"</t>
  </si>
  <si>
    <t>DSHVDPV_108</t>
  </si>
  <si>
    <t>Xuất thông báo khi chọn một hoặc nhiều học viên.</t>
  </si>
  <si>
    <t>Xuất file thông báo sau phỏng vấn.
Hiện thị trạng thái tiến trình "Successfull"</t>
  </si>
  <si>
    <t>DSHVDPV_109</t>
  </si>
  <si>
    <t>Xuất thông báo khi chọn tất cả các học viên.</t>
  </si>
  <si>
    <t>Hệ thống thông báo lỗi.</t>
  </si>
  <si>
    <t>Check Export File</t>
  </si>
  <si>
    <t>DSHVDPV_110</t>
  </si>
  <si>
    <t>Verify định đạng của file được xuất.</t>
  </si>
  <si>
    <t>File được xuất dưới dạng file giải nén .rar</t>
  </si>
  <si>
    <t>Verify nội dung của file xuất.</t>
  </si>
  <si>
    <t>Chứa các file danh sách (excel) và bản thảo thông báo đậu phỏng vấn (Word).</t>
  </si>
  <si>
    <t>Verify tên của file được xuất.</t>
  </si>
  <si>
    <t>File được đặt tên theo ngày hệ thống với các thông số của danh sách học viên</t>
  </si>
  <si>
    <t>Verify tên của file danh sách</t>
  </si>
  <si>
    <t>File được đặt tên theo tên của Xí nghiệp tiếp nhận học viên</t>
  </si>
  <si>
    <t>Verify tên của file bản thảo</t>
  </si>
  <si>
    <t>Verify định dạng của file danh sách.</t>
  </si>
  <si>
    <t>File danh sách phải là file .xlsx, .xls, .doc</t>
  </si>
  <si>
    <t>Verify định dạng của file bản thảo thông báo.</t>
  </si>
  <si>
    <t>File danh sách phải là file .docx hoặc .doc</t>
  </si>
  <si>
    <t>Verify nội dung của file danh sách.</t>
  </si>
  <si>
    <t>Chứa danh sách đậu phỏng vấn của nghiệp đoàn và công ty tiếp nhận các học viên đó.</t>
  </si>
  <si>
    <t>Verify nội dung của file bản thảo thông báo.</t>
  </si>
  <si>
    <t>Chứa danh sách các học viên.
Chứa nội dung của một văn bản thông báo.</t>
  </si>
  <si>
    <t>Verify danh sách học viên đậu phỏng vấn</t>
  </si>
  <si>
    <t>Danh sách phài đúng với những học viên đã được chọn trước đó.</t>
  </si>
  <si>
    <t>Verify ngày giờ xuất thông báo.</t>
  </si>
  <si>
    <t>Ngày tạo thông báo phải khớp với ngày trên tên của file.</t>
  </si>
  <si>
    <t>DSHVDHQS_01</t>
  </si>
  <si>
    <t>Admin has successfully logged in to the system.</t>
  </si>
  <si>
    <t>1. Click on the Icon menu on the left corner of the screen. 
2. Expand the "Nghiệp vụ" item. 
3. Go to the "Danh sách học viên đang học quân sự" page</t>
  </si>
  <si>
    <t>DSHVDHQS_02</t>
  </si>
  <si>
    <t>DSHVDHQS_03</t>
  </si>
  <si>
    <t>DSHVDHQS_04</t>
  </si>
  <si>
    <t>DSHVDHQS_05</t>
  </si>
  <si>
    <t>DSHVDHQS_06</t>
  </si>
  <si>
    <t>DSHVDHQS_07</t>
  </si>
  <si>
    <t>DSHVDHQS_08</t>
  </si>
  <si>
    <t>DSHVDHQS_09</t>
  </si>
  <si>
    <t>DSHVDHQS_10</t>
  </si>
  <si>
    <t>DSHVDHQS_11</t>
  </si>
  <si>
    <t>DSHVDHQS_12</t>
  </si>
  <si>
    <t>DSHVDHQS_13</t>
  </si>
  <si>
    <t>DSHVDHQS_14</t>
  </si>
  <si>
    <t>DSHVDHQS_15</t>
  </si>
  <si>
    <t>DSHVDHQS_16</t>
  </si>
  <si>
    <t>DSHVDHQS_17</t>
  </si>
  <si>
    <t>DSHVDHQS_18</t>
  </si>
  <si>
    <t>DSHVDHQS_19</t>
  </si>
  <si>
    <t>Check the "Ngày học quân sự".</t>
  </si>
  <si>
    <t>DSHVDHQS_20</t>
  </si>
  <si>
    <t>DSHVDHQS_21</t>
  </si>
  <si>
    <t>DSHVDHQS_22</t>
  </si>
  <si>
    <t>DSHVDHQS_23</t>
  </si>
  <si>
    <t>DSHVDHQS_24</t>
  </si>
  <si>
    <t>DSHVDHQS_25</t>
  </si>
  <si>
    <t>DSHVDHQS_26</t>
  </si>
  <si>
    <t>DSHVDHQS_27</t>
  </si>
  <si>
    <t>DSHVDHQS_28</t>
  </si>
  <si>
    <t>DSHVDHQS_29</t>
  </si>
  <si>
    <t>DSHVDHQS_30</t>
  </si>
  <si>
    <t>DSHVDHQS_31</t>
  </si>
  <si>
    <t>DSHVDHQS_32</t>
  </si>
  <si>
    <t>DSHVDHQS_33</t>
  </si>
  <si>
    <t>DSHVDHQS_34</t>
  </si>
  <si>
    <t>DSHVDHQS_35</t>
  </si>
  <si>
    <t>DSHVDHQS_36</t>
  </si>
  <si>
    <t>DSHVDHQS_37</t>
  </si>
  <si>
    <t>DSHVDHQS_38</t>
  </si>
  <si>
    <t>DSHVDHQS_39</t>
  </si>
  <si>
    <t>DSHVDHQS_40</t>
  </si>
  <si>
    <t>DSHVDHQS_41</t>
  </si>
  <si>
    <t>Hiển thị trên dropdown label "Hiển thị tất cả (4)"</t>
  </si>
  <si>
    <t>DSHVDHQS_42</t>
  </si>
  <si>
    <t>Nội dung mặc định của trường là "Đậu sau quân sự".</t>
  </si>
  <si>
    <t>DSHVDHQS_43</t>
  </si>
  <si>
    <t>Hiển thị tất cả danh sách học viên đã đậu sau quân sự lên list view</t>
  </si>
  <si>
    <t>DSHVDHQS_44</t>
  </si>
  <si>
    <t xml:space="preserve">1. Click on the Icon menu on the left corner of the screen. 
2. Expand the "Nghiệp vụ" item. 
3. Go to the "Danh sách học viên đang học quân sự" page.
4. Enter information in the "From" and "To" fields
</t>
  </si>
  <si>
    <t>DSHVDHQS_45</t>
  </si>
  <si>
    <t>DSHVDHQS_46</t>
  </si>
  <si>
    <t xml:space="preserve">1. Click on the Icon menu on the left corner of the screen. 
2. Expand the "Nghiệp vụ" item. 
3. Go to the "Danh sách học viên đang học quân sự" page.
4. Selecting an information in the dropdown.
</t>
  </si>
  <si>
    <t>DSHVDHQS_47</t>
  </si>
  <si>
    <t>DSHVDHQS_48</t>
  </si>
  <si>
    <t>DSHVDHQS_49</t>
  </si>
  <si>
    <t>DSHVDHQS_50</t>
  </si>
  <si>
    <t>DSHVDHQS_51</t>
  </si>
  <si>
    <t>DSHVDHQS_52</t>
  </si>
  <si>
    <t>1. Click on the Icon menu on the left corner of the screen. 
2. Expand the "Nghiệp vụ" item. 
3. Go to the "Danh sách học viên đang học quân sự" page.
4. Selection of information in the dropdown "Chỉ hiển thị".</t>
  </si>
  <si>
    <t>DSHVDHQS_53</t>
  </si>
  <si>
    <t>DSHVDHQS_54</t>
  </si>
  <si>
    <t>Số lượng để lựa chọn là 4</t>
  </si>
  <si>
    <t>DSHVDHQS_55</t>
  </si>
  <si>
    <t>Nhấn nút "Tìm kiếm" khi không nhập/chọn bất cứ thông tin nào.</t>
  </si>
  <si>
    <t xml:space="preserve">1. Click on the Icon menu on the left corner of the screen. 
2. Expand the "Nghiệp vụ" item. 
3. Go to the "Danh sách học viên đang học quân sự" page.
4. Selecting the information in the dropdowns.
5. Click button "Tìm Kiếm"
</t>
  </si>
  <si>
    <t>Hiển thị dữ liệu mặc định từ database
Hiển thị nội dung "Đậu sau quân sự" tại vị trí trường "Chỉ hiển thị"</t>
  </si>
  <si>
    <t>DSHVDHQS_56</t>
  </si>
  <si>
    <t>Nhấn nút "Tìm kiếm" khi nhập/chọn một thông tin duy nhất</t>
  </si>
  <si>
    <t>DSHVDHQS_57</t>
  </si>
  <si>
    <t>Nhấn nút "Tìm kiếm" khi nhập/chọn nhiều hơn 1 thông tin</t>
  </si>
  <si>
    <t>DSHVDHQS_58</t>
  </si>
  <si>
    <t>Nhấn nút "Tìm kiếm" khi nhập tất cả thông tin.</t>
  </si>
  <si>
    <t>DSHVDHQS_59</t>
  </si>
  <si>
    <t>Khi nhấn nút "Tìm kiếm"</t>
  </si>
  <si>
    <t>DSHVDHQS_60</t>
  </si>
  <si>
    <t>Click nút "Làm mới" khi không nhập bất cứ thông tin gì.</t>
  </si>
  <si>
    <t xml:space="preserve">1. Click on the Icon menu on the left corner of the screen. 
2. Expand the "Nghiệp vụ" item. 
3. Go to the "Danh sách học viên đang học quân sự" page.
4. Selecting the information in the dropdowns.
5. Click button "Làm mới"
</t>
  </si>
  <si>
    <t>Chức năng vẫn hoạt động.
Reload lại dữ liệu mặc định trên list view.
Hiển thị lable "Đậu sau quân sự" trong edit text của trường "Chỉ hiển thị".</t>
  </si>
  <si>
    <t>DSHVDHQS_61</t>
  </si>
  <si>
    <t>Click nút "Làm mới" khi nhập một vài thông tin.</t>
  </si>
  <si>
    <t>DSHVDHQS_62</t>
  </si>
  <si>
    <t>DSHVDHQS_63</t>
  </si>
  <si>
    <t>DSHVDHQS_64</t>
  </si>
  <si>
    <t>DSHVDHQS_65</t>
  </si>
  <si>
    <t>DSHVDHQS_66</t>
  </si>
  <si>
    <t>DSHVDHQS_67</t>
  </si>
  <si>
    <t>DSHVDHQS_68</t>
  </si>
  <si>
    <t>DSHVDHQS_69</t>
  </si>
  <si>
    <t>DSHVDHQS_70</t>
  </si>
  <si>
    <t>DSHVDHQS_71</t>
  </si>
  <si>
    <t>DSHVDHQS_72</t>
  </si>
  <si>
    <t>DSHVDHQS_73</t>
  </si>
  <si>
    <t>DSHVDHQS_74</t>
  </si>
  <si>
    <t>1. Click on the Icon menu on the left corner of the screen. 
2. Expand the "Nghiệp vụ" item. 
3. Go to the "Danh sách học viên đang học quân sự" page.
4. Selection checkbox on the column titile.</t>
  </si>
  <si>
    <t>DSHVDHQS_75</t>
  </si>
  <si>
    <t>1. Click on the Icon menu on the left corner of the screen. 
2. Expand the "Nghiệp vụ" item. 
3. Go to the "Danh sách học viên đang học quân sự" page.
4. Selection checkbox on the rows</t>
  </si>
  <si>
    <t>DSHVDHQS_76</t>
  </si>
  <si>
    <t>DSHVDHQS_77</t>
  </si>
  <si>
    <t>DSHVDHQS_78</t>
  </si>
  <si>
    <t>DSHVDHQS_79</t>
  </si>
  <si>
    <t>DSHVDHQS_80</t>
  </si>
  <si>
    <t>DSHVDHQS_81</t>
  </si>
  <si>
    <t>DSHVDHQS_82</t>
  </si>
  <si>
    <t>DSHVDHQS_83</t>
  </si>
  <si>
    <t>DSHVDHQS_84</t>
  </si>
  <si>
    <t>DSHVDHQS_85</t>
  </si>
  <si>
    <t>DSHVDHQS_86</t>
  </si>
  <si>
    <t>DSHVDHQS_87</t>
  </si>
  <si>
    <t>DSHVDHQS_88</t>
  </si>
  <si>
    <t>Click nút "Cập nhật kết quả học quân sự" khi chưa chọn học viên</t>
  </si>
  <si>
    <t>DSHVDHQS_89</t>
  </si>
  <si>
    <t>Click nút "Cập nhật kết quả học quân sự" khi chọn một hoặc nhiều học viên.</t>
  </si>
  <si>
    <t>Hiện thị hộp thoại chức năng "Cập nhật kết quả học quân sự".</t>
  </si>
  <si>
    <t>DSHVDHQS_90</t>
  </si>
  <si>
    <t>Check khi không chọn chọn danh sách "Đang học quân sự"</t>
  </si>
  <si>
    <t>Nút "Cập nhật kết quả học quân sự" bị disable.</t>
  </si>
  <si>
    <t>DSHVDHQS_91</t>
  </si>
  <si>
    <t>Check khi nhấn nút "Hủy học quân sự"</t>
  </si>
  <si>
    <t>Hiện thị hộp thoại thông báo lựa chọn "Thay đổi trạng thái"</t>
  </si>
  <si>
    <t>DSHVDHQS_92</t>
  </si>
  <si>
    <t>Check khi lựa chọn "No" trong hộp thoại "Thay đổi trạng thái"</t>
  </si>
  <si>
    <t>Đóng hộp thoại.</t>
  </si>
  <si>
    <t>DSHVDHQS_93</t>
  </si>
  <si>
    <t>Check lựa chọn "Yes" trong hộp thoại "Thay đổi trạng thái" khi chưa chọn sinh viên.</t>
  </si>
  <si>
    <t>Không hiện thị thông báo lỗi yêu cầu chọn ít nhất một học viên.</t>
  </si>
  <si>
    <t>Check lựa chọn "Yes" trong hộp thoại "Thay đổi trạng thái" khi chọn một hoặc nhiều học viên.</t>
  </si>
  <si>
    <t>Đóng hộp thoại.
Hiện thị thông báo "Cập nhật thành công"</t>
  </si>
  <si>
    <t>Khi list view không có dữ liệu.</t>
  </si>
  <si>
    <t>Nút "Hủy học quân sự" bị ẩn đi.</t>
  </si>
  <si>
    <t>Nút "Cập nhật kết quả học quân sự" bị ẩn đi</t>
  </si>
  <si>
    <t>Cập nhật kết quả học quân sự</t>
  </si>
  <si>
    <t>Check Title của "Danh sách kết quả đậu rớt quân sự"</t>
  </si>
  <si>
    <t>Close the form.</t>
  </si>
  <si>
    <t>1. Perform the export notification function. 
2. Close the form.</t>
  </si>
  <si>
    <t>Chứa các file danh sách (excel).</t>
  </si>
  <si>
    <t>Verify danh sách học viên</t>
  </si>
  <si>
    <t>Học viên đậu phỏng vấn</t>
  </si>
  <si>
    <t>Danh sách học viên đậu phỏng vấn</t>
  </si>
  <si>
    <t>Danh sách học viên đang học quân sự</t>
  </si>
  <si>
    <t>Sau quân sự-Học chính thức</t>
  </si>
  <si>
    <t>Pham Duc Tai</t>
  </si>
  <si>
    <t>Check Layout</t>
  </si>
  <si>
    <t>TC_TBQS_01</t>
  </si>
  <si>
    <t>Admin log successfully into system</t>
  </si>
  <si>
    <t>1. Click Button "Menu"
2. Click work name on "Đào tạo"
3.  Click work name on "Thông báo nhập học quân sự"</t>
  </si>
  <si>
    <t>1--&gt;2 Move "Đào tạo"
2--&gt;3 Move "Thông báo nhập học quân sự" screen</t>
  </si>
  <si>
    <t>TC_TBQS_02</t>
  </si>
  <si>
    <t>Testing the size,position,width,height of elements.</t>
  </si>
  <si>
    <t>TC_TBQS_03</t>
  </si>
  <si>
    <t>Testing of the font whether it is readable or not.</t>
  </si>
  <si>
    <t>TC_TBQS_04</t>
  </si>
  <si>
    <t>Testing the alignment of the texts and other elements like icons, buttons, etc. are in proper place or not.</t>
  </si>
  <si>
    <t>TC_TBQS_05</t>
  </si>
  <si>
    <t>Testing the colors of the fonts.</t>
  </si>
  <si>
    <t>TC_TBQS_06</t>
  </si>
  <si>
    <t>Testing whether the image has good clarity or not.</t>
  </si>
  <si>
    <t>TC_TBQS_07</t>
  </si>
  <si>
    <t xml:space="preserve">Check "Ngày phỏng vấn"--&gt;"Từ ngày" </t>
  </si>
  <si>
    <t xml:space="preserve">Admin log successfully into system
</t>
  </si>
  <si>
    <t>1. Click tab "Menu"
2. Click "Đào tạo"
3. Click "Thông báo nhập học quân sự"
4.  Choose date in "Từ ngày" field
5. Click button "Search"</t>
  </si>
  <si>
    <t>Show "Danh sách học quân sự"</t>
  </si>
  <si>
    <t>TC_TBQS_08</t>
  </si>
  <si>
    <t xml:space="preserve">Check "Ngày phỏng vấn"--&gt;"Đến ngày" </t>
  </si>
  <si>
    <t>1. Click tab "Menu"
2. Click "Đào tạo"
3. Click "Thông báo nhập học quân sự"
4.  Choose date in "Đến ngày" field
5. Click button "Search"</t>
  </si>
  <si>
    <t>TC_TBQS_09</t>
  </si>
  <si>
    <t>Check "Nghiệp Đoàn"</t>
  </si>
  <si>
    <t>1. Click tab "Menu"
2. Click "Đào tạo"
3. Click "Thông báo nhập học quân sự"
4.  Choose "Nghiệp đoàn" field
5. Click button "Search"</t>
  </si>
  <si>
    <t>TC_TBQS_10</t>
  </si>
  <si>
    <t>Check "Xuất Khẩu Lao Động"</t>
  </si>
  <si>
    <t>1. Click tab "Menu"
2. Click "Đào tạo"
3. Click "Thông báo nhập học quân sự"
4.  Choose "Xuất Khẩu Lao Động" field
5. Click button "Search"</t>
  </si>
  <si>
    <t>TC_TBQS_11</t>
  </si>
  <si>
    <t>Check "Công Ty Tiếp Nhận"</t>
  </si>
  <si>
    <t>1. Click tab "Menu"
2. Click "Đào tạo"
3. Click "Thông báo nhập học quân sự"
4.  Choose "Công Ty Tiếp Nhận" field
5. Click button "Search"</t>
  </si>
  <si>
    <t>TC_TBQS_12</t>
  </si>
  <si>
    <t>Check "Chỉ Hiển Thị"</t>
  </si>
  <si>
    <t>1. Click tab "Menu"
2. Click "Đào tạo"
3. Click "Thông báo nhập học quân sự"
4.  Choose "Chỉ Hiển Thị" field
5. Click button "Search"</t>
  </si>
  <si>
    <t>TC_TBQS_13</t>
  </si>
  <si>
    <t>Check "Ngày phỏng vấn"--&gt;"Từ ngày" and "Đến ngày"</t>
  </si>
  <si>
    <t>1. Click tab "Menu"
2. Click "Đào tạo"
3. Click "Thông báo nhập học quân sự"
4.  Choose date in "Từ ngày" and "Đến ngày" field
5. Click button "Search"</t>
  </si>
  <si>
    <t>TC_TBQS_14</t>
  </si>
  <si>
    <t>Check "Nghiệp Đoàn" and "Xuất Khẩu Lao Động"</t>
  </si>
  <si>
    <t>1. Click tab "Menu"
2. Click "Đào tạo"
3. Click "Thông báo nhập học quân sự"
4.  Choose  "Nghiệp Đoàn" and "Xuất Khẩu Lao Động" field
5. Click button "Search"</t>
  </si>
  <si>
    <t>TC_TBQS_15</t>
  </si>
  <si>
    <t>Check "Nghiệp Đoàn" and "Công Ty Tiếp Nhận"</t>
  </si>
  <si>
    <t>1. Click tab "Menu"
2. Click "Đào tạo"
3. Click "Thông báo nhập học quân sự"
4.  Choose  "Nghiệp Đoàn" and "Công Ty Tiếp Nhận" field
5. Click button "Search"</t>
  </si>
  <si>
    <t>TC_TBQS_16</t>
  </si>
  <si>
    <t>Check "Nghiệp Đoàn", "Xuất Khẩu Lao Động" and "Công Ty Tiếp Nhận"</t>
  </si>
  <si>
    <t>1. Click tab "Menu"
2. Click "Đào tạo"
3. Click "Thông báo nhập học quân sự"
4.  Choose  "Nghiệp Đoàn" and "Xuất Khẩu Lao Động" and "Công Ty Tiếp Nhận" field
5. Click button "Search"</t>
  </si>
  <si>
    <t>Check "Xuất Thông Báo Lớp Quân Sự"</t>
  </si>
  <si>
    <t>TC_TBQS_17</t>
  </si>
  <si>
    <t>Check "Thời gian" field</t>
  </si>
  <si>
    <t>1. Click tab "Menu"
2. Click "Đào tạo"
3. Click "Thông báo nhập học quân sự"
4.  Filter data
5. Click checkbox
6. Click button "Xuất Thông Báo Lớp Quân Sự"
7. Filter data</t>
  </si>
  <si>
    <t>Fill data into field</t>
  </si>
  <si>
    <t>TC_TBQS_18</t>
  </si>
  <si>
    <t>Check "Ghi chú"</t>
  </si>
  <si>
    <t>TC_TBQS_19</t>
  </si>
  <si>
    <t>Check click "Làm mới" Button</t>
  </si>
  <si>
    <t>1. Click tab "Menu"
2. Click "Đào tạo"
3. Click "Thông báo nhập học quân sự"
4. Click button "Search"</t>
  </si>
  <si>
    <t>1. Tab "Tìm kiếm"is reset
2. "Chỉ hiển thị"is set "Đã gửi thông báo đậu phỏng vấn"
3. Show "Danh sách học quân sự"</t>
  </si>
  <si>
    <t>TC_TBQS_20</t>
  </si>
  <si>
    <t>Check click "Xuất thông báo lớp quân sự"</t>
  </si>
  <si>
    <t>1. Click tab "Menu"
2. Click "Đào tạo"
3. Click "Thông báo nhập học quân sự"
4.  Filter data
5. Check checkbox</t>
  </si>
  <si>
    <t>Show "Xuất Thông Báo Lớp Quân Sự" screen</t>
  </si>
  <si>
    <t>TC_TBQS_21</t>
  </si>
  <si>
    <t>Check "Xuất Thông Báo" button</t>
  </si>
  <si>
    <t>1. Click tab "Menu"
2. Click "Đào tạo"
3. Click "Thông báo nhập học quân sự"
4.  Filter data
5. Click checkbox
6. Click button "Xuất Thông Báo Lớp Quân Sự"
7. Filter data
8. Click "Xuất Thông Báo" button</t>
  </si>
  <si>
    <t>Export file RAR "Thông báo nhập học quân sự"</t>
  </si>
  <si>
    <t>TC_TBQS_22</t>
  </si>
  <si>
    <t>Check "Close" button</t>
  </si>
  <si>
    <t>1. Click tab "Menu"
2. Click "Đào tạo"
3. Click "Thông báo nhập học quân sự"
4.  Filter data
5. Click checkbox
6. Click button "Xuất Thông Báo Lớp Quân Sự"
7.Click "Close" button</t>
  </si>
  <si>
    <t>Exit screen "Xuất Thông Báo Nhập Học Quân Sự"</t>
  </si>
  <si>
    <t xml:space="preserve">Check "Ngày học quân sự"--&gt;"From" </t>
  </si>
  <si>
    <t>1. Click tab "Menu"
2. Click "Đào tạo"
3. Click "Thông báo nhập học chính thức"
4.  Choose date in "From" field
5. Click button "Search"</t>
  </si>
  <si>
    <t>Show "Danh sách học chính thức"</t>
  </si>
  <si>
    <t xml:space="preserve">Check "Ngày học quân sự"--&gt;"To" </t>
  </si>
  <si>
    <t>1. Click tab "Menu"
2. Click "Đào tạo"
3. Click "Thông báo nhập học chính thức"
4.  Choose date in "To" field
5. Click button "Search"</t>
  </si>
  <si>
    <t>1. Click tab "Menu"
2. Click "Đào tạo"
3. Click "Thông báo nhập học chính thức"
4.  Choose "Nghiệp đoàn" field
5. Click button "Search"</t>
  </si>
  <si>
    <t>1. Click tab "Menu"
2. Click "Đào tạo"
3. Click "Thông báo nhập học chính thức"
4.  Choose "Xuất Khẩu Lao Động" field
5. Click button "Search"</t>
  </si>
  <si>
    <t>1. Click tab "Menu"
2. Click "Đào tạo"
3. Click "Thông báo nhập học chính thức"
4.  Choose "Công Ty Tiếp Nhận" field
5. Click button "Search"</t>
  </si>
  <si>
    <t>Check "Phái cử"</t>
  </si>
  <si>
    <t>1. Click tab "Menu"
2. Click "Đào tạo"
3. Click "Thông báo nhập học chính thức"
4.  Choose "Phái cử" field
5. Click button "Search"</t>
  </si>
  <si>
    <t>1. Click tab "Menu"
2. Click "Đào tạo"
3. Click "Thông báo nhập học chính thức"
4.  Choose "Chỉ Hiển Thị" field
5. Click button "Search"</t>
  </si>
  <si>
    <t>Check "Ngày phỏng vấn"--&gt;"From" and "To"</t>
  </si>
  <si>
    <t>1. Click tab "Menu"
2. Click "Đào tạo"
3. Click "Thông báo nhập học chính thức"
4.  Choose date in "Từ ngày" and "Đến ngày" field
5. Click button "Search"</t>
  </si>
  <si>
    <t>1. Click tab "Menu"
2. Click "Đào tạo"
3. Click "Thông báo nhập học chính thức"
4.  Choose  "Nghiệp Đoàn" and "Xuất Khẩu Lao Động" field
5. Click button "Search"</t>
  </si>
  <si>
    <t>1. Click tab "Menu"
2. Click "Đào tạo"
3. Click "Thông báo nhập học chính thức"
4.  Choose  "Nghiệp Đoàn" and "Công Ty Tiếp Nhận" field
5. Click button "Search"</t>
  </si>
  <si>
    <t>Check "Xuất Khẩu Lao Động" and "Công Ty Tiếp Nhận", "Phái Cử"</t>
  </si>
  <si>
    <t>1. Click tab "Menu"
2. Click "Đào tạo"
3. Click "Thông báo nhập học chính thức"
4.  Choose  "Xuất Khẩu Lao Động" and "Công Ty Tiếp Nhận" and "Phái Cử" field
5. Click button "Search"</t>
  </si>
  <si>
    <t>1. Click tab "Menu"
2. Click "Đào tạo"
3. Click "Thông báo nhập học chính thức"
4.  Filter data
5. Click checkbox
6. Click button "Xuất Thông Báo Lớp Quân Sự"
7. Filter data</t>
  </si>
  <si>
    <t>Check click "Reset" Button</t>
  </si>
  <si>
    <t>1. Click tab "Menu"
2. Click "Đào tạo"
3. Click "Thông báo nhập học chính thức"
4. Click button "Search"</t>
  </si>
  <si>
    <t>1. Tab "Tìm kiếm"is reset
2. "Chỉ hiển thị"is set "Đã gửi thông báo sau quân sự"
3. Show "Danh sách học chính thức"</t>
  </si>
  <si>
    <t>1. Click tab "Menu"
2. Click "Đào tạo"
3. Click "Thông báo nhập học chính thức"
4.  Filter data
5. Check checkbox</t>
  </si>
  <si>
    <t>Show "Xuất Thông Báo Nhập Học Chính Thức" screen</t>
  </si>
  <si>
    <t>1. Click tab "Menu"
2. Click "Đào tạo"
3. Click "Thông báo nhập học chính thức"
4.  Filter data
5. Click checkbox
6. Click button "Xuất Thông Báo"
7. Filter data
8. Click "Xuất Thông Báo" button</t>
  </si>
  <si>
    <t>Export file RAR "Thông Báo Nhập Học Chính Thức"</t>
  </si>
  <si>
    <t>1. Click tab "Menu"
2. Click "Đào tạo"
3. Click "Thông báo nhập học chính thức"
4.  Filter data
5. Click checkbox
6. Click button "Xuất Thông Báo"
7.Click "Close" button</t>
  </si>
  <si>
    <t>Exit screen "Xuất Thông Báo Nhập Học Chính Thức"</t>
  </si>
  <si>
    <t>Thông báo học quân sự</t>
  </si>
  <si>
    <t>Danh sách invoice</t>
  </si>
  <si>
    <t>Tô Thanh Sang</t>
  </si>
  <si>
    <t>PQL_1</t>
  </si>
  <si>
    <t>Kiểm tra màn hình "Phát hành quản lí"</t>
  </si>
  <si>
    <t>1. Chọn tab "Kế toán"
2. Chọn "Phí quản lí"
3. Chọn "Danh sách invoice"</t>
  </si>
  <si>
    <t>Hiển thị màn hình "Phát hành phí quản lí"</t>
  </si>
  <si>
    <t>PQL_2</t>
  </si>
  <si>
    <t>Người dùng đã đăng nhập vào hệ thống
Người dùng chuyển tới trang "Danh sách invoice"</t>
  </si>
  <si>
    <t>PQL_3</t>
  </si>
  <si>
    <t>PQL_4</t>
  </si>
  <si>
    <t>PQL_5</t>
  </si>
  <si>
    <t>PQL_6</t>
  </si>
  <si>
    <t>PQL_7</t>
  </si>
  <si>
    <t>1. Chọn tab "Kế toán"
2. Chọn "Phí quản lí"
3. Chọn "Danh sách invoice"
4. Chọn button "Search".</t>
  </si>
  <si>
    <t>PQL_8</t>
  </si>
  <si>
    <t>1. Chọn tab "Kế toán"
2. Chọn "Phí quản lí"
3. Chọn "Danh sách invoice"
4. Chọn button 'Reset".</t>
  </si>
  <si>
    <t>PQL_9</t>
  </si>
  <si>
    <t>Download</t>
  </si>
  <si>
    <t>1. Chọn tab "Kế toán"
2. Chọn "Phí quản lí"
3. Chọn "Danh sách invoice"
4. Chọn button "Download".</t>
  </si>
  <si>
    <t>File được download xuống</t>
  </si>
  <si>
    <t>PQL_10</t>
  </si>
  <si>
    <t>Export invoice list (PDF)</t>
  </si>
  <si>
    <t>1. Chọn tab "Kế toán"
2. Chọn "Phí quản lí"
3. Chọn "Danh sách invoice"
4. Chọn button "Export invoice list (PDF)".</t>
  </si>
  <si>
    <t>File PDF được download xuống</t>
  </si>
  <si>
    <t>PQL_11</t>
  </si>
  <si>
    <t>Export invoice list (xls)</t>
  </si>
  <si>
    <t>1. Chọn tab "Kế toán"
2. Chọn "Phí quản lí"
3. Chọn "Danh sách invoice"
4. Chọn button "Export invoice list (xls)".</t>
  </si>
  <si>
    <t>File EXCEL được download xuống</t>
  </si>
  <si>
    <t>PQL_13</t>
  </si>
  <si>
    <t>Xuất thông báo</t>
  </si>
  <si>
    <t>1. Chọn tab "Kế toán"
2. Chọn "Phí quản lí"
3. Chọn "Danh sách invoice"
4. Chọn button "Export invoice list (PDF)".
5. Chọn button "Xuất thông báo"</t>
  </si>
  <si>
    <t>Xuất hiện thông báo</t>
  </si>
  <si>
    <t>PQL_16</t>
  </si>
  <si>
    <t>Close</t>
  </si>
  <si>
    <t>1. Chọn tab "Kế toán"
2. Chọn "Phí quản lí"
3. Chọn "Danh sách invoice"
4. Chọn button "Export invoice list (PDF)".
5. Chọn button "Close"</t>
  </si>
  <si>
    <t>Modal "Export" được đóng lại</t>
  </si>
  <si>
    <t>PQL_17</t>
  </si>
  <si>
    <t>Tìm k theo "Nghiệp đoàn"</t>
  </si>
  <si>
    <t>1. Chọn tab "Kế toán"
2. Chọn "Phí quản lí"
3. Chọn "Danh sách invoice"
4. Chọn button "Search"</t>
  </si>
  <si>
    <t>Thông tin trong bảng được lọc theo dữ liệu tìm kiếm</t>
  </si>
  <si>
    <t>PQL_18</t>
  </si>
  <si>
    <t>Tìm kiếm theo "Xuất khẩu lao đọng"</t>
  </si>
  <si>
    <t>PQL_19</t>
  </si>
  <si>
    <t>Tìm kiếm theo "Côn gty tiếp nhận"</t>
  </si>
  <si>
    <t>PQL_20</t>
  </si>
  <si>
    <t>Tìm kiếm theo "Phải cử"</t>
  </si>
  <si>
    <t>PQL_23</t>
  </si>
  <si>
    <t>Sắp xếp theo "Ngày thông báo"</t>
  </si>
  <si>
    <t>1. Chọn tab "Kế toán"
2. Chọn "Phí quản lí"
3. Chọn "Danh sách invoice"
4. Chọn sắp xếp theo "Ngày thông báo"</t>
  </si>
  <si>
    <t>Thông tin các hàng trong bảng được sắp xếp lại theo đúng lựa chon sort</t>
  </si>
  <si>
    <t>PQL_24</t>
  </si>
  <si>
    <t>Sắp xếp theo "Nghiệp đoàn"</t>
  </si>
  <si>
    <t>1. Chọn tab "Kế toán"
2. Chọn "Phí quản lí"
3. Chọn "Danh sách invoice"
4. Chọn sắp xếp theo "Nghiệp đoàn"</t>
  </si>
  <si>
    <t>PQL_25</t>
  </si>
  <si>
    <t>Sắp xếp theo "Tổng TTS"</t>
  </si>
  <si>
    <t>1. Chọn tab "Kế toán"
2. Chọn "Phí quản lí"
3. Chọn "Danh sách invoice"
4. Chọn sắp xếp theo "Tổng TTS"</t>
  </si>
  <si>
    <t>PQL_26</t>
  </si>
  <si>
    <t>Sắp xếp theo "Ghi chú"</t>
  </si>
  <si>
    <t>1. Chọn tab "Kế toán"
2. Chọn "Phí quản lí"
3. Chọn "Danh sách invoice"
5. Chọn sắp xếp theo "Ghi chú"</t>
  </si>
  <si>
    <t>Phát hành phí quản lí</t>
  </si>
  <si>
    <t>1. Chọn tab "Kế toán"
2. Chọn "Phí quản lí"
3. Chọn "Phát hành phí quản lí"</t>
  </si>
  <si>
    <t>Người dùng đã đăng nhập vào hệ thống
Người dùng chuyển tới trang "Phát hành phí quản lí"</t>
  </si>
  <si>
    <t>Người dùng đã đăng nhập vào hệ thống
Người dùng chuyển tới trang "Phát hành phí quản lí</t>
  </si>
  <si>
    <t>1. Chọn tab "Kế toán"
2. Chọn "Phí quản lí"
3. Chọn "Phát hành phí quản lí"
4. Chọn button "Search".</t>
  </si>
  <si>
    <t>1. Chọn tab "Kế toán"
2. Chọn "Phí quản lí"
3. Chọn "Phát hành phí quản lí"
4. Chọn button 'Reset".</t>
  </si>
  <si>
    <t>Checkbox</t>
  </si>
  <si>
    <t>1. Chọn tab "Kế toán"
2. Chọn "Phí quản lí"
3. Chọn "Phát hành phí quản lí"
4. Chọn button "Checkbox".</t>
  </si>
  <si>
    <t>Ô lựa chọn được đánh dấu</t>
  </si>
  <si>
    <t>Datepicker</t>
  </si>
  <si>
    <t>1. Chọn tab "Kế toán"
2. Chọn "Phí quản lí"
3. Chọn "Phát hành phí quản lí"
4. Chọn button "Datepicker".</t>
  </si>
  <si>
    <t>Bảng lựa chọn ngày thể hiện</t>
  </si>
  <si>
    <t>Phát hành invoice</t>
  </si>
  <si>
    <t>1. Chọn tab "Kế toán"
2. Chọn "Phí quản lí"
3. Chọn "Phát hành phí quản lí"
4. Chọn button "Phát hành invoice".</t>
  </si>
  <si>
    <t>Nếu chưa có dữ liệu
1. Xuất bảng thông báo chưa có dữ liệu</t>
  </si>
  <si>
    <t>PQL_12</t>
  </si>
  <si>
    <t>Nếu có dữ liệu
1. Xuất hiện modal "Phát hành invoice"</t>
  </si>
  <si>
    <t>Chọn kiểu xuất</t>
  </si>
  <si>
    <t>1. Chọn tab "Kế toán"
2. Chọn "Phí quản lí"
3. Chọn "Phát hành phí quản lí"
4. Chọn button "Phát hành invoice".
5. Chọn select "Chọn kiểu xuất"</t>
  </si>
  <si>
    <t>1. Kiểu xuất được lựa chọn.
2. Chức năng lọc được thực hiện</t>
  </si>
  <si>
    <t>PQL_14</t>
  </si>
  <si>
    <t>Phân trang</t>
  </si>
  <si>
    <t>1. Chọn tab "Kế toán"
2. Chọn "Phí quản lí"
3. Chọn "Phát hành phí quản lí"
4. Chọn button "Phát hành invoice".
5. Chọn select các số cần chuyển trang</t>
  </si>
  <si>
    <t>Chuyển sang trang dữ liệu khác</t>
  </si>
  <si>
    <t>PQL_15</t>
  </si>
  <si>
    <t>Export</t>
  </si>
  <si>
    <t>1. Chọn tab "Kế toán"
2. Chọn "Phí quản lí"
3. Chọn "Phát hành phí quản lí"
4. Chọn button "Phát hành invoice".
5. Chọn button "Export"</t>
  </si>
  <si>
    <t>Xuất file cho người dùng</t>
  </si>
  <si>
    <t>1. Chọn tab "Kế toán"
2. Chọn "Phí quản lí"
3. Chọn "Phát hành phí quản lí"
4. Chọn button "Phát hành invoice".
5. Chọn button "Close"</t>
  </si>
  <si>
    <t>Modal "Phát hành invoice' được đóng lại.</t>
  </si>
  <si>
    <t>1. Chọn tab "Kế toán"
2. Chọn "Phí quản lí"
3. Chọn "Phát hành phí quản lí"
4. Chọn button "Search"</t>
  </si>
  <si>
    <t>PQL_21</t>
  </si>
  <si>
    <t>Tìm kiếm theo "Chọn chiết khấu'</t>
  </si>
  <si>
    <t>PQL_22</t>
  </si>
  <si>
    <t>Sắp xếp "Tháng"</t>
  </si>
  <si>
    <t>1. Chọn tab "Kế toán"
2. Chọn "Phí quản lí"
3. Chọn "Phát hành phí quản lí"
4. Chọn sắp theo tháng</t>
  </si>
  <si>
    <t>1. Chọn tab "Kế toán"
2. Chọn "Phí quản lí"
3. Chọn "Phát hành phí quản lí"
4. Chọn button "Phát hành invoice"
5. Chọn sắp xếp theo "Ngày thông báo"</t>
  </si>
  <si>
    <t>1. Chọn tab "Kế toán"
2. Chọn "Phí quản lí"
3. Chọn "Phát hành phí quản lí"
4. Chọn button "Phát hành invoice"
5. Chọn sắp xếp theo "Ngiệp đoàn"</t>
  </si>
  <si>
    <t>1. Chọn tab "Kế toán"
2. Chọn "Phí quản lí"
3. Chọn "Phát hành phí quản lí"
4. Chọn button "Phát hành invoice"
5. Chọn sắp xếp theo "Tổng TTS"</t>
  </si>
  <si>
    <t>1. Chọn tab "Kế toán"
2. Chọn "Phí quản lí"
3. Chọn "Phát hành phí quản lí"
4. Chọn button "Phát hành invoice"
5. Chọn sắp xếp theo "Ghi chú"</t>
  </si>
  <si>
    <t>PQL_27</t>
  </si>
  <si>
    <t>1. Chọn tab "Kế toán"
2. Chọn "Phí quản lí"
3. Chọn "Phát hành phí quản lí"
4. Chọn button "Phát hành invoice"
5. Chọn sắp xếp theo "Ngày nhập cảnh"</t>
  </si>
  <si>
    <t>PQL_28</t>
  </si>
  <si>
    <t>Chưa lựa chọn checkbox của bảng dữ liệu</t>
  </si>
  <si>
    <t>1. Chọn tab "Kế toán"
2. Chọn "Phí quản lí"
3. Chọn "Phát hành phí quản lí"
4. Chọn button "Phát hành invoice"</t>
  </si>
  <si>
    <t>Thể hiện thông báo chưa chọn dữ liệu</t>
  </si>
  <si>
    <t>pass</t>
  </si>
  <si>
    <t>PQL_29</t>
  </si>
  <si>
    <t>Checkbox được lựa chọn của bảng dữ liệu</t>
  </si>
  <si>
    <t>Chuyển đến modal "Phát hành invoice"</t>
  </si>
  <si>
    <t>Kế Toán-Phí 
đào tạo(training fee)</t>
  </si>
  <si>
    <t>Trần Viết Sơn</t>
  </si>
  <si>
    <t>TC_NF_01</t>
  </si>
  <si>
    <t xml:space="preserve"> Check Layout</t>
  </si>
  <si>
    <t>admin login success on system</t>
  </si>
  <si>
    <t>1.access system
2.Click "Phí đào tạo" on the left of menu-bar</t>
  </si>
  <si>
    <t>TC_NF_02</t>
  </si>
  <si>
    <t xml:space="preserve"> Check Color</t>
  </si>
  <si>
    <t>Simple colors, consistent with
 user requirements</t>
  </si>
  <si>
    <t>TC_NF_03</t>
  </si>
  <si>
    <t>Check Font</t>
  </si>
  <si>
    <t>Use simple fonts suitable for 
all audiences such as admin,user.Recommend "time new roman"</t>
  </si>
  <si>
    <t>Check List View,Button,Menu-bar</t>
  </si>
  <si>
    <t>TC_NF_04</t>
  </si>
  <si>
    <t>Check "Phát Hành Phí Đào Tạo"</t>
  </si>
  <si>
    <t>Click  "Phát Hành Phí Đào Tạo"</t>
  </si>
  <si>
    <t>move to "https://cl.fsoft.com.vn
/proitm/KeToan/PhiDaoTao/List" page</t>
  </si>
  <si>
    <t>TC_NF_05</t>
  </si>
  <si>
    <t>Check "Danh sách Invoice"</t>
  </si>
  <si>
    <t>Click "Danh sách invoice"</t>
  </si>
  <si>
    <t>move to "https://cl.fsoft.com.vn
/proitm/KeToan/PhiDaoTaoInvoice/List" page</t>
  </si>
  <si>
    <t>TC_NF_06</t>
  </si>
  <si>
    <t>Check button"Back"</t>
  </si>
  <si>
    <t>click "Back"  in "Phát hành đào tạo" 
and "Danh sách invoice"</t>
  </si>
  <si>
    <t>move to "https://cl.fsoft.com.vn/proitm/"</t>
  </si>
  <si>
    <t>fail</t>
  </si>
  <si>
    <t>TC_NF_07</t>
  </si>
  <si>
    <t>Check"Dropdown Navbar"</t>
  </si>
  <si>
    <t>click"Dropdown Navbar" in screen</t>
  </si>
  <si>
    <t>display "Dropdown Navbar" with full 
information</t>
  </si>
  <si>
    <t>1.Click "Phí đào tạo"
2.Click"Phát hành đạo tạo" 
or "danh sách invoice"</t>
  </si>
  <si>
    <t>The screen is streamlined, simple, easy to find and easy to  use</t>
  </si>
  <si>
    <t>14/12/2019</t>
  </si>
  <si>
    <t>TC_RLF_02</t>
  </si>
  <si>
    <t>Check Color</t>
  </si>
  <si>
    <t>Choose the right color for the form, easy to see and use</t>
  </si>
  <si>
    <t>TC_RLF_03</t>
  </si>
  <si>
    <t>TC_RLF_04</t>
  </si>
  <si>
    <t>Chek label</t>
  </si>
  <si>
    <t>The labels are arranged appropriately, evenly aligned on the sides,
 blessed the labels are adjusted appropriately
, neither too big nor too small, suitable for all users.</t>
  </si>
  <si>
    <t>TC_RLF_05</t>
  </si>
  <si>
    <t>1.Click "Phí đào tạo"
2.Click"Phát hành đạo tạo" 
or "danh sách invoice".
3.Cick button"Tìm kiếm,làm mới,phát hành invoice"</t>
  </si>
  <si>
    <t>The buttons are simply defined, full of content 
for easy use by users and administrators</t>
  </si>
  <si>
    <t>TC_RLF_06</t>
  </si>
  <si>
    <t>Check  textfield</t>
  </si>
  <si>
    <t>1.Click "Phí đào tạo"
2.Click"Phát hành đạo tạo" 
or "danh sách invoice".
3.Click "Chọn nghiệp đoàn"
4.Click chọn"Chọn xuất khẩu lao động"
5.Click chọn "Chọn xí nghiệp"
6.Click chọn"Phái cử"</t>
  </si>
  <si>
    <t>Text fields display all the information that matches the displayed label, the content is simple to understand</t>
  </si>
  <si>
    <t>TC_RLF_07</t>
  </si>
  <si>
    <t>Check radio button</t>
  </si>
  <si>
    <t>1.Click "Phí đào tạo"
2.Click"Phát hành đạo tạo" 
or "danh sách invoice".
3.Cick button"Tìm kiếm,làm mới,phát hành invoice"
4.Check radion button "Invoice cho XKLD" or "Invoice cho nghiệp đoàn"</t>
  </si>
  <si>
    <t>show table "invoice for labor export" or table "invoice for union"</t>
  </si>
  <si>
    <t>TC_RLF_08</t>
  </si>
  <si>
    <t>Blank data</t>
  </si>
  <si>
    <t>1.Click "Phí đào tạo"
2.Click"Phát hành đạo tạo" 
or "danh sách invoice"
3."Chọn nghiệp đoàn" is empty
4"Xuất khẩu lao động" is empty
5."Công ty tiếp nhận" is empty
6."Phái cử" is empty</t>
  </si>
  <si>
    <t xml:space="preserve">
3.Please select the information in the "union" label
4.Please select the information in the "Labor export" label
5.Please select the information in the "Recipient" label
6.Please select the information in the "Dispatch" label
</t>
  </si>
  <si>
    <t>TC_RLF_09</t>
  </si>
  <si>
    <t>Have data</t>
  </si>
  <si>
    <t>1.Click "Phí đào tạo"
2.Click"Phát hành đạo tạo" 
or "danh sách invoice"
3.Fill out all the information in the labels "union, labor export, receiving company, dispatch"
4.Click button"Search"
5.Click button"Refresh"
6.click "X" on  the corresponding labels in each label</t>
  </si>
  <si>
    <t>4.display full information matching the information
 entered on the labels
5.Delete all information filled in the corresponding labels
6.Delete the information that corresponds to the deleted labels</t>
  </si>
  <si>
    <t>TC_RLF_10</t>
  </si>
  <si>
    <t>Check button"Search"</t>
  </si>
  <si>
    <t>1.Click "Phí đào tạo"
2.Click"Phát hành đạo tạo" 
or "danh sách invoice"
3.Click button"search"</t>
  </si>
  <si>
    <t>3.1 If have no data :show message "no data"
3.2If have data:display information with the filter condition filled in</t>
  </si>
  <si>
    <t>TC_RLF_11</t>
  </si>
  <si>
    <t>Check button"Refresh"</t>
  </si>
  <si>
    <t>1.Click "Phí đào tạo"
2.Click"Phát hành đạo tạo" 
or "danh sách invoice"
3.Click button"Refresh"</t>
  </si>
  <si>
    <t>3.Delete all information filled in the labels</t>
  </si>
  <si>
    <t>TC_RLF_12</t>
  </si>
  <si>
    <t>Check button"Phát hành invoice"</t>
  </si>
  <si>
    <t>1.Click "Phí đào tạo"
2.Click"Phát hành đạo tạo" 
or "danh sách invoice"
3.Click "Phát hành invoice"</t>
  </si>
  <si>
    <t>3.1 If have user:Display all user information including"lần này cần thu
,đã thu trước đó,tổng số tiền cần trả,số tiền còn lại sau khi thu lần này,loại học viên 
3.2 If have no user:show message "No data"</t>
  </si>
  <si>
    <t>Check checkbox,radion button</t>
  </si>
  <si>
    <t>TC_RLF_13</t>
  </si>
  <si>
    <t>Check checkbox"Invoice cho 
XKLD"</t>
  </si>
  <si>
    <t xml:space="preserve">1.Click "Phí đào tạo"
2.Click"Phát hành đạo tạo" 
3.Click checkbox"invoice cho XKLD" or "invoice cho nghiệp đoàn"
</t>
  </si>
  <si>
    <t>3.display information table including fields already configured in the system</t>
  </si>
  <si>
    <t>TC_RLF_14</t>
  </si>
  <si>
    <t>1.Click "Phí đào tạo"
2.Click"Phát hành đạo tạo" 
3.Click checkbox"invoice cho XKLD" or "invoice cho nghiệp đoàn"
4.Select the radio buttons corresponding to the properties in the information panel, can choose one, select more or select all
5.Click button"phát hành invoice"</t>
  </si>
  <si>
    <t xml:space="preserve">display information corresponding to the radio button users clicked, information included"Stt,ngày thông báo,xuất khẩu lao động,tổng TTS,ghi chú … " </t>
  </si>
  <si>
    <t>TC_RLF_15</t>
  </si>
  <si>
    <t>Check "Xuất file"</t>
  </si>
  <si>
    <t>1.Click "Phí đào tạo"
2.Click"Phát hành đạo tạo" 
3.Click checkbox"invoice cho XKLD" or "invoice cho nghiệp đoàn"
4.Select the radio buttons corresponding to the properties in the information panel, can choose one, select more or select all
5.Click button"phát hành invoice"
6 Click "Xuất file"</t>
  </si>
  <si>
    <t>Incomplete system functionality</t>
  </si>
  <si>
    <t xml:space="preserve">Check search </t>
  </si>
  <si>
    <t>TC_RLF_16</t>
  </si>
  <si>
    <t>Search in"Ngày thông báo"</t>
  </si>
  <si>
    <t>1.Click "Phí đào tạo"
2.Click"Phát hành đạo tạo" 
3.Click checkbox"invoice cho XKLD" or "invoice cho nghiệp đoàn"
4.Select the radio buttons corresponding to the properties in the information panel, can choose one, select more or select all
5.Click button"phát hành invoice"
6 Click icon "search"
in "Ngày thông báo"
6.1 Search by "Equals"
6.2 Search by "does not equals"
6.3 Search by "Less than"
6.4 Search by"Greater than"
6.5 Search by "Less than or equals to"
6.6 Search by "Greater than or equals to"
6.7 Search by"between"
6.8 Reset</t>
  </si>
  <si>
    <t>6.1-&gt;6.7:returns the filter conditions corresponding to the user search type
6.8:Returns to the original default state</t>
  </si>
  <si>
    <t>untested</t>
  </si>
  <si>
    <t>TC_RLF_17</t>
  </si>
  <si>
    <t>search in"Xuất khẩu lao động"</t>
  </si>
  <si>
    <t>1.Click "Phí đào tạo"
2.Click"Phát hành đạo tạo" 
3.Click checkbox"invoice cho XKLD" or "invoice cho nghiệp đoàn"
4.Select the radio buttons corresponding to the properties in the information panel, can choose one, select more or select all
5.Click button"phát hành invoice"
6 Click icon "search"
in "xuất khẩu lao động"
6.1 Search by "contains"
6.2 Search by "does not contains"
6.3 Search by "starts with"
6.4 Search by "ends with"
6.5 Search by"equals"
6.6 Search by "does not equals"
7.7 Reset</t>
  </si>
  <si>
    <t>6.1-&gt;6.6:returns the filter conditions corresponding to the user search type
7.7:Returns to the original default state</t>
  </si>
  <si>
    <t>TC_RLF_18</t>
  </si>
  <si>
    <t>search in "Tổng TTS"</t>
  </si>
  <si>
    <t xml:space="preserve">1.Click "Phí đào tạo"
2.Click"Phát hành đạo tạo" 
3.Click checkbox"invoice cho XKLD" or "invoice cho nghiệp đoàn"
4.Select the radio buttons corresponding to the properties in the information panel, can choose one, select more or select all
5.Click button"phát hành invoice"
6 Click icon "search"
in "tổng TTS"
6.1 Search by "Equals"
6.2 Search by "does not equals"
6.3 Search by "Less than"
6.4 Search by"Greater than"
6.5 Search by "Less than or equals to"
6.6 Search by "Greater than or equals to"
6.7 Search by"between"
6.8 Reset
</t>
  </si>
  <si>
    <t>TC_RLF_19</t>
  </si>
  <si>
    <t>search in"ghi chú"</t>
  </si>
  <si>
    <t>1.Click "Phí đào tạo"
2.Click"Phát hành đạo tạo" 
3.Click checkbox"invoice cho XKLD" or "invoice cho nghiệp đoàn"
4.Select the radio buttons corresponding to the properties in the information panel, can choose one, select more or select all
5.Click button"phát hành invoice"
6 Click icon "search"
in "ghi chú"
6.1 Search by "contains"
6.2 Search by "does not contains"
6.3 Search by "starts with"
6.4 Search by "ends with"
6.5 Search by"equals"
6.6 Search by "does not equals"
7.7 Reset</t>
  </si>
  <si>
    <t>Check labels</t>
  </si>
  <si>
    <t>TC_RLF_20</t>
  </si>
  <si>
    <t>labels"Ngày thông báo"</t>
  </si>
  <si>
    <t>1.Click "Phí đào tạo"
2.Click"Phát hành đạo tạo" 
3.Click checkbox"invoice cho XKLD" or "invoice cho nghiệp đoàn"
4.Select the radio buttons corresponding to the properties in the information panel, can choose one, select more or select all
5.Click button"phát hành invoice"
6.Cick labels "Ngày thông báo"
6.1 Click once on the labels
6.2 double click on the labels</t>
  </si>
  <si>
    <t>6.1 The list is arranged in ascending order
6.2 The list is arranged in descending order</t>
  </si>
  <si>
    <t>TC_RLF_21</t>
  </si>
  <si>
    <t>labels"Xuất khẩu lao động"</t>
  </si>
  <si>
    <t>1.Click "Phí đào tạo"
2.Click"Phát hành đạo tạo" 
3.Click checkbox"invoice cho XKLD" or "invoice cho nghiệp đoàn"
4.Select the radio buttons corresponding to the properties in the information panel, can choose one, select more or select all
5.Click button"phát hành invoice"
6.Cick labels "xuất khẩu lao động"
6.1 Click once on the labels
6.2 double click on the labels</t>
  </si>
  <si>
    <t>TC_RLF_22</t>
  </si>
  <si>
    <t>labels"Tổng TTS"</t>
  </si>
  <si>
    <t>1.Click "Phí đào tạo"
2.Click"Phát hành đạo tạo" 
3.Click checkbox"invoice cho XKLD" or "invoice cho nghiệp đoàn"
4.Select the radio buttons corresponding to the properties in the information panel, can choose one, select more or select all
5.Click button"phát hành invoice"
6.Cick labels "tổng TTS"
6.1 Click once on the labels
6.2 double click on the labels</t>
  </si>
  <si>
    <t>TC_RLF_23</t>
  </si>
  <si>
    <t>labels"ghi chú"</t>
  </si>
  <si>
    <t>1.Click "Phí đào tạo"
2.Click"Phát hành đạo tạo" 
3.Click checkbox"invoice cho XKLD" or "invoice cho nghiệp đoàn"
4.Select the radio buttons corresponding to the properties in the information panel, can choose one, select more or select all
5.Click button"phát hành invoice"
6.Cick labels "ghi chú"
6.1 Click once on the labels
6.2 double click on the labels</t>
  </si>
  <si>
    <t>TC_RLF_24</t>
  </si>
  <si>
    <t>labels"Tên học viên"</t>
  </si>
  <si>
    <t>1.Click "Phí đào tạo"
2.Click"Phát hành đạo tạo" 
3.Click checkbox"invoice cho XKLD" or "invoice cho nghiệp đoàn"
4.Select the radio buttons corresponding to the properties in the information panel, can choose one, select more or select all
5.Click labels"tên học viên"
5.1 Click once on the labels
5.2 double click on the labels</t>
  </si>
  <si>
    <t>5.1 The list is arranged in ascending order
5.2 The list is arranged in descending order</t>
  </si>
  <si>
    <t>TC_RLF_25</t>
  </si>
  <si>
    <t>labels"lần này cần thu"</t>
  </si>
  <si>
    <t>1.Click "Phí đào tạo"
2.Click"Phát hành đạo tạo" 
3.Click checkbox"invoice cho XKLD" or "invoice cho nghiệp đoàn"
4.Select the radio buttons corresponding to the properties in the information panel, can choose one, select more or select all
5.Click labels"lần này cần thu"
5.1 Click once on the labels
5.2 double click on the labels</t>
  </si>
  <si>
    <t>TC_RLF_26</t>
  </si>
  <si>
    <t>labels"đã thu trước đó"</t>
  </si>
  <si>
    <t>1.Click "Phí đào tạo"
2.Click"Phát hành đạo tạo" 
3.Click checkbox"invoice cho XKLD" or "invoice cho nghiệp đoàn"
4.Select the radio buttons corresponding to the properties in the information panel, can choose one, select more or select all
5.Click labels"đã thu trước đó"
5.1 Click once on the labels
5.2 double click on the labels</t>
  </si>
  <si>
    <t>TC_RLF_27</t>
  </si>
  <si>
    <t>labels"tổng số tiền cần trả"</t>
  </si>
  <si>
    <t>1.Click "Phí đào tạo"
2.Click"Phát hành đạo tạo" 
3.Click checkbox"invoice cho XKLD" or "invoice cho nghiệp đoàn"
4.Select the radio buttons corresponding to the properties in the information panel, can choose one, select more or select all
5.Click labels"tổng số tiền cần trả"
5.1 Click once on the labels
5.2 double click on the labels</t>
  </si>
  <si>
    <t>TC_RFL_28</t>
  </si>
  <si>
    <t>labels"số tiền còn lại sau khi thu lần này"</t>
  </si>
  <si>
    <t>1.Click "Phí đào tạo"
2.Click"Phát hành đạo tạo" 
3.Click checkbox"invoice cho XKLD" or "invoice cho nghiệp đoàn"
4.Select the radio buttons corresponding to the properties in the information panel, can choose one, select more or select all
5.Click labels"số tiền còn lại sau khi thi lần này"
5.1 Click once on the labels
5.2 double click on the labels</t>
  </si>
  <si>
    <t>TC_RFL_29</t>
  </si>
  <si>
    <t>labels"loại học viên"</t>
  </si>
  <si>
    <t>1.Click "Phí đào tạo"
2.Click"Phát hành đạo tạo" 
3.Click checkbox"invoice cho XKLD" or "invoice cho nghiệp đoàn"
4.Select the radio buttons corresponding to the properties in the information panel, can choose one, select more or select all
5.Click labels"loại học viên"
5.1 Click once on the labels
5.2 double click on the labels</t>
  </si>
  <si>
    <t>TC_IL_01</t>
  </si>
  <si>
    <t>1.Click "Phí đào tạo"
2.Click"danh sách invoice"</t>
  </si>
  <si>
    <t>display full information of the screen"Danh sách invoice".
Layout arranged, clear, balanced</t>
  </si>
  <si>
    <t>TC_IL_02</t>
  </si>
  <si>
    <t>Suitable colors,
 simple, use the basic
 colors to look, easy to use</t>
  </si>
  <si>
    <t>TC_IL_03</t>
  </si>
  <si>
    <t>TC_IL_04</t>
  </si>
  <si>
    <t>The labels are arranged on the screen, showing full information for easy use by users or administrators, suggesting the main keywords for entering information.</t>
  </si>
  <si>
    <t>TC_IL_05</t>
  </si>
  <si>
    <t>Check Table</t>
  </si>
  <si>
    <t>The table displays all the attributes and content corresponding to them</t>
  </si>
  <si>
    <t>TC_IL_06</t>
  </si>
  <si>
    <t>Check Panel</t>
  </si>
  <si>
    <t>TC_IL_07</t>
  </si>
  <si>
    <t>1.Click "Phí đào tạo"
2.Click"danh sách invoice"
3.Click button"Search"
4.Click button"Reset"</t>
  </si>
  <si>
    <t xml:space="preserve">3.Display information that matches the filter terms above the labels
Returns the default state of the labels, erasing all the information filled.
</t>
  </si>
  <si>
    <t>TC_IL_08</t>
  </si>
  <si>
    <t>Check Textfield</t>
  </si>
  <si>
    <t xml:space="preserve">
The textfields have suggestions for users to enter or select, can easily select one of the system's available suggestions.</t>
  </si>
  <si>
    <t>blank Data</t>
  </si>
  <si>
    <t>TC_IL_09</t>
  </si>
  <si>
    <t>Check"ngày xuất hóa đơn"</t>
  </si>
  <si>
    <t>1.Click "Phí đào tạo"
2.Click"danh sách invoice"
3. No Click "from day" 
 to "To day"</t>
  </si>
  <si>
    <t>1.Warning appears: you 
must select a start date and an end date</t>
  </si>
  <si>
    <t>TC_IL_010</t>
  </si>
  <si>
    <t>Check "Xuất khẩu lao động"</t>
  </si>
  <si>
    <t>1.Click "Phí đào tạo"
2.Click"danh sách invoice"
3. field"Xuất khẩu lao động" is empty</t>
  </si>
  <si>
    <t>Please complete the
 information in the corresponding field</t>
  </si>
  <si>
    <t>TC_IL_11</t>
  </si>
  <si>
    <t>Check "Chỉ hiển thị"</t>
  </si>
  <si>
    <t>1.Click "Phí đào tạo"
2.Click"danh sách invoice"
3. field"Chỉ hiển thị" is empty</t>
  </si>
  <si>
    <t>TC_IL_12</t>
  </si>
  <si>
    <t>Check "Chọn nghiệp đoàn"</t>
  </si>
  <si>
    <t>1.Click "Phí đào tạo"
2.Click"danh sách invoice"
3. field"Chọn nghiệp đoàn" is empty</t>
  </si>
  <si>
    <t>TC_IL_13</t>
  </si>
  <si>
    <t>Check"Công ty"</t>
  </si>
  <si>
    <t>1.Click "Phí đào tạo"
2.Click"danh sách invoice"
3. field"Công ty" is empty</t>
  </si>
  <si>
    <t>TC_IL_14</t>
  </si>
  <si>
    <t>Check "loại invoice"</t>
  </si>
  <si>
    <t>1.Click "Phí đào tạo"
2.Click"danh sách invoice"
3. field"loại invoice" is empty</t>
  </si>
  <si>
    <t>TC_IL_15</t>
  </si>
  <si>
    <t>Check all fields</t>
  </si>
  <si>
    <t>1.Click "Phí đào tạo"
2.Click"danh sách invoice"
3.all fields have no information or any one or more fields do not have information yet</t>
  </si>
  <si>
    <t>Display user notifications, please enter all fields in the field to continue processing</t>
  </si>
  <si>
    <t>Have Data</t>
  </si>
  <si>
    <t>TC_IL_16</t>
  </si>
  <si>
    <t>1.Click "Phí đào tạo"
2.Click"danh sách invoice"
3.  Click "from day" 
 to "To day"
3.1:if the start date is greater than the end date.
3.2:if the start date coincides with the end date</t>
  </si>
  <si>
    <t>3.1:Please select a start date less than the end date, in accordance with user requirements
3.2:Please select a start date less than the end date</t>
  </si>
  <si>
    <t>TC_IL_17</t>
  </si>
  <si>
    <t>1.Click "Phí đào tạo"
2.Click"danh sách invoice"
3. Select the information corresponding to the given system suggestions
3.1:The user entered the wrong file with the specified system format
3.2:user enter correctly or choose one of the given system suggestions</t>
  </si>
  <si>
    <t>3.1:The system will automatically return to the default suggestions and display a message, please enter the correct format or select one of the system suggestions given.
3.2:Displays the information the user has entered or selected</t>
  </si>
  <si>
    <t xml:space="preserve">1.Click "Phí đào tạo"
2.Click"danh sách invoice"
3. Select the information corresponding to the given system suggestions
3.1:The user entered the wrong file with the specified system format
3.2:user enter correctly or choose one of the given system suggestions
</t>
  </si>
  <si>
    <t>TC_IL_18</t>
  </si>
  <si>
    <t>TC_IL_19</t>
  </si>
  <si>
    <t>TC_IL_20</t>
  </si>
  <si>
    <t>Check button,search</t>
  </si>
  <si>
    <t>TC_IL_21</t>
  </si>
  <si>
    <t>Check button "Search "</t>
  </si>
  <si>
    <t>1.Click "Phí đào tạo"
2.Click"danh sách invoice"
3.Click "Search"</t>
  </si>
  <si>
    <t>Display information table after entering filter conditions</t>
  </si>
  <si>
    <t>TC_IL_22</t>
  </si>
  <si>
    <t>Check button "Reset"</t>
  </si>
  <si>
    <t>1.Click "Phí đào tạo"
2.Click"danh sách invoice"
3.Click "Reset"</t>
  </si>
  <si>
    <t>returns the default value of the fields entered, and displays the information table of all users that have previously entered the information table.</t>
  </si>
  <si>
    <t>Check Actions</t>
  </si>
  <si>
    <t>Check actions "Pay"</t>
  </si>
  <si>
    <t xml:space="preserve">1.Click "Phí đào tạo"
2.Click"danh sách invoice"
3.Click "Pay"
</t>
  </si>
  <si>
    <t>3.move to "Chi tiết " srceen</t>
  </si>
  <si>
    <t>"Chi tiết "screen</t>
  </si>
  <si>
    <t>layout</t>
  </si>
  <si>
    <t>1.Click "Phí đào tạo"
2.Click"danh sách invoice"
3.Click "Pay"</t>
  </si>
  <si>
    <t>Display information including "Tiền nhận
,còn lại,Đơn vị,tỷ giá,quy đổi….vv"</t>
  </si>
  <si>
    <t>TC_IL_23</t>
  </si>
  <si>
    <t>font</t>
  </si>
  <si>
    <t>TC_IL_24</t>
  </si>
  <si>
    <t>label</t>
  </si>
  <si>
    <t>The layout is streamlined,
 simple, and easy to use</t>
  </si>
  <si>
    <t>TC_IL_25</t>
  </si>
  <si>
    <t>texfields</t>
  </si>
  <si>
    <t>The textfields have suggestions for users to enter or select, can easily select one of the system's available suggestions.</t>
  </si>
  <si>
    <t>Blank Data</t>
  </si>
  <si>
    <t>TC_IL_26</t>
  </si>
  <si>
    <t>Check"Tiền nhận"</t>
  </si>
  <si>
    <t>1.Click "Phí đào tạo"
2.Click"danh sách invoice"
3.Click "Pay"
4.field"Tiền nhận" is empty</t>
  </si>
  <si>
    <t>TC_IL_27</t>
  </si>
  <si>
    <t>Check"Đơn vị"</t>
  </si>
  <si>
    <t>1.Click "Phí đào tạo"
2.Click"danh sách invoice"
3.Click "Pay"
4.field"Đơn vị" is empty</t>
  </si>
  <si>
    <t>TC_IL_28</t>
  </si>
  <si>
    <t>Check"Còn lại"</t>
  </si>
  <si>
    <t>1.Click "Phí đào tạo"
2.Click"danh sách invoice"
3.Click "Pay"
4.field"Còn lại" is empty</t>
  </si>
  <si>
    <t>TC_IL_29</t>
  </si>
  <si>
    <t>Check"Tỷ giá"</t>
  </si>
  <si>
    <t>1.Click "Phí đào tạo"
2.Click"danh sách invoice"
3.Click "Pay"
4.field"Tỷ giá" is empty</t>
  </si>
  <si>
    <t>TC_IL_30</t>
  </si>
  <si>
    <t>Check"Qui đổi"</t>
  </si>
  <si>
    <t>1.Click "Phí đào tạo"
2.Click"danh sách invoice"
3.Click "Pay"
4.field"Qui đổi" is empty</t>
  </si>
  <si>
    <t>TC_IL_31</t>
  </si>
  <si>
    <t>1.Click "Phí đào tạo"
2.Click"danh sách invoice"
3.Click "Pay"
4.Enter the amount in the corresponding field
4.1:The user entered the wrong money format compared to the system format
4.2:User enter amount</t>
  </si>
  <si>
    <t>4.1displays a message that the user has entered the wrong format compared to the system, asking the user to re-enter the appropriate amount
4.2:shows the amount the user has entered</t>
  </si>
  <si>
    <t>TC_IL_32</t>
  </si>
  <si>
    <t xml:space="preserve">1.Click "Phí đào tạo"
2.Click"danh sách invoice"
3.Click "Pay"
4.The user selects one of the system hints
</t>
  </si>
  <si>
    <t>4.Displays the unit that the user has selected from the system</t>
  </si>
  <si>
    <t>TC_IL_33</t>
  </si>
  <si>
    <t>TC_IL_34</t>
  </si>
  <si>
    <t>TC_IL_35</t>
  </si>
  <si>
    <t>TC_IL_36</t>
  </si>
  <si>
    <t>Check button "Confirm"</t>
  </si>
  <si>
    <t>1.Click "Phí đào tạo"
2.Click"danh sách invoice"
3.Click "Pay"
4.Click "Confirm"</t>
  </si>
  <si>
    <t>4.show notification"Insert Successful"</t>
  </si>
  <si>
    <t>TC_IL_37</t>
  </si>
  <si>
    <t>Check button "Review info list"</t>
  </si>
  <si>
    <t>1.Click "Phí đào tạo"
2.Click"danh sách invoice"
3.Click "Pay"
4.Click "Review info list"</t>
  </si>
  <si>
    <t>show detailed information with given system properties</t>
  </si>
  <si>
    <t>TC_IL_38</t>
  </si>
  <si>
    <t>Check button"Hủy"</t>
  </si>
  <si>
    <t>1.Click "Phí đào tạo"
2.Click"danh sách invoice"
3.Click "Pay"
4.Click "Hủy"</t>
  </si>
  <si>
    <t>Return to the previous page</t>
  </si>
  <si>
    <t>TC_IL_39</t>
  </si>
  <si>
    <t>Search in"Mã số Invoice"</t>
  </si>
  <si>
    <t>1.Click "Phí đào tạo"
2.Click"danh sách invoice"
3.Click "Pay"
4.Click "Review info list"
5.Click icon"Search" in "Mã số invoice"
5.1 Search by "Equals"
5.2 Search by "does not equals"
5.3 Search by "Less than"
5.4 Search by"Greater than"
5.5 Search by "Less than or equals to"
5.6 Search by "Greater than or equals to"
5.7 Search by"between"
5.8 Reset</t>
  </si>
  <si>
    <t>5.1-&gt;5.7:returns the filter conditions corresponding to the user search type
5.8:Returns to the original default state</t>
  </si>
  <si>
    <t>TC_IL_40</t>
  </si>
  <si>
    <t>Search in"Xuất khẩu lao động"</t>
  </si>
  <si>
    <t>1.Click "Phí đào tạo"
2.Click"danh sách invoice"
3.Click "Pay"
4.Click "Review info list"
5.Click icon"Search" in "Xuất khẩu lao động"
5.1 Search by "contains"
5.2 Search by "does not contains"
5.3 Search by "starts with"
5.4 Search by "ends with"
5.5 Search by"equals"
5.6 Search by "does not equals"
5.7 Reset</t>
  </si>
  <si>
    <t>5.1-&gt;5.6:returns the filter conditions corresponding to the user search type
5.7:Returns to the original default state</t>
  </si>
  <si>
    <t>TC_IL_41</t>
  </si>
  <si>
    <t>Search in"nghiệp đoàn"</t>
  </si>
  <si>
    <t>1.Click "Phí đào tạo"
2.Click"danh sách invoice"
3.Click "Pay"
4.Click "Review info list"
5.Click icon"Search" in "nghiệp đoàn"
5.1 Search by "contains"
5.2 Search by "does not contains"
5.3 Search by "starts with"
5.4 Search by "ends with"
5.5 Search by"equals"
5.6 Search by "does not equals"
5.7 Reset</t>
  </si>
  <si>
    <t>TC_IL_42</t>
  </si>
  <si>
    <t>Search in"công ty"</t>
  </si>
  <si>
    <t>TC_IL_43</t>
  </si>
  <si>
    <t>Search in"Tổng số TTS"</t>
  </si>
  <si>
    <t>1.Click "Phí đào tạo"
2.Click"danh sách invoice"
3.Click "Pay"
4.Click "Review info list"
5.Click icon"Search" in "tổng số TTS"
5.1 Search by "Equals"
5.2 Search by "does not equals"
5.3 Search by "Less than"
5.4 Search by"Greater than"
5.5 Search by "Less than or equals to"
5.6 Search by "Greater than or equals to"
5.7 Search by"between"
5.8 Reset</t>
  </si>
  <si>
    <t>TC_IL_44</t>
  </si>
  <si>
    <t>Search in"Đã thu các lần trước"</t>
  </si>
  <si>
    <t>TC_IL_45</t>
  </si>
  <si>
    <t>Search in"Total phải thu lần này"</t>
  </si>
  <si>
    <t>TC_IL_46</t>
  </si>
  <si>
    <t>Search in"Total còn lại"</t>
  </si>
  <si>
    <t>Check label</t>
  </si>
  <si>
    <t>TC_IL_48</t>
  </si>
  <si>
    <t>labels " Mã số invoice"</t>
  </si>
  <si>
    <t>1.Click "Phí đào tạo"
2.Click"danh sách invoice"
3.Click "Pay"
4.Click "Review info list"
5.Click labels "Mã số invoice"
5.1 Click once on the labels
5.2 double click on the labels</t>
  </si>
  <si>
    <t>TC_IL_49</t>
  </si>
  <si>
    <t>labels " Xuất khẩu lao động"</t>
  </si>
  <si>
    <t>1.Click "Phí đào tạo"
2.Click"danh sách invoice"
3.Click "Pay"
4.Click "Review info list"
5.Click labels "xuất khẩu lao động"
5.1 Click once on the labels
5.2 double click on the labels</t>
  </si>
  <si>
    <t>TC_IL_50</t>
  </si>
  <si>
    <t>labels " nghiệp đoàn"</t>
  </si>
  <si>
    <t>1.Click "Phí đào tạo"
2.Click"danh sách invoice"
3.Click "Pay"
4.Click "Review info list"
5.Click labels "nghiệp đoàn "
5.1 Click once on the labels
5.2 double click on the labels</t>
  </si>
  <si>
    <t>TC_IL_51</t>
  </si>
  <si>
    <t>labels "Công ty"</t>
  </si>
  <si>
    <t>1.Click "Phí đào tạo"
2.Click"danh sách invoice"
3.Click "Pay"
4.Click "Review info list"
5.Click labels "công ty"
5.1 Click once on the labels
5.2 double click on the labels</t>
  </si>
  <si>
    <t>TC_IL_52</t>
  </si>
  <si>
    <t>labels"Tổng số TTS"</t>
  </si>
  <si>
    <t>1.Click "Phí đào tạo"
2.Click"danh sách invoice"
3.Click "Pay"
4.Click "Review info list"
5.Click labels "tổng số TTS"
5.1 Click once on the labels
5.2 double click on the labels</t>
  </si>
  <si>
    <t>TC_IL_53</t>
  </si>
  <si>
    <t>labels"đã thu các lần trước"</t>
  </si>
  <si>
    <t>1.Click "Phí đào tạo"
2.Click"danh sách invoice"
3.Click "Pay"
4.Click "Review info list"
5.Click labels "đã thu các lần trước"
5.1 Click once on the labels
5.2 double click on the labels</t>
  </si>
  <si>
    <t>TC_IL_54</t>
  </si>
  <si>
    <t>labels"total phải thu lần này"</t>
  </si>
  <si>
    <t>1.Click "Phí đào tạo"
2.Click"danh sách invoice"
3.Click "Pay"
4.Click "Review info list"
5.Click labels "total phải thu lần này"
5.1 Click once on the labels
5.2 double click on the labels</t>
  </si>
  <si>
    <t>TC_IL_55</t>
  </si>
  <si>
    <t>labels"total còn lại"</t>
  </si>
  <si>
    <t>1.Click "Phí đào tạo"
2.Click"danh sách invoice"
3.Click "Pay"
4.Click "Review info list"
5.Click labels "total còn lại"
5.1 Click once on the labels
5.2 double click on the labels</t>
  </si>
  <si>
    <t>TC_IL_56</t>
  </si>
  <si>
    <t>labels"status"</t>
  </si>
  <si>
    <t>1.Click "Phí đào tạo"
2.Click"danh sách invoice"
3.Click "Pay"
4.Click "Review info list"
5.Click labels "status"
5.1 Click once on the labels
5.2 double click on the labels</t>
  </si>
  <si>
    <t>TC_IL_57</t>
  </si>
  <si>
    <t>labels "No"</t>
  </si>
  <si>
    <t>1.Click "Phí đào tạo"
2.Click"danh sách invoice"
3.Click "Pay"
4.Click "Review info list"
5.Click labels "No"
5.1 Click once on the labels
5.2 double click on the labels</t>
  </si>
  <si>
    <t>TC_IL_58</t>
  </si>
  <si>
    <t>labels "tên TTS"</t>
  </si>
  <si>
    <t>1.Click "Phí đào tạo"
2.Click"danh sách invoice"
3.Click "Pay"
4.Click "Review info list"
5.Click labels "tên TTS"
5.1 Click once on the labels
5.2 double click on the labels</t>
  </si>
  <si>
    <t>TC_IL_59</t>
  </si>
  <si>
    <t>labels"Ngày phỏng vấn"</t>
  </si>
  <si>
    <t>1.Click "Phí đào tạo"
2.Click"danh sách invoice"
3.Click "Pay"
4.Click "Review info list"
5.Click labels "ngày phỏng vấn"
5.1 Click once on the labels
5.2 double click on the labels</t>
  </si>
  <si>
    <t>TC_IL_60</t>
  </si>
  <si>
    <t>labels"ngày dự kiến xuất cảnh"</t>
  </si>
  <si>
    <t>1.Click "Phí đào tạo"
2.Click"danh sách invoice"
3.Click "Pay"
4.Click "Review info list"
5.Click labels"ngày dự kiến xuất cảnh"
5.1 Click once on the labels
5.2 double click on the labels</t>
  </si>
  <si>
    <t>TC_IL_61</t>
  </si>
  <si>
    <t>labels "đơn giá total"</t>
  </si>
  <si>
    <t>1.Click "Phí đào tạo"
2.Click"danh sách invoice"
3.Click "Pay"
4.Click "Review info list"
5.Click labels"đơn giá total"
5.1 Click once on the labels
5.2 double click on the labels</t>
  </si>
  <si>
    <t>TC_IL_62</t>
  </si>
  <si>
    <t>labels "đã thu các lần trước"</t>
  </si>
  <si>
    <t>TC_IL_63</t>
  </si>
  <si>
    <t>labels"tổng tiền phải 
thu lần này "</t>
  </si>
  <si>
    <t>1.Click "Phí đào tạo"
2.Click"danh sách invoice"
3.Click "Pay"
4.Click "Review info list"
5.Click labels"tổng tiền phải 
thu lần này "
5.1 Click once on the labels
5.2 double click on the labels</t>
  </si>
  <si>
    <t>TC_IL_64</t>
  </si>
  <si>
    <t>labels "tổng tiền còn lại"</t>
  </si>
  <si>
    <t>1.Click "Phí đào tạo"
2.Click"danh sách invoice"
3.Click "Pay"
4.Click "Review info list"
5.Click labels "tổng tiền còn lại"
5.1 Click once on the labels
5.2 double click on the labels</t>
  </si>
  <si>
    <t>TC_IL_65</t>
  </si>
  <si>
    <t>labels "ghi chú</t>
  </si>
  <si>
    <t>1.Click "Phí đào tạo"
2.Click"danh sách invoice"
3.Click "Pay"
4.Click "Review info list"
5.Click labels "ghi chú"
5.1 Click once on the labels
5.2 double click on the labels</t>
  </si>
  <si>
    <t>Kế Toán-Phí đào tạo</t>
  </si>
  <si>
    <t>Xuất Khẩu Lao Động</t>
  </si>
  <si>
    <t>Lâm Công Hậu</t>
  </si>
  <si>
    <t>TC_XKLD_01</t>
  </si>
  <si>
    <t>Check the main screen of XKLD</t>
  </si>
  <si>
    <t>1. User logs in successfully into the system</t>
  </si>
  <si>
    <t>1. Click on the "sidebar toggle" menu.
2. Click on the "Danh Mục" menu.
3. Click on the "Xuất Khẩu Lao Động (XKLD)" menu item.</t>
  </si>
  <si>
    <t>4. Show screen of XKLD page include:
     4.1: A table includes columns such as actions, sử dụng, mã, tên tiếng việt, tên tiếng nhật.
     4.2: An "Add new" button is on the table.
     4.3: There is "Search" item, "Edit" item, "Delete" item in the table.                                         
     4.4: Dropdown menu includes all, true, false in the "Sử Dụng" column.</t>
  </si>
  <si>
    <t>TC_XKLD_02</t>
  </si>
  <si>
    <t>Check the screen of "Add new"</t>
  </si>
  <si>
    <t xml:space="preserve">1. User logs in successfully into the system.     </t>
  </si>
  <si>
    <t>1. Click on the "sidebar toggle" menu.
2. Click on the "Danh Mục" menu.
3. Click on the "Xuất Khẩu Lao Động (XKLD)" menu item.
4. Click the "Add new" button.</t>
  </si>
  <si>
    <t>5. Show "Add new" form includes:
      5.1: Input fields such as nhập mã, nhập tên tiếng việt, nhập tên tiếng nhật.
      5.2: "Sử dụng" checkbox.
      5.3: "Lưu", "Lưu &amp; Tiếp tục", "Đóng" button.</t>
  </si>
  <si>
    <t>TC_XKLD_03</t>
  </si>
  <si>
    <t>Check the screen of "Edit"</t>
  </si>
  <si>
    <t>1. Click on the "sidebar toggle" menu.
2. Click on the "Danh Mục" menu.
3. Click on the "Xuất Khẩu Lao Động (XKLD)" menu item.
4. Click on the "Edit" item of the data row you want to edit.</t>
  </si>
  <si>
    <t>5. Show "Edit" form includes:
      5.1: Input fields such as nhập mã, nhập tên tiếng việt, nhập tên tiếng nhật and the data of the input fields are the same as the data before editing.
      5.2: "Sử dụng" checkbox corresponding to the data before editing.
      5.3: "Lưu", "Đóng" button.</t>
  </si>
  <si>
    <t>Add new</t>
  </si>
  <si>
    <t>Check button, item</t>
  </si>
  <si>
    <t>TC_XKLD_04</t>
  </si>
  <si>
    <t>Check the "Add new" button</t>
  </si>
  <si>
    <t>5. Show "Add new" form.</t>
  </si>
  <si>
    <t>TC_XKLD_05</t>
  </si>
  <si>
    <t>Check the "Lưu" button</t>
  </si>
  <si>
    <t>1. Click on the "sidebar toggle" menu.
2. Click on the "Danh Mục" menu.
3. Click on the "Xuất Khẩu Lao Động (XKLD)" menu item.
4. Click the "Add new" button.
5. All field data is valid.
6. Click "Lưu" button.</t>
  </si>
  <si>
    <t xml:space="preserve">7. Return to the main screen of XKLD.
8. Show message "update successful". </t>
  </si>
  <si>
    <t>TC_XKLD_06</t>
  </si>
  <si>
    <t>Check the "Lưu và tiếp tục" button</t>
  </si>
  <si>
    <t>1. Click on the "sidebar toggle" menu.
2. Click on the "Danh Mục" menu.
3. Click on the "Xuất Khẩu Lao Động (XKLD)" menu item.
4. Click the "Add new" button.
5. All field data is valid.
6. Click "Lưu và tiếp tục" button.</t>
  </si>
  <si>
    <t xml:space="preserve">7. Show message "update successful". </t>
  </si>
  <si>
    <t>TC_XKLD_07</t>
  </si>
  <si>
    <t>Check the "Đóng" button</t>
  </si>
  <si>
    <t>1. Click on the "sidebar toggle" menu.
2. Click on the "Danh Mục" menu.
3. Click on the "Xuất Khẩu Lao Động (XKLD)" menu item.
4. Click the "Add new" button.
5. All field data is valid or All field data is blank.
6. Click "Đóng" button.</t>
  </si>
  <si>
    <t>7. Return to the main screen of XKLD.</t>
  </si>
  <si>
    <t>TC_XKLD_08</t>
  </si>
  <si>
    <t>Check the "Sử dụng" checkbox</t>
  </si>
  <si>
    <t>1. Click on the "sidebar toggle" menu.
2. Click on the "Danh Mục" menu.
3. Click on the "Xuất Khẩu Lao Động (XKLD)" menu item.
4. Click the "Add new" button.
5. All field data is valid or All field data is blank.
6. Click or un-click "Sử dụng" checkbox.</t>
  </si>
  <si>
    <t>7. Click or un-click successful.</t>
  </si>
  <si>
    <t>Check input field</t>
  </si>
  <si>
    <t>Invalid data</t>
  </si>
  <si>
    <t>Data is blank</t>
  </si>
  <si>
    <t>TC_XKLD_09</t>
  </si>
  <si>
    <t>Nhập mã is blank</t>
  </si>
  <si>
    <t>1. Click on the "sidebar toggle" menu.
2. Click on the "Danh Mục" menu.
3. Click on the "Xuất Khẩu Lao Động (XKLD)" menu item.
4. Click the "Add new" button.
5. Nhập mã is blank.
6. All another field data is valid.
7. Click "Lưu" button.</t>
  </si>
  <si>
    <t>8. Show error message "The Ma field is required". 
   + Focus cursor on invalid field.</t>
  </si>
  <si>
    <t>TC_XKLD_10</t>
  </si>
  <si>
    <t>Nhập Tên Tiếng Việt is blank</t>
  </si>
  <si>
    <t>1. Click on the "sidebar toggle" menu.
2. Click on the "Danh Mục" menu.
3. Click on the "Xuất Khẩu Lao Động (XKLD)" menu item.
4. Click the "Add new" button.
5. Nhập Tên Tiếng Việt is blank.
6. All another field data is valid.
7. Click "Lưu" button.</t>
  </si>
  <si>
    <t xml:space="preserve">8. Show error message "The Tiếng Việt name field is required". 
   + Focus cursor on invalid field.
</t>
  </si>
  <si>
    <t>TC_XKLD_11</t>
  </si>
  <si>
    <t>Nhập Tên Tiếng Nhật is blank</t>
  </si>
  <si>
    <t>1. Click on the "sidebar toggle" menu.
2. Click on the "Danh Mục" menu.
3. Click on the "Xuất Khẩu Lao Động (XKLD)" menu item.
4. Click the "Add new" button.
5. Nhập Tên Tiếng Nhật is blank.
6. All another field data is valid.
7. Click "Lưu" button.</t>
  </si>
  <si>
    <t xml:space="preserve">8. Show error message "The Tiếng Nhật name field is required". 
   + Focus cursor on invalid field.
</t>
  </si>
  <si>
    <t>Format data is wrong</t>
  </si>
  <si>
    <t>TC_XKLD_12</t>
  </si>
  <si>
    <t>Nhập Tên Tiếng Việt is not in the correct Tiếng Việt name format.</t>
  </si>
  <si>
    <t>1. Click on the "sidebar toggle" menu.
2. Click on the "Danh Mục" menu.
3. Click on the "Xuất Khẩu Lao Động (XKLD)" menu item.
4. Click the "Add new" button.
5. Nhập Tên Tiếng Việt is not in the correct Tiếng Việt format.
6. All another field data is valid.
7. Click "Lưu" button.</t>
  </si>
  <si>
    <t xml:space="preserve">8. Show error message "The Tiếng Việt name field is not the correct Tiếng Việt name format". 
   + Focus cursor on invalid field.
</t>
  </si>
  <si>
    <t>TC_XKLD_13</t>
  </si>
  <si>
    <t>Nhập Tên Tiếng Nhật is not in the correct Tiếng Nhật name format.</t>
  </si>
  <si>
    <t>1. Click on the "sidebar toggle" menu.
2. Click on the "Danh Mục" menu.
3. Click on the "Xuất Khẩu Lao Động (XKLD)" menu item.
4. Click the "Add new" button.
5. Nhập Tên Tiếng Nhật is not in the correct Tiếng Nhật name format.
6. All another field data is valid.
7. Click "Lưu" button.</t>
  </si>
  <si>
    <t xml:space="preserve">8. Show error message "Nhập Tên Tiếng Nhật is not in the correct Tiếng Nhật name format.". 
   + Focus cursor on invalid field.
</t>
  </si>
  <si>
    <t>TC_XKLD_14</t>
  </si>
  <si>
    <t>Both Nhập Tên Tiếng Việt and Nhập Tên Tiếng Nhật is not the right name format.</t>
  </si>
  <si>
    <t>1. Click on the "sidebar toggle" menu.
2. Click on the "Danh Mục" menu.
3. Click on the "Xuất Khẩu Lao Động (XKLD)" menu item.
4. Click the "Add new" button.
5. Nhập Tên Tiếng Nhật is not in the correct Tiếng Nhật name format.
6. Nhập Tên Tiếng Việt is not in the correct Tiếng Việt format.
7. "Nhập Mã" field is valid.
8. Click "Lưu" button.</t>
  </si>
  <si>
    <t xml:space="preserve">9. Show error message "The Tiếng Việt name field is not the correct Tiếng Việt name format". 
   + Focus cursor on invalid field.
10. Show error message "Nhập Tên Tiếng Nhật is not in the correct Tiếng Nhật name format.". 
   + Focus cursor on invalid field.
</t>
  </si>
  <si>
    <t>Data is duplicated with existing data</t>
  </si>
  <si>
    <t>TC_XKLD_15</t>
  </si>
  <si>
    <t>Nhập Mã is duplicated with existing code.</t>
  </si>
  <si>
    <t>1. Click on the "sidebar toggle" menu.
2. Click on the "Danh Mục" menu.
3. Click on the "Xuất Khẩu Lao Động (XKLD)" menu item.
4. Click the "Add new" button.
5. Nhập Mã is duplicated with existing code.
6. All another field data is valid.
7. Click "Lưu" button.</t>
  </si>
  <si>
    <t>8. Show error message "Nhập Mã is duplicated with existing code". 
   + Focus cursor on invalid field.</t>
  </si>
  <si>
    <t>TC_XKLD_16</t>
  </si>
  <si>
    <t>Nhập Tên Tiếng Việt is duplicated with existing name.</t>
  </si>
  <si>
    <t>1. Click on the "sidebar toggle" menu.
2. Click on the "Danh Mục" menu.
3. Click on the "Xuất Khẩu Lao Động (XKLD)" menu item.
4. Click the "Add new" button.
5. Nhập Tên Tiếng Việt is duplicated with existing name.
6. All another field data is valid.
7. Click "Lưu" button.</t>
  </si>
  <si>
    <t>8. Show error message "Nhập Tên Tiếng Việt is duplicated with existing name". 
   + Focus cursor on invalid field.</t>
  </si>
  <si>
    <t>TC_XKLD_17</t>
  </si>
  <si>
    <t>Nhập Tên Tiếng Nhật is duplicated with existing name.</t>
  </si>
  <si>
    <t>1. Click on the "sidebar toggle" menu.
2. Click on the "Danh Mục" menu.
3. Click on the "Xuất Khẩu Lao Động (XKLD)" menu item.
4. Click the "Add new" button.
5. Nhập Tên Tiếng Nhật is duplicated with existing name.
6. All another field data is valid.
7. Click "Lưu" button.</t>
  </si>
  <si>
    <t>8. Show error message "Nhập Tên Tiếng Nhật is duplicated with existing name". 
   + Focus cursor on invalid field.</t>
  </si>
  <si>
    <t>Valid data</t>
  </si>
  <si>
    <t>TC_XKLD_18</t>
  </si>
  <si>
    <t>Data is not blank and format data is correct.</t>
  </si>
  <si>
    <t>Edit</t>
  </si>
  <si>
    <t>TC_XKLD_19</t>
  </si>
  <si>
    <t>Check the "Edit" item</t>
  </si>
  <si>
    <t>5. Show "Edit" screen.</t>
  </si>
  <si>
    <t>TC_XKLD_20</t>
  </si>
  <si>
    <t>1. Click on the "sidebar toggle" menu.
2. Click on the "Danh Mục" menu.
3. Click on the "Xuất Khẩu Lao Động (XKLD)" menu item.
4. Click on the "Edit" item of the data row you want to edit.
5. Change the data in the input fields.
6. Click the "Lưu" button.</t>
  </si>
  <si>
    <t>7. Two cases occurred:
     7.1: All valid input fields:
            + Return to the main screen of XKLD.
            + Show message "update successful".
     7.2: Show error message for each data field with invalid data or blank data.</t>
  </si>
  <si>
    <t>TC_XKLD_21</t>
  </si>
  <si>
    <t>1. Click on the "sidebar toggle" menu.
2. Click on the "Danh Mục" menu.
3. Click on the "Xuất Khẩu Lao Động (XKLD)" menu item.
4. Click on the "Edit" item of the data row you want to edit.
5. Change the data in the input fields.
6. Click on the "Đóng" button.</t>
  </si>
  <si>
    <t>5.  Return to the main screen of XKLD.</t>
  </si>
  <si>
    <t>TC_XKLD_22</t>
  </si>
  <si>
    <t>1. Click on the "sidebar toggle" menu.
2. Click on the "Danh Mục" menu.
3. Click on the "Xuất Khẩu Lao Động (XKLD)" menu item.
4. Click on the "Edit" item of the data row you want to edit.
5. Change the data in the input fields.
6. Click or un-click "Sử dụng" checkbox.</t>
  </si>
  <si>
    <t>TC_XKLD_23</t>
  </si>
  <si>
    <t>Change data of the "Nhập Mã" input field to blank data.</t>
  </si>
  <si>
    <t>1. Click on the "sidebar toggle" menu.
2. Click on the "Danh Mục" menu.
3. Click on the "Xuất Khẩu Lao Động (XKLD)" menu item.
4. Click on the "Edit" item of the data row you want to edit.
5. Change data of the "Nhập Mã" input field to blank data.
6. All another field data is valid and not blank.
7. Click the "Lưu" button.</t>
  </si>
  <si>
    <t>TC_XKLD_24</t>
  </si>
  <si>
    <t>Change data of the "Nhập Tên Tiếng Việt" input field to blank data.</t>
  </si>
  <si>
    <t>1. Click on the "sidebar toggle" menu.
2. Click on the "Danh Mục" menu.
3. Click on the "Xuất Khẩu Lao Động (XKLD)" menu item.
4. Click on the "Edit" item of the data row you want to edit.
5. Change data of the "Nhập Tên Tiếng Việt" input field to blank data.
6. All another field data is valid and not blank.
7. Click the "Lưu" button.</t>
  </si>
  <si>
    <t>8. Show error message "Nhập Tên Tiếng Việt field is required". 
   + Focus cursor on invalid field.</t>
  </si>
  <si>
    <t>TC_XKLD_25</t>
  </si>
  <si>
    <t>Change data of the "Nhập Tên Tiếng Nhật" input field to blank data.</t>
  </si>
  <si>
    <t>1. Click on the "sidebar toggle" menu.
2. Click on the "Danh Mục" menu.
3. Click on the "Xuất Khẩu Lao Động (XKLD)" menu item.
4. Click on the "Edit" item of the data row you want to edit.
5. Change data of the "Nhập Tên Tiếng Nhật" input field to blank data.
6. All another field data is valid and not blank.
7. Click the "Lưu" button.</t>
  </si>
  <si>
    <t>8. Show error message "Nhập Tên Tiếng Nhật field is required". 
   + Focus cursor on invalid field.</t>
  </si>
  <si>
    <t>TC_XKLD_26</t>
  </si>
  <si>
    <t>Change the data of all input fields to blank data.</t>
  </si>
  <si>
    <t>1. Click on the "sidebar toggle" menu.
2. Click on the "Danh Mục" menu.
3. Click on the "Xuất Khẩu Lao Động (XKLD)" menu item.
4. Click on the "Edit" item of the data row you want to edit.
5. Change the data of all input fields to blank data.
6. Click the "Lưu" button.</t>
  </si>
  <si>
    <t xml:space="preserve">7. Show error message "The Ma field is required". 
   + Focus cursor on invalid field.
8. Show error message "Nhập Tên Tiếng Việt field is required". 
   + Focus cursor on invalid field.
9. Show error message "Nhập Tên Tiếng Nhật field is required". 
   + Focus cursor on invalid field.
</t>
  </si>
  <si>
    <t>TC_XKLD_27</t>
  </si>
  <si>
    <t>The data change is not in the correct format of Tiếng Việt language.</t>
  </si>
  <si>
    <t>1. Click on the "sidebar toggle" menu.
2. Click on the "Danh Mục" menu.
3. Click on the "Xuất Khẩu Lao Động (XKLD)" menu item.
4. Click on the "Edit" item of the data row you want to edit.
5. Nhập data which is not the correct format of Tiếng Việt in the input field to change data.
6. All another field data is valid and not blank.
7. Click the "Lưu" button.</t>
  </si>
  <si>
    <t>8. Show error message "Data of Nhập Tên Tiếng Việt field is not the correct format of Tiếng Việt".
    + Focus cursor on invalid field.</t>
  </si>
  <si>
    <t>TC_XKLD_28</t>
  </si>
  <si>
    <t>The data change is not in the correct format of Tiếng Nhật language.</t>
  </si>
  <si>
    <t>1. Click on the "sidebar toggle" menu.
2. Click on the "Danh Mục" menu.
3. Click on the "Xuất Khẩu Lao Động (XKLD)" menu item.
4. Click on the "Edit" item of the data row you want to edit.
5. Nhập data which is not the correct format of Tiếng Nhật in the input field to change data.
6. All another field data is valid and not blank.
7. Click the "Lưu" button.</t>
  </si>
  <si>
    <t>8. Show error message "Data of Nhập Tên Tiếng Nhật field is not the correct format of Tiếng Nhật".
    + Focus cursor on invalid field.</t>
  </si>
  <si>
    <t>TC_XKLD_29</t>
  </si>
  <si>
    <t>The change data of both "Nhập Tiếng Việt Name" and "Nhập Tiếng Nhật Name" fields in the wrong format of the language.</t>
  </si>
  <si>
    <t>1. Click on the "sidebar toggle" menu.
2. Click on the "Danh Mục" menu.
3. Click on the "Xuất Khẩu Lao Động (XKLD)" menu item.
4. Click on the "Edit" item of the data row you want to edit.
5. Nhập the change data in both "Nhập Tiếng Việt Name" and "Nhập Tiếng Nhật Name" fields which are not in the correct language format.
6. All another field data is valid and not blank.
7. Click the "Lưu" button.</t>
  </si>
  <si>
    <t>8. Show error message "Data of Nhập Tên Tiếng Việt field is not the correct format of Tiếng Việt".
    + Focus cursor on invalid field.
9. Show error message "Data of Nhập Tên Tiếng Nhật field is not the correct format of Tiếng Nhật".
    + Focus cursor on invalid field.</t>
  </si>
  <si>
    <t>TC_XKLD_30</t>
  </si>
  <si>
    <t>The data of the "Nhập Mã" input field when the change is identical to the data already exists.</t>
  </si>
  <si>
    <t>1. Click on the "sidebar toggle" menu.
2. Click on the "Danh Mục" menu.
3. Click on the "Xuất Khẩu Lao Động (XKLD)" menu item.
4. Click on the "Edit" item of the data row you want to edit.
5. Change the data of the "Nhập Mã" input field to coincide with the existing data.
6. All another field data is valid and not blank.
7. Click the "Lưu" button.</t>
  </si>
  <si>
    <t>8. Show error message "Data of Nhập Mã field already exists".
+ Focus cursor on invalid field.</t>
  </si>
  <si>
    <t>TC_XKLD_31</t>
  </si>
  <si>
    <t>The data of the "Nhập Tên Tiếng Việt" input field when the change is identical to the data already exists.</t>
  </si>
  <si>
    <t>1. Click on the "sidebar toggle" menu.
2. Click on the "Danh Mục" menu.
3. Click on the "Xuất Khẩu Lao Động (XKLD)" menu item.
4. Click on the "Edit" item of the data row you want to edit.
5. Change the data of the "Nhập Tên Tiếng Việt" input field to coincide with the existing data.
6. All another field data is valid and not blank.
7. Click the "Lưu" button.</t>
  </si>
  <si>
    <t>8. Show error message "Data of Nhập Tên Tiếng Việt field already exists".
+ Focus cursor on invalid field.</t>
  </si>
  <si>
    <t>TC_XKLD_32</t>
  </si>
  <si>
    <t>The data of the "Nhập Tên Tiếng Nhật " input field when the change is identical to the data already exists.</t>
  </si>
  <si>
    <t>1. Click on the "sidebar toggle" menu.
2. Click on the "Danh Mục" menu.
3. Click on the "Xuất Khẩu Lao Động (XKLD)" menu item.
4. Click on the "Edit" item of the data row you want to edit.
5. Change the data of the "Nhập Tên Tiếng Nhật" input field to coincide with the existing data.
6. All another field data is valid and not blank.
7. Click the "Lưu" button.</t>
  </si>
  <si>
    <t>8. Show error message "Data of Nhập Tên Tiếng Nhật field already exists".
+ Focus cursor on invalid field.</t>
  </si>
  <si>
    <t>TC_XKLD_33</t>
  </si>
  <si>
    <t>The data of all input fields when changed is the same as the existing data.</t>
  </si>
  <si>
    <t>1. Click on the "sidebar toggle" menu.
2. Click on the "Danh Mục" menu.
3. Click on the "Xuất Khẩu Lao Động (XKLD)" menu item.
4. Click on the "Edit" item of the data row you want to edit.
5. The data change of all input fields is the same as the existing data.
6. Click the "Lưu" button.</t>
  </si>
  <si>
    <t>7. Show error message "Data of Nhập Mã field already exists".
+ Focus cursor on invalid field.
8. Show error message "Data of Nhập Tên Tiếng Việt field already exists".
+ Focus cursor on invalid field.
9. Show error message "Data of Nhập Tên Tiếng Nhật field already exists".
+ Focus cursor on invalid field.</t>
  </si>
  <si>
    <t>TC_XKLD_34</t>
  </si>
  <si>
    <t>The data for change of all input fields is in the correct format, not blank and valid.</t>
  </si>
  <si>
    <t>1. Click on the "sidebar toggle" menu.
2. Click on the "Danh Mục" menu.
3. Click on the "Xuất Khẩu Lao Động (XKLD)" menu item.
4. Click on the "Edit" item of the data row you want to edit.
5. The data for change of all input fields is in the correct format, not blank and valid.
6. Click the "Lưu" button.</t>
  </si>
  <si>
    <t>7. Return to the main screen of XKLD.
8. Show message "update successful".</t>
  </si>
  <si>
    <t>Delete</t>
  </si>
  <si>
    <t>TC_XKLD_35</t>
  </si>
  <si>
    <t>Check the "Delete" item</t>
  </si>
  <si>
    <t>1. Click on the "sidebar toggle" menu.
2. Click on the "Danh Mục" menu.
3. Click on the "Xuất Khẩu Lao Động (XKLD)" menu item.
4. Click the "Delete" item of the data row you want to delete.</t>
  </si>
  <si>
    <t>5. Show message "Do you want to delete this data?"
     5.1: Select Yes: + Show message "Successfully deleted".
                             + Return to the main screen of XKLD.
     5.2: Select No: return to the main screen of XKLD.</t>
  </si>
  <si>
    <t>Search by code</t>
  </si>
  <si>
    <t>TC_XKLD_36</t>
  </si>
  <si>
    <t>Search by "Contains" criteria with a character or a string for testing must exist in at least one existing data.</t>
  </si>
  <si>
    <t>1. Click on the "sidebar toggle" menu.
2. Click on the "Danh Mục" menu.
3. Click on the "Xuất Khẩu Lao Động (XKLD)" menu item.
4. Type the character or string to search for in the input field under "Mã".
5. Click on the "Magnifying Glass" icon.
6. Click on the menu item "Contains".</t>
  </si>
  <si>
    <t>7. List the data:
    + In the data contains the character or string typed.</t>
  </si>
  <si>
    <t>TC_XKLD_37</t>
  </si>
  <si>
    <t>Search by "Contains" criteria with a character or a string for testing does not exist in all existing data.</t>
  </si>
  <si>
    <t>7. Return an empty list.</t>
  </si>
  <si>
    <t>TC_XKLD_38</t>
  </si>
  <si>
    <t>Search by "Does not contain" criteria with a character or a string for testing must exist in at least one existing data.</t>
  </si>
  <si>
    <t>1. Click on the "sidebar toggle" menu.
2. Click on the "Danh Mục" menu.
3. Click on the "Xuất Khẩu Lao Động (XKLD)" menu item.
4. Type the character or string to search for in the input field under "Mã".
5. Click on the "Magnifying Glass" icon.
6. Click on the menu item "Does not contain".</t>
  </si>
  <si>
    <t>7. List the data:
     + In the data does not contain the characters or strings typed.</t>
  </si>
  <si>
    <t>TC_XKLD_39</t>
  </si>
  <si>
    <t>Search by "Does not contain" criteria with a character or a string for testing does not exist in all existing data.</t>
  </si>
  <si>
    <t>7. Return a list of data unchanged</t>
  </si>
  <si>
    <t>TC_XKLD_40</t>
  </si>
  <si>
    <t>Search by "Starts with" criteria with a character or a string for testing must exist in at least one existing data.</t>
  </si>
  <si>
    <t>1. Click on the "sidebar toggle" menu.
2. Click on the "Danh Mục" menu.
3. Click on the "Xuất Khẩu Lao Động (XKLD)" menu item.
4. Type the character or string to search for in the input field under "Mã".
5. Click on the "Magnifying Glass" icon.
6. Click on the menu item "Starts with".</t>
  </si>
  <si>
    <t>7. List the data:
     + In the data starts with the character or string typed.</t>
  </si>
  <si>
    <t>TC_XKLD_41</t>
  </si>
  <si>
    <t>Search by "Starts with" criteria with a character or a string for testing does not exist in all existing data.</t>
  </si>
  <si>
    <t>TC_XKLD_42</t>
  </si>
  <si>
    <t>Search by "Ends with" criteria with a character or a string for testing must exist in at least one existing data.</t>
  </si>
  <si>
    <t>1. Click on the "sidebar toggle" menu.
2. Click on the "Danh Mục" menu.
3. Click on the "Xuất Khẩu Lao Động (XKLD)" menu item.
4. Type the character or string to search for in the input field under "Mã".
5. Click on the "Magnifying Glass" icon.
6. Click on the menu item "Ends with".</t>
  </si>
  <si>
    <t>7. List the data:
     + In the data ends with the character or string typed.</t>
  </si>
  <si>
    <t>TC_XKLD_43</t>
  </si>
  <si>
    <t>Search by "Ends with" criteria with a character or a string for testing does not exist in all existing data.</t>
  </si>
  <si>
    <t>TC_XKLD_44</t>
  </si>
  <si>
    <t>Search by "Equals" criteria with data for testing that is similar to at least one existing data.</t>
  </si>
  <si>
    <t>1. Click on the "sidebar toggle" menu.
2. Click on the "Danh Mục" menu.
3. Click on the "Xuất Khẩu Lao Động (XKLD)" menu item.
4. Type the character or string to search for in the input field under "Mã".
5. Click on the "Magnifying Glass" icon.
6. Click on the menu item "Equals".</t>
  </si>
  <si>
    <t>7. List the data
     + In the data contains "Mã" is identical to the "Mã" typed.</t>
  </si>
  <si>
    <t>TC_XKLD_45</t>
  </si>
  <si>
    <t>Search by "Equals" criteria with a character or a string for testing must exist in at least one existing data.</t>
  </si>
  <si>
    <t>TC_XKLD_46</t>
  </si>
  <si>
    <t>Search by "Equals" criteria with a character or a string for testing does not exist in all existing data.</t>
  </si>
  <si>
    <t>TC_XKLD_47</t>
  </si>
  <si>
    <t>Search by "Does not equal" criteria with data for testing that is similar to at least one existing data.</t>
  </si>
  <si>
    <t>1. Click on the "sidebar toggle" menu.
2. Click on the "Danh Mục" menu.
3. Click on the "Xuất Khẩu Lao Động (XKLD)" menu item.
4. Type the character or string to search for in the input field under "Mã".
5. Click on the "Magnifying Glass" icon.
6. Click on the menu item "Does not equal".</t>
  </si>
  <si>
    <t>7. List the data
     + In the data contains "Mã" is different with the "Mã" typed.</t>
  </si>
  <si>
    <t>TC_XKLD_48</t>
  </si>
  <si>
    <t>Search by "Does not equal" criteria with a character or a string for testing must exist in at least one existing data.</t>
  </si>
  <si>
    <t>TC_XKLD_49</t>
  </si>
  <si>
    <t>Search by "Does not equal" criteria with a character or a string for testing does not exist in all existing data.</t>
  </si>
  <si>
    <t>TC_XKLD_50</t>
  </si>
  <si>
    <t>Reset search results by "Reset"</t>
  </si>
  <si>
    <t>1. Click on the "sidebar toggle" menu.
2. Click on the "Danh Mục" menu.
3. Click on the "Xuất Khẩu Lao Động (XKLD)" menu item.
4. Type the character or string to search for in the input field under "Mã".
5. Click on the "Magnifying Glass" icon.
6. Click on the menu item "Reset".</t>
  </si>
  <si>
    <t>7. Clear keyword search.</t>
  </si>
  <si>
    <t>Search by Tiếng Việt</t>
  </si>
  <si>
    <t>TC_XKLD_51</t>
  </si>
  <si>
    <t>1. Click on the "sidebar toggle" menu.
2. Click on the "Danh Mục" menu.
3. Click on the "Xuất Khẩu Lao Động (XKLD)" menu item.
4. Type the character or string to search for in the input field under "Tên Tiếng Việt".
5. Click on the "Magnifying Glass" icon.
6. Click on the menu item "Contains".</t>
  </si>
  <si>
    <t>TC_XKLD_52</t>
  </si>
  <si>
    <t>TC_XKLD_53</t>
  </si>
  <si>
    <t>1. Click on the "sidebar toggle" menu.
2. Click on the "Danh Mục" menu.
3. Click on the "Xuất Khẩu Lao Động (XKLD)" menu item.
4. Type the character or string to search for in the input field under "Tên Tiếng Việt".
5. Click on the "Magnifying Glass" icon.
6. Click on the menu item "Does not contain".</t>
  </si>
  <si>
    <t>TC_XKLD_54</t>
  </si>
  <si>
    <t>TC_XKLD_55</t>
  </si>
  <si>
    <t>1. Click on the "sidebar toggle" menu.
2. Click on the "Danh Mục" menu.
3. Click on the "Xuất Khẩu Lao Động (XKLD)" menu item.
4. Type the character or string to search for in the input field under "Tên Tiếng Việt".
5. Click on the "Magnifying Glass" icon.
6. Click on the menu item "Starts with".</t>
  </si>
  <si>
    <t>TC_XKLD_56</t>
  </si>
  <si>
    <t>TC_XKLD_57</t>
  </si>
  <si>
    <t>1. Click on the "sidebar toggle" menu.
2. Click on the "Danh Mục" menu.
3. Click on the "Xuất Khẩu Lao Động (XKLD)" menu item.
4. Type the character or string to search for in the input field under "Tên Tiếng Việt".
5. Click on the "Magnifying Glass" icon.
6. Click on the menu item "Ends with".</t>
  </si>
  <si>
    <t>TC_XKLD_58</t>
  </si>
  <si>
    <t>TC_XKLD_59</t>
  </si>
  <si>
    <t>1. Click on the "sidebar toggle" menu.
2. Click on the "Danh Mục" menu.
3. Click on the "Xuất Khẩu Lao Động (XKLD)" menu item.
4. Type the character or string to search for in the input field under "Tên Tiếng Việt".
5. Click on the "Magnifying Glass" icon.
6. Click on the menu item "Equals".</t>
  </si>
  <si>
    <t>7. List the data
     + In the data contains "Tên Tiếng Việt"is identical to the "Tên Tiếng Việt" typed.</t>
  </si>
  <si>
    <t>TC_XKLD_60</t>
  </si>
  <si>
    <t>TC_XKLD_61</t>
  </si>
  <si>
    <t>TC_XKLD_62</t>
  </si>
  <si>
    <t>1. Click on the "sidebar toggle" menu.
2. Click on the "Danh Mục" menu.
3. Click on the "Xuất Khẩu Lao Động (XKLD)" menu item.
4. Type the character or string to search for in the input field under "Tên Tiếng Việt".
5. Click on the "Magnifying Glass" icon.
6. Click on the menu item "Does not equal".</t>
  </si>
  <si>
    <t>7. List the data
     + In the data contains "Tên Tiếng Việt" is different with the "Tên Tiếng Việt" typed.</t>
  </si>
  <si>
    <t>TC_XKLD_63</t>
  </si>
  <si>
    <t>TC_XKLD_64</t>
  </si>
  <si>
    <t>TC_XKLD_65</t>
  </si>
  <si>
    <t>1. Click on the "sidebar toggle" menu.
2. Click on the "Danh Mục" menu.
3. Click on the "Xuất Khẩu Lao Động (XKLD)" menu item.
4. Type the character or string to search for in the input field under "Tên Tiếng Việt".
5. Click on the "Magnifying Glass" icon.
6. Click on the menu item "Reset".</t>
  </si>
  <si>
    <t>Search by Tiếng Nhật</t>
  </si>
  <si>
    <t>TC_XKLD_66</t>
  </si>
  <si>
    <t>1. Click on the "sidebar toggle" menu.
2. Click on the "Danh Mục" menu.
3. Click on the "Xuất Khẩu Lao Động (XKLD)" menu item.
4. Type the character or string to search for in the input field under "Tên Tiếng Nhật".
5. Click on the "Magnifying Glass" icon.
6. Click on the menu item "Contains".</t>
  </si>
  <si>
    <t>TC_XKLD_67</t>
  </si>
  <si>
    <t>TC_XKLD_68</t>
  </si>
  <si>
    <t>1. Click on the "sidebar toggle" menu.
2. Click on the "Danh Mục" menu.
3. Click on the "Xuất Khẩu Lao Động (XKLD)" menu item.
4. Type the character or string to search for in the input field under "Tên Tiếng Nhật".
5. Click on the "Magnifying Glass" icon.
6. Click on the menu item "Does not contain".</t>
  </si>
  <si>
    <t>TC_XKLD_69</t>
  </si>
  <si>
    <t>TC_XKLD_70</t>
  </si>
  <si>
    <t>1. Click on the "sidebar toggle" menu.
2. Click on the "Danh Mục" menu.
3. Click on the "Xuất Khẩu Lao Động (XKLD)" menu item.
4. Type the character or string to search for in the input field under "Tên Tiếng Nhật".
5. Click on the "Magnifying Glass" icon.
6. Click on the menu item "Starts with".</t>
  </si>
  <si>
    <t>TC_XKLD_71</t>
  </si>
  <si>
    <t>TC_XKLD_72</t>
  </si>
  <si>
    <t>1. Click on the "sidebar toggle" menu.
2. Click on the "Danh Mục" menu.
3. Click on the "Xuất Khẩu Lao Động (XKLD)" menu item.
4. Type the character or string to search for in the input field under "Tên Tiếng Nhật".
5. Click on the "Magnifying Glass" icon.
6. Click on the menu item "Ends with".</t>
  </si>
  <si>
    <t>TC_XKLD_73</t>
  </si>
  <si>
    <t>TC_XKLD_74</t>
  </si>
  <si>
    <t>1. Click on the "sidebar toggle" menu.
2. Click on the "Danh Mục" menu.
3. Click on the "Xuất Khẩu Lao Động (XKLD)" menu item.
4. Type the character or string to search for in the input field under "Tên Tiếng Nhật".
5. Click on the "Magnifying Glass" icon.
6. Click on the menu item "Equals".</t>
  </si>
  <si>
    <t>7. List the data
     + In the data contains "Tên Tiếng Nhật" is identical to the "Tên Tiếng Nhật" typed.</t>
  </si>
  <si>
    <t>TC_XKLD_75</t>
  </si>
  <si>
    <t>TC_XKLD_76</t>
  </si>
  <si>
    <t>TC_XKLD_77</t>
  </si>
  <si>
    <t>1. Click on the "sidebar toggle" menu.
2. Click on the "Danh Mục" menu.
3. Click on the "Xuất Khẩu Lao Động (XKLD)" menu item.
4. Type the character or string to search for in the input field under "Tên Tiếng Nhật".
5. Click on the "Magnifying Glass" icon.
6. Click on the menu item "Does not equal".</t>
  </si>
  <si>
    <t>7. List the data
     + In the data contains "Tên Tiếng Nhật" is different with the "Tên Tiếng Nhật" typed.</t>
  </si>
  <si>
    <t>TC_XKLD_78</t>
  </si>
  <si>
    <t>TC_XKLD_79</t>
  </si>
  <si>
    <t>TC_XKLD_80</t>
  </si>
  <si>
    <t>1. Click on the "sidebar toggle" menu.
2. Click on the "Danh Mục" menu.
3. Click on the "Xuất Khẩu Lao Động (XKLD)" menu item.
4. Type the character or string to search for in the input field under "Tên Tiếng Nhật".
5. Click on the "Magnifying Glass" icon.
6. Click on the menu item "Reset".</t>
  </si>
  <si>
    <t>Sort</t>
  </si>
  <si>
    <t>Sort by code</t>
  </si>
  <si>
    <t>TC_XKLD_81</t>
  </si>
  <si>
    <t>Check sort ascending by "Code".</t>
  </si>
  <si>
    <t>1. Click on the "sidebar toggle" menu.
2. Click on the "Danh Mục" menu.
3. Click on the "Xuất Khẩu Lao Động (XKLD)" menu item.
4. Right-click on "Mã".
5. Left-click on the "Sort Ascending" item.</t>
  </si>
  <si>
    <t>6. List the data:
    + All "Code"in the data are arranged in ascending alphabetical, (0-9) order and prioritizing the arrangement of empty data first.</t>
  </si>
  <si>
    <t>TC_XKLD_82</t>
  </si>
  <si>
    <t>Check sort descending by "Code".</t>
  </si>
  <si>
    <t>1. Click on the "sidebar toggle" menu.
2. Click on the "Danh Mục" menu.
3. Click on the "Xuất Khẩu Lao Động (XKLD)" menu item.
4. Right-click on "Mã".
5. Left-click on the "Sort Descending" item.</t>
  </si>
  <si>
    <t>6. List the data:
    + All "Code"in the data are arranged in descending alphabetical, (0-9) order and prioritizing the arrangement of empty data first.</t>
  </si>
  <si>
    <t>TC_XKLD_83</t>
  </si>
  <si>
    <t>Check clear sorting.</t>
  </si>
  <si>
    <t>1. Click on the "sidebar toggle" menu.
2. Click on the "Danh Mục" menu.
3. Click on the "Xuất Khẩu Lao Động (XKLD)" menu item.
4. Right-click on "Mã".
5. Left-click on the "Clear Sorting" item.</t>
  </si>
  <si>
    <t>6. Return an unorganized list of data.</t>
  </si>
  <si>
    <t>Sort by Tiếng Việt name</t>
  </si>
  <si>
    <t>TC_XKLD_84</t>
  </si>
  <si>
    <t>Check sort ascending by "Tiếng Việt name".</t>
  </si>
  <si>
    <t>1. Click on the "sidebar toggle" menu.
2. Click on the "Danh Mục" menu.
3. Click on the "Xuất Khẩu Lao Động (XKLD)" menu item.
4. Right-click on "Tên Tiếng Việt".
5. Left-click on the "Sort Ascending" item.</t>
  </si>
  <si>
    <t>6. List the data:
    + All "Tiếng Việt name"in the data are arranged in ascending alphabetical, (0-9) order and prioritizing the arrangement of empty data first.</t>
  </si>
  <si>
    <t>TC_XKLD_85</t>
  </si>
  <si>
    <t>Check sort descending by "Tiếng Việt name".</t>
  </si>
  <si>
    <t>1. Click on the "sidebar toggle" menu.
2. Click on the "Danh Mục" menu.
3. Click on the "Xuất Khẩu Lao Động (XKLD)" menu item.
4. Right-click on "Tên Tiếng Việt".
5. Left-click on the "Sort Descending" item.</t>
  </si>
  <si>
    <t>6. List the data:
    + All "Tiếng Việt name"in the data are arranged in descending alphabetical, (0-9) order and prioritizing the arrangement of empty data first.</t>
  </si>
  <si>
    <t>TC_XKLD_86</t>
  </si>
  <si>
    <t>1. Click on the "sidebar toggle" menu.
2. Click on the "Danh Mục" menu.
3. Click on the "Xuất Khẩu Lao Động (XKLD)" menu item.
4. Right-click on "Tên Tiếng Việt".
5. Left-click on the "Clear Sorting" item.</t>
  </si>
  <si>
    <t>Sort by Tiếng Nhật name</t>
  </si>
  <si>
    <t>TC_XKLD_87</t>
  </si>
  <si>
    <t>Check sort ascending by "Tiếng Nhật name".</t>
  </si>
  <si>
    <t>1. Click on the "sidebar toggle" menu.
2. Click on the "Danh Mục" menu.
3. Click on the "Xuất Khẩu Lao Động (XKLD)" menu item.
4. Right-click on "Tên Tiếng Nhật".
5. Left-click on the "Sort Ascending" item.</t>
  </si>
  <si>
    <t>6. List the data:
    + All "Tiếng Nhật name"in the data are arranged in ascending alphabetical, (0-9) order and prioritizing the arrangement of empty data first.</t>
  </si>
  <si>
    <t>TC_XKLD_88</t>
  </si>
  <si>
    <t>Check sort descending by "Tiếng Nhật name".</t>
  </si>
  <si>
    <t>1. Click on the "sidebar toggle" menu.
2. Click on the "Danh Mục" menu.
3. Click on the "Xuất Khẩu Lao Động (XKLD)" menu item.
4. Right-click on "Tên Tiếng Nhật".
5. Left-click on the "Sort Descending" item.</t>
  </si>
  <si>
    <t>6. List the data:
    + All "Tiếng Nhật name"in the data are arranged in descending alphabetical, (0-9) order and prioritizing the arrangement of empty data first.</t>
  </si>
  <si>
    <t>TC_XKLD_89</t>
  </si>
  <si>
    <t>1. Click on the "sidebar toggle" menu.
2. Click on the "Danh Mục" menu.
3. Click on the "Xuất Khẩu Lao Động (XKLD)" menu item.
4. Right-click on "Tên Tiếng Nhật".
5. Left-click on the "Clear Sorting" item.</t>
  </si>
  <si>
    <t>Dropdown menu</t>
  </si>
  <si>
    <t>TC_XKLD_90</t>
  </si>
  <si>
    <t>Check the "true" menu item in the "Sử dụng" dropdown menu.</t>
  </si>
  <si>
    <t>1. Click on the "sidebar toggle" menu.
2. Click on the "Danh Mục" menu.
3. Click on the "Xuất Khẩu Lao Động (XKLD)" menu item.
4. Click on the dropdown menu under "Sử dụng".
5. Select "true" item menu.</t>
  </si>
  <si>
    <t>6. List used data (the data row has a green "V").</t>
  </si>
  <si>
    <t>TC_XKLD_91</t>
  </si>
  <si>
    <t>Check the "false" menu item in the "Sử dụng" dropdown menu.</t>
  </si>
  <si>
    <t>1. Click on the "sidebar toggle" menu.
2. Click on the "Danh Mục" menu.
3. Click on the "Xuất Khẩu Lao Động (XKLD)" menu item.
4. Click on the dropdown menu under "Sử dụng".
5. Select "false" item menu.</t>
  </si>
  <si>
    <t>6. List unused data (the data rows with a gray "V").</t>
  </si>
  <si>
    <t>TC_XKLD_92</t>
  </si>
  <si>
    <t>Check the "all" menu item in the "Sử dụng" dropdown menu.</t>
  </si>
  <si>
    <t>1. Click on the "sidebar toggle" menu.
2. Click on the "Danh Mục" menu.
3. Click on the "Xuất Khẩu Lao Động (XKLD)" menu item.
4. Click on the dropdown menu under "Sử dụng".
5. Select "all" item menu.</t>
  </si>
  <si>
    <t>6. List all data.</t>
  </si>
  <si>
    <t>Check paging</t>
  </si>
  <si>
    <t>TC_XKLD_93</t>
  </si>
  <si>
    <t>Check page of list with up to ten record data.</t>
  </si>
  <si>
    <t>1. Click on the "sidebar toggle" menu.
2. Click on the "Danh Mục" menu.
3. Click on the "Xuất Khẩu Lao Động (XKLD)" menu item.
4. Click the "Add new" button to add up to ten record data.</t>
  </si>
  <si>
    <t>5. The record data are listed in one page.</t>
  </si>
  <si>
    <t>TC_XKLD_94</t>
  </si>
  <si>
    <t>Check page of list with a minimum of eleven and a maximum of twenty record data.</t>
  </si>
  <si>
    <t>1. Click on the "sidebar toggle" menu.
2. Click on the "Danh Mục" menu.
3. Click on the "Xuất Khẩu Lao Động (XKLD)" menu item.
4. Click the "Add new" button with a minimum of eleven and a maximum of twenty record data.
5. Click the "10" button located at the bottom-left of the list.
6. Click on page "2".</t>
  </si>
  <si>
    <t>7. Show page "2":
    + Page 2 is list the next record data (except for ten record data on page 1) with the total number of data rows of two pages must reach at most twenty record data.</t>
  </si>
  <si>
    <t>Tài Khoản Ngân Hàng Của XKLD</t>
  </si>
  <si>
    <t>TC_TKNH_01</t>
  </si>
  <si>
    <t>Check the main screen of Tài Khoản Ngân Hàng.</t>
  </si>
  <si>
    <t>1. Click on the "sidebar toggle" menu.
2. Click on the "Danh Mục" menu.
3. Click on the "Tài Khoản Ngân Hàng " menu item.</t>
  </si>
  <si>
    <t>4. Show screen of "Tài Khoản Ngân Hàng" page include:
     4.1: Three lists of accounts such as  tài khoản yên, tài khoản usd, tài khoản vnđ.
     4.2: The "Xuất Khẩu Lao Động" list is located along the left side of the screen.
     4.3: "Thêm Mới" button above the account list.</t>
  </si>
  <si>
    <t>TC_TKNH_02</t>
  </si>
  <si>
    <t>Check the screen of the "Xuất Khẩu Lao Động" list.</t>
  </si>
  <si>
    <t>1. Click on the "sidebar toggle" menu.
2. Click on the "Danh Mục" menu.
3. Click on the "Tài Khoản Ngân Hàng " menu item.
4. Observe the "Labor Export" list on the left of the screen.</t>
  </si>
  <si>
    <t>5. The list contains complete data from the "Xuất Khẩu Lao Động" page, search function and pagination.</t>
  </si>
  <si>
    <t>TC_TKNH_03</t>
  </si>
  <si>
    <t>Check the "Thêm Mới" screen.</t>
  </si>
  <si>
    <t>1. Click on the "sidebar toggle" menu.
2. Click on the "Danh Mục" menu.
3. Click on the "Tài Khoản Ngân Hàng" menu item.
4. Click on the "Thêm Mới" button.</t>
  </si>
  <si>
    <t>5. Show "Add new" form includes:
     + "Tên xuất khẩu lao động", "Loại Tài Khoản" combobox.
     + Input fields: Mã Ngân Hàng, Tên Ngân Hàng, Địa Chỉ, Chi Nhánh Ngân Hàng, Số Tài Khoản.
     + "Trạng Thái" checkbox.
     + "Lưu", "Lưu và Tiếp Tục", "Đóng" button.</t>
  </si>
  <si>
    <t>Check button, combobox, checkbox</t>
  </si>
  <si>
    <t>TC_TKNH_04</t>
  </si>
  <si>
    <t>Check the "Thêm Mới" button.</t>
  </si>
  <si>
    <t>5. Show "Thêm Mới" form.</t>
  </si>
  <si>
    <t>TC_TKNH_05</t>
  </si>
  <si>
    <t>Check the "Lưu" button.</t>
  </si>
  <si>
    <t>1. Click on the "sidebar toggle" menu.
2. Click on the "Danh Mục" menu.
3. Click on the "Tài Khoản Ngân Hàng" menu item.
4. Click on the "Thêm Mới" button.
5. All field data is valid.
6. Click on the "Lưu" button.</t>
  </si>
  <si>
    <t xml:space="preserve">7. Return to the main screen of Tài Khoản Ngân Hàng.
8. Show message "update successful". </t>
  </si>
  <si>
    <t>TC_TKNH_06</t>
  </si>
  <si>
    <t>1. Click on the "sidebar toggle" menu.
2. Click on the "Danh Mục" menu.
3. Click on the "Tài Khoản Ngân Hàng" menu item.
4. Click on the "Thêm Mới" button.
5. All field data is valid.
6. Click on the "Lưu &amp; Tiếp Tục" button.</t>
  </si>
  <si>
    <t>TC_TKNH_07</t>
  </si>
  <si>
    <t>Check the "Đóng" button.</t>
  </si>
  <si>
    <t>1. Click on the "sidebar toggle" menu.
2. Click on the "Danh Mục" menu.
3. Click on the "Tài Khoản Ngân Hàng" menu item.
4. Click on the "Thêm Mới" button.
5. Click on the "Đóng" button.</t>
  </si>
  <si>
    <t>5. Return to the main screen of Tài Khoản Ngân Hàng.</t>
  </si>
  <si>
    <t>TC_TKNH_08</t>
  </si>
  <si>
    <t>Check the "Sử dụng" checkbox.</t>
  </si>
  <si>
    <t>1. Click on the "sidebar toggle" menu.
2. Click on the "Danh Mục" menu.
3. Click on the "Tài Khoản Ngân Hàng" menu item.
4. Click on the "Thêm Mới" button.
5. Click or un-click "Sử dụng" checkbox.</t>
  </si>
  <si>
    <t>6. Click or un-click successful.</t>
  </si>
  <si>
    <t>TC_TKNH_09</t>
  </si>
  <si>
    <t>Check the "Tên xuất khẩu lao động" combobox.</t>
  </si>
  <si>
    <t>1. Click on the "sidebar toggle" menu.
2. Click on the "Danh Mục" menu.
3. Click on the "Tài Khoản Ngân Hàng" menu item.
4. Click on the "Thêm Mới" button.
5. Click on the "Tên xuất khẩu lao động" combobox.</t>
  </si>
  <si>
    <t>6. List the names of "xuất khẩu lao động".</t>
  </si>
  <si>
    <t>TC_TKNH_10</t>
  </si>
  <si>
    <t>Check the "Loại Tài Khoản" combobox.</t>
  </si>
  <si>
    <t>1. Click on the "sidebar toggle" menu.
2. Click on the "Danh Mục" menu.
3. Click on the "Tài Khoản Ngân Hàng" menu item.
4. Click on the "Thêm Mới" button.
5. Click on the "Loại Tài Khoản" combobox.</t>
  </si>
  <si>
    <t>6. List the contents of "loại tài khoản".</t>
  </si>
  <si>
    <t>Check "Thêm Mới" with typing data.</t>
  </si>
  <si>
    <t>TC_TKNH_11</t>
  </si>
  <si>
    <t>Tên xuất khẩu lao động is blank</t>
  </si>
  <si>
    <t>1. Click on the "sidebar toggle" menu.
2. Click on the "Danh Mục" menu.
3. Click on the "Tài Khoản Ngân Hàng" menu item.
4. Click on the "Thêm Mới" button.
5. Clear default data of "Tên xuất khẩu lao động" combobox.
6. All another field data is valid.
7. Click on "Lưu" button.</t>
  </si>
  <si>
    <t>8. Show error message "Tên xuất khẩu lao động must not be blank".
    + Focus cursor on invalid field.</t>
  </si>
  <si>
    <t>TC_TKNH_12</t>
  </si>
  <si>
    <t>Mã Ngân Hàng is blank</t>
  </si>
  <si>
    <t>1. Click on the "sidebar toggle" menu.
2. Click on the "Danh Mục" menu.
3. Click on the "Tài Khoản Ngân Hàng" menu item.
4. Click on the "Thêm Mới" button.
5. Mã Ngân Hàng is blank.
6. All another field data is valid.
7. Click on "Lưu" button.</t>
  </si>
  <si>
    <t xml:space="preserve">8. Show error message "Mã Ngân Hàng field is required". 
   + Focus cursor on invalid field.
</t>
  </si>
  <si>
    <t>TC_TKNH_13</t>
  </si>
  <si>
    <t>Tên Ngân Hàng is blank</t>
  </si>
  <si>
    <t>1. Click on the "sidebar toggle" menu.
2. Click on the "Danh Mục" menu.
3. Click on the "Tài Khoản Ngân Hàng" menu item.
4. Click on the "Thêm Mới" button.
5. Tên Ngân Hàng is blank.
6. All another field data is valid.
7. Click on "Lưu" button.</t>
  </si>
  <si>
    <t xml:space="preserve">8. Show error message " Tên Ngân Hàng must not be blank". 
   + Focus cursor on invalid field.
</t>
  </si>
  <si>
    <t>TC_TKNH_14</t>
  </si>
  <si>
    <t>Địa Chỉ is blank</t>
  </si>
  <si>
    <t>1. Click on the "sidebar toggle" menu.
2. Click on the "Danh Mục" menu.
3. Click on the "Tài Khoản Ngân Hàng" menu item.
4. Click on the "Thêm Mới" button.
5. Địa Chỉ is blank.
6. All another field data is valid.
7. Click on "Lưu" button.</t>
  </si>
  <si>
    <t xml:space="preserve">8. Show error message " Địa Chỉ must not be blank". 
   + Focus cursor on invalid field.
</t>
  </si>
  <si>
    <t>TC_TKNH_15</t>
  </si>
  <si>
    <t>Chi Nhánh Ngân Hàng is blank</t>
  </si>
  <si>
    <t>1. Click on the "sidebar toggle" menu.
2. Click on the "Danh Mục" menu.
3. Click on the "Tài Khoản Ngân Hàng" menu item.
4. Click on the "Thêm Mới" button.
5. Chi Nhánh Ngân Hàng is blank.
6. All another field data is valid.
7. Click on "Lưu" button.</t>
  </si>
  <si>
    <t xml:space="preserve">8. Show error message " Chi Nhánh Ngân Hàng must not be blank". 
   + Focus cursor on invalid field.
</t>
  </si>
  <si>
    <t>TC_TKNH_16</t>
  </si>
  <si>
    <t>Số Tài Khoản is blank</t>
  </si>
  <si>
    <t>1. Click on the "sidebar toggle" menu.
2. Click on the "Danh Mục" menu.
3. Click on the "Tài Khoản Ngân Hàng" menu item.
4. Click on the "Thêm Mới" button.
5. Số Tài Khoản is blank.
6. All another field data is valid.
7. Click on "Lưu" button.</t>
  </si>
  <si>
    <t xml:space="preserve">8. Show error message " Số Tài Khoản is required". 
   + Focus cursor on invalid field.
</t>
  </si>
  <si>
    <t>TC_TKNH_17</t>
  </si>
  <si>
    <t>Check the "Số Tài Khoản" input field with string data.</t>
  </si>
  <si>
    <t>1. Click on the "sidebar toggle" menu.
2. Click on the "Danh Mục" menu.
3. Click on the "Tài Khoản Ngân Hàng" menu item.
4. Click on the "Thêm Mới" button.
5. Type string data in the "Số Tài Khoản" input field.
6. All another field data is valid.
7. Click on "Lưu" button.</t>
  </si>
  <si>
    <t xml:space="preserve">8. Show error message "Số Tài Khoản must not contain characters or strings".
    + Focus cursor on invalid field.
</t>
  </si>
  <si>
    <t>TC_TKNH_18</t>
  </si>
  <si>
    <t>Check "create new" with existing data.</t>
  </si>
  <si>
    <t>1. Click on the "sidebar toggle" menu.
2. Click on the "Danh Mục" menu.
3. Click on the "Tài Khoản Ngân Hàng" menu item.
4. Click on the "Thêm Mới" button.
5. Type and select the data that already exists in the list into all fields.
6. Click on "Lưu" button.</t>
  </si>
  <si>
    <t xml:space="preserve">7. Return to the main screen of Tài Khoản Ngân Hàng.
8. Show message "update successful". 
</t>
  </si>
  <si>
    <t>TC_TKNH_19</t>
  </si>
  <si>
    <t>1. Click on the "sidebar toggle" menu.
2. Click on the "Danh Mục" menu.
3. Click on the "Tài Khoản Ngân Hàng" menu item.
4. Click on the "Thêm Mới" button.
5. Select any data in the "Tên xuất khẩu lao động" combobox and "Loại Tài Khoản"combobox.
6. Another field data is valid.
7. Click on "Lưu" button.</t>
  </si>
  <si>
    <t>Edit Tài Khoản Yên</t>
  </si>
  <si>
    <t>TC_TKNH_20</t>
  </si>
  <si>
    <t>Check the "Chỉnh sửa" screen.</t>
  </si>
  <si>
    <t>1. Click on the "sidebar toggle" menu.
2. Click on the "Danh Mục" menu.
3. Click on the "Tài Khoản Ngân Hàng" menu item.
4. Click on the "Tài Khoản Yên" tab.
5. Click on the "Edit" item of the data row you want to edit.</t>
  </si>
  <si>
    <t>6. Show "Chỉnh sửa" form includes:
     + "Tên xuất khẩu lao động", "Loại Tài Khoản" combobox.
     + Input fields: Mã Ngân Hàng, Tên Ngân Hàng, Địa Chỉ, Chi Nhánh Ngân Hàng, Số Tài Khoản.
     + "Trạng Thái" checkbox.
     + "Lưu", "Lưu và Tiếp Tục", "Đóng" button.
     + The form has saved all the original data.</t>
  </si>
  <si>
    <t>TC_TKNH_21</t>
  </si>
  <si>
    <t>1. Click on the "sidebar toggle" menu.
2. Click on the "Danh Mục" menu.
3. Click on the "Tài Khoản Ngân Hàng" menu item.
4. Click on the "Tài Khoản Yên" tab.
5. Click on the "Edit" item of the data row you want to edit.
6. Change all data in the input and combobox fields (except "Loại Tài Khoản" combobox).
7. Click the "Lưu" button.</t>
  </si>
  <si>
    <t>8. Return to the main screen of Tài Khoản Ngân Hàng.
9. Show message "update successful".
10. Show list of data in "Tài Khoản Yên" tab.</t>
  </si>
  <si>
    <t>TC_TKNH_22</t>
  </si>
  <si>
    <t>1. Click on the "sidebar toggle" menu.
2. Click on the "Danh Mục" menu.
3. Click on the "Tài Khoản Ngân Hàng" menu item.
4. Click on the "Tài Khoản Yên" tab.
5. Click on the "Edit" item of the data row you want to edit.
6. Click on the "Đóng" button.</t>
  </si>
  <si>
    <t>TC_TKNH_23</t>
  </si>
  <si>
    <t>1. Click on the "sidebar toggle" menu.
2. Click on the "Danh Mục" menu.
3. Click on the "Tài Khoản Ngân Hàng" menu item.
4. Click on the "Tài Khoản Yên" tab.
5. Click on the "Edit" item of the data row you want to edit.
6. Click or un-click "Sử dụng" checkbox.</t>
  </si>
  <si>
    <t>TC_TKNH_24</t>
  </si>
  <si>
    <t>1. Click on the "sidebar toggle" menu.
2. Click on the "Danh Mục" menu.
3. Click on the "Tài Khoản Ngân Hàng" menu item.
4. Click on the "Tài Khoản Yên" tab.
5. Click on the "Edit" item of the data row you want to edit.
6. Click on the "Tên xuất khẩu lao động" combobox.</t>
  </si>
  <si>
    <t>7. List the names of "xuất khẩu lao động".</t>
  </si>
  <si>
    <t>TC_TKNH_25</t>
  </si>
  <si>
    <t>1. Click on the "sidebar toggle" menu.
2. Click on the "Danh Mục" menu.
3. Click on the "Tài Khoản Ngân Hàng" menu item.
4. Click on the "Tài Khoản Yên" tab.
5. Click on the "Edit" item of the data row you want to edit.
6. Click on the "Loại Tài Khoản" combobox.</t>
  </si>
  <si>
    <t>7. List the contents of "loại tài khoản".</t>
  </si>
  <si>
    <t>Check form</t>
  </si>
  <si>
    <t>TC_TKNH_26</t>
  </si>
  <si>
    <t>1. Click on the "sidebar toggle" menu.
2. Click on the "Danh Mục" menu.
3. Click on the "Tài Khoản Ngân Hàng" menu item.
4. Click on the "Tài Khoản Yên" tab.
5. Click on the "Edit" item of the data row you want to edit.
6. Click on the "X" icon in the "Tên xuất khẩu lao động" combobox to delete the current data.
7. Another field data is valid and not blank.
8. Click on the "Lưu" button.</t>
  </si>
  <si>
    <t>9. Show error message "Tên xuất khẩu lao động must not be blank".
    + Focus cursor on invalid field.</t>
  </si>
  <si>
    <t>TC_TKNH_27</t>
  </si>
  <si>
    <t>1. Click on the "sidebar toggle" menu.
2. Click on the "Danh Mục" menu.
3. Click on the "Tài Khoản Ngân Hàng" menu item.
4. Click on the "Tài Khoản Yên" tab.
5. Click on the "Edit" item of the data row you want to edit.
6. Change data of the "Mã Ngân Hàng" input field to blank data.
7. Another field data is valid and not blank.
8. Click on the "Lưu" button.</t>
  </si>
  <si>
    <t xml:space="preserve">9. Show error message "Mã Ngân Hàng field is required". 
   + Focus cursor on invalid field.
</t>
  </si>
  <si>
    <t>TC_TKNH_28</t>
  </si>
  <si>
    <t>'1. Click on the "sidebar toggle" menu.
2. Click on the "Danh Mục" menu.
3. Click on the "Tài Khoản Ngân Hàng" menu item.
4. Click on the "Tài Khoản Yên" tab.
5. Click on the "Edit" item of the data row you want to edit.
6. Change data of the "Mã Ngân Hàng" input field to blank data.
7. Another field data is valid and not blank.</t>
  </si>
  <si>
    <t>TC_TKNH_29</t>
  </si>
  <si>
    <t>1. Click on the "sidebar toggle" menu.
2. Click on the "Danh Mục" menu.
3. Click on the "Tài Khoản Ngân Hàng" menu item.
4. Click on the "Tài Khoản Yên" tab.
5. Click on the "Edit" item of the data row you want to edit.
6. Change data of the "Địa Chỉ" input field to blank data.
7. Another field data is valid and not blank.
8. Click on the "Lưu" button.</t>
  </si>
  <si>
    <t xml:space="preserve">9. Show error message "Địa Chỉ must not be blank". 
   + Focus cursor on invalid field.
</t>
  </si>
  <si>
    <t>TC_TKNH_30</t>
  </si>
  <si>
    <t>1. Click on the "sidebar toggle" menu.
2. Click on the "Danh Mục" menu.
3. Click on the "Tài Khoản Ngân Hàng" menu item.
4. Click on the "Tài Khoản Yên" tab.
5. Click on the "Edit" item of the data row you want to edit.
6. Change data of the "Chi Nhánh Ngân Hàng" input field to blank data.
7. Another field data is valid and not blank.
8. Click on the "Lưu" button.</t>
  </si>
  <si>
    <t xml:space="preserve">9. Show error message "Chi Nhánh Ngân Hàng must not be blank". 
   + Focus cursor on invalid field.
</t>
  </si>
  <si>
    <t>TC_TKNH_31</t>
  </si>
  <si>
    <t>1. Click on the "sidebar toggle" menu.
2. Click on the "Danh Mục" menu.
3. Click on the "Tài Khoản Ngân Hàng" menu item.
4. Click on the "Tài Khoản Yên" tab.
5. Click on the "Edit" item of the data row you want to edit.
6. Change data of the "Số Tài Khoản" input field to blank data.
7. Another field data is valid and not blank.
8. Click on the "Lưu" button.</t>
  </si>
  <si>
    <t xml:space="preserve">9. Show error message "Số Tài Khoản is required". 
   + Focus cursor on invalid field.
</t>
  </si>
  <si>
    <t>TC_TKNH_32</t>
  </si>
  <si>
    <t>Change the current data of the input field "Số Tài Khoản" to string or character data.</t>
  </si>
  <si>
    <t>1. Click on the "sidebar toggle" menu.
2. Click on the "Danh Mục" menu.
3. Click on the "Tài Khoản Ngân Hàng" menu item.
4. Click on the "Tài Khoản Yên" tab.
5. Click on the "Edit" item of the data row you want to edit.
6. Clear all current data of the input field.
7. Type any string or characters into the input field.
8. Another field data is valid and not blank.
9. Click on the "Lưu" button.</t>
  </si>
  <si>
    <t xml:space="preserve">10. Show error message "Số Tài Khoản must not contain characters or strings".
    + Focus cursor on invalid field.
</t>
  </si>
  <si>
    <t>TC_TKNH_33</t>
  </si>
  <si>
    <t>1. Click on the "sidebar toggle" menu.
2. Click on the "Danh Mục" menu.
3. Click on the "Tài Khoản Ngân Hàng" menu item.
4. Click on the "Tài Khoản Yên" tab.
5. Click on the "Edit" item of the data row you want to edit.
6. The data while editing is the same as the existing data in the lists.
7. Click on "Lưu" button.</t>
  </si>
  <si>
    <t>7. Return to the main screen of Tài Khoản Ngân Hàng.
8. Show message "update successful".
9. Show list of data in "Tài Khoản Yên" tab.</t>
  </si>
  <si>
    <t>TC_TKNH_34</t>
  </si>
  <si>
    <t>1. Click on the "sidebar toggle" menu.
2. Click on the "Danh Mục" menu.
3. Click on the "Tài Khoản Ngân Hàng" menu item.
4. Click on the "Tài Khoản Yên" tab.
5. Click on the "Edit" item of the data row you want to edit.
6. Change the current data of the fields into valid and non-blank data.
7. Click on "Lưu" button.</t>
  </si>
  <si>
    <t>Edit Tài Khoản USD</t>
  </si>
  <si>
    <t>TC_TKNH_35</t>
  </si>
  <si>
    <t>1. Click on the "sidebar toggle" menu.
2. Click on the "Danh Mục" menu.
3. Click on the "Tài Khoản Ngân Hàng" menu item.
4. Click on the "Tài Khoản USD" tab.
5. Click on the "Edit" item of the data row you want to edit.</t>
  </si>
  <si>
    <t>TC_TKNH_36</t>
  </si>
  <si>
    <t>1. Click on the "sidebar toggle" menu.
2. Click on the "Danh Mục" menu.
3. Click on the "Tài Khoản Ngân Hàng" menu item.
4. Click on the "Tài Khoản USD" tab.
5. Click on the "Edit" item of the data row you want to edit.
6. Change all data in the input and combobox fields (except "Loại Tài Khoản" combobox).
7. Click the "Lưu" button.</t>
  </si>
  <si>
    <t>8. Return to the main screen of Tài Khoản Ngân Hàng.
9. Show message "update successful".
10. Show list of data in "Tài Khoản USD" tab.</t>
  </si>
  <si>
    <t>TC_TKNH_37</t>
  </si>
  <si>
    <t>1. Click on the "sidebar toggle" menu.
2. Click on the "Danh Mục" menu.
3. Click on the "Tài Khoản Ngân Hàng" menu item.
4. Click on the "Tài Khoản USD" tab.
5. Click on the "Edit" item of the data row you want to edit.
6. Click on the "Đóng" button.</t>
  </si>
  <si>
    <t>TC_TKNH_38</t>
  </si>
  <si>
    <t>1. Click on the "sidebar toggle" menu.
2. Click on the "Danh Mục" menu.
3. Click on the "Tài Khoản Ngân Hàng" menu item.
4. Click on the "Tài Khoản USD" tab.
5. Click on the "Edit" item of the data row you want to edit.
6. Click or un-click "Sử dụng" checkbox.</t>
  </si>
  <si>
    <t>TC_TKNH_39</t>
  </si>
  <si>
    <t>1. Click on the "sidebar toggle" menu.
2. Click on the "Danh Mục" menu.
3. Click on the "Tài Khoản Ngân Hàng" menu item.
4. Click on the "Tài Khoản USD" tab.
5. Click on the "Edit" item of the data row you want to edit.
6. Click on the "Tên xuất khẩu lao động" combobox.</t>
  </si>
  <si>
    <t>TC_TKNH_40</t>
  </si>
  <si>
    <t>1. Click on the "sidebar toggle" menu.
2. Click on the "Danh Mục" menu.
3. Click on the "Tài Khoản Ngân Hàng" menu item.
4. Click on the "Tài Khoản USD" tab.
5. Click on the "Edit" item of the data row you want to edit.
6. Click on the "Loại Tài Khoản" combobox.</t>
  </si>
  <si>
    <t>TC_TKNH_41</t>
  </si>
  <si>
    <t>1. Click on the "sidebar toggle" menu.
2. Click on the "Danh Mục" menu.
3. Click on the "Tài Khoản Ngân Hàng" menu item.
4. Click on the "Tài Khoản USD" tab.
5. Click on the "Edit" item of the data row you want to edit.
6. Click on the "X" icon in the "Tên xuất khẩu lao động" combobox to delete the current data.
7. Another field data is valid and not blank.
8. Click on the "Lưu" button.</t>
  </si>
  <si>
    <t>TC_TKNH_42</t>
  </si>
  <si>
    <t>1. Click on the "sidebar toggle" menu.
2. Click on the "Danh Mục" menu.
3. Click on the "Tài Khoản Ngân Hàng" menu item.
4. Click on the "Tài Khoản USD" tab.
5. Click on the "Edit" item of the data row you want to edit.
6. Change data of the "Mã Ngân Hàng" input field to blank data.
7. Another field data is valid and not blank.
8. Click on the "Lưu" button.</t>
  </si>
  <si>
    <t>TC_TKNH_43</t>
  </si>
  <si>
    <t>1. Click on the "sidebar toggle" menu.
2. Click on the "Danh Mục" menu.
3. Click on the "Tài Khoản Ngân Hàng" menu item.
4. Click on the "Tài Khoản USD" tab.
5. Click on the "Edit" item of the data row you want to edit.
6. Change data of the "Mã Ngân Hàng" input field to blank data.
7. Another field data is valid and not blank.</t>
  </si>
  <si>
    <t>TC_TKNH_44</t>
  </si>
  <si>
    <t>1. Click on the "sidebar toggle" menu.
2. Click on the "Danh Mục" menu.
3. Click on the "Tài Khoản Ngân Hàng" menu item.
4. Click on the "Tài Khoản USD" tab.
5. Click on the "Edit" item of the data row you want to edit.
6. Change data of the "Địa Chỉ" input field to blank data.
7. Another field data is valid and not blank.
8. Click on the "Lưu" button.</t>
  </si>
  <si>
    <t>TC_TKNH_45</t>
  </si>
  <si>
    <t>1. Click on the "sidebar toggle" menu.
2. Click on the "Danh Mục" menu.
3. Click on the "Tài Khoản Ngân Hàng" menu item.
4. Click on the "Tài Khoản USD" tab.
5. Click on the "Edit" item of the data row you want to edit.
6. Change data of the "Chi Nhánh Ngân Hàng" input field to blank data.
7. Another field data is valid and not blank.
8. Click on the "Lưu" button.</t>
  </si>
  <si>
    <t>TC_TKNH_46</t>
  </si>
  <si>
    <t>1. Click on the "sidebar toggle" menu.
2. Click on the "Danh Mục" menu.
3. Click on the "Tài Khoản Ngân Hàng" menu item.
4. Click on the "Tài Khoản USD" tab.
5. Click on the "Edit" item of the data row you want to edit.
6. Change data of the "Số Tài Khoản" input field to blank data.
7. Another field data is valid and not blank.
8. Click on the "Lưu" button.</t>
  </si>
  <si>
    <t>TC_TKNH_47</t>
  </si>
  <si>
    <t>1. Click on the "sidebar toggle" menu.
2. Click on the "Danh Mục" menu.
3. Click on the "Tài Khoản Ngân Hàng" menu item.
4. Click on the "Tài Khoản USD" tab.
5. Click on the "Edit" item of the data row you want to edit.
6. Clear all current data of the input field.
7. Type any string or characters into the input field.
8. Another field data is valid and not blank.
9. Click on the "Lưu" button.</t>
  </si>
  <si>
    <t>TC_TKNH_48</t>
  </si>
  <si>
    <t>1. Click on the "sidebar toggle" menu.
2. Click on the "Danh Mục" menu.
3. Click on the "Tài Khoản Ngân Hàng" menu item.
4. Click on the "Tài Khoản USD" tab.
5. Click on the "Edit" item of the data row you want to edit.
6. The data while editing is the same as the existing data in the lists.
7. Click on "Lưu" button.</t>
  </si>
  <si>
    <t>7. Return to the main screen of Tài Khoản Ngân Hàng.
8. Show message "update successful".
9. Show list of data in "Tài Khoản USD" tab.</t>
  </si>
  <si>
    <t>TC_TKNH_49</t>
  </si>
  <si>
    <t>1. Click on the "sidebar toggle" menu.
2. Click on the "Danh Mục" menu.
3. Click on the "Tài Khoản Ngân Hàng" menu item.
4. Click on the "Tài Khoản USD" tab.
5. Click on the "Edit" item of the data row you want to edit.
6. Change the current data of the fields into valid and non-blank data.
7. Click on "Lưu" button.</t>
  </si>
  <si>
    <t>Edit Tài Khoản VNĐ</t>
  </si>
  <si>
    <t>TC_TKNH_50</t>
  </si>
  <si>
    <t>1. Click on the "sidebar toggle" menu.
2. Click on the "Danh Mục" menu.
3. Click on the "Tài Khoản Ngân Hàng" menu item.
4. Click on the "Tài Khoản VNĐ" tab.
5. Click on the "Edit" item of the data row you want to edit.</t>
  </si>
  <si>
    <t>TC_TKNH_51</t>
  </si>
  <si>
    <t>1. Click on the "sidebar toggle" menu.
2. Click on the "Danh Mục" menu.
3. Click on the "Tài Khoản Ngân Hàng" menu item.
4. Click on the "Tài Khoản VNĐ" tab.
5. Click on the "Edit" item of the data row you want to edit.
6. Change all data in the input and combobox fields (except "Loại Tài Khoản" combobox).
7. Click the "Lưu" button.</t>
  </si>
  <si>
    <t>8. Return to the main screen of Tài Khoản Ngân Hàng.
9. Show message "update successful".
10. Show list of data in "Tài Khoản VNĐ" tab.</t>
  </si>
  <si>
    <t>TC_TKNH_52</t>
  </si>
  <si>
    <t>1. Click on the "sidebar toggle" menu.
2. Click on the "Danh Mục" menu.
3. Click on the "Tài Khoản Ngân Hàng" menu item.
4. Click on the "Tài Khoản VNĐ" tab.
5. Click on the "Edit" item of the data row you want to edit.
6. Click on the "Đóng" button.</t>
  </si>
  <si>
    <t>TC_TKNH_53</t>
  </si>
  <si>
    <t>1. Click on the "sidebar toggle" menu.
2. Click on the "Danh Mục" menu.
3. Click on the "Tài Khoản Ngân Hàng" menu item.
4. Click on the "Tài Khoản VNĐ" tab.
5. Click on the "Edit" item of the data row you want to edit.
6. Click or un-click "Sử dụng" checkbox.</t>
  </si>
  <si>
    <t>TC_TKNH_54</t>
  </si>
  <si>
    <t>1. Click on the "sidebar toggle" menu.
2. Click on the "Danh Mục" menu.
3. Click on the "Tài Khoản Ngân Hàng" menu item.
4. Click on the "Tài Khoản VNĐ" tab.
5. Click on the "Edit" item of the data row you want to edit.
6. Click on the "Tên xuất khẩu lao động" combobox.</t>
  </si>
  <si>
    <t>TC_TKNH_55</t>
  </si>
  <si>
    <t>1. Click on the "sidebar toggle" menu.
2. Click on the "Danh Mục" menu.
3. Click on the "Tài Khoản Ngân Hàng" menu item.
4. Click on the "Tài Khoản VNĐ" tab.
5. Click on the "Edit" item of the data row you want to edit.
6. Click on the "Loại Tài Khoản" combobox.</t>
  </si>
  <si>
    <t>TC_TKNH_56</t>
  </si>
  <si>
    <t>1. Click on the "sidebar toggle" menu.
2. Click on the "Danh Mục" menu.
3. Click on the "Tài Khoản Ngân Hàng" menu item.
4. Click on the "Tài Khoản VNĐ" tab.
5. Click on the "Edit" item of the data row you want to edit.
6. Click on the "X" icon in the "Tên xuất khẩu lao động" combobox to delete the current data.
7. Another field data is valid and not blank.
8. Click on the "Lưu" button.</t>
  </si>
  <si>
    <t>TC_TKNH_57</t>
  </si>
  <si>
    <t>1. Click on the "sidebar toggle" menu.
2. Click on the "Danh Mục" menu.
3. Click on the "Tài Khoản Ngân Hàng" menu item.
4. Click on the "Tài Khoản VNĐ" tab.
5. Click on the "Edit" item of the data row you want to edit.
6. Change data of the "Mã Ngân Hàng" input field to blank data.
7. Another field data is valid and not blank.
8. Click on the "Lưu" button.</t>
  </si>
  <si>
    <t>TC_TKNH_58</t>
  </si>
  <si>
    <t>1. Click on the "sidebar toggle" menu.
2. Click on the "Danh Mục" menu.
3. Click on the "Tài Khoản Ngân Hàng" menu item.
4. Click on the "Tài Khoản VNĐ" tab.
5. Click on the "Edit" item of the data row you want to edit.
6. Change data of the "Mã Ngân Hàng" input field to blank data.
7. Another field data is valid and not blank.</t>
  </si>
  <si>
    <t>TC_TKNH_59</t>
  </si>
  <si>
    <t>1. Click on the "sidebar toggle" menu.
2. Click on the "Danh Mục" menu.
3. Click on the "Tài Khoản Ngân Hàng" menu item.
4. Click on the "Tài Khoản VNĐ" tab.
5. Click on the "Edit" item of the data row you want to edit.
6. Change data of the "Địa Chỉ" input field to blank data.
7. Another field data is valid and not blank.
8. Click on the "Lưu" button.</t>
  </si>
  <si>
    <t>TC_TKNH_60</t>
  </si>
  <si>
    <t>1. Click on the "sidebar toggle" menu.
2. Click on the "Danh Mục" menu.
3. Click on the "Tài Khoản Ngân Hàng" menu item.
4. Click on the "Tài Khoản VNĐ" tab.
5. Click on the "Edit" item of the data row you want to edit.
6. Change data of the "Chi Nhánh Ngân Hàng" input field to blank data.
7. Another field data is valid and not blank.
8. Click on the "Lưu" button.</t>
  </si>
  <si>
    <t>TC_TKNH_61</t>
  </si>
  <si>
    <t>1. Click on the "sidebar toggle" menu.
2. Click on the "Danh Mục" menu.
3. Click on the "Tài Khoản Ngân Hàng" menu item.
4. Click on the "Tài Khoản VNĐ" tab.
5. Click on the "Edit" item of the data row you want to edit.
6. Change data of the "Số Tài Khoản" input field to blank data.
7. Another field data is valid and not blank.
8. Click on the "Lưu" button.</t>
  </si>
  <si>
    <t>TC_TKNH_62</t>
  </si>
  <si>
    <t>1. Click on the "sidebar toggle" menu.
2. Click on the "Danh Mục" menu.
3. Click on the "Tài Khoản Ngân Hàng" menu item.
4. Click on the "Tài Khoản VNĐ" tab.
5. Click on the "Edit" item of the data row you want to edit.
6. Clear all current data of the input field.
7. Type any string or characters into the input field.
8. Another field data is valid and not blank.
9. Click on the "Lưu" button.</t>
  </si>
  <si>
    <t>TC_TKNH_63</t>
  </si>
  <si>
    <t>1. Click on the "sidebar toggle" menu.
2. Click on the "Danh Mục" menu.
3. Click on the "Tài Khoản Ngân Hàng" menu item.
4. Click on the "Tài Khoản VNĐ" tab.
5. Click on the "Edit" item of the data row you want to edit.
6. The data while editing is the same as the existing data in the lists.
7. Click on "Lưu" button.</t>
  </si>
  <si>
    <t>7. Return to the main screen of Tài Khoản Ngân Hàng.
8. Show message "update successful".
9. Show list of data in "Tài Khoản VNĐ" tab.</t>
  </si>
  <si>
    <t>TC_TKNH_64</t>
  </si>
  <si>
    <t>1. Click on the "sidebar toggle" menu.
2. Click on the "Danh Mục" menu.
3. Click on the "Tài Khoản Ngân Hàng" menu item.
4. Click on the "Tài Khoản VNĐ" tab.
5. Click on the "Edit" item of the data row you want to edit.
6. Change the current data of the fields into valid and non-blank data.
7. Click on "Lưu" button.</t>
  </si>
  <si>
    <t>Search Tài Khoản Yên</t>
  </si>
  <si>
    <t>Search by Mã Ngân Hàng</t>
  </si>
  <si>
    <t>TC_TKNH_65</t>
  </si>
  <si>
    <t>1. Click on the "sidebar toggle" menu.
2. Click on the "Danh Mục" menu.
3. Click on the "Tài Khoản Ngân Hàng" menu item.
4. Click on the "Tài Khoản Yên" tab.
5. Type the character or string to search for in the input field under "Mã Ngân Hàng".
6. Click on the "Magnifying Glass" icon.
7. Click on the menu item "Contains".</t>
  </si>
  <si>
    <t>8. List the data:
    + In the data contains the character or string typed.</t>
  </si>
  <si>
    <t>TC_TKNH_66</t>
  </si>
  <si>
    <t>8. Return an empty list.</t>
  </si>
  <si>
    <t>TC_TKNH_67</t>
  </si>
  <si>
    <t>1. Click on the "sidebar toggle" menu.
2. Click on the "Danh Mục" menu.
3. Click on the "Tài Khoản Ngân Hàng" menu item.
4. Click on the "Tài Khoản Yên" tab.
5. Type the character or string to search for in the input field under "Mã Ngân Hàng".
6. Click on the "Magnifying Glass" icon.
7. Click on the menu item "Does not contain".</t>
  </si>
  <si>
    <t>8. List the data:
     + In the data does not contain the characters or strings typed.</t>
  </si>
  <si>
    <t>TC_TKNH_68</t>
  </si>
  <si>
    <t>8. Return a list of data unchanged</t>
  </si>
  <si>
    <t>TC_TKNH_69</t>
  </si>
  <si>
    <t>1. Click on the "sidebar toggle" menu.
2. Click on the "Danh Mục" menu.
3. Click on the "Tài Khoản Ngân Hàng" menu item.
4. Click on the "Tài Khoản Yên" tab.
5. Type the character or string to search for in the input field under "Mã Ngân Hàng".
6. Click on the "Magnifying Glass" icon.
7. Click on the menu item "Starts with".</t>
  </si>
  <si>
    <t>8. List the data:
     + In the data starts with the character or string typed.</t>
  </si>
  <si>
    <t>TC_TKNH_70</t>
  </si>
  <si>
    <t>TC_TKNH_71</t>
  </si>
  <si>
    <t>1. Click on the "sidebar toggle" menu.
2. Click on the "Danh Mục" menu.
3. Click on the "Tài Khoản Ngân Hàng" menu item.
4. Click on the "Tài Khoản Yên" tab.
5. Type the character or string to search for in the input field under "Mã Ngân Hàng".
6. Click on the "Magnifying Glass" icon.
7. Click on the menu item "Ends with".</t>
  </si>
  <si>
    <t>8. List the data:
     + In the data ends with the character or string typed.</t>
  </si>
  <si>
    <t>TC_TKNH_72</t>
  </si>
  <si>
    <t>TC_TKNH_73</t>
  </si>
  <si>
    <t>1. Click on the "sidebar toggle" menu.
2. Click on the "Danh Mục" menu.
3. Click on the "Tài Khoản Ngân Hàng" menu item.
4. Click on the "Tài Khoản Yên" tab.
5. Type the character or string to search for in the input field under "Mã Ngân Hàng".
6. Click on the "Magnifying Glass" icon.
7. Click on the menu item "Equals".</t>
  </si>
  <si>
    <t>8. List the data
     + In the data contains "Mã" is identical to the "Mã" typed.</t>
  </si>
  <si>
    <t>TC_TKNH_74</t>
  </si>
  <si>
    <t>TC_TKNH_75</t>
  </si>
  <si>
    <t>TC_TKNH_76</t>
  </si>
  <si>
    <t>1. Click on the "sidebar toggle" menu.
2. Click on the "Danh Mục" menu.
3. Click on the "Tài Khoản Ngân Hàng" menu item.
4. Click on the "Tài Khoản Yên" tab.
5. Type the character or string to search for in the input field under "Mã Ngân Hàng".
6. Click on the "Magnifying Glass" icon.
7. Click on the menu item "Does not equal".</t>
  </si>
  <si>
    <t>8. List the data
     + In the data contains "Mã" is different with the "Mã" typed.</t>
  </si>
  <si>
    <t>TC_TKNH_77</t>
  </si>
  <si>
    <t>TC_TKNH_78</t>
  </si>
  <si>
    <t>TC_TKNH_79</t>
  </si>
  <si>
    <t>1. Click on the "sidebar toggle" menu.
2. Click on the "Danh Mục" menu.
3. Click on the "Tài Khoản Ngân Hàng" menu item.
4. Click on the "Tài Khoản Yên" tab.
5. Type the character or string to search for in the input field under "Mã Ngân Hàng".
6. Click on the "Magnifying Glass" icon.
7. Click on the menu item "Reset".</t>
  </si>
  <si>
    <t>Search by Tên Ngân Hàng</t>
  </si>
  <si>
    <t>TC_TKNH_80</t>
  </si>
  <si>
    <t>1. Click on the "sidebar toggle" menu.
2. Click on the "Danh Mục" menu.
3. Click on the "Tài Khoản Ngân Hàng" menu item.
4. Click on the "Tài Khoản Yên" tab.
5. Type the character or string to search for in the input field under "Tên Ngân Hàng".
6. Click on the "Magnifying Glass" icon.
7. Click on the menu item "Contains".</t>
  </si>
  <si>
    <t>TC_TKNH_81</t>
  </si>
  <si>
    <t>TC_TKNH_82</t>
  </si>
  <si>
    <t>1. Click on the "sidebar toggle" menu.
2. Click on the "Danh Mục" menu.
3. Click on the "Tài Khoản Ngân Hàng" menu item.
4. Click on the "Tài Khoản Yên" tab.
5. Type the character or string to search for in the input field under "Tên Ngân Hàng".
6. Click on the "Magnifying Glass" icon.
7. Click on the menu item "Does not contain".</t>
  </si>
  <si>
    <t>TC_TKNH_83</t>
  </si>
  <si>
    <t>TC_TKNH_84</t>
  </si>
  <si>
    <t>1. Click on the "sidebar toggle" menu.
2. Click on the "Danh Mục" menu.
3. Click on the "Tài Khoản Ngân Hàng" menu item.
4. Click on the "Tài Khoản Yên" tab.
5. Type the character or string to search for in the input field under "Tên Ngân Hàng".
6. Click on the "Magnifying Glass" icon.
7. Click on the menu item "Starts with".</t>
  </si>
  <si>
    <t>TC_TKNH_85</t>
  </si>
  <si>
    <t>TC_TKNH_86</t>
  </si>
  <si>
    <t>1. Click on the "sidebar toggle" menu.
2. Click on the "Danh Mục" menu.
3. Click on the "Tài Khoản Ngân Hàng" menu item.
4. Click on the "Tài Khoản Yên" tab.
5. Type the character or string to search for in the input field under "Tên Ngân Hàng".
6. Click on the "Magnifying Glass" icon.
7. Click on the menu item "Ends with".</t>
  </si>
  <si>
    <t>TC_TKNH_87</t>
  </si>
  <si>
    <t>TC_TKNH_88</t>
  </si>
  <si>
    <t>1. Click on the "sidebar toggle" menu.
2. Click on the "Danh Mục" menu.
3. Click on the "Tài Khoản Ngân Hàng" menu item.
4. Click on the "Tài Khoản Yên" tab.
5. Type the character or string to search for in the input field under "Tên Ngân Hàng".
6. Click on the "Magnifying Glass" icon.
7. Click on the menu item "Equals".</t>
  </si>
  <si>
    <t>8. List the data
     + In the data contains "Tên Ngân Hàng" is identical to the "Tên Ngân Hàng" typed.</t>
  </si>
  <si>
    <t>TC_TKNH_89</t>
  </si>
  <si>
    <t>TC_TKNH_90</t>
  </si>
  <si>
    <t>TC_TKNH_91</t>
  </si>
  <si>
    <t>1. Click on the "sidebar toggle" menu.
2. Click on the "Danh Mục" menu.
3. Click on the "Tài Khoản Ngân Hàng" menu item.
4. Click on the "Tài Khoản Yên" tab.
5. Type the character or string to search for in the input field under "Tên Ngân Hàng".
6. Click on the "Magnifying Glass" icon.
7. Click on the menu item "Does not equal".</t>
  </si>
  <si>
    <t>8. List the data
     + In the data contains "Tên Ngân Hàng" is different with the "Tên Ngân Hàng" typed.</t>
  </si>
  <si>
    <t>TC_TKNH_92</t>
  </si>
  <si>
    <t>TC_TKNH_93</t>
  </si>
  <si>
    <t>TC_TKNH_94</t>
  </si>
  <si>
    <t>1. Click on the "sidebar toggle" menu.
2. Click on the "Danh Mục" menu.
3. Click on the "Tài Khoản Ngân Hàng" menu item.
4. Click on the "Tài Khoản Yên" tab.
5. Type the character or string to search for in the input field under "Tên Ngân Hàng".
6. Click on the "Magnifying Glass" icon.
7. Click on the menu item "Reset".</t>
  </si>
  <si>
    <t>Search by Địa Chỉ Ngân Hàng</t>
  </si>
  <si>
    <t>TC_TKNH_95</t>
  </si>
  <si>
    <t>1. Click on the "sidebar toggle" menu.
2. Click on the "Danh Mục" menu.
3. Click on the "Tài Khoản Ngân Hàng" menu item.
4. Click on the "Tài Khoản Yên" tab.
5. Type the character or string to search for in the input field under "Địa Chỉ Ngân Hàng".
6. Click on the "Magnifying Glass" icon.
7. Click on the menu item "Contains".</t>
  </si>
  <si>
    <t>TC_TKNH_96</t>
  </si>
  <si>
    <t>TC_TKNH_97</t>
  </si>
  <si>
    <t>1. Click on the "sidebar toggle" menu.
2. Click on the "Danh Mục" menu.
3. Click on the "Tài Khoản Ngân Hàng" menu item.
4. Click on the "Tài Khoản Yên" tab.
5. Type the character or string to search for in the input field under "Địa Chỉ Ngân Hàng".
6. Click on the "Magnifying Glass" icon.
7. Click on the menu item "Does not contain".</t>
  </si>
  <si>
    <t>TC_TKNH_98</t>
  </si>
  <si>
    <t>TC_TKNH_99</t>
  </si>
  <si>
    <t>1. Click on the "sidebar toggle" menu.
2. Click on the "Danh Mục" menu.
3. Click on the "Tài Khoản Ngân Hàng" menu item.
4. Click on the "Tài Khoản Yên" tab.
5. Type the character or string to search for in the input field under "Địa Chỉ Ngân Hàng".
6. Click on the "Magnifying Glass" icon.
7. Click on the menu item "Starts with".</t>
  </si>
  <si>
    <t>TC_TKNH_100</t>
  </si>
  <si>
    <t>TC_TKNH_101</t>
  </si>
  <si>
    <t>1. Click on the "sidebar toggle" menu.
2. Click on the "Danh Mục" menu.
3. Click on the "Tài Khoản Ngân Hàng" menu item.
4. Click on the "Tài Khoản Yên" tab.
5. Type the character or string to search for in the input field under "Địa Chỉ Ngân Hàng".
6. Click on the "Magnifying Glass" icon.
7. Click on the menu item "Ends with".</t>
  </si>
  <si>
    <t>TC_TKNH_102</t>
  </si>
  <si>
    <t>TC_TKNH_103</t>
  </si>
  <si>
    <t>1. Click on the "sidebar toggle" menu.
2. Click on the "Danh Mục" menu.
3. Click on the "Tài Khoản Ngân Hàng" menu item.
4. Click on the "Tài Khoản Yên" tab.
5. Type the character or string to search for in the input field under "Địa Chỉ Ngân Hàng".
6. Click on the "Magnifying Glass" icon.
7. Click on the menu item "Equals".</t>
  </si>
  <si>
    <t>8. List the data
     + In the data contains "Địa Chỉ Ngân Hàng" is identical to the "Địa Chỉ Ngân Hàng" typed.</t>
  </si>
  <si>
    <t>TC_TKNH_104</t>
  </si>
  <si>
    <t>TC_TKNH_105</t>
  </si>
  <si>
    <t>TC_TKNH_106</t>
  </si>
  <si>
    <t>1. Click on the "sidebar toggle" menu.
2. Click on the "Danh Mục" menu.
3. Click on the "Tài Khoản Ngân Hàng" menu item.
4. Click on the "Tài Khoản Yên" tab.
5. Type the character or string to search for in the input field under "Địa Chỉ Ngân Hàng".
6. Click on the "Magnifying Glass" icon.
7. Click on the menu item "Does not equal".</t>
  </si>
  <si>
    <t>8. List the data
     + In the data contains "Địa Chỉ Ngân Hàng" is different with the "Địa Chỉ Ngân Hàng" typed.</t>
  </si>
  <si>
    <t>TC_TKNH_107</t>
  </si>
  <si>
    <t>TC_TKNH_108</t>
  </si>
  <si>
    <t>TC_TKNH_109</t>
  </si>
  <si>
    <t>1. Click on the "sidebar toggle" menu.
2. Click on the "Danh Mục" menu.
3. Click on the "Tài Khoản Ngân Hàng" menu item.
4. Click on the "Tài Khoản Yên" tab.
5. Type the character or string to search for in the input field under "Địa Chỉ Ngân Hàng".
6. Click on the "Magnifying Glass" icon.
7. Click on the menu item "Reset".</t>
  </si>
  <si>
    <t>Search by Chi Nhánh Ngân Hàng</t>
  </si>
  <si>
    <t>TC_TKNH_110</t>
  </si>
  <si>
    <t>1. Click on the "sidebar toggle" menu.
2. Click on the "Danh Mục" menu.
3. Click on the "Tài Khoản Ngân Hàng" menu item.
4. Click on the "Tài Khoản Yên" tab.
5. Type the character or string to search for in the input field under "Chi Nhánh Ngân Hàng".
6. Click on the "Magnifying Glass" icon.
7. Click on the menu item "Contains".</t>
  </si>
  <si>
    <t>TC_TKNH_111</t>
  </si>
  <si>
    <t>TC_TKNH_112</t>
  </si>
  <si>
    <t>1. Click on the "sidebar toggle" menu.
2. Click on the "Danh Mục" menu.
3. Click on the "Tài Khoản Ngân Hàng" menu item.
4. Click on the "Tài Khoản Yên" tab.
5. Type the character or string to search for in the input field under "Chi Nhánh Ngân Hàng".
6. Click on the "Magnifying Glass" icon.
7. Click on the menu item "Does not contain".</t>
  </si>
  <si>
    <t>TC_TKNH_113</t>
  </si>
  <si>
    <t>TC_TKNH_114</t>
  </si>
  <si>
    <t>1. Click on the "sidebar toggle" menu.
2. Click on the "Danh Mục" menu.
3. Click on the "Tài Khoản Ngân Hàng" menu item.
4. Click on the "Tài Khoản Yên" tab.
5. Type the character or string to search for in the input field under "Chi Nhánh Ngân Hàng".
6. Click on the "Magnifying Glass" icon.
7. Click on the menu item "Starts with".</t>
  </si>
  <si>
    <t>TC_TKNH_115</t>
  </si>
  <si>
    <t>1. Click on the "sidebar toggle" menu.
2. Click on the "Danh Mục" menu.
3. Click on the "Tài Khoản Ngân Hàng" menu item.
4. Click on the "Tài Khoản Yên" tab.
5. Type the character or string to search for in the input field under Chi Nhánh Ngân Hàng".
6. Click on the "Magnifying Glass" icon.
7. Click on the menu item "Starts with".</t>
  </si>
  <si>
    <t>TC_TKNH_116</t>
  </si>
  <si>
    <t>1. Click on the "sidebar toggle" menu.
2. Click on the "Danh Mục" menu.
3. Click on the "Tài Khoản Ngân Hàng" menu item.
4. Click on the "Tài Khoản Yên" tab.
5. Type the character or string to search for in the input field under "Chi Nhánh Ngân Hàng".
6. Click on the "Magnifying Glass" icon.
7. Click on the menu item "Ends with".</t>
  </si>
  <si>
    <t>TC_TKNH_117</t>
  </si>
  <si>
    <t>TC_TKNH_118</t>
  </si>
  <si>
    <t>1. Click on the "sidebar toggle" menu.
2. Click on the "Danh Mục" menu.
3. Click on the "Tài Khoản Ngân Hàng" menu item.
4. Click on the "Tài Khoản Yên" tab.
5. Type the character or string to search for in the input field under "Chi Nhánh Ngân Hàng".
6. Click on the "Magnifying Glass" icon.
7. Click on the menu item "Equals".</t>
  </si>
  <si>
    <t>8. List the data
     + In the data contains "Chi Nhánh Ngân Hàng" is identical to the "Chi Nhánh Ngân Hàng" typed.</t>
  </si>
  <si>
    <t>TC_TKNH_119</t>
  </si>
  <si>
    <t>TC_TKNH_120</t>
  </si>
  <si>
    <t>TC_TKNH_121</t>
  </si>
  <si>
    <t>1. Click on the "sidebar toggle" menu.
2. Click on the "Danh Mục" menu.
3. Click on the "Tài Khoản Ngân Hàng" menu item.
4. Click on the "Tài Khoản Yên" tab.
5. Type the character or string to search for in the input field under "Chi Nhánh Ngân Hàng".
6. Click on the "Magnifying Glass" icon.
7. Click on the menu item "Does not equal".</t>
  </si>
  <si>
    <t>8. List the data
     + In the data contains "Chi Nhánh Ngân Hàng" is different with the "Chi Nhánh Ngân Hàng" typed.</t>
  </si>
  <si>
    <t>TC_TKNH_122</t>
  </si>
  <si>
    <t>TC_TKNH_123</t>
  </si>
  <si>
    <t>TC_TKNH_124</t>
  </si>
  <si>
    <t>1. Click on the "sidebar toggle" menu.
2. Click on the "Danh Mục" menu.
3. Click on the "Tài Khoản Ngân Hàng" menu item.
4. Click on the "Tài Khoản Yên" tab.
5. Type the character or string to search for in the input field under "Chi Nhánh Ngân Hàng".
6. Click on the "Magnifying Glass" icon.
7. Click on the menu item "Reset".</t>
  </si>
  <si>
    <t>Search by Số Tài Khoản</t>
  </si>
  <si>
    <t>TC_TKNH_125</t>
  </si>
  <si>
    <t>Search by "Contains" criteria with data for testing must exist in at least one existing data.</t>
  </si>
  <si>
    <t>1. Click on the "sidebar toggle" menu.
2. Click on the "Danh Mục" menu.
3. Click on the "Tài Khoản Ngân Hàng" menu item.
4. Click on the "Tài Khoản Yên" tab.
5. Type the sequence of numbers to search for in the input field under "Số Tài Khoản".
6. Click on the "Magnifying Glass" icon.
7. Click on the menu item "Contains".</t>
  </si>
  <si>
    <t>8. List the data:
    + In the data contains the sequence of numbers typed.</t>
  </si>
  <si>
    <t>TC_TKNH_126</t>
  </si>
  <si>
    <t>Search by "Contains" criteria with data for testing does not exist in all existing data.</t>
  </si>
  <si>
    <t>TC_TKNH_127</t>
  </si>
  <si>
    <t>Search by "Does not contain" criteria with data for testing must exist in at least one existing data.</t>
  </si>
  <si>
    <t>1. Click on the "sidebar toggle" menu.
2. Click on the "Danh Mục" menu.
3. Click on the "Tài Khoản Ngân Hàng" menu item.
4. Click on the "Tài Khoản Yên" tab.
5. Type the sequence of numbers to search for in the input field under "Số Tài Khoản".
6. Click on the "Magnifying Glass" icon.
7. Click on the menu item "Does not contain".</t>
  </si>
  <si>
    <t>8. List the data:
     + In the data does not contain the sequence of numbers typed.</t>
  </si>
  <si>
    <t>TC_TKNH_128</t>
  </si>
  <si>
    <t>Search by "Does not contain" criteria with data for testing does not exist in all existing data.</t>
  </si>
  <si>
    <t>TC_TKNH_129</t>
  </si>
  <si>
    <t>Search by "Starts with" criteria with data for testing must exist in at least one existing data.</t>
  </si>
  <si>
    <t>1. Click on the "sidebar toggle" menu.
2. Click on the "Danh Mục" menu.
3. Click on the "Tài Khoản Ngân Hàng" menu item.
4. Click on the "Tài Khoản Yên" tab.
5. Type the sequence of numbers to search for in the input field under "Số Tài Khoản".
6. Click on the "Magnifying Glass" icon.
7. Click on the menu item "Starts with".</t>
  </si>
  <si>
    <t>8. List the data:
     + In the data starts with sequence of numbers typed.</t>
  </si>
  <si>
    <t>TC_TKNH_130</t>
  </si>
  <si>
    <t>Search by "Starts with" criteria with data for testing does not exist in all existing data.</t>
  </si>
  <si>
    <t>TC_TKNH_131</t>
  </si>
  <si>
    <t>Search by "Ends with" criteria with data for testing must exist in at least one existing data.</t>
  </si>
  <si>
    <t>1. Click on the "sidebar toggle" menu.
2. Click on the "Danh Mục" menu.
3. Click on the "Tài Khoản Ngân Hàng" menu item.
4. Click on the "Tài Khoản Yên" tab.
5. Type the sequence of numbers to search for in the input field under "Số Tài Khoản".
6. Click on the "Magnifying Glass" icon.
7. Click on the menu item "Ends with".</t>
  </si>
  <si>
    <t>8. List the data:
     + In the data ends with the sequence of numbers typed.</t>
  </si>
  <si>
    <t>TC_TKNH_132</t>
  </si>
  <si>
    <t>Search by "Ends with" criteria with data for testing does not exist in all existing data.</t>
  </si>
  <si>
    <t>TC_TKNH_133</t>
  </si>
  <si>
    <t>1. Click on the "sidebar toggle" menu.
2. Click on the "Danh Mục" menu.
3. Click on the "Tài Khoản Ngân Hàng" menu item.
4. Click on the "Tài Khoản Yên" tab.
5. Type the sequence of numbers to search for in the input field under "Số Tài Khoản".
6. Click on the "Magnifying Glass" icon.
7. Click on the menu item "Equals".</t>
  </si>
  <si>
    <t>8. List the data
     + In the data contains "Số Tài Khoản" is identical to the "Số Tài Khoản" typed.</t>
  </si>
  <si>
    <t>TC_TKNH_134</t>
  </si>
  <si>
    <t>Search by "Equals" criteria with data for testing must exist in at least one existing data.</t>
  </si>
  <si>
    <t>TC_TKNH_135</t>
  </si>
  <si>
    <t>Search by "Equals" criteria with data for testing does not exist in all existing data.</t>
  </si>
  <si>
    <t>TC_TKNH_136</t>
  </si>
  <si>
    <t>1. Click on the "sidebar toggle" menu.
2. Click on the "Danh Mục" menu.
3. Click on the "Tài Khoản Ngân Hàng" menu item.
4. Click on the "Tài Khoản Yên" tab.
5. Type the sequence of numbers to search for in the input field under "Số Tài Khoản".
6. Click on the "Magnifying Glass" icon.
7. Click on the menu item "Does not equal".</t>
  </si>
  <si>
    <t>8. List the data
     + In the data contains "Số Tài Khoản" is different with the "Số Tài Khoản" typed.</t>
  </si>
  <si>
    <t>TC_TKNH_137</t>
  </si>
  <si>
    <t>Search by "Does not equal" criteria with data for testing must exist in at least one existing data.</t>
  </si>
  <si>
    <t>TC_TKNH_138</t>
  </si>
  <si>
    <t>Search by "Does not equal" criteria with data for testing does not exist in all existing data.</t>
  </si>
  <si>
    <t>TC_TKNH_139</t>
  </si>
  <si>
    <t>1. Click on the "sidebar toggle" menu.
2. Click on the "Danh Mục" menu.
3. Click on the "Tài Khoản Ngân Hàng" menu item.
4. Click on the "Tài Khoản Yên" tab.
5. Type the sequence of numbers to search for in the input field under "Số Tài Khoản".
6. Click on the "Magnifying Glass" icon.
7. Click on the menu item "Reset".</t>
  </si>
  <si>
    <t>Search Tài Khoản USD</t>
  </si>
  <si>
    <t>TC_TKNH_140</t>
  </si>
  <si>
    <t>1. Click on the "sidebar toggle" menu.
2. Click on the "Danh Mục" menu.
3. Click on the "Tài Khoản Ngân Hàng" menu item.
4. Click on the "Tài Khoản USD" tab.
5. Type the character or string to search for in the input field under "Mã Ngân Hàng".
6. Click on the "Magnifying Glass" icon.
7. Click on the menu item "Contains".</t>
  </si>
  <si>
    <t>TC_TKNH_141</t>
  </si>
  <si>
    <t>TC_TKNH_142</t>
  </si>
  <si>
    <t>1. Click on the "sidebar toggle" menu.
2. Click on the "Danh Mục" menu.
3. Click on the "Tài Khoản Ngân Hàng" menu item.
4. Click on the "Tài Khoản USD" tab.
5. Type the character or string to search for in the input field under "Mã Ngân Hàng".
6. Click on the "Magnifying Glass" icon.
7. Click on the menu item "Does not contain".</t>
  </si>
  <si>
    <t>TC_TKNH_143</t>
  </si>
  <si>
    <t>TC_TKNH_144</t>
  </si>
  <si>
    <t>1. Click on the "sidebar toggle" menu.
2. Click on the "Danh Mục" menu.
3. Click on the "Tài Khoản Ngân Hàng" menu item.
4. Click on the "Tài Khoản USD" tab.
5. Type the character or string to search for in the input field under "Mã Ngân Hàng".
6. Click on the "Magnifying Glass" icon.
7. Click on the menu item "Starts with".</t>
  </si>
  <si>
    <t>TC_TKNH_145</t>
  </si>
  <si>
    <t>TC_TKNH_146</t>
  </si>
  <si>
    <t>1. Click on the "sidebar toggle" menu.
2. Click on the "Danh Mục" menu.
3. Click on the "Tài Khoản Ngân Hàng" menu item.
4. Click on the "Tài Khoản USD" tab.
5. Type the character or string to search for in the input field under "Mã Ngân Hàng".
6. Click on the "Magnifying Glass" icon.
7. Click on the menu item "Ends with".</t>
  </si>
  <si>
    <t>TC_TKNH_147</t>
  </si>
  <si>
    <t>TC_TKNH_148</t>
  </si>
  <si>
    <t>1. Click on the "sidebar toggle" menu.
2. Click on the "Danh Mục" menu.
3. Click on the "Tài Khoản Ngân Hàng" menu item.
4. Click on the "Tài Khoản USD" tab.
5. Type the character or string to search for in the input field under "Mã Ngân Hàng".
6. Click on the "Magnifying Glass" icon.
7. Click on the menu item "Equals".</t>
  </si>
  <si>
    <t>TC_TKNH_149</t>
  </si>
  <si>
    <t>TC_TKNH_150</t>
  </si>
  <si>
    <t>TC_TKNH_151</t>
  </si>
  <si>
    <t>1. Click on the "sidebar toggle" menu.
2. Click on the "Danh Mục" menu.
3. Click on the "Tài Khoản Ngân Hàng" menu item.
4. Click on the "Tài Khoản USD" tab.
5. Type the character or string to search for in the input field under "Mã Ngân Hàng".
6. Click on the "Magnifying Glass" icon.
7. Click on the menu item "Does not equal".</t>
  </si>
  <si>
    <t>TC_TKNH_152</t>
  </si>
  <si>
    <t>TC_TKNH_153</t>
  </si>
  <si>
    <t>TC_TKNH_154</t>
  </si>
  <si>
    <t>1. Click on the "sidebar toggle" menu.
2. Click on the "Danh Mục" menu.
3. Click on the "Tài Khoản Ngân Hàng" menu item.
4. Click on the "Tài Khoản USD" tab.
5. Type the character or string to search for in the input field under "Mã Ngân Hàng".
6. Click on the "Magnifying Glass" icon.
7. Click on the menu item "Reset".</t>
  </si>
  <si>
    <t>TC_TKNH_155</t>
  </si>
  <si>
    <t>1. Click on the "sidebar toggle" menu.
2. Click on the "Danh Mục" menu.
3. Click on the "Tài Khoản Ngân Hàng" menu item.
4. Click on the "Tài Khoản USD" tab.
5. Type the character or string to search for in the input field under "Tên Ngân Hàng".
6. Click on the "Magnifying Glass" icon.
7. Click on the menu item "Contains".</t>
  </si>
  <si>
    <t>TC_TKNH_156</t>
  </si>
  <si>
    <t>TC_TKNH_157</t>
  </si>
  <si>
    <t>1. Click on the "sidebar toggle" menu.
2. Click on the "Danh Mục" menu.
3. Click on the "Tài Khoản Ngân Hàng" menu item.
4. Click on the "Tài Khoản USD" tab.
5. Type the character or string to search for in the input field under "Tên Ngân Hàng".
6. Click on the "Magnifying Glass" icon.
7. Click on the menu item "Does not contain".</t>
  </si>
  <si>
    <t>TC_TKNH_158</t>
  </si>
  <si>
    <t>TC_TKNH_159</t>
  </si>
  <si>
    <t>1. Click on the "sidebar toggle" menu.
2. Click on the "Danh Mục" menu.
3. Click on the "Tài Khoản Ngân Hàng" menu item.
4. Click on the "Tài Khoản USD" tab.
5. Type the character or string to search for in the input field under "Tên Ngân Hàng".
6. Click on the "Magnifying Glass" icon.
7. Click on the menu item "Starts with".</t>
  </si>
  <si>
    <t>TC_TKNH_160</t>
  </si>
  <si>
    <t>TC_TKNH_161</t>
  </si>
  <si>
    <t>1. Click on the "sidebar toggle" menu.
2. Click on the "Danh Mục" menu.
3. Click on the "Tài Khoản Ngân Hàng" menu item.
4. Click on the "Tài Khoản USD" tab.
5. Type the character or string to search for in the input field under "Tên Ngân Hàng".
6. Click on the "Magnifying Glass" icon.
7. Click on the menu item "Ends with".</t>
  </si>
  <si>
    <t>TC_TKNH_162</t>
  </si>
  <si>
    <t>TC_TKNH_163</t>
  </si>
  <si>
    <t>1. Click on the "sidebar toggle" menu.
2. Click on the "Danh Mục" menu.
3. Click on the "Tài Khoản Ngân Hàng" menu item.
4. Click on the "Tài Khoản USD" tab.
5. Type the character or string to search for in the input field under "Tên Ngân Hàng".
6. Click on the "Magnifying Glass" icon.
7. Click on the menu item "Equals".</t>
  </si>
  <si>
    <t>TC_TKNH_164</t>
  </si>
  <si>
    <t>TC_TKNH_165</t>
  </si>
  <si>
    <t>TC_TKNH_166</t>
  </si>
  <si>
    <t>1. Click on the "sidebar toggle" menu.
2. Click on the "Danh Mục" menu.
3. Click on the "Tài Khoản Ngân Hàng" menu item.
4. Click on the "Tài Khoản USD" tab.
5. Type the character or string to search for in the input field under "Tên Ngân Hàng".
6. Click on the "Magnifying Glass" icon.
7. Click on the menu item "Does not equal".</t>
  </si>
  <si>
    <t>TC_TKNH_167</t>
  </si>
  <si>
    <t>TC_TKNH_168</t>
  </si>
  <si>
    <t>TC_TKNH_169</t>
  </si>
  <si>
    <t>1. Click on the "sidebar toggle" menu.
2. Click on the "Danh Mục" menu.
3. Click on the "Tài Khoản Ngân Hàng" menu item.
4. Click on the "Tài Khoản USD" tab.
5. Type the character or string to search for in the input field under "Tên Ngân Hàng".
6. Click on the "Magnifying Glass" icon.
7. Click on the menu item "Reset".</t>
  </si>
  <si>
    <t>TC_TKNH_170</t>
  </si>
  <si>
    <t>1. Click on the "sidebar toggle" menu.
2. Click on the "Danh Mục" menu.
3. Click on the "Tài Khoản Ngân Hàng" menu item.
4. Click on the "Tài Khoản USD" tab.
5. Type the character or string to search for in the input field under "Địa Chỉ Ngân Hàng".
6. Click on the "Magnifying Glass" icon.
7. Click on the menu item "Contains".</t>
  </si>
  <si>
    <t>TC_TKNH_171</t>
  </si>
  <si>
    <t>TC_TKNH_172</t>
  </si>
  <si>
    <t>1. Click on the "sidebar toggle" menu.
2. Click on the "Danh Mục" menu.
3. Click on the "Tài Khoản Ngân Hàng" menu item.
4. Click on the "Tài Khoản USD" tab.
5. Type the character or string to search for in the input field under "Địa Chỉ Ngân Hàng".
6. Click on the "Magnifying Glass" icon.
7. Click on the menu item "Does not contain".</t>
  </si>
  <si>
    <t>TC_TKNH_173</t>
  </si>
  <si>
    <t>TC_TKNH_174</t>
  </si>
  <si>
    <t>1. Click on the "sidebar toggle" menu.
2. Click on the "Danh Mục" menu.
3. Click on the "Tài Khoản Ngân Hàng" menu item.
4. Click on the "Tài Khoản USD" tab.
5. Type the character or string to search for in the input field under "Địa Chỉ Ngân Hàng".
6. Click on the "Magnifying Glass" icon.
7. Click on the menu item "Starts with".</t>
  </si>
  <si>
    <t>TC_TKNH_175</t>
  </si>
  <si>
    <t>TC_TKNH_176</t>
  </si>
  <si>
    <t>1. Click on the "sidebar toggle" menu.
2. Click on the "Danh Mục" menu.
3. Click on the "Tài Khoản Ngân Hàng" menu item.
4. Click on the "Tài Khoản USD" tab.
5. Type the character or string to search for in the input field under "Địa Chỉ Ngân Hàng".
6. Click on the "Magnifying Glass" icon.
7. Click on the menu item "Ends with".</t>
  </si>
  <si>
    <t>TC_TKNH_177</t>
  </si>
  <si>
    <t>TC_TKNH_178</t>
  </si>
  <si>
    <t>1. Click on the "sidebar toggle" menu.
2. Click on the "Danh Mục" menu.
3. Click on the "Tài Khoản Ngân Hàng" menu item.
4. Click on the "Tài Khoản USD" tab.
5. Type the character or string to search for in the input field under "Địa Chỉ Ngân Hàng".
6. Click on the "Magnifying Glass" icon.
7. Click on the menu item "Equals".</t>
  </si>
  <si>
    <t>TC_TKNH_179</t>
  </si>
  <si>
    <t>TC_TKNH_180</t>
  </si>
  <si>
    <t>TC_TKNH_181</t>
  </si>
  <si>
    <t>1. Click on the "sidebar toggle" menu.
2. Click on the "Danh Mục" menu.
3. Click on the "Tài Khoản Ngân Hàng" menu item.
4. Click on the "Tài Khoản USD" tab.
5. Type the character or string to search for in the input field under "Địa Chỉ Ngân Hàng".
6. Click on the "Magnifying Glass" icon.
7. Click on the menu item "Does not equal".</t>
  </si>
  <si>
    <t>TC_TKNH_182</t>
  </si>
  <si>
    <t>TC_TKNH_183</t>
  </si>
  <si>
    <t>TC_TKNH_184</t>
  </si>
  <si>
    <t>1. Click on the "sidebar toggle" menu.
2. Click on the "Danh Mục" menu.
3. Click on the "Tài Khoản Ngân Hàng" menu item.
4. Click on the "Tài Khoản USD" tab.
5. Type the character or string to search for in the input field under "Địa Chỉ Ngân Hàng".
6. Click on the "Magnifying Glass" icon.
7. Click on the menu item "Reset".</t>
  </si>
  <si>
    <t>TC_TKNH_185</t>
  </si>
  <si>
    <t>1. Click on the "sidebar toggle" menu.
2. Click on the "Danh Mục" menu.
3. Click on the "Tài Khoản Ngân Hàng" menu item.
4. Click on the "Tài Khoản USD" tab.
5. Type the character or string to search for in the input field under "Chi Nhánh Ngân Hàng".
6. Click on the "Magnifying Glass" icon.
7. Click on the menu item "Contains".</t>
  </si>
  <si>
    <t>TC_TKNH_186</t>
  </si>
  <si>
    <t>TC_TKNH_187</t>
  </si>
  <si>
    <t>1. Click on the "sidebar toggle" menu.
2. Click on the "Danh Mục" menu.
3. Click on the "Tài Khoản Ngân Hàng" menu item.
4. Click on the "Tài Khoản USD" tab.
5. Type the character or string to search for in the input field under "Chi Nhánh Ngân Hàng".
6. Click on the "Magnifying Glass" icon.
7. Click on the menu item "Does not contain".</t>
  </si>
  <si>
    <t>TC_TKNH_188</t>
  </si>
  <si>
    <t>TC_TKNH_189</t>
  </si>
  <si>
    <t>1. Click on the "sidebar toggle" menu.
2. Click on the "Danh Mục" menu.
3. Click on the "Tài Khoản Ngân Hàng" menu item.
4. Click on the "Tài Khoản USD" tab.
5. Type the character or string to search for in the input field under "Chi Nhánh Ngân Hàng".
6. Click on the "Magnifying Glass" icon.
7. Click on the menu item "Starts with".</t>
  </si>
  <si>
    <t>TC_TKNH_190</t>
  </si>
  <si>
    <t>1. Click on the "sidebar toggle" menu.
2. Click on the "Danh Mục" menu.
3. Click on the "Tài Khoản Ngân Hàng" menu item.
4. Click on the "Tài Khoản USD" tab.
5. Type the character or string to search for in the input field under Chi Nhánh Ngân Hàng".
6. Click on the "Magnifying Glass" icon.
7. Click on the menu item "Starts with".</t>
  </si>
  <si>
    <t>TC_TKNH_191</t>
  </si>
  <si>
    <t>1. Click on the "sidebar toggle" menu.
2. Click on the "Danh Mục" menu.
3. Click on the "Tài Khoản Ngân Hàng" menu item.
4. Click on the "Tài Khoản USD" tab.
5. Type the character or string to search for in the input field under "Chi Nhánh Ngân Hàng".
6. Click on the "Magnifying Glass" icon.
7. Click on the menu item "Ends with".</t>
  </si>
  <si>
    <t>TC_TKNH_192</t>
  </si>
  <si>
    <t>TC_TKNH_193</t>
  </si>
  <si>
    <t>1. Click on the "sidebar toggle" menu.
2. Click on the "Danh Mục" menu.
3. Click on the "Tài Khoản Ngân Hàng" menu item.
4. Click on the "Tài Khoản USD" tab.
5. Type the character or string to search for in the input field under "Chi Nhánh Ngân Hàng".
6. Click on the "Magnifying Glass" icon.
7. Click on the menu item "Equals".</t>
  </si>
  <si>
    <t>TC_TKNH_194</t>
  </si>
  <si>
    <t>TC_TKNH_195</t>
  </si>
  <si>
    <t>TC_TKNH_196</t>
  </si>
  <si>
    <t>1. Click on the "sidebar toggle" menu.
2. Click on the "Danh Mục" menu.
3. Click on the "Tài Khoản Ngân Hàng" menu item.
4. Click on the "Tài Khoản USD" tab.
5. Type the character or string to search for in the input field under "Chi Nhánh Ngân Hàng".
6. Click on the "Magnifying Glass" icon.
7. Click on the menu item "Does not equal".</t>
  </si>
  <si>
    <t>TC_TKNH_197</t>
  </si>
  <si>
    <t>TC_TKNH_198</t>
  </si>
  <si>
    <t>TC_TKNH_199</t>
  </si>
  <si>
    <t>1. Click on the "sidebar toggle" menu.
2. Click on the "Danh Mục" menu.
3. Click on the "Tài Khoản Ngân Hàng" menu item.
4. Click on the "Tài Khoản USD" tab.
5. Type the character or string to search for in the input field under "Chi Nhánh Ngân Hàng".
6. Click on the "Magnifying Glass" icon.
7. Click on the menu item "Reset".</t>
  </si>
  <si>
    <t>TC_TKNH_200</t>
  </si>
  <si>
    <t>1. Click on the "sidebar toggle" menu.
2. Click on the "Danh Mục" menu.
3. Click on the "Tài Khoản Ngân Hàng" menu item.
4. Click on the "Tài Khoản USD" tab.
5. Type the sequence of numbers to search for in the input field under "Số Tài Khoản".
6. Click on the "Magnifying Glass" icon.
7. Click on the menu item "Contains".</t>
  </si>
  <si>
    <t>TC_TKNH_201</t>
  </si>
  <si>
    <t>TC_TKNH_202</t>
  </si>
  <si>
    <t>1. Click on the "sidebar toggle" menu.
2. Click on the "Danh Mục" menu.
3. Click on the "Tài Khoản Ngân Hàng" menu item.
4. Click on the "Tài Khoản USD" tab.
5. Type the sequence of numbers to search for in the input field under "Số Tài Khoản".
6. Click on the "Magnifying Glass" icon.
7. Click on the menu item "Does not contain".</t>
  </si>
  <si>
    <t>TC_TKNH_203</t>
  </si>
  <si>
    <t>TC_TKNH_204</t>
  </si>
  <si>
    <t>1. Click on the "sidebar toggle" menu.
2. Click on the "Danh Mục" menu.
3. Click on the "Tài Khoản Ngân Hàng" menu item.
4. Click on the "Tài Khoản USD" tab.
5. Type the sequence of numbers to search for in the input field under "Số Tài Khoản".
6. Click on the "Magnifying Glass" icon.
7. Click on the menu item "Starts with".</t>
  </si>
  <si>
    <t>TC_TKNH_205</t>
  </si>
  <si>
    <t>TC_TKNH_206</t>
  </si>
  <si>
    <t>1. Click on the "sidebar toggle" menu.
2. Click on the "Danh Mục" menu.
3. Click on the "Tài Khoản Ngân Hàng" menu item.
4. Click on the "Tài Khoản USD" tab.
5. Type the sequence of numbers to search for in the input field under "Số Tài Khoản".
6. Click on the "Magnifying Glass" icon.
7. Click on the menu item "Ends with".</t>
  </si>
  <si>
    <t>TC_TKNH_207</t>
  </si>
  <si>
    <t>TC_TKNH_208</t>
  </si>
  <si>
    <t>1. Click on the "sidebar toggle" menu.
2. Click on the "Danh Mục" menu.
3. Click on the "Tài Khoản Ngân Hàng" menu item.
4. Click on the "Tài Khoản USD" tab.
5. Type the sequence of numbers to search for in the input field under "Số Tài Khoản".
6. Click on the "Magnifying Glass" icon.
7. Click on the menu item "Equals".</t>
  </si>
  <si>
    <t>TC_TKNH_209</t>
  </si>
  <si>
    <t>TC_TKNH_210</t>
  </si>
  <si>
    <t>TC_TKNH_211</t>
  </si>
  <si>
    <t>1. Click on the "sidebar toggle" menu.
2. Click on the "Danh Mục" menu.
3. Click on the "Tài Khoản Ngân Hàng" menu item.
4. Click on the "Tài Khoản USD" tab.
5. Type the sequence of numbers to search for in the input field under "Số Tài Khoản".
6. Click on the "Magnifying Glass" icon.
7. Click on the menu item "Does not equal".</t>
  </si>
  <si>
    <t>TC_TKNH_212</t>
  </si>
  <si>
    <t>TC_TKNH_213</t>
  </si>
  <si>
    <t>TC_TKNH_214</t>
  </si>
  <si>
    <t>1. Click on the "sidebar toggle" menu.
2. Click on the "Danh Mục" menu.
3. Click on the "Tài Khoản Ngân Hàng" menu item.
4. Click on the "Tài Khoản USD" tab.
5. Type the sequence of numbers to search for in the input field under "Số Tài Khoản".
6. Click on the "Magnifying Glass" icon.
7. Click on the menu item "Reset".</t>
  </si>
  <si>
    <t>Search Tài Khoản VNĐ</t>
  </si>
  <si>
    <t>TC_TKNH_215</t>
  </si>
  <si>
    <t>1. Click on the "sidebar toggle" menu.
2. Click on the "Danh Mục" menu.
3. Click on the "Tài Khoản Ngân Hàng" menu item.
4. Click on the "Tài Khoản VNĐ" tab.
5. Type the character or string to search for in the input field under "Mã Ngân Hàng".
6. Click on the "Magnifying Glass" icon.
7. Click on the menu item "Contains".</t>
  </si>
  <si>
    <t>TC_TKNH_216</t>
  </si>
  <si>
    <t>TC_TKNH_217</t>
  </si>
  <si>
    <t>1. Click on the "sidebar toggle" menu.
2. Click on the "Danh Mục" menu.
3. Click on the "Tài Khoản Ngân Hàng" menu item.
4. Click on the "Tài Khoản VNĐ" tab.
5. Type the character or string to search for in the input field under "Mã Ngân Hàng".
6. Click on the "Magnifying Glass" icon.
7. Click on the menu item "Does not contain".</t>
  </si>
  <si>
    <t>TC_TKNH_218</t>
  </si>
  <si>
    <t>TC_TKNH_219</t>
  </si>
  <si>
    <t>1. Click on the "sidebar toggle" menu.
2. Click on the "Danh Mục" menu.
3. Click on the "Tài Khoản Ngân Hàng" menu item.
4. Click on the "Tài Khoản VNĐ" tab.
5. Type the character or string to search for in the input field under "Mã Ngân Hàng".
6. Click on the "Magnifying Glass" icon.
7. Click on the menu item "Starts with".</t>
  </si>
  <si>
    <t>TC_TKNH_220</t>
  </si>
  <si>
    <t>TC_TKNH_221</t>
  </si>
  <si>
    <t>1. Click on the "sidebar toggle" menu.
2. Click on the "Danh Mục" menu.
3. Click on the "Tài Khoản Ngân Hàng" menu item.
4. Click on the "Tài Khoản VNĐ" tab.
5. Type the character or string to search for in the input field under "Mã Ngân Hàng".
6. Click on the "Magnifying Glass" icon.
7. Click on the menu item "Ends with".</t>
  </si>
  <si>
    <t>TC_TKNH_222</t>
  </si>
  <si>
    <t>TC_TKNH_223</t>
  </si>
  <si>
    <t>1. Click on the "sidebar toggle" menu.
2. Click on the "Danh Mục" menu.
3. Click on the "Tài Khoản Ngân Hàng" menu item.
4. Click on the "Tài Khoản VNĐ" tab.
5. Type the character or string to search for in the input field under "Mã Ngân Hàng".
6. Click on the "Magnifying Glass" icon.
7. Click on the menu item "Equals".</t>
  </si>
  <si>
    <t>TC_TKNH_224</t>
  </si>
  <si>
    <t>TC_TKNH_225</t>
  </si>
  <si>
    <t>TC_TKNH_226</t>
  </si>
  <si>
    <t>1. Click on the "sidebar toggle" menu.
2. Click on the "Danh Mục" menu.
3. Click on the "Tài Khoản Ngân Hàng" menu item.
4. Click on the "Tài Khoản VNĐ" tab.
5. Type the character or string to search for in the input field under "Mã Ngân Hàng".
6. Click on the "Magnifying Glass" icon.
7. Click on the menu item "Does not equal".</t>
  </si>
  <si>
    <t>TC_TKNH_227</t>
  </si>
  <si>
    <t>TC_TKNH_228</t>
  </si>
  <si>
    <t>TC_TKNH_229</t>
  </si>
  <si>
    <t>1. Click on the "sidebar toggle" menu.
2. Click on the "Danh Mục" menu.
3. Click on the "Tài Khoản Ngân Hàng" menu item.
4. Click on the "Tài Khoản VNĐ" tab.
5. Type the character or string to search for in the input field under "Mã Ngân Hàng".
6. Click on the "Magnifying Glass" icon.
7. Click on the menu item "Reset".</t>
  </si>
  <si>
    <t>TC_TKNH_230</t>
  </si>
  <si>
    <t>1. Click on the "sidebar toggle" menu.
2. Click on the "Danh Mục" menu.
3. Click on the "Tài Khoản Ngân Hàng" menu item.
4. Click on the "Tài Khoản VNĐ" tab.
5. Type the character or string to search for in the input field under "Tên Ngân Hàng".
6. Click on the "Magnifying Glass" icon.
7. Click on the menu item "Contains".</t>
  </si>
  <si>
    <t>TC_TKNH_231</t>
  </si>
  <si>
    <t>TC_TKNH_232</t>
  </si>
  <si>
    <t>1. Click on the "sidebar toggle" menu.
2. Click on the "Danh Mục" menu.
3. Click on the "Tài Khoản Ngân Hàng" menu item.
4. Click on the "Tài Khoản VNĐ" tab.
5. Type the character or string to search for in the input field under "Tên Ngân Hàng".
6. Click on the "Magnifying Glass" icon.
7. Click on the menu item "Does not contain".</t>
  </si>
  <si>
    <t>TC_TKNH_233</t>
  </si>
  <si>
    <t>TC_TKNH_234</t>
  </si>
  <si>
    <t>1. Click on the "sidebar toggle" menu.
2. Click on the "Danh Mục" menu.
3. Click on the "Tài Khoản Ngân Hàng" menu item.
4. Click on the "Tài Khoản VNĐ" tab.
5. Type the character or string to search for in the input field under "Tên Ngân Hàng".
6. Click on the "Magnifying Glass" icon.
7. Click on the menu item "Starts with".</t>
  </si>
  <si>
    <t>TC_TKNH_235</t>
  </si>
  <si>
    <t>TC_TKNH_236</t>
  </si>
  <si>
    <t>1. Click on the "sidebar toggle" menu.
2. Click on the "Danh Mục" menu.
3. Click on the "Tài Khoản Ngân Hàng" menu item.
4. Click on the "Tài Khoản VNĐ" tab.
5. Type the character or string to search for in the input field under "Tên Ngân Hàng".
6. Click on the "Magnifying Glass" icon.
7. Click on the menu item "Ends with".</t>
  </si>
  <si>
    <t>TC_TKNH_237</t>
  </si>
  <si>
    <t>TC_TKNH_238</t>
  </si>
  <si>
    <t>1. Click on the "sidebar toggle" menu.
2. Click on the "Danh Mục" menu.
3. Click on the "Tài Khoản Ngân Hàng" menu item.
4. Click on the "Tài Khoản VNĐ" tab.
5. Type the character or string to search for in the input field under "Tên Ngân Hàng".
6. Click on the "Magnifying Glass" icon.
7. Click on the menu item "Equals".</t>
  </si>
  <si>
    <t>TC_TKNH_239</t>
  </si>
  <si>
    <t>TC_TKNH_240</t>
  </si>
  <si>
    <t>TC_TKNH_241</t>
  </si>
  <si>
    <t>1. Click on the "sidebar toggle" menu.
2. Click on the "Danh Mục" menu.
3. Click on the "Tài Khoản Ngân Hàng" menu item.
4. Click on the "Tài Khoản VNĐ" tab.
5. Type the character or string to search for in the input field under "Tên Ngân Hàng".
6. Click on the "Magnifying Glass" icon.
7. Click on the menu item "Does not equal".</t>
  </si>
  <si>
    <t>TC_TKNH_242</t>
  </si>
  <si>
    <t>TC_TKNH_243</t>
  </si>
  <si>
    <t>TC_TKNH_244</t>
  </si>
  <si>
    <t>1. Click on the "sidebar toggle" menu.
2. Click on the "Danh Mục" menu.
3. Click on the "Tài Khoản Ngân Hàng" menu item.
4. Click on the "Tài Khoản VNĐ" tab.
5. Type the character or string to search for in the input field under "Tên Ngân Hàng".
6. Click on the "Magnifying Glass" icon.
7. Click on the menu item "Reset".</t>
  </si>
  <si>
    <t>TC_TKNH_245</t>
  </si>
  <si>
    <t>1. Click on the "sidebar toggle" menu.
2. Click on the "Danh Mục" menu.
3. Click on the "Tài Khoản Ngân Hàng" menu item.
4. Click on the "Tài Khoản VNĐ" tab.
5. Type the character or string to search for in the input field under "Địa Chỉ Ngân Hàng".
6. Click on the "Magnifying Glass" icon.
7. Click on the menu item "Contains".</t>
  </si>
  <si>
    <t>TC_TKNH_246</t>
  </si>
  <si>
    <t>TC_TKNH_247</t>
  </si>
  <si>
    <t>1. Click on the "sidebar toggle" menu.
2. Click on the "Danh Mục" menu.
3. Click on the "Tài Khoản Ngân Hàng" menu item.
4. Click on the "Tài Khoản VNĐ" tab.
5. Type the character or string to search for in the input field under "Địa Chỉ Ngân Hàng".
6. Click on the "Magnifying Glass" icon.
7. Click on the menu item "Does not contain".</t>
  </si>
  <si>
    <t>TC_TKNH_248</t>
  </si>
  <si>
    <t>TC_TKNH_249</t>
  </si>
  <si>
    <t>1. Click on the "sidebar toggle" menu.
2. Click on the "Danh Mục" menu.
3. Click on the "Tài Khoản Ngân Hàng" menu item.
4. Click on the "Tài Khoản VNĐ" tab.
5. Type the character or string to search for in the input field under "Địa Chỉ Ngân Hàng".
6. Click on the "Magnifying Glass" icon.
7. Click on the menu item "Starts with".</t>
  </si>
  <si>
    <t>TC_TKNH_250</t>
  </si>
  <si>
    <t>TC_TKNH_251</t>
  </si>
  <si>
    <t>1. Click on the "sidebar toggle" menu.
2. Click on the "Danh Mục" menu.
3. Click on the "Tài Khoản Ngân Hàng" menu item.
4. Click on the "Tài Khoản VNĐ" tab.
5. Type the character or string to search for in the input field under "Địa Chỉ Ngân Hàng".
6. Click on the "Magnifying Glass" icon.
7. Click on the menu item "Ends with".</t>
  </si>
  <si>
    <t>TC_TKNH_252</t>
  </si>
  <si>
    <t>TC_TKNH_253</t>
  </si>
  <si>
    <t>1. Click on the "sidebar toggle" menu.
2. Click on the "Danh Mục" menu.
3. Click on the "Tài Khoản Ngân Hàng" menu item.
4. Click on the "Tài Khoản VNĐ" tab.
5. Type the character or string to search for in the input field under "Địa Chỉ Ngân Hàng".
6. Click on the "Magnifying Glass" icon.
7. Click on the menu item "Equals".</t>
  </si>
  <si>
    <t>TC_TKNH_254</t>
  </si>
  <si>
    <t>TC_TKNH_255</t>
  </si>
  <si>
    <t>TC_TKNH_256</t>
  </si>
  <si>
    <t>1. Click on the "sidebar toggle" menu.
2. Click on the "Danh Mục" menu.
3. Click on the "Tài Khoản Ngân Hàng" menu item.
4. Click on the "Tài Khoản VNĐ" tab.
5. Type the character or string to search for in the input field under "Địa Chỉ Ngân Hàng".
6. Click on the "Magnifying Glass" icon.
7. Click on the menu item "Does not equal".</t>
  </si>
  <si>
    <t>TC_TKNH_257</t>
  </si>
  <si>
    <t>TC_TKNH_258</t>
  </si>
  <si>
    <t>TC_TKNH_259</t>
  </si>
  <si>
    <t>1. Click on the "sidebar toggle" menu.
2. Click on the "Danh Mục" menu.
3. Click on the "Tài Khoản Ngân Hàng" menu item.
4. Click on the "Tài Khoản VNĐ" tab.
5. Type the character or string to search for in the input field under "Địa Chỉ Ngân Hàng".
6. Click on the "Magnifying Glass" icon.
7. Click on the menu item "Reset".</t>
  </si>
  <si>
    <t>TC_TKNH_260</t>
  </si>
  <si>
    <t>1. Click on the "sidebar toggle" menu.
2. Click on the "Danh Mục" menu.
3. Click on the "Tài Khoản Ngân Hàng" menu item.
4. Click on the "Tài Khoản VNĐ" tab.
5. Type the character or string to search for in the input field under "Chi Nhánh Ngân Hàng".
6. Click on the "Magnifying Glass" icon.
7. Click on the menu item "Contains".</t>
  </si>
  <si>
    <t>TC_TKNH_261</t>
  </si>
  <si>
    <t>TC_TKNH_262</t>
  </si>
  <si>
    <t>1. Click on the "sidebar toggle" menu.
2. Click on the "Danh Mục" menu.
3. Click on the "Tài Khoản Ngân Hàng" menu item.
4. Click on the "Tài Khoản VNĐ" tab.
5. Type the character or string to search for in the input field under "Chi Nhánh Ngân Hàng".
6. Click on the "Magnifying Glass" icon.
7. Click on the menu item "Does not contain".</t>
  </si>
  <si>
    <t>TC_TKNH_263</t>
  </si>
  <si>
    <t>TC_TKNH_264</t>
  </si>
  <si>
    <t>1. Click on the "sidebar toggle" menu.
2. Click on the "Danh Mục" menu.
3. Click on the "Tài Khoản Ngân Hàng" menu item.
4. Click on the "Tài Khoản VNĐ" tab.
5. Type the character or string to search for in the input field under "Chi Nhánh Ngân Hàng".
6. Click on the "Magnifying Glass" icon.
7. Click on the menu item "Starts with".</t>
  </si>
  <si>
    <t>TC_TKNH_265</t>
  </si>
  <si>
    <t>1. Click on the "sidebar toggle" menu.
2. Click on the "Danh Mục" menu.
3. Click on the "Tài Khoản Ngân Hàng" menu item.
4. Click on the "Tài Khoản VNĐ" tab.
5. Type the character or string to search for in the input field under Chi Nhánh Ngân Hàng".
6. Click on the "Magnifying Glass" icon.
7. Click on the menu item "Starts with".</t>
  </si>
  <si>
    <t>TC_TKNH_266</t>
  </si>
  <si>
    <t>1. Click on the "sidebar toggle" menu.
2. Click on the "Danh Mục" menu.
3. Click on the "Tài Khoản Ngân Hàng" menu item.
4. Click on the "Tài Khoản VNĐ" tab.
5. Type the character or string to search for in the input field under "Chi Nhánh Ngân Hàng".
6. Click on the "Magnifying Glass" icon.
7. Click on the menu item "Ends with".</t>
  </si>
  <si>
    <t>TC_TKNH_267</t>
  </si>
  <si>
    <t>TC_TKNH_268</t>
  </si>
  <si>
    <t>1. Click on the "sidebar toggle" menu.
2. Click on the "Danh Mục" menu.
3. Click on the "Tài Khoản Ngân Hàng" menu item.
4. Click on the "Tài Khoản VNĐ" tab.
5. Type the character or string to search for in the input field under "Chi Nhánh Ngân Hàng".
6. Click on the "Magnifying Glass" icon.
7. Click on the menu item "Equals".</t>
  </si>
  <si>
    <t>TC_TKNH_269</t>
  </si>
  <si>
    <t>TC_TKNH_270</t>
  </si>
  <si>
    <t>TC_TKNH_271</t>
  </si>
  <si>
    <t>1. Click on the "sidebar toggle" menu.
2. Click on the "Danh Mục" menu.
3. Click on the "Tài Khoản Ngân Hàng" menu item.
4. Click on the "Tài Khoản VNĐ" tab.
5. Type the character or string to search for in the input field under "Chi Nhánh Ngân Hàng".
6. Click on the "Magnifying Glass" icon.
7. Click on the menu item "Does not equal".</t>
  </si>
  <si>
    <t>TC_TKNH_272</t>
  </si>
  <si>
    <t>TC_TKNH_273</t>
  </si>
  <si>
    <t>TC_TKNH_274</t>
  </si>
  <si>
    <t>1. Click on the "sidebar toggle" menu.
2. Click on the "Danh Mục" menu.
3. Click on the "Tài Khoản Ngân Hàng" menu item.
4. Click on the "Tài Khoản VNĐ" tab.
5. Type the character or string to search for in the input field under "Chi Nhánh Ngân Hàng".
6. Click on the "Magnifying Glass" icon.
7. Click on the menu item "Reset".</t>
  </si>
  <si>
    <t>TC_TKNH_275</t>
  </si>
  <si>
    <t>1. Click on the "sidebar toggle" menu.
2. Click on the "Danh Mục" menu.
3. Click on the "Tài Khoản Ngân Hàng" menu item.
4. Click on the "Tài Khoản VNĐ" tab.
5. Type the sequence of numbers to search for in the input field under "Số Tài Khoản".
6. Click on the "Magnifying Glass" icon.
7. Click on the menu item "Contains".</t>
  </si>
  <si>
    <t>TC_TKNH_276</t>
  </si>
  <si>
    <t>TC_TKNH_277</t>
  </si>
  <si>
    <t>1. Click on the "sidebar toggle" menu.
2. Click on the "Danh Mục" menu.
3. Click on the "Tài Khoản Ngân Hàng" menu item.
4. Click on the "Tài Khoản VNĐ" tab.
5. Type the sequence of numbers to search for in the input field under "Số Tài Khoản".
6. Click on the "Magnifying Glass" icon.
7. Click on the menu item "Does not contain".</t>
  </si>
  <si>
    <t>TC_TKNH_278</t>
  </si>
  <si>
    <t>TC_TKNH_279</t>
  </si>
  <si>
    <t>1. Click on the "sidebar toggle" menu.
2. Click on the "Danh Mục" menu.
3. Click on the "Tài Khoản Ngân Hàng" menu item.
4. Click on the "Tài Khoản VNĐ" tab.
5. Type the sequence of numbers to search for in the input field under "Số Tài Khoản".
6. Click on the "Magnifying Glass" icon.
7. Click on the menu item "Starts with".</t>
  </si>
  <si>
    <t>TC_TKNH_280</t>
  </si>
  <si>
    <t>TC_TKNH_281</t>
  </si>
  <si>
    <t>1. Click on the "sidebar toggle" menu.
2. Click on the "Danh Mục" menu.
3. Click on the "Tài Khoản Ngân Hàng" menu item.
4. Click on the "Tài Khoản VNĐ" tab.
5. Type the sequence of numbers to search for in the input field under "Số Tài Khoản".
6. Click on the "Magnifying Glass" icon.
7. Click on the menu item "Ends with".</t>
  </si>
  <si>
    <t>TC_TKNH_282</t>
  </si>
  <si>
    <t>TC_TKNH_283</t>
  </si>
  <si>
    <t>1. Click on the "sidebar toggle" menu.
2. Click on the "Danh Mục" menu.
3. Click on the "Tài Khoản Ngân Hàng" menu item.
4. Click on the "Tài Khoản VNĐ" tab.
5. Type the sequence of numbers to search for in the input field under "Số Tài Khoản".
6. Click on the "Magnifying Glass" icon.
7. Click on the menu item "Equals".</t>
  </si>
  <si>
    <t>TC_TKNH_284</t>
  </si>
  <si>
    <t>TC_TKNH_285</t>
  </si>
  <si>
    <t>TC_TKNH_286</t>
  </si>
  <si>
    <t>1. Click on the "sidebar toggle" menu.
2. Click on the "Danh Mục" menu.
3. Click on the "Tài Khoản Ngân Hàng" menu item.
4. Click on the "Tài Khoản VNĐ" tab.
5. Type the sequence of numbers to search for in the input field under "Số Tài Khoản".
6. Click on the "Magnifying Glass" icon.
7. Click on the menu item "Does not equal".</t>
  </si>
  <si>
    <t>TC_TKNH_287</t>
  </si>
  <si>
    <t>TC_TKNH_288</t>
  </si>
  <si>
    <t>TC_TKNH_289</t>
  </si>
  <si>
    <t>1. Click on the "sidebar toggle" menu.
2. Click on the "Danh Mục" menu.
3. Click on the "Tài Khoản Ngân Hàng" menu item.
4. Click on the "Tài Khoản VNĐ" tab.
5. Type the sequence of numbers to search for in the input field under "Số Tài Khoản".
6. Click on the "Magnifying Glass" icon.
7. Click on the menu item "Reset".</t>
  </si>
  <si>
    <t>Sort Tài Khoản Yên</t>
  </si>
  <si>
    <t>Sort by Mã Ngân Hàng</t>
  </si>
  <si>
    <t>TC_TKNH_290</t>
  </si>
  <si>
    <t>Check sort ascending by "Mã Ngân Hàng".</t>
  </si>
  <si>
    <t>1. Click on the "sidebar toggle" menu.
2. Click on the "Danh Mục" menu.
3. Click on the "Tài Khoản Ngân Hàng" menu item.
4. Click on the "Tài Khoản Yên" tab.
5. Right-click on "Mã Ngân Hàng".
6. Left-click on the "Sort ascending" item.</t>
  </si>
  <si>
    <t>7. List the data:
    + All "Mã Ngân Hàng"in the data are arranged in ascending alphabetical, (0-9) order and prioritizing the arrangement of empty data first.</t>
  </si>
  <si>
    <t>TC_TKNH_291</t>
  </si>
  <si>
    <t>Check sort descending by "Mã Ngân Hàng".</t>
  </si>
  <si>
    <t>1. Click on the "sidebar toggle" menu.
2. Click on the "Danh Mục" menu.
3. Click on the "Tài Khoản Ngân Hàng" menu item.
4. Click on the "Tài Khoản Yên" tab.
5. Right-click on "Mã Ngân Hàng".
6. Left-click on the "Sort descending" item.</t>
  </si>
  <si>
    <t>7. List the data:
    + All "Mã Ngân Hàng"in the data are arranged in descending alphabetical, (0-9) order and prioritizing the arrangement of empty data first.</t>
  </si>
  <si>
    <t>TC_TKNH_292</t>
  </si>
  <si>
    <t xml:space="preserve">1. Click on the "sidebar toggle" menu.
2. Click on the "Danh Mục" menu.
3. Click on the "Tài Khoản Ngân Hàng" menu item.
4. Click on the "Tài Khoản Yên" tab.
5. Right-click on "Mã Ngân Hàng".
6. Left-click on the "Clear Sorting" item.
</t>
  </si>
  <si>
    <t>7. Return an unorganized list of data.</t>
  </si>
  <si>
    <t>Sort by Tên Ngân Hàng</t>
  </si>
  <si>
    <t>TC_TKNH_293</t>
  </si>
  <si>
    <t>Check sort ascending by "Tên Ngân Hàng".</t>
  </si>
  <si>
    <t>1. Click on the "sidebar toggle" menu.
2. Click on the "Danh Mục" menu.
3. Click on the "Tài Khoản Ngân Hàng" menu item.
4. Click on the "Tài Khoản Yên" tab.
5. Right-click on "Tên Ngân Hàng".
6. Left-click on the "Sort ascending" item.</t>
  </si>
  <si>
    <t>7. List the data:
    + All "Tên Ngân Hàng"in the data are arranged in ascending alphabetical, (0-9) order and prioritizing the arrangement of empty data first.</t>
  </si>
  <si>
    <t>TC_TKNH_294</t>
  </si>
  <si>
    <t>Check sort descending by "Tên Ngân Hàng".</t>
  </si>
  <si>
    <t>1. Click on the "sidebar toggle" menu.
2. Click on the "Danh Mục" menu.
3. Click on the "Tài Khoản Ngân Hàng" menu item.
4. Click on the "Tài Khoản Yên" tab.
5. Right-click on "Tên Ngân Hàng".
6. Left-click on the "Sort descending" item.</t>
  </si>
  <si>
    <t>7. List the data:
    + All "Tên Ngân Hàng"in the data are arranged in descending alphabetical, (0-9) order and prioritizing the arrangement of empty data first.</t>
  </si>
  <si>
    <t>TC_TKNH_295</t>
  </si>
  <si>
    <t xml:space="preserve">1. Click on the "sidebar toggle" menu.
2. Click on the "Danh Mục" menu.
3. Click on the "Tài Khoản Ngân Hàng" menu item.
4. Click on the "Tài Khoản Yên" tab.
5. Right-click on "Tên Ngân Hàng".
6. Left-click on the "Clear Sorting" item.
</t>
  </si>
  <si>
    <t>Sort by Địa Chỉ Ngân Hàng</t>
  </si>
  <si>
    <t>TC_TKNH_296</t>
  </si>
  <si>
    <t>Check sort ascending by "Địa Chỉ Ngân Hàng".</t>
  </si>
  <si>
    <t>1. Click on the "sidebar toggle" menu.
2. Click on the "Danh Mục" menu.
3. Click on the "Tài Khoản Ngân Hàng" menu item.
4. Click on the "Tài Khoản Yên" tab.
5. Right-click on "Địa Chỉ Ngân Hàng".
6. Left-click on the "Sort ascending" item.</t>
  </si>
  <si>
    <t>7. List the data:
    + All "Địa Chỉ Ngân Hàng"in the data are arranged in ascending alphabetical, (0-9) order and prioritizing the arrangement of empty data first.</t>
  </si>
  <si>
    <t>TC_TKNH_297</t>
  </si>
  <si>
    <t>Check sort descending by "Địa Chỉ Ngân Hàng".</t>
  </si>
  <si>
    <t>1. Click on the "sidebar toggle" menu.
2. Click on the "Danh Mục" menu.
3. Click on the "Tài Khoản Ngân Hàng" menu item.
4. Click on the "Tài Khoản Yên" tab.
5. Right-click on "Địa Chỉ Ngân Hàng".
6. Left-click on the "Sort descending" item.</t>
  </si>
  <si>
    <t>7. List the data:
    + All "Địa Chỉ Ngân Hàng"in the data are arranged in descending alphabetical, (0-9) order and prioritizing the arrangement of empty data first.</t>
  </si>
  <si>
    <t>TC_TKNH_298</t>
  </si>
  <si>
    <t xml:space="preserve">1. Click on the "sidebar toggle" menu.
2. Click on the "Danh Mục" menu.
3. Click on the "Tài Khoản Ngân Hàng" menu item.
4. Click on the "Tài Khoản Yên" tab.
5. Right-click on "Địa Chỉ Ngân Hàng".
6. Left-click on the "Clear Sorting" item.
</t>
  </si>
  <si>
    <t>Sort by Chi Nhánh Ngân Hàng</t>
  </si>
  <si>
    <t>TC_TKNH_299</t>
  </si>
  <si>
    <t>Check sort ascending by "Chi Nhánh Ngân Hàng".</t>
  </si>
  <si>
    <t>1. Click on the "sidebar toggle" menu.
2. Click on the "Danh Mục" menu.
3. Click on the "Tài Khoản Ngân Hàng" menu item.
4. Click on the "Tài Khoản Yên" tab.
5. Right-click on "Chi Nhánh Ngân Hàng".
6. Left-click on the "Sort ascending" item.</t>
  </si>
  <si>
    <t>7. List the data:
    + All "Chi Nhánh Ngân Hàng"in the data are arranged in ascending alphabetical, (0-9) order and prioritizing the arrangement of empty data first.</t>
  </si>
  <si>
    <t>TC_TKNH_300</t>
  </si>
  <si>
    <t>Check sort descending by "Chi Nhánh Ngân Hàng".</t>
  </si>
  <si>
    <t>1. Click on the "sidebar toggle" menu.
2. Click on the "Danh Mục" menu.
3. Click on the "Tài Khoản Ngân Hàng" menu item.
4. Click on the "Tài Khoản Yên" tab.
5. Right-click on "Chi Nhánh Ngân Hàng".
6. Left-click on the "Sort descending" item.</t>
  </si>
  <si>
    <t>7. List the data:
    + All "Chi Nhánh Ngân Hàng"in the data are arranged in descending alphabetical, (0-9) order and prioritizing the arrangement of empty data first.</t>
  </si>
  <si>
    <t>TC_TKNH_301</t>
  </si>
  <si>
    <t xml:space="preserve">1. Click on the "sidebar toggle" menu.
2. Click on the "Danh Mục" menu.
3. Click on the "Tài Khoản Ngân Hàng" menu item.
4. Click on the "Tài Khoản Yên" tab.
5. Right-click on "Chi Nhánh Ngân Hàng".
6. Left-click on the "Clear Sorting" item.
</t>
  </si>
  <si>
    <t>Sort by Số Tài Khoản</t>
  </si>
  <si>
    <t>TC_TKNH_302</t>
  </si>
  <si>
    <t>Check sort ascending by "Số Tài Khoản".</t>
  </si>
  <si>
    <t>1. Click on the "sidebar toggle" menu.
2. Click on the "Danh Mục" menu.
3. Click on the "Tài Khoản Ngân Hàng" menu item.
4. Click on the "Tài Khoản Yên" tab.
5. Right-click on "Số Tài Khoản".
6. Left-click on the "Sort ascending" item.</t>
  </si>
  <si>
    <t>7. List the data:
    + All "Số Tài Khoản"in the data are arranged in ascending alphabetical, (0-9) order and prioritizing the arrangement of empty data first.</t>
  </si>
  <si>
    <t>TC_TKNH_303</t>
  </si>
  <si>
    <t>Check sort descending by "Số Tài Khoản".</t>
  </si>
  <si>
    <t>1. Click on the "sidebar toggle" menu.
2. Click on the "Danh Mục" menu.
3. Click on the "Tài Khoản Ngân Hàng" menu item.
4. Click on the "Tài Khoản Yên" tab.
5. Right-click on "Số Tài Khoản".
6. Left-click on the "Sort descending" item.</t>
  </si>
  <si>
    <t>7. List the data:
    + All "Số Tài Khoản"in the data are arranged in descending alphabetical, (0-9) order and prioritizing the arrangement of empty data first.</t>
  </si>
  <si>
    <t>TC_TKNH_304</t>
  </si>
  <si>
    <t xml:space="preserve">1. Click on the "sidebar toggle" menu.
2. Click on the "Danh Mục" menu.
3. Click on the "Tài Khoản Ngân Hàng" menu item.
4. Click on the "Tài Khoản Yên" tab.
5. Right-click on "Số Tài Khoản".
6. Left-click on the "Clear Sorting" item.
</t>
  </si>
  <si>
    <t>Sort Tài Khoản USD</t>
  </si>
  <si>
    <t>TC_TKNH_305</t>
  </si>
  <si>
    <t>1. Click on the "sidebar toggle" menu.
2. Click on the "Danh Mục" menu.
3. Click on the "Tài Khoản Ngân Hàng" menu item.
4. Click on the "Tài Khoản  USD" tab.
5. Right-click on "Mã Ngân Hàng".
6. Left-click on the "Sort ascending" item.</t>
  </si>
  <si>
    <t>TC_TKNH_306</t>
  </si>
  <si>
    <t>1. Click on the "sidebar toggle" menu.
2. Click on the "Danh Mục" menu.
3. Click on the "Tài Khoản Ngân Hàng" menu item.
4. Click on the "Tài Khoản  USD" tab.
5. Right-click on "Mã Ngân Hàng".
6. Left-click on the "Sort descending" item.</t>
  </si>
  <si>
    <t>TC_TKNH_307</t>
  </si>
  <si>
    <t xml:space="preserve">1. Click on the "sidebar toggle" menu.
2. Click on the "Danh Mục" menu.
3. Click on the "Tài Khoản Ngân Hàng" menu item.
4. Click on the "Tài Khoản  USD" tab.
5. Right-click on "Mã Ngân Hàng".
6. Left-click on the "Clear Sorting" item.
</t>
  </si>
  <si>
    <t>TC_TKNH_308</t>
  </si>
  <si>
    <t>1. Click on the "sidebar toggle" menu.
2. Click on the "Danh Mục" menu.
3. Click on the "Tài Khoản Ngân Hàng" menu item.
4. Click on the "Tài Khoản  USD" tab.
5. Right-click on "Tên Ngân Hàng".
6. Left-click on the "Sort ascending" item.</t>
  </si>
  <si>
    <t>TC_TKNH_309</t>
  </si>
  <si>
    <t>1. Click on the "sidebar toggle" menu.
2. Click on the "Danh Mục" menu.
3. Click on the "Tài Khoản Ngân Hàng" menu item.
4. Click on the "Tài Khoản  USD" tab.
5. Right-click on "Tên Ngân Hàng".
6. Left-click on the "Sort descending" item.</t>
  </si>
  <si>
    <t>TC_TKNH_310</t>
  </si>
  <si>
    <t xml:space="preserve">1. Click on the "sidebar toggle" menu.
2. Click on the "Danh Mục" menu.
3. Click on the "Tài Khoản Ngân Hàng" menu item.
4. Click on the "Tài Khoản  USD" tab.
5. Right-click on "Tên Ngân Hàng".
6. Left-click on the "Clear Sorting" item.
</t>
  </si>
  <si>
    <t>TC_TKNH_311</t>
  </si>
  <si>
    <t>1. Click on the "sidebar toggle" menu.
2. Click on the "Danh Mục" menu.
3. Click on the "Tài Khoản Ngân Hàng" menu item.
4. Click on the "Tài Khoản  USD" tab.
5. Right-click on "Địa Chỉ Ngân Hàng".
6. Left-click on the "Sort ascending" item.</t>
  </si>
  <si>
    <t>TC_TKNH_312</t>
  </si>
  <si>
    <t>1. Click on the "sidebar toggle" menu.
2. Click on the "Danh Mục" menu.
3. Click on the "Tài Khoản Ngân Hàng" menu item.
4. Click on the "Tài Khoản  USD" tab.
5. Right-click on "Địa Chỉ Ngân Hàng".
6. Left-click on the "Sort descending" item.</t>
  </si>
  <si>
    <t>TC_TKNH_313</t>
  </si>
  <si>
    <t xml:space="preserve">1. Click on the "sidebar toggle" menu.
2. Click on the "Danh Mục" menu.
3. Click on the "Tài Khoản Ngân Hàng" menu item.
4. Click on the "Tài Khoản  USD" tab.
5. Right-click on "Địa Chỉ Ngân Hàng".
6. Left-click on the "Clear Sorting" item.
</t>
  </si>
  <si>
    <t>TC_TKNH_314</t>
  </si>
  <si>
    <t>1. Click on the "sidebar toggle" menu.
2. Click on the "Danh Mục" menu.
3. Click on the "Tài Khoản Ngân Hàng" menu item.
4. Click on the "Tài Khoản  USD" tab.
5. Right-click on "Chi Nhánh Ngân Hàng".
6. Left-click on the "Sort ascending" item.</t>
  </si>
  <si>
    <t>TC_TKNH_315</t>
  </si>
  <si>
    <t>1. Click on the "sidebar toggle" menu.
2. Click on the "Danh Mục" menu.
3. Click on the "Tài Khoản Ngân Hàng" menu item.
4. Click on the "Tài Khoản  USD" tab.
5. Right-click on "Chi Nhánh Ngân Hàng".
6. Left-click on the "Sort descending" item.</t>
  </si>
  <si>
    <t>TC_TKNH_316</t>
  </si>
  <si>
    <t xml:space="preserve">1. Click on the "sidebar toggle" menu.
2. Click on the "Danh Mục" menu.
3. Click on the "Tài Khoản Ngân Hàng" menu item.
4. Click on the "Tài Khoản  USD" tab.
5. Right-click on "Chi Nhánh Ngân Hàng".
6. Left-click on the "Clear Sorting" item.
</t>
  </si>
  <si>
    <t>TC_TKNH_317</t>
  </si>
  <si>
    <t>1. Click on the "sidebar toggle" menu.
2. Click on the "Danh Mục" menu.
3. Click on the "Tài Khoản Ngân Hàng" menu item.
4. Click on the "Tài Khoản  USD" tab.
5. Right-click on "Số Tài Khoản".
6. Left-click on the "Sort ascending" item.</t>
  </si>
  <si>
    <t>TC_TKNH_318</t>
  </si>
  <si>
    <t>1. Click on the "sidebar toggle" menu.
2. Click on the "Danh Mục" menu.
3. Click on the "Tài Khoản Ngân Hàng" menu item.
4. Click on the "Tài Khoản  USD" tab.
5. Right-click on "Số Tài Khoản".
6. Left-click on the "Sort descending" item.</t>
  </si>
  <si>
    <t>TC_TKNH_319</t>
  </si>
  <si>
    <t xml:space="preserve">1. Click on the "sidebar toggle" menu.
2. Click on the "Danh Mục" menu.
3. Click on the "Tài Khoản Ngân Hàng" menu item.
4. Click on the "Tài Khoản  USD" tab.
5. Right-click on "Số Tài Khoản".
6. Left-click on the "Clear Sorting" item.
</t>
  </si>
  <si>
    <t>Sort Tài Khoản VNĐ</t>
  </si>
  <si>
    <t>TC_TKNH_320</t>
  </si>
  <si>
    <t>1. Click on the "sidebar toggle" menu.
2. Click on the "Danh Mục" menu.
3. Click on the "Tài Khoản Ngân Hàng" menu item.
4. Click on the "Tài Khoản VNĐ" tab.
5. Right-click on "Mã Ngân Hàng".
6. Left-click on the "Sort ascending" item.</t>
  </si>
  <si>
    <t>TC_TKNH_321</t>
  </si>
  <si>
    <t>1. Click on the "sidebar toggle" menu.
2. Click on the "Danh Mục" menu.
3. Click on the "Tài Khoản Ngân Hàng" menu item.
4. Click on the "Tài Khoản VNĐ" tab.
5. Right-click on "Mã Ngân Hàng".
6. Left-click on the "Sort descending" item.</t>
  </si>
  <si>
    <t>TC_TKNH_322</t>
  </si>
  <si>
    <t xml:space="preserve">1. Click on the "sidebar toggle" menu.
2. Click on the "Danh Mục" menu.
3. Click on the "Tài Khoản Ngân Hàng" menu item.
4. Click on the "Tài Khoản VNĐ" tab.
5. Right-click on "Mã Ngân Hàng".
6. Left-click on the "Clear Sorting" item.
</t>
  </si>
  <si>
    <t>TC_TKNH_323</t>
  </si>
  <si>
    <t>1. Click on the "sidebar toggle" menu.
2. Click on the "Danh Mục" menu.
3. Click on the "Tài Khoản Ngân Hàng" menu item.
4. Click on the "Tài Khoản VNĐ" tab.
5. Right-click on "Tên Ngân Hàng".
6. Left-click on the "Sort ascending" item.</t>
  </si>
  <si>
    <t>TC_TKNH_324</t>
  </si>
  <si>
    <t>1. Click on the "sidebar toggle" menu.
2. Click on the "Danh Mục" menu.
3. Click on the "Tài Khoản Ngân Hàng" menu item.
4. Click on the "Tài Khoản VNĐ" tab.
5. Right-click on "Tên Ngân Hàng".
6. Left-click on the "Sort descending" item.</t>
  </si>
  <si>
    <t>TC_TKNH_325</t>
  </si>
  <si>
    <t xml:space="preserve">1. Click on the "sidebar toggle" menu.
2. Click on the "Danh Mục" menu.
3. Click on the "Tài Khoản Ngân Hàng" menu item.
4. Click on the "Tài Khoản VNĐ" tab.
5. Right-click on "Tên Ngân Hàng".
6. Left-click on the "Clear Sorting" item.
</t>
  </si>
  <si>
    <t>TC_TKNH_326</t>
  </si>
  <si>
    <t>1. Click on the "sidebar toggle" menu.
2. Click on the "Danh Mục" menu.
3. Click on the "Tài Khoản Ngân Hàng" menu item.
4. Click on the "Tài Khoản VNĐ" tab.
5. Right-click on "Địa Chỉ Ngân Hàng".
6. Left-click on the "Sort ascending" item.</t>
  </si>
  <si>
    <t>TC_TKNH_327</t>
  </si>
  <si>
    <t>1. Click on the "sidebar toggle" menu.
2. Click on the "Danh Mục" menu.
3. Click on the "Tài Khoản Ngân Hàng" menu item.
4. Click on the "Tài Khoản VNĐ" tab.
5. Right-click on "Địa Chỉ Ngân Hàng".
6. Left-click on the "Sort descending" item.</t>
  </si>
  <si>
    <t>TC_TKNH_328</t>
  </si>
  <si>
    <t xml:space="preserve">1. Click on the "sidebar toggle" menu.
2. Click on the "Danh Mục" menu.
3. Click on the "Tài Khoản Ngân Hàng" menu item.
4. Click on the "Tài Khoản VNĐ" tab.
5. Right-click on "Địa Chỉ Ngân Hàng".
6. Left-click on the "Clear Sorting" item.
</t>
  </si>
  <si>
    <t>TC_TKNH_329</t>
  </si>
  <si>
    <t>1. Click on the "sidebar toggle" menu.
2. Click on the "Danh Mục" menu.
3. Click on the "Tài Khoản Ngân Hàng" menu item.
4. Click on the "Tài Khoản VNĐ" tab.
5. Right-click on "Chi Nhánh Ngân Hàng".
6. Left-click on the "Sort ascending" item.</t>
  </si>
  <si>
    <t>TC_TKNH_330</t>
  </si>
  <si>
    <t>1. Click on the "sidebar toggle" menu.
2. Click on the "Danh Mục" menu.
3. Click on the "Tài Khoản Ngân Hàng" menu item.
4. Click on the "Tài Khoản VNĐ" tab.
5. Right-click on "Chi Nhánh Ngân Hàng".
6. Left-click on the "Sort descending" item.</t>
  </si>
  <si>
    <t>TC_TKNH_331</t>
  </si>
  <si>
    <t xml:space="preserve">1. Click on the "sidebar toggle" menu.
2. Click on the "Danh Mục" menu.
3. Click on the "Tài Khoản Ngân Hàng" menu item.
4. Click on the "Tài Khoản VNĐ" tab.
5. Right-click on "Chi Nhánh Ngân Hàng".
6. Left-click on the "Clear Sorting" item.
</t>
  </si>
  <si>
    <t>TC_TKNH_332</t>
  </si>
  <si>
    <t>1. Click on the "sidebar toggle" menu.
2. Click on the "Danh Mục" menu.
3. Click on the "Tài Khoản Ngân Hàng" menu item.
4. Click on the "Tài Khoản VNĐ" tab.
5. Right-click on "Số Tài Khoản".
6. Left-click on the "Sort ascending" item.</t>
  </si>
  <si>
    <t>TC_TKNH_333</t>
  </si>
  <si>
    <t>1. Click on the "sidebar toggle" menu.
2. Click on the "Danh Mục" menu.
3. Click on the "Tài Khoản Ngân Hàng" menu item.
4. Click on the "Tài Khoản VNĐ" tab.
5. Right-click on "Số Tài Khoản".
6. Left-click on the "Sort descending" item.</t>
  </si>
  <si>
    <t>TC_TKNH_334</t>
  </si>
  <si>
    <t xml:space="preserve">1. Click on the "sidebar toggle" menu.
2. Click on the "Danh Mục" menu.
3. Click on the "Tài Khoản Ngân Hàng" menu item.
4. Click on the "Tài Khoản VNĐ" tab.
5. Right-click on "Số Tài Khoản".
6. Left-click on the "Clear Sorting" item.
</t>
  </si>
  <si>
    <t>Dropdown menu "Trạng Thái" of Tài Khoản Yên</t>
  </si>
  <si>
    <t>Check the "true" menu item in the "Trạng Thái" dropdown menu.</t>
  </si>
  <si>
    <t>1. Click on the "sidebar toggle" menu.
2. Click on the "Danh Mục" menu.
3. Click on the "Tài Khoản Ngân Hàng" menu item.
4. Click on the "Tài Khoản Yên" tab.
5. Click on the dropdown menu under "Trạng Thái".
6. Select "true" item menu.</t>
  </si>
  <si>
    <t>7. List used data (the data row has a green "V").</t>
  </si>
  <si>
    <t>Check the "false" menu item in the "Trạng Thái" dropdown menu.</t>
  </si>
  <si>
    <t>1. Click on the "sidebar toggle" menu.
2. Click on the "Danh Mục" menu.
3. Click on the "Tài Khoản Ngân Hàng" menu item.
4. Click on the "Tài Khoản Yên" tab.
5. Click on the dropdown menu under "Trạng Thái".
6. Select "false" item menu.</t>
  </si>
  <si>
    <t>7. List unused data (the data rows with a gray "V").</t>
  </si>
  <si>
    <t>Check the "all" menu item in the "Trạng Thái" dropdown menu.</t>
  </si>
  <si>
    <t>1. Click on the "sidebar toggle" menu.
2. Click on the "Danh Mục" menu.
3. Click on the "Tài Khoản Ngân Hàng" menu item.
4. Click on the "Tài Khoản Yên" tab.
5. Click on the dropdown menu under "Trạng Thái".
6. Select "all" item menu.</t>
  </si>
  <si>
    <t>7. List all data.</t>
  </si>
  <si>
    <t>Dropdown menu "Trạng Thái" of Tài Khoản USD</t>
  </si>
  <si>
    <t>1. Click on the "sidebar toggle" menu.
2. Click on the "Danh Mục" menu.
3. Click on the "Tài Khoản Ngân Hàng" menu item.
4. Click on the "Tài Khoản USD" tab.
5. Click on the dropdown menu under "Trạng Thái".
6. Select "true" item menu.</t>
  </si>
  <si>
    <t>1. Click on the "sidebar toggle" menu.
2. Click on the "Danh Mục" menu.
3. Click on the "Tài Khoản Ngân Hàng" menu item.
4. Click on the "Tài Khoản USD" tab.
5. Click on the dropdown menu under "Trạng Thái".
6. Select "false" item menu.</t>
  </si>
  <si>
    <t>1. Click on the "sidebar toggle" menu.
2. Click on the "Danh Mục" menu.
3. Click on the "Tài Khoản Ngân Hàng" menu item.
4. Click on the "Tài Khoản USD" tab.
5. Click on the dropdown menu under "Trạng Thái".
6. Select "all" item menu.</t>
  </si>
  <si>
    <t>Dropdown menu "Trạng Thái" of Tài Khoản VNĐ</t>
  </si>
  <si>
    <t>1. Click on the "sidebar toggle" menu.
2. Click on the "Danh Mục" menu.
3. Click on the "Tài Khoản Ngân Hàng" menu item.
4. Click on the "Tài Khoản VNĐ" tab.
5. Click on the dropdown menu under "Trạng Thái".
6. Select "true" item menu.</t>
  </si>
  <si>
    <t>1. Click on the "sidebar toggle" menu.
2. Click on the "Danh Mục" menu.
3. Click on the "Tài Khoản Ngân Hàng" menu item.
4. Click on the "Tài Khoản VNĐ" tab.
5. Click on the dropdown menu under "Trạng Thái".
6. Select "false" item menu.</t>
  </si>
  <si>
    <t>1. Click on the "sidebar toggle" menu.
2. Click on the "Danh Mục" menu.
3. Click on the "Tài Khoản Ngân Hàng" menu item.
4. Click on the "Tài Khoản VNĐ" tab.
5. Click on the dropdown menu under "Trạng Thái".
6. Select "all" item menu.</t>
  </si>
  <si>
    <t>Check paging of Tài Khoản Yên</t>
  </si>
  <si>
    <t>TC_TKNH_344</t>
  </si>
  <si>
    <t>Check page of "Tài Khoản Yên"  list with up to ten record data.</t>
  </si>
  <si>
    <t>1. Click on the "sidebar toggle" menu.
2. Click on the "Danh Mục" menu.
3. Click on the "Tài Khoản Ngân Hàng" menu item.
4. Click on the "Thêm Mới" button.
5. Select "JPY" in "Loại Tài Khoản" combobox.
6. Another field data is valid.
7. Click on "Lưu" button.
8. Continue to perform steps 4 through 7 to create up to 10 records.
9. Click the "Tài Khoản Yên" tab.</t>
  </si>
  <si>
    <t>10. The record data are listed in one page.</t>
  </si>
  <si>
    <t>TC_TKNH_345</t>
  </si>
  <si>
    <t>Check page of "Tài Khoản Yên"  list with a minimum of eleven and a maximum of twenty record data.</t>
  </si>
  <si>
    <t>1. Click on the "sidebar toggle" menu.
2. Click on the "Danh Mục" menu.
3. Click on the "Tài Khoản Ngân Hàng" menu item.
4. Click on the "Thêm Mới" button.
5. Select "JPY" in "Loại Tài Khoản" combobox.
6. Another field data is valid.
7. Click on "Lưu" button.
8. Continue to perform steps 4 through 7 to create at least 11 records and at most 20 records.
9. Click the "Tài Khoản Yên" tab.
10. Click the "10" button located at the bottom-left of the list "Tài Khoản Yên".
11. Click on page "2".</t>
  </si>
  <si>
    <t>12. Show page "2":
    + Page 2 is list the next record data (except for ten record data on page 1) with the total number of data rows of two pages must reach at most twenty record data.</t>
  </si>
  <si>
    <t>Check paging of Tài Khoản USD</t>
  </si>
  <si>
    <t>TC_TKNH_346</t>
  </si>
  <si>
    <t>Check page of "Tài Khoản USD"  list with up to ten record data.</t>
  </si>
  <si>
    <t>1. Click on the "sidebar toggle" menu.
2. Click on the "Danh Mục" menu.
3. Click on the "Tài Khoản Ngân Hàng" menu item.
4. Click on the "Thêm Mới" button.
5. Select "USD" in "Loại Tài Khoản" combobox.
6. Another field data is valid.
7. Click on "Lưu" button.
8. Continue to perform steps 4 through 7 to create up to 10 records.
9. Click the "Tài Khoản USD" tab.</t>
  </si>
  <si>
    <t>TC_TKNH_347</t>
  </si>
  <si>
    <t>Check page of "Tài Khoản USD"  list with a minimum of eleven and a maximum of twenty record data.</t>
  </si>
  <si>
    <t>1. Click on the "sidebar toggle" menu.
2. Click on the "Danh Mục" menu.
3. Click on the "Tài Khoản Ngân Hàng" menu item.
4. Click on the "Thêm Mới" button.
5. Select "USD" in "Loại Tài Khoản" combobox.
6. Another field data is valid.
7. Click on "Lưu" button.
8. Continue to perform steps 4 through 7 to create at least 11 records and at most 20 records.
9. Click the "Tài Khoản USD" tab.
10. Click the "10" button located at the bottom-left of the list "Tài Khoản USD".
11. Click on page "2".</t>
  </si>
  <si>
    <t>Check paging of Tài Khoản VNĐ</t>
  </si>
  <si>
    <t>TC_TKNH_348</t>
  </si>
  <si>
    <t>Check page of "Tài Khoản VNĐ"  list with up to ten record data.</t>
  </si>
  <si>
    <t>1. Click on the "sidebar toggle" menu.
2. Click on the "Danh Mục" menu.
3. Click on the "Tài Khoản Ngân Hàng" menu item.
4. Click on the "Thêm Mới" button.
5. Select "VNĐ" in "Loại Tài Khoản" combobox.
6. Another field data is valid.
7. Click on "Lưu" button.
8. Continue to perform steps 4 through 7 to create up to 10 records.
9. Click the "Tài Khoản VNĐ" tab.</t>
  </si>
  <si>
    <t>TC_TKNH_349</t>
  </si>
  <si>
    <t>Check page of "Tài Khoản VNĐ"  list with a minimum of eleven and a maximum of twenty record data.</t>
  </si>
  <si>
    <t>1. Click on the "sidebar toggle" menu.
2. Click on the "Danh Mục" menu.
3. Click on the "Tài Khoản Ngân Hàng" menu item.
4. Click on the "Thêm Mới" button.
5. Select "VNĐ" in "Loại Tài Khoản" combobox.
6. Another field data is valid.
7. Click on "Lưu" button.
8. Continue to perform steps 4 through 7 to create at least 11 records and at most 20 records.
9. Click the "Tài Khoản VNĐ" tab.
10. Click the "10" button located at the bottom-left of the list "Tài Khoản VNĐ".
11. Click on page "2".</t>
  </si>
  <si>
    <t>Nghiệp Đoàn</t>
  </si>
  <si>
    <t>TC_ND_01</t>
  </si>
  <si>
    <t>Check the main screen of Nghiệp Đoàn</t>
  </si>
  <si>
    <t>1. Click on the "sidebar toggle" menu.
2. Click on the "Danh Mục" menu.
3. Click on the "Nghiệp Đoàn" menu item.</t>
  </si>
  <si>
    <t>4. Show screen of Nghiệp Đoàn page include:
     4.1: A table includes columns such as actions, sử dụng, mã, tên tiếng anh, tên tiếng nhật, thuộc nghiệp đoàn.
     4.2: An "Tạo mới" button is on the table.
     4.3: There is "Search" item, "Edit" item, "Delete" item in the table.                                         
     4.4: Dropdown menu includes all, true, false in the "Sử Dụng" column.
     4.5: Dropdown menu "Export" in the upper right corner position.</t>
  </si>
  <si>
    <t>TC_ND_02</t>
  </si>
  <si>
    <t>Check the screen of "Tạo mới"</t>
  </si>
  <si>
    <t>1. Click on the "sidebar toggle" menu.
2. Click on the "Danh Mục" menu.
3. Click on the "Nghiệp Đoàn" menu item.
4. Click the "Tạo mới" button.</t>
  </si>
  <si>
    <t>5. Show "Tạo mới" form includes:
      5.1: Input fields such as mã nghiệp đoàn, nhập tên tiếng anh, nhập tên tiếng nhật.
      5.2: "Sử dụng" checkbox.
      5.3: "Lưu", "Lưu &amp; Tiếp tục", "Đóng" button.</t>
  </si>
  <si>
    <t>TC_ND_03</t>
  </si>
  <si>
    <t>1. Click on the "sidebar toggle" menu.
2. Click on the "Danh Mục" menu.
3. Click on the "Nghiệp Đoàn" menu item.
4. Click on the "Edit" item of the data row you want to edit.</t>
  </si>
  <si>
    <t>5. Show "Edit" form includes:
      5.1: Input fields such as mã nghiệp đoàn, nhập tên tiếng anh, nhập tên tiếng nhật and the data of the input fields are the same as the data before editing.
      5.2: Combobox "nghiệp đoàn" corresponding to the data before editing.
      5.3: "Sử dụng" checkbox corresponding to the data before editing.
      5.4: "Lưu", "Đóng" button.</t>
  </si>
  <si>
    <t>Tạo mới</t>
  </si>
  <si>
    <t>TC_ND_04</t>
  </si>
  <si>
    <t>Check the "Tạo mới" button</t>
  </si>
  <si>
    <t>5. Show "Tạo mới" form.</t>
  </si>
  <si>
    <t>TC_ND_05</t>
  </si>
  <si>
    <t>1. Click on the "sidebar toggle" menu.
2. Click on the "Danh Mục" menu.
3. Click on the "Nghiệp Đoàn" menu item.
4. Click the "Tạo mới" button.
5. All field data is valid.
6. Click "Lưu" button.</t>
  </si>
  <si>
    <t xml:space="preserve">7. Return to the main screen of Nghiệp Đoàn.
8. Show message "update successful". </t>
  </si>
  <si>
    <t>TC_ND_06</t>
  </si>
  <si>
    <t>1. Click on the "sidebar toggle" menu.
2. Click on the "Danh Mục" menu.
3. Click on the "Nghiệp Đoàn" menu item.
4. Click the "Tạo mới" button.
5. All field data is valid.
6. Click "Lưu và tiếp tục" button.</t>
  </si>
  <si>
    <t>TC_ND_07</t>
  </si>
  <si>
    <t>1. Click on the "sidebar toggle" menu.
2. Click on the "Danh Mục" menu.
3. Click on the "Nghiệp Đoàn" menu item.
4. Click the "Tạo mới" button.
5. All field data is valid or All field data is blank.
6. Click "Đóng" button.</t>
  </si>
  <si>
    <t>7. Return to the main screen of Nghiệp Đoàn.</t>
  </si>
  <si>
    <t>TC_ND_08</t>
  </si>
  <si>
    <t>1. Click on the "sidebar toggle" menu.
2. Click on the "Danh Mục" menu.
3. Click on the "Nghiệp Đoàn" menu item.
4. Click the "Tạo mới" button.
5. All field data is valid or All field data is blank.
6. Click or un-click "Sử dụng" checkbox.</t>
  </si>
  <si>
    <t>TC_ND_09</t>
  </si>
  <si>
    <t>Mã nghiệp đoàn is blank</t>
  </si>
  <si>
    <t>1. Click on the "sidebar toggle" menu.
2. Click on the "Danh Mục" menu.
3. Click on the "Nghiệp Đoàn" menu item.
4. Click the "Tạo mới" button.
5. Mã nghiệp đoàn is blank.
6. All another field data is valid.
7. Click "Lưu" button.</t>
  </si>
  <si>
    <t>TC_ND_10</t>
  </si>
  <si>
    <t>Nhập Tên Tiếng Anh is blank</t>
  </si>
  <si>
    <t>1. Click on the "sidebar toggle" menu.
2. Click on the "Danh Mục" menu.
3. Click on the "Nghiệp Đoàn" menu item.
4. Click the "Tạo mới" button.
5. Nhập Tên Tiếng Anh is blank.
6. All another field data is valid.
7. Click "Lưu" button.</t>
  </si>
  <si>
    <t xml:space="preserve">8. Show error message "The TenEn field is required.". 
   + Focus cursor on invalid field.
</t>
  </si>
  <si>
    <t>TC_ND_11</t>
  </si>
  <si>
    <t>1. Click on the "sidebar toggle" menu.
2. Click on the "Danh Mục" menu.
3. Click on the "Nghiệp Đoàn" menu item.
4. Click the "Tạo mới" button.
5. Nhập Tên Tiếng Nhật is blank.
6. All another field data is valid.
7. Click "Lưu" button.</t>
  </si>
  <si>
    <t xml:space="preserve">8. Show error message "The TenJp field is required". 
   + Focus cursor on invalid field.
</t>
  </si>
  <si>
    <t>TC_ND_12</t>
  </si>
  <si>
    <t>Nhập Tên Tiếng Anh is not in the correct Tên Tiếng Anh format.</t>
  </si>
  <si>
    <t>1. Click on the "sidebar toggle" menu.
2. Click on the "Danh Mục" menu.
3. Click on the "Nghiệp Đoàn" menu item.
4. Click the "Tạo mới" button.
5. Nhập Tên Tiếng Anh is not in the correct Tiếng Anh format.
6. All another field data is valid.
7. Click "Lưu" button.</t>
  </si>
  <si>
    <t xml:space="preserve">8. Show error message "Nhập Tên Tiếng Anh field is not the correct Tên Tiếng Anh format". 
   + Focus cursor on invalid field.
</t>
  </si>
  <si>
    <t>TC_ND_13</t>
  </si>
  <si>
    <t>Nhập Tên Tiếng Nhật is not in the correct Tên Tiếng Nhật format.</t>
  </si>
  <si>
    <t>1. Click on the "sidebar toggle" menu.
2. Click on the "Danh Mục" menu.
3. Click on the "Nghiệp Đoàn" menu item.
4. Click the "Tạo mới" button.
5. Nhập Tên Tiếng Nhật is not in the correct Tên Tiếng Nhật format.
6. All another field data is valid.
7. Click "Lưu" button.</t>
  </si>
  <si>
    <t xml:space="preserve">8. Show error message "Nhập Tên Tiếng Nhật is not in the correct Tên Tiếng Nhật format.". 
   + Focus cursor on invalid field.
</t>
  </si>
  <si>
    <t>TC_ND_14</t>
  </si>
  <si>
    <t>Both Nhập Tên Tiếng Anh and Nhập Tên Tiếng Nhật is not the right name format.</t>
  </si>
  <si>
    <t>1. Click on the "sidebar toggle" menu.
2. Click on the "Danh Mục" menu.
3. Click on the "Nghiệp Đoàn" menu item.
4. Click the "Tạo mới" button.
5. Nhập Tên Tiếng Nhật is not in the correct Tên Tiếng Nhật format.
6. Nhập Tên Tiếng Anh is not in the correct Tiếng Anh format.
7. "Mã nghiệp đoàn" field is valid.
8. Click "Lưu" button.</t>
  </si>
  <si>
    <t xml:space="preserve">9. Show error message "Nhập Tên Tiếng Anh field is not the correct Tên Tiếng Anh format". 
   + Focus cursor on invalid field.
10. Show error message "Nhập Tên Tiếng Nhật is not in the correct Tên Tiếng Nhật format.". 
   + Focus cursor on invalid field.
</t>
  </si>
  <si>
    <t>TC_ND_15</t>
  </si>
  <si>
    <t>Mã nghiệp đoàn is duplicated with existing code.</t>
  </si>
  <si>
    <t>1. Click on the "sidebar toggle" menu.
2. Click on the "Danh Mục" menu.
3. Click on the "Nghiệp Đoàn" menu item.
4. Click the "Tạo mới" button.
5. Mã nghiệp đoàn is duplicated with existing code.
6. All another field data is valid.
7. Click "Lưu" button.</t>
  </si>
  <si>
    <t>8. Show error message "Mã nghiệp đoàn is duplicated with existing code". 
   + Focus cursor on invalid field.</t>
  </si>
  <si>
    <t>TC_ND_16</t>
  </si>
  <si>
    <t>Nhập Tên Tiếng Anh is duplicated with existing name.</t>
  </si>
  <si>
    <t>1. Click on the "sidebar toggle" menu.
2. Click on the "Danh Mục" menu.
3. Click on the "Nghiệp Đoàn" menu item.
4. Click the "Tạo mới" button.
5. Nhập Tên Tiếng Anh is duplicated with existing name.
6. All another field data is valid.
7. Click "Lưu" button.</t>
  </si>
  <si>
    <t>8. Show error message "Nhập Tên Tiếng Anh is duplicated with existing name". 
   + Focus cursor on invalid field.</t>
  </si>
  <si>
    <t>TC_ND_17</t>
  </si>
  <si>
    <t>1. Click on the "sidebar toggle" menu.
2. Click on the "Danh Mục" menu.
3. Click on the "Nghiệp Đoàn" menu item.
4. Click the "Tạo mới" button.
5. Nhập Tên Tiếng Nhật is duplicated with existing name.
6. All another field data is valid.
7. Click "Lưu" button.</t>
  </si>
  <si>
    <t>TC_ND_18</t>
  </si>
  <si>
    <t>TC_ND_19</t>
  </si>
  <si>
    <t>TC_ND_20</t>
  </si>
  <si>
    <t>1. Click on the "sidebar toggle" menu.
2. Click on the "Danh Mục" menu.
3. Click on the "Nghiệp Đoàn" menu item.
4. Click on the "Edit" item of the data row you want to edit.
5. Change the data in the input fields.
6. Click the "Lưu" button.</t>
  </si>
  <si>
    <t>7. Two cases occurred:
     7.1: All valid input fields:
            + Return to the main screen of Nghiệp Đoàn.
            + Show message "update successful".
     7.2: Show error message for each data field with invalid data or blank data.</t>
  </si>
  <si>
    <t>TC_ND_21</t>
  </si>
  <si>
    <t>1. Click on the "sidebar toggle" menu.
2. Click on the "Danh Mục" menu.
3. Click on the "Nghiệp Đoàn" menu item.
4. Click on the "Edit" item of the data row you want to edit.
5. Change the data in the input fields.
6. Click on the "Đóng" button.</t>
  </si>
  <si>
    <t>5.  Return to the main screen of Nghiệp Đoàn.</t>
  </si>
  <si>
    <t>TC_ND_22</t>
  </si>
  <si>
    <t>1. Click on the "sidebar toggle" menu.
2. Click on the "Danh Mục" menu.
3. Click on the "Nghiệp Đoàn" menu item.
4. Click on the "Edit" item of the data row you want to edit.
5. Change the data in the input fields.
6. Click or un-click "Sử dụng" checkbox.</t>
  </si>
  <si>
    <t>TC_ND_23</t>
  </si>
  <si>
    <t>Change data of the "Mã nghiệp đoàn" input field to blank data.</t>
  </si>
  <si>
    <t>1. Click on the "sidebar toggle" menu.
2. Click on the "Danh Mục" menu.
3. Click on the "Nghiệp Đoàn" menu item.
4. Click on the "Edit" item of the data row you want to edit.
5. Change data of the "Mã nghiệp đoàn" input field to blank data.
6. All another field data is valid and not blank.
7. Click the "Lưu" button.</t>
  </si>
  <si>
    <t>TC_ND_24</t>
  </si>
  <si>
    <t>Change data of the "Nhập Tên Tiếng Anh" input field to blank data.</t>
  </si>
  <si>
    <t>1. Click on the "sidebar toggle" menu.
2. Click on the "Danh Mục" menu.
3. Click on the "Nghiệp Đoàn" menu item.
4. Click on the "Edit" item of the data row you want to edit.
5. Change data of the "Nhập Tên Tiếng Anh" input field to blank data.
6. All another field data is valid and not blank.
7. Click the "Lưu" button.</t>
  </si>
  <si>
    <t>8. Show error message "The TenEn field is required". 
   + Focus cursor on invalid field.</t>
  </si>
  <si>
    <t>TC_ND_25</t>
  </si>
  <si>
    <t>1. Click on the "sidebar toggle" menu.
2. Click on the "Danh Mục" menu.
3. Click on the "Nghiệp Đoàn" menu item.
4. Click on the "Edit" item of the data row you want to edit.
5. Change data of the "Nhập Tên Tiếng Nhật" input field to blank data.
6. All another field data is valid and not blank.
7. Click the "Lưu" button.</t>
  </si>
  <si>
    <t>8. Show error message "The TenJp field is required". 
   + Focus cursor on invalid field.</t>
  </si>
  <si>
    <t>TC_ND_26</t>
  </si>
  <si>
    <t>1. Click on the "sidebar toggle" menu.
2. Click on the "Danh Mục" menu.
3. Click on the "Nghiệp Đoàn" menu item.
4. Click on the "Edit" item of the data row you want to edit.
5. Change the data of all input fields to blank data.
6. Click the "Lưu" button.</t>
  </si>
  <si>
    <t xml:space="preserve">7. Show error message "The Ma field is required". 
   + Focus cursor on invalid field.
8. Show error message "The TenEn field is required". 
   + Focus cursor on invalid field.
9. Show error message "The TenJp field is required". 
   + Focus cursor on invalid field.
</t>
  </si>
  <si>
    <t>TC_ND_27</t>
  </si>
  <si>
    <t>The data change is not in the correct format of Tiếng Anh language.</t>
  </si>
  <si>
    <t>1. Click on the "sidebar toggle" menu.
2. Click on the "Danh Mục" menu.
3. Click on the "Nghiệp Đoàn" menu item.
4. Click on the "Edit" item of the data row you want to edit.
5. Nhập data which is not the correct format of Tiếng Anh in the input field to change data.
6. All another field data is valid and not blank.
7. Click the "Lưu" button.</t>
  </si>
  <si>
    <t>8. Show error message "Data of Nhập Tên Tiếng Anh field is not the correct format of Tiếng Anh".
    + Focus cursor on invalid field.</t>
  </si>
  <si>
    <t>TC_ND_28</t>
  </si>
  <si>
    <t>1. Click on the "sidebar toggle" menu.
2. Click on the "Danh Mục" menu.
3. Click on the "Nghiệp Đoàn" menu item.
4. Click on the "Edit" item of the data row you want to edit.
5. Nhập data which is not the correct format of Tiếng Nhật in the input field to change data.
6. All another field data is valid and not blank.
7. Click the "Lưu" button.</t>
  </si>
  <si>
    <t>TC_ND_29</t>
  </si>
  <si>
    <t>The change data of both "Nhập Tên Tiếng Anh" and "Nhập Tên Tiếng Nhật" fields in the wrong format of the language.</t>
  </si>
  <si>
    <t>1. Click on the "sidebar toggle" menu.
2. Click on the "Danh Mục" menu.
3. Click on the "Nghiệp Đoàn" menu item.
4. Click on the "Edit" item of the data row you want to edit.
5. Nhập the change data in both "Nhập Tên Tiếng Anh" and "Nhập Tên Tiếng Nhật" fields which are not in the correct language format.
6. All another field data is valid and not blank.
7. Click the "Lưu" button.</t>
  </si>
  <si>
    <t>8. Show error message "Data of Nhập Tên Tiếng Anh field is not the correct format of Tiếng Anh".
    + Focus cursor on invalid field.
9. Show error message "Data of Nhập Tên Tiếng Nhật field is not the correct format of Tiếng Nhật".
    + Focus cursor on invalid field.</t>
  </si>
  <si>
    <t>TC_ND_30</t>
  </si>
  <si>
    <t>The data of the "Mã nghiệp đoàn" input field when the change is identical to the data already exists.</t>
  </si>
  <si>
    <t>1. Click on the "sidebar toggle" menu.
2. Click on the "Danh Mục" menu.
3. Click on the "Nghiệp Đoàn" menu item.
4. Click on the "Edit" item of the data row you want to edit.
5. Change the data of the "Mã nghiệp đoàn" input field to coincide with the existing data.
6. All another field data is valid and not blank.
7. Click the "Lưu" button.</t>
  </si>
  <si>
    <t>8. Show error message "Data of Mã nghiệp đoàn field already exists".
+ Focus cursor on invalid field.</t>
  </si>
  <si>
    <t>TC_ND_31</t>
  </si>
  <si>
    <t>The data of the "Nhập Tên Tiếng Anh" input field when the change is identical to the data already exists.</t>
  </si>
  <si>
    <t>1. Click on the "sidebar toggle" menu.
2. Click on the "Danh Mục" menu.
3. Click on the "Nghiệp Đoàn" menu item.
4. Click on the "Edit" item of the data row you want to edit.
5. Change the data of the "Nhập Tên Tiếng Anh" input field to coincide with the existing data.
6. All another field data is valid and not blank.
7. Click the "Lưu" button.</t>
  </si>
  <si>
    <t>8. Show error message "Data of Nhập Tên Tiếng Anh field already exists".
+ Focus cursor on invalid field.</t>
  </si>
  <si>
    <t>TC_ND_32</t>
  </si>
  <si>
    <t>1. Click on the "sidebar toggle" menu.
2. Click on the "Danh Mục" menu.
3. Click on the "Nghiệp Đoàn" menu item.
4. Click on the "Edit" item of the data row you want to edit.
5. Change the data of the "Nhập Tên Tiếng Nhật" input field to coincide with the existing data.
6. All another field data is valid and not blank.
7. Click the "Lưu" button.</t>
  </si>
  <si>
    <t>TC_ND_33</t>
  </si>
  <si>
    <t>1. Click on the "sidebar toggle" menu.
2. Click on the "Danh Mục" menu.
3. Click on the "Nghiệp Đoàn" menu item.
4. Click on the "Edit" item of the data row you want to edit.
5. The data change of all input fields is the same as the existing data.
6. Click the "Lưu" button.</t>
  </si>
  <si>
    <t>7. Show error message "Data of Mã nghiệp đoàn field already exists".
+ Focus cursor on invalid field.
8. Show error message "Data of Nhập Tên Tiếng Anh field already exists".
+ Focus cursor on invalid field.
9. Show error message "Data of Nhập Tên Tiếng Nhật field already exists".
+ Focus cursor on invalid field.</t>
  </si>
  <si>
    <t>TC_ND_34</t>
  </si>
  <si>
    <t>1. Click on the "sidebar toggle" menu.
2. Click on the "Danh Mục" menu.
3. Click on the "Nghiệp Đoàn" menu item.
4. Click on the "Edit" item of the data row you want to edit.
5. The data for change of all input fields is in the correct format, not blank and valid.
6. Click the "Lưu" button.</t>
  </si>
  <si>
    <t>7. Return to the main screen of Nghiệp Đoàn.
8. Show message "update successful".</t>
  </si>
  <si>
    <t>TC_ND_35</t>
  </si>
  <si>
    <t>1. Click on the "sidebar toggle" menu.
2. Click on the "Danh Mục" menu.
3. Click on the "Nghiệp Đoàn" menu item.
4. Click the "Delete" item of the data row you want to delete.</t>
  </si>
  <si>
    <t>5. Show message "Do you want to delete this data?"
     5.1: Select Yes: + Show message "Successfully deleted".
                                    + Return to the main screen of Nghiệp Đoàn.
     5.2: Select No: return to the main screen of Nghiệp Đoàn.</t>
  </si>
  <si>
    <t>TC_ND_36</t>
  </si>
  <si>
    <t>1. Click on the "sidebar toggle" menu.
2. Click on the "Danh Mục" menu.
3. Click on the "Nghiệp Đoàn" menu item.
4. Type the character or string to search for in the input field under "Mã".
5. Click on the "Magnifying Glass" icon.
6. Click on the menu item "Contains".</t>
  </si>
  <si>
    <t>TC_ND_37</t>
  </si>
  <si>
    <t>TC_ND_38</t>
  </si>
  <si>
    <t>1. Click on the "sidebar toggle" menu.
2. Click on the "Danh Mục" menu.
3. Click on the "Nghiệp Đoàn" menu item.
4. Type the character or string to search for in the input field under "Mã".
5. Click on the "Magnifying Glass" icon.
6. Click on the menu item "Does not contain".</t>
  </si>
  <si>
    <t>TC_ND_39</t>
  </si>
  <si>
    <t>TC_ND_40</t>
  </si>
  <si>
    <t>1. Click on the "sidebar toggle" menu.
2. Click on the "Danh Mục" menu.
3. Click on the "Nghiệp Đoàn" menu item.
4. Type the character or string to search for in the input field under "Mã".
5. Click on the "Magnifying Glass" icon.
6. Click on the menu item "Starts with".</t>
  </si>
  <si>
    <t>TC_ND_41</t>
  </si>
  <si>
    <t>TC_ND_42</t>
  </si>
  <si>
    <t>1. Click on the "sidebar toggle" menu.
2. Click on the "Danh Mục" menu.
3. Click on the "Nghiệp Đoàn" menu item.
4. Type the character or string to search for in the input field under "Mã".
5. Click on the "Magnifying Glass" icon.
6. Click on the menu item "Ends with".</t>
  </si>
  <si>
    <t>TC_ND_43</t>
  </si>
  <si>
    <t>TC_ND_44</t>
  </si>
  <si>
    <t>1. Click on the "sidebar toggle" menu.
2. Click on the "Danh Mục" menu.
3. Click on the "Nghiệp Đoàn" menu item.
4. Type the character or string to search for in the input field under "Mã".
5. Click on the "Magnifying Glass" icon.
6. Click on the menu item "Equals".</t>
  </si>
  <si>
    <t>TC_ND_45</t>
  </si>
  <si>
    <t>TC_ND_46</t>
  </si>
  <si>
    <t>TC_ND_47</t>
  </si>
  <si>
    <t>1. Click on the "sidebar toggle" menu.
2. Click on the "Danh Mục" menu.
3. Click on the "Nghiệp Đoàn" menu item.
4. Type the character or string to search for in the input field under "Mã".
5. Click on the "Magnifying Glass" icon.
6. Click on the menu item "Does not equal".</t>
  </si>
  <si>
    <t>TC_ND_48</t>
  </si>
  <si>
    <t>TC_ND_49</t>
  </si>
  <si>
    <t>TC_ND_50</t>
  </si>
  <si>
    <t>1. Click on the "sidebar toggle" menu.
2. Click on the "Danh Mục" menu.
3. Click on the "Nghiệp Đoàn" menu item.
4. Type the character or string to search for in the input field under "Mã".
5. Click on the "Magnifying Glass" icon.
6. Click on the menu item "Reset".</t>
  </si>
  <si>
    <t>Search by Tên Tiếng Anh</t>
  </si>
  <si>
    <t>TC_ND_51</t>
  </si>
  <si>
    <t>1. Click on the "sidebar toggle" menu.
2. Click on the "Danh Mục" menu.
3. Click on the "Nghiệp Đoàn" menu item.
4. Type the character or string to search for in the input field under "Tên Tiếng Anh".
5. Click on the "Magnifying Glass" icon.
6. Click on the menu item "Contains".</t>
  </si>
  <si>
    <t>TC_ND_52</t>
  </si>
  <si>
    <t>TC_ND_53</t>
  </si>
  <si>
    <t>1. Click on the "sidebar toggle" menu.
2. Click on the "Danh Mục" menu.
3. Click on the "Nghiệp Đoàn" menu item.
4. Type the character or string to search for in the input field under "Tên Tiếng Anh".
5. Click on the "Magnifying Glass" icon.
6. Click on the menu item "Does not contain".</t>
  </si>
  <si>
    <t>TC_ND_54</t>
  </si>
  <si>
    <t>TC_ND_55</t>
  </si>
  <si>
    <t>1. Click on the "sidebar toggle" menu.
2. Click on the "Danh Mục" menu.
3. Click on the "Nghiệp Đoàn" menu item.
4. Type the character or string to search for in the input field under "Tên Tiếng Anh".
5. Click on the "Magnifying Glass" icon.
6. Click on the menu item "Starts with".</t>
  </si>
  <si>
    <t>TC_ND_56</t>
  </si>
  <si>
    <t>TC_ND_57</t>
  </si>
  <si>
    <t>1. Click on the "sidebar toggle" menu.
2. Click on the "Danh Mục" menu.
3. Click on the "Nghiệp Đoàn" menu item.
4. Type the character or string to search for in the input field under "Tên Tiếng Anh".
5. Click on the "Magnifying Glass" icon.
6. Click on the menu item "Ends with".</t>
  </si>
  <si>
    <t>TC_ND_58</t>
  </si>
  <si>
    <t>TC_ND_59</t>
  </si>
  <si>
    <t>1. Click on the "sidebar toggle" menu.
2. Click on the "Danh Mục" menu.
3. Click on the "Nghiệp Đoàn" menu item.
4. Type the character or string to search for in the input field under "Tên Tiếng Anh".
5. Click on the "Magnifying Glass" icon.
6. Click on the menu item "Equals".</t>
  </si>
  <si>
    <t>7. List the data
     + In the data contains "Tên Tiếng Anh"is identical to the "Tên Tiếng Anh" typed.</t>
  </si>
  <si>
    <t>TC_ND_60</t>
  </si>
  <si>
    <t>TC_ND_61</t>
  </si>
  <si>
    <t>TC_ND_62</t>
  </si>
  <si>
    <t>1. Click on the "sidebar toggle" menu.
2. Click on the "Danh Mục" menu.
3. Click on the "Nghiệp Đoàn" menu item.
4. Type the character or string to search for in the input field under "Tên Tiếng Anh".
5. Click on the "Magnifying Glass" icon.
6. Click on the menu item "Does not equal".</t>
  </si>
  <si>
    <t>7. List the data
     + In the data contains "Tên Tiếng Anh" is different with the "Tên Tiếng Anh" typed.</t>
  </si>
  <si>
    <t>TC_ND_63</t>
  </si>
  <si>
    <t>TC_ND_64</t>
  </si>
  <si>
    <t>TC_ND_65</t>
  </si>
  <si>
    <t>1. Click on the "sidebar toggle" menu.
2. Click on the "Danh Mục" menu.
3. Click on the "Nghiệp Đoàn" menu item.
4. Type the character or string to search for in the input field under "Tên Tiếng Anh".
5. Click on the "Magnifying Glass" icon.
6. Click on the menu item "Reset".</t>
  </si>
  <si>
    <t>Search by Tên Tiếng Nhật</t>
  </si>
  <si>
    <t>TC_ND_66</t>
  </si>
  <si>
    <t>1. Click on the "sidebar toggle" menu.
2. Click on the "Danh Mục" menu.
3. Click on the "Nghiệp Đoàn" menu item.
4. Type the character or string to search for in the input field under "Tên Tiếng Nhật".
5. Click on the "Magnifying Glass" icon.
6. Click on the menu item "Contains".</t>
  </si>
  <si>
    <t>TC_ND_67</t>
  </si>
  <si>
    <t>TC_ND_68</t>
  </si>
  <si>
    <t>1. Click on the "sidebar toggle" menu.
2. Click on the "Danh Mục" menu.
3. Click on the "Nghiệp Đoàn" menu item.
4. Type the character or string to search for in the input field under "Tên Tiếng Nhật".
5. Click on the "Magnifying Glass" icon.
6. Click on the menu item "Does not contain".</t>
  </si>
  <si>
    <t>TC_ND_69</t>
  </si>
  <si>
    <t>TC_ND_70</t>
  </si>
  <si>
    <t>1. Click on the "sidebar toggle" menu.
2. Click on the "Danh Mục" menu.
3. Click on the "Nghiệp Đoàn" menu item.
4. Type the character or string to search for in the input field under "Tên Tiếng Nhật".
5. Click on the "Magnifying Glass" icon.
6. Click on the menu item "Starts with".</t>
  </si>
  <si>
    <t>TC_ND_71</t>
  </si>
  <si>
    <t>TC_ND_72</t>
  </si>
  <si>
    <t>1. Click on the "sidebar toggle" menu.
2. Click on the "Danh Mục" menu.
3. Click on the "Nghiệp Đoàn" menu item.
4. Type the character or string to search for in the input field under "Tên Tiếng Nhật".
5. Click on the "Magnifying Glass" icon.
6. Click on the menu item "Ends with".</t>
  </si>
  <si>
    <t>TC_ND_73</t>
  </si>
  <si>
    <t>TC_ND_74</t>
  </si>
  <si>
    <t>1. Click on the "sidebar toggle" menu.
2. Click on the "Danh Mục" menu.
3. Click on the "Nghiệp Đoàn" menu item.
4. Type the character or string to search for in the input field under "Tên Tiếng Nhật".
5. Click on the "Magnifying Glass" icon.
6. Click on the menu item "Equals".</t>
  </si>
  <si>
    <t>TC_ND_75</t>
  </si>
  <si>
    <t>TC_ND_76</t>
  </si>
  <si>
    <t>TC_ND_77</t>
  </si>
  <si>
    <t>1. Click on the "sidebar toggle" menu.
2. Click on the "Danh Mục" menu.
3. Click on the "Nghiệp Đoàn" menu item.
4. Type the character or string to search for in the input field under "Tên Tiếng Nhật".
5. Click on the "Magnifying Glass" icon.
6. Click on the menu item "Does not equal".</t>
  </si>
  <si>
    <t>TC_ND_78</t>
  </si>
  <si>
    <t>TC_ND_79</t>
  </si>
  <si>
    <t>TC_ND_80</t>
  </si>
  <si>
    <t>1. Click on the "sidebar toggle" menu.
2. Click on the "Danh Mục" menu.
3. Click on the "Nghiệp Đoàn" menu item.
4. Type the character or string to search for in the input field under "Tên Tiếng Nhật".
5. Click on the "Magnifying Glass" icon.
6. Click on the menu item "Reset".</t>
  </si>
  <si>
    <t>TC_ND_81</t>
  </si>
  <si>
    <t>1. Click on the "sidebar toggle" menu.
2. Click on the "Danh Mục" menu.
3. Click on the "Nghiệp Đoàn" menu item.
4. Right-click on "Mã".
5. Left-click on the "Sort Ascending" item.</t>
  </si>
  <si>
    <t>TC_ND_82</t>
  </si>
  <si>
    <t>1. Click on the "sidebar toggle" menu.
2. Click on the "Danh Mục" menu.
3. Click on the "Nghiệp Đoàn" menu item.
4. Right-click on "Mã".
5. Left-click on the "Sort Descending" item.</t>
  </si>
  <si>
    <t>TC_ND_83</t>
  </si>
  <si>
    <t>1. Click on the "sidebar toggle" menu.
2. Click on the "Danh Mục" menu.
3. Click on the "Nghiệp Đoàn" menu item.
4. Right-click on "Mã".
5. Left-click on the "Clear Sorting" item.</t>
  </si>
  <si>
    <t>Sort by Tên Tiếng Anh</t>
  </si>
  <si>
    <t>TC_ND_84</t>
  </si>
  <si>
    <t>Check sort ascending by "Tên Tiếng Anh".</t>
  </si>
  <si>
    <t>1. Click on the "sidebar toggle" menu.
2. Click on the "Danh Mục" menu.
3. Click on the "Nghiệp Đoàn" menu item.
4. Right-click on "Tên Tiếng Anh".
5. Left-click on the "Sort Ascending" item.</t>
  </si>
  <si>
    <t>6. List the data:
    + All "Tên Tiếng Anh"in the data are arranged in ascending alphabetical, (0-9) order and prioritizing the arrangement of empty data first.</t>
  </si>
  <si>
    <t>TC_ND_85</t>
  </si>
  <si>
    <t>Check sort descending by "Tên Tiếng Anh".</t>
  </si>
  <si>
    <t>1. Click on the "sidebar toggle" menu.
2. Click on the "Danh Mục" menu.
3. Click on the "Nghiệp Đoàn" menu item.
4. Right-click on "Tên Tiếng Anh".
5. Left-click on the "Sort Descending" item.</t>
  </si>
  <si>
    <t>6. List the data:
    + All "Tên Tiếng Anh"in the data are arranged in descending alphabetical, (0-9) order and prioritizing the arrangement of empty data first.</t>
  </si>
  <si>
    <t>TC_ND_86</t>
  </si>
  <si>
    <t>1. Click on the "sidebar toggle" menu.
2. Click on the "Danh Mục" menu.
3. Click on the "Nghiệp Đoàn" menu item.
4. Right-click on "Tên Tiếng Anh".
5. Left-click on the "Clear Sorting" item.</t>
  </si>
  <si>
    <t>Sort by Tên Tiếng Nhật</t>
  </si>
  <si>
    <t>TC_ND_87</t>
  </si>
  <si>
    <t>Check sort ascending by "Tên Tiếng Nhật".</t>
  </si>
  <si>
    <t>1. Click on the "sidebar toggle" menu.
2. Click on the "Danh Mục" menu.
3. Click on the "Nghiệp Đoàn" menu item.
4. Right-click on "Tên Tiếng Nhật".
5. Left-click on the "Sort Ascending" item.</t>
  </si>
  <si>
    <t>6. List the data:
    + All "Tên Tiếng Nhật"in the data are arranged in ascending alphabetical, (0-9) order and prioritizing the arrangement of empty data first.</t>
  </si>
  <si>
    <t>TC_ND_88</t>
  </si>
  <si>
    <t>Check sort descending by "Tên Tiếng Nhật".</t>
  </si>
  <si>
    <t>1. Click on the "sidebar toggle" menu.
2. Click on the "Danh Mục" menu.
3. Click on the "Nghiệp Đoàn" menu item.
4. Right-click on "Tên Tiếng Nhật".
5. Left-click on the "Sort Descending" item.</t>
  </si>
  <si>
    <t>6. List the data:
    + All "Tên Tiếng Nhật"in the data are arranged in descending alphabetical, (0-9) order and prioritizing the arrangement of empty data first.</t>
  </si>
  <si>
    <t>TC_ND_89</t>
  </si>
  <si>
    <t>1. Click on the "sidebar toggle" menu.
2. Click on the "Danh Mục" menu.
3. Click on the "Nghiệp Đoàn" menu item.
4. Right-click on "Tên Tiếng Nhật".
5. Left-click on the "Clear Sorting" item.</t>
  </si>
  <si>
    <t>TC_ND_90</t>
  </si>
  <si>
    <t>1. Click on the "sidebar toggle" menu.
2. Click on the "Danh Mục" menu.
3. Click on the "Nghiệp Đoàn" menu item.
4. Click on the dropdown menu under "Sử dụng".
5. Select "true" item menu.</t>
  </si>
  <si>
    <t>TC_ND_91</t>
  </si>
  <si>
    <t>1. Click on the "sidebar toggle" menu.
2. Click on the "Danh Mục" menu.
3. Click on the "Nghiệp Đoàn" menu item.
4. Click on the dropdown menu under "Sử dụng".
5. Select "false" item menu.</t>
  </si>
  <si>
    <t>TC_ND_92</t>
  </si>
  <si>
    <t>1. Click on the "sidebar toggle" menu.
2. Click on the "Danh Mục" menu.
3. Click on the "Nghiệp Đoàn" menu item.
4. Click on the dropdown menu under "Sử dụng".
5. Select "all" item menu.</t>
  </si>
  <si>
    <t>TC_ND_93</t>
  </si>
  <si>
    <t>1. Click on the "sidebar toggle" menu.
2. Click on the "Danh Mục" menu.
3. Click on the "Nghiệp Đoàn" menu item.
4. Click the "Tạo mới" button to add up to ten record data.</t>
  </si>
  <si>
    <t>TC_ND_94</t>
  </si>
  <si>
    <t>1. Click on the "sidebar toggle" menu.
2. Click on the "Danh Mục" menu.
3. Click on the "Nghiệp Đoàn" menu item.
4. Click the "Tạo mới" button with a minimum of eleven and a maximum of twenty record data.
5. Click the "10" button located at the bottom-left of the list.
6. Click on page "2".</t>
  </si>
  <si>
    <t>Check export</t>
  </si>
  <si>
    <t>TC_ND_95</t>
  </si>
  <si>
    <t>Check export with all found.</t>
  </si>
  <si>
    <t>1. Click on the "sidebar toggle" menu.
2. Click on the "Danh Mục" menu.
3. Click on the "Nghiệp Đoàn" menu item.
4. Click on the "Export" dropdown menu.
5. Click on the "all found" item menu.</t>
  </si>
  <si>
    <t>6. Show message "Export success".
7. Exists in the download history.</t>
  </si>
  <si>
    <t>TC_ND_96</t>
  </si>
  <si>
    <t>Check export with select.</t>
  </si>
  <si>
    <t>1. Click on the "sidebar toggle" menu.
2. Click on the "Danh Mục" menu.
3. Click on the "Nghiệp Đoàn" menu item.
4. Click on the "Export" dropdown menu.
5. Click on the "selected" item menu.</t>
  </si>
  <si>
    <t>6. Show "Export Select" screen containing list of data, "OK" button and "cancel" button.</t>
  </si>
  <si>
    <t>Xí Nghiệp</t>
  </si>
  <si>
    <t>TC_XN_01</t>
  </si>
  <si>
    <t>Check the main screen of Xí Nghiệp</t>
  </si>
  <si>
    <t>1. Click on the "sidebar toggle" menu.
2. Click on the "Danh Mục" menu.
3. Click on the "Xí Nghiệp" menu item.</t>
  </si>
  <si>
    <t>4. Show screen of Xí Nghiệp page include:
     4.1: A table includes columns such as actions, mã, tên tiếng anh, tên tiếng nhật, thuộc nghiệp đoàn.
     4.2: An "Add New" button is on the table.
     4.3: There is "Search" item, "Edit" item, "Delete" item in the table.                                         
     4.4: Dropdown menu includes all, true, false in the "Sử Dụng" column.
     4.5: Dropdown menu "Export" in the upper right corner position.</t>
  </si>
  <si>
    <t>TC_XN_02</t>
  </si>
  <si>
    <t>Check the screen of "Add New"</t>
  </si>
  <si>
    <t>1. Click on the "sidebar toggle" menu.
2. Click on the "Danh Mục" menu.
3. Click on the "Xí Nghiệp" menu item.
4. Click the "Add New" button.</t>
  </si>
  <si>
    <t>5. Show "Add New" form includes:
      5.1: Input fields such as mã, nhập tên tiếng anh, nhập tên tiếng nhật.
      5.2: "Nghiệp đoàn" combobox.
      5.3: "Lưu", "Lưu &amp; Tiếp tục", "Đóng" button.</t>
  </si>
  <si>
    <t>TC_XN_03</t>
  </si>
  <si>
    <t>1. Click on the "sidebar toggle" menu.
2. Click on the "Danh Mục" menu.
3. Click on the "Xí Nghiệp" menu item.
4. Click on the "Edit" item of the data row you want to edit.</t>
  </si>
  <si>
    <t>5. Show "Edit" form includes:
      5.1: Input fields such as mã, nhập tên tiếng anh, nhập tên tiếng nhật and the data of the input fields are the same as the data before editing.
      5.2: "Nghiệp đoàn" combobox corresponding to the data before editing.
      5.3: "Lưu", "Thoát" button.</t>
  </si>
  <si>
    <t>Add New</t>
  </si>
  <si>
    <t>TC_XN_04</t>
  </si>
  <si>
    <t>Check the "Add New" button</t>
  </si>
  <si>
    <t>5. Show "Add New" form.</t>
  </si>
  <si>
    <t>TC_XN_05</t>
  </si>
  <si>
    <t>1. Click on the "sidebar toggle" menu.
2. Click on the "Danh Mục" menu.
3. Click on the "Xí Nghiệp" menu item.
4. Click the "Add New" button.
5. All field data is valid.
6. Click "Lưu" button.</t>
  </si>
  <si>
    <t xml:space="preserve">7. Return to the main screen of Xí Nghiệp.
8. Show message "update successful". </t>
  </si>
  <si>
    <t>TC_XN_06</t>
  </si>
  <si>
    <t>1. Click on the "sidebar toggle" menu.
2. Click on the "Danh Mục" menu.
3. Click on the "Xí Nghiệp" menu item.
4. Click the "Add New" button.
5. All field data is valid.
6. Click "Lưu và tiếp tục" button.</t>
  </si>
  <si>
    <t>TC_XN_07</t>
  </si>
  <si>
    <t>1. Click on the "sidebar toggle" menu.
2. Click on the "Danh Mục" menu.
3. Click on the "Xí Nghiệp" menu item.
4. Click the "Add New" button.
5. All field data is valid or All field data is blank.
6. Click "Đóng" button.</t>
  </si>
  <si>
    <t>7. Return to the main screen of Xí Nghiệp.</t>
  </si>
  <si>
    <t>TC_XN_08</t>
  </si>
  <si>
    <t>Mã Xí Nghiệp is blank</t>
  </si>
  <si>
    <t>1. Click on the "sidebar toggle" menu.
2. Click on the "Danh Mục" menu.
3. Click on the "Xí Nghiệp" menu item.
4. Click the "Add New" button.
5. Mã Xí Nghiệp is blank.
6. All another field data is valid.
7. Click "Lưu" or "Lưu và tiếp tục" button.</t>
  </si>
  <si>
    <t>TC_XN_09</t>
  </si>
  <si>
    <t>1. Click on the "sidebar toggle" menu.
2. Click on the "Danh Mục" menu.
3. Click on the "Xí Nghiệp" menu item.
4. Click the "Add New" button.
5. Nhập Tên Tiếng Anh is blank.
6. All another field data is valid.
7. Click "Lưu" or "Lưu và tiếp tục" button.</t>
  </si>
  <si>
    <t>TC_XN_10</t>
  </si>
  <si>
    <t>1. Click on the "sidebar toggle" menu.
2. Click on the "Danh Mục" menu.
3. Click on the "Xí Nghiệp" menu item.
4. Click the "Add New" button.
5. Nhập Tên Tiếng Nhật is blank.
6. All another field data is valid.
7. Click "Lưu" or "Lưu và tiếp tục" button.</t>
  </si>
  <si>
    <t>TC_XN_11</t>
  </si>
  <si>
    <t>Nghiệp Đoàn is blank</t>
  </si>
  <si>
    <t>1. Click on the "sidebar toggle" menu.
2. Click on the "Danh Mục" menu.
3. Click on the "Xí Nghiệp" menu item.
4. Click the "Add New" button.
5. Nghiệp Đoàn is blank.
6. All another field data is valid.
7. Click "Lưu" or "Lưu và tiếp tục" button.</t>
  </si>
  <si>
    <t>8. Show error message "Nghiệp Đoàn field is required". 
   + Focus cursor on invalid field.</t>
  </si>
  <si>
    <t>TC_XN_12</t>
  </si>
  <si>
    <t>1. Click on the "sidebar toggle" menu.
2. Click on the "Danh Mục" menu.
3. Click on the "Xí Nghiệp" menu item.
4. Click the "Add New" button.
5. Nhập Tên Tiếng Anh is not in the correct Tiếng Anh format.
6. All another field data is valid.
7. Click "Lưu" or "Lưu và tiếp tục" button.</t>
  </si>
  <si>
    <t>TC_XN_13</t>
  </si>
  <si>
    <t>1. Click on the "sidebar toggle" menu.
2. Click on the "Danh Mục" menu.
3. Click on the "Xí Nghiệp" menu item.
4. Click the "Add New" button.
5. Nhập Tên Tiếng Nhật is not in the correct Tên Tiếng Nhật format.
6. All another field data is valid.
7. Click "Lưu" or "Lưu và tiếp tục" button.</t>
  </si>
  <si>
    <t>TC_XN_14</t>
  </si>
  <si>
    <t>1. Click on the "sidebar toggle" menu.
2. Click on the "Danh Mục" menu.
3. Click on the "Xí Nghiệp" menu item.
4. Click the "Add New" button.
5. Nhập Tên Tiếng Nhật is not in the correct Tên Tiếng Nhật format.
6. Nhập Tên Tiếng Anh is not in the correct Tiếng Anh format.
7. "Mã Xí Nghiệp" field is valid.
8. Click "Lưu" or "Lưu và tiếp tục" button.</t>
  </si>
  <si>
    <t>TC_XN_15</t>
  </si>
  <si>
    <t>The input data does not exist in the Nghiệp Đoàn" combobox.</t>
  </si>
  <si>
    <t>1. Click on the "sidebar toggle" menu.
2. Click on the "Danh Mục" menu.
3. Click on the "Xí Nghiệp" menu item.
4. Click the "Add New" button.
5. Type any data (except the data already in "Nghiệp Đoàn" combobox) into the "Nghiệp Đoàn" input field.
6. All another field data is valid.
7. Click "Lưu" or "Lưu và tiếp tục" button.</t>
  </si>
  <si>
    <t>8. Show error message "The input data must exist in the Nghiệp Đoàn".
    + Focus cursor on invalid field.</t>
  </si>
  <si>
    <t>TC_XN_16</t>
  </si>
  <si>
    <t>Mã Xí Nghiệp is duplicated with existing code.</t>
  </si>
  <si>
    <t>1. Click on the "sidebar toggle" menu.
2. Click on the "Danh Mục" menu.
3. Click on the "Xí Nghiệp" menu item.
4. Click the "Add New" button.
5. Mã Xí Nghiệp is duplicated with existing code.
6. All another field data is valid.
7. Click "Lưu" or "Lưu và tiếp tục" button.</t>
  </si>
  <si>
    <t>8. Show error message "Mã Xí Nghiệp is duplicated with existing code". 
   + Focus cursor on invalid field.</t>
  </si>
  <si>
    <t>TC_XN_17</t>
  </si>
  <si>
    <t>1. Click on the "sidebar toggle" menu.
2. Click on the "Danh Mục" menu.
3. Click on the "Xí Nghiệp" menu item.
4. Click the "Add New" button.
5. Nhập Tên Tiếng Anh is duplicated with existing name.
6. All another field data is valid.
7. Click "Lưu" or "Lưu và tiếp tục" button.</t>
  </si>
  <si>
    <t>TC_XN_18</t>
  </si>
  <si>
    <t>1. Click on the "sidebar toggle" menu.
2. Click on the "Danh Mục" menu.
3. Click on the "Xí Nghiệp" menu item.
4. Click the "Add New" button.
5. Nhập Tên Tiếng Nhật is duplicated with existing name.
6. All another field data is valid.
7. Click "Lưu" or "Lưu và tiếp tục" button.</t>
  </si>
  <si>
    <t>TC_XN_19</t>
  </si>
  <si>
    <t>1. Click on the "sidebar toggle" menu.
2. Click on the "Danh Mục" menu.
3. Click on the "Xí Nghiệp" menu item.
4. Click the "Add New" button.
5. Click on "Nghiệp Đoàn" combobox.
6. Select one or more items in the "Nghiệp Đoàn"  combobox..
7. Other input fields is valid data.
8. Click "Lưu" or "Lưu và tiếp tục" button.</t>
  </si>
  <si>
    <t xml:space="preserve">9. Return to the main screen of Xí Nghiệp.
10. Show message "update successful". </t>
  </si>
  <si>
    <t>TC_XN_20</t>
  </si>
  <si>
    <t>TC_XN_21</t>
  </si>
  <si>
    <t>1. Click on the "sidebar toggle" menu.
2. Click on the "Danh Mục" menu.
3. Click on the "Xí Nghiệp" menu item.
4. Click on the "Edit" item of the data row you want to edit.
5. Change the data in the input fields.
6. Click the "Lưu" button.</t>
  </si>
  <si>
    <t>7. Two cases occurred:
     7.1: All valid input fields:
            + Return to the main screen of Xí Nghiệp.
            + Show message "update successful".
     7.2: Show error message for each data field with invalid data or blank data.</t>
  </si>
  <si>
    <t>TC_XN_22</t>
  </si>
  <si>
    <t>1. Click on the "sidebar toggle" menu.
2. Click on the "Danh Mục" menu.
3. Click on the "Xí Nghiệp" menu item.
4. Click on the "Edit" item of the data row you want to edit.
5. Change the data in the input fields.
6. Click on the "Đóng" button.</t>
  </si>
  <si>
    <t>5.  Return to the main screen of Xí Nghiệp.</t>
  </si>
  <si>
    <t>TC_XN_23</t>
  </si>
  <si>
    <t>Change data of the "Mã Xí Nghiệp" input field to blank data.</t>
  </si>
  <si>
    <t>1. Click on the "sidebar toggle" menu.
2. Click on the "Danh Mục" menu.
3. Click on the "Xí Nghiệp" menu item.
4. Click on the "Edit" item of the data row you want to edit.
5. Change data of the "Mã Xí Nghiệp" input field to blank data.
6. All another field data is valid and not blank.
7. Click the "Lưu" button.</t>
  </si>
  <si>
    <t>TC_XN_24</t>
  </si>
  <si>
    <t>1. Click on the "sidebar toggle" menu.
2. Click on the "Danh Mục" menu.
3. Click on the "Xí Nghiệp" menu item.
4. Click on the "Edit" item of the data row you want to edit.
5. Change data of the "Nhập Tên Tiếng Anh" input field to blank data.
6. All another field data is valid and not blank.
7. Click the "Lưu" button.</t>
  </si>
  <si>
    <t>TC_XN_25</t>
  </si>
  <si>
    <t>1. Click on the "sidebar toggle" menu.
2. Click on the "Danh Mục" menu.
3. Click on the "Xí Nghiệp" menu item.
4. Click on the "Edit" item of the data row you want to edit.
5. Change data of the "Nhập Tên Tiếng Nhật" input field to blank data.
6. All another field data is valid and not blank.
7. Click the "Lưu" button.</t>
  </si>
  <si>
    <t>TC_XN_26</t>
  </si>
  <si>
    <t>1. Click on the "sidebar toggle" menu.
2. Click on the "Danh Mục" menu.
3. Click on the "Xí Nghiệp" menu item.
4. Click on the "Edit" item of the data row you want to edit.
5. Change the data of all input fields to blank data.
6. Click the "Lưu" button.</t>
  </si>
  <si>
    <t>TC_XN_27</t>
  </si>
  <si>
    <t>1. Click on the "sidebar toggle" menu.
2. Click on the "Danh Mục" menu.
3. Click on the "Xí Nghiệp" menu item.
4. Click on the "Edit" item of the data row you want to edit.
5. Nhập data which is not the correct format of Tiếng Anh in the input field to change data.
6. All another field data is valid and not blank.
7. Click the "Lưu" button.</t>
  </si>
  <si>
    <t>TC_XN_28</t>
  </si>
  <si>
    <t>1. Click on the "sidebar toggle" menu.
2. Click on the "Danh Mục" menu.
3. Click on the "Xí Nghiệp" menu item.
4. Click on the "Edit" item of the data row you want to edit.
5. Nhập data which is not the correct format of Tiếng Nhật in the input field to change data.
6. All another field data is valid and not blank.
7. Click the "Lưu" button.</t>
  </si>
  <si>
    <t>TC_XN_29</t>
  </si>
  <si>
    <t>1. Click on the "sidebar toggle" menu.
2. Click on the "Danh Mục" menu.
3. Click on the "Xí Nghiệp" menu item.
4. Click on the "Edit" item of the data row you want to edit.
5. Nhập the change data in both "Nhập Tên Tiếng Anh" and "Nhập Tên Tiếng Nhật" fields which are not in the correct language format.
6. All another field data is valid and not blank.
7. Click the "Lưu" button.</t>
  </si>
  <si>
    <t>TC_XN_30</t>
  </si>
  <si>
    <t>The data of the "Mã Xí Nghiệp" input field when the change is identical to the data already exists.</t>
  </si>
  <si>
    <t>1. Click on the "sidebar toggle" menu.
2. Click on the "Danh Mục" menu.
3. Click on the "Xí Nghiệp" menu item.
4. Click on the "Edit" item of the data row you want to edit.
5. Change the data of the "Mã Xí Nghiệp" input field to coincide with the existing data.
6. All another field data is valid and not blank.
7. Click the "Lưu" button.</t>
  </si>
  <si>
    <t>8. Show error message "Data of Mã Xí Nghiệp field already exists".
+ Focus cursor on invalid field.</t>
  </si>
  <si>
    <t>TC_XN_31</t>
  </si>
  <si>
    <t>1. Click on the "sidebar toggle" menu.
2. Click on the "Danh Mục" menu.
3. Click on the "Xí Nghiệp" menu item.
4. Click on the "Edit" item of the data row you want to edit.
5. Change the data of the "Nhập Tên Tiếng Anh" input field to coincide with the existing data.
6. All another field data is valid and not blank.
7. Click the "Lưu" button.</t>
  </si>
  <si>
    <t>TC_XN_32</t>
  </si>
  <si>
    <t>1. Click on the "sidebar toggle" menu.
2. Click on the "Danh Mục" menu.
3. Click on the "Xí Nghiệp" menu item.
4. Click on the "Edit" item of the data row you want to edit.
5. Change the data of the "Nhập Tên Tiếng Nhật" input field to coincide with the existing data.
6. All another field data is valid and not blank.
7. Click the "Lưu" button.</t>
  </si>
  <si>
    <t>TC_XN_33</t>
  </si>
  <si>
    <t>1. Click on the "sidebar toggle" menu.
2. Click on the "Danh Mục" menu.
3. Click on the "Xí Nghiệp" menu item.
4. Click on the "Edit" item of the data row you want to edit.
5. The data change of all input fields is the same as the existing data.
6. Click the "Lưu" button.</t>
  </si>
  <si>
    <t>7. Show error message "Data of Mã Xí Nghiệp field already exists".
+ Focus cursor on invalid field.
8. Show error message "Data of Nhập Tên Tiếng Anh field already exists".
+ Focus cursor on invalid field.
9. Show error message "Data of Nhập Tên Tiếng Nhật field already exists".
+ Focus cursor on invalid field.</t>
  </si>
  <si>
    <t>TC_XN_34</t>
  </si>
  <si>
    <t>1. Click on the "sidebar toggle" menu.
2. Click on the "Danh Mục" menu.
3. Click on the "Xí Nghiệp" menu item.
4. Click on the "Edit" item of the data row you want to edit.
5. The data for change of all input fields is in the correct format, not blank and valid.
6. Click the "Lưu" button.</t>
  </si>
  <si>
    <t>7. Return to the main screen of Xí Nghiệp.
8. Show message "update successful".</t>
  </si>
  <si>
    <t>TC_XN_35</t>
  </si>
  <si>
    <t>1. Click on the "sidebar toggle" menu.
2. Click on the "Danh Mục" menu.
3. Click on the "Xí Nghiệp" menu item.
4. Click the "Delete" item of the data row you want to delete.</t>
  </si>
  <si>
    <t>5. Show message "Do you want to delete this data?"
     5.1: Select Yes: + Show message "Successfully deleted".
                                    + Return to the main screen of Xí Nghiệp.
     5.2: Select No: return to the main screen of Xí Nghiệp.</t>
  </si>
  <si>
    <t>TC_XN_36</t>
  </si>
  <si>
    <t>1. Click on the "sidebar toggle" menu.
2. Click on the "Danh Mục" menu.
3. Click on the "Xí Nghiệp" menu item.
4. Type the character or string to search for in the input field under "Mã".
5. Click on the "Magnifying Glass" icon.
6. Click on the menu item "Contains".</t>
  </si>
  <si>
    <t>TC_XN_37</t>
  </si>
  <si>
    <t>TC_XN_38</t>
  </si>
  <si>
    <t>1. Click on the "sidebar toggle" menu.
2. Click on the "Danh Mục" menu.
3. Click on the "Xí Nghiệp" menu item.
4. Type the character or string to search for in the input field under "Mã".
5. Click on the "Magnifying Glass" icon.
6. Click on the menu item "Does not contain".</t>
  </si>
  <si>
    <t>TC_XN_39</t>
  </si>
  <si>
    <t>TC_XN_40</t>
  </si>
  <si>
    <t>1. Click on the "sidebar toggle" menu.
2. Click on the "Danh Mục" menu.
3. Click on the "Xí Nghiệp" menu item.
4. Type the character or string to search for in the input field under "Mã".
5. Click on the "Magnifying Glass" icon.
6. Click on the menu item "Starts with".</t>
  </si>
  <si>
    <t>TC_XN_41</t>
  </si>
  <si>
    <t>TC_XN_42</t>
  </si>
  <si>
    <t>1. Click on the "sidebar toggle" menu.
2. Click on the "Danh Mục" menu.
3. Click on the "Xí Nghiệp" menu item.
4. Type the character or string to search for in the input field under "Mã".
5. Click on the "Magnifying Glass" icon.
6. Click on the menu item "Ends with".</t>
  </si>
  <si>
    <t>TC_XN_43</t>
  </si>
  <si>
    <t>TC_XN_44</t>
  </si>
  <si>
    <t>1. Click on the "sidebar toggle" menu.
2. Click on the "Danh Mục" menu.
3. Click on the "Xí Nghiệp" menu item.
4. Type the character or string to search for in the input field under "Mã".
5. Click on the "Magnifying Glass" icon.
6. Click on the menu item "Equals".</t>
  </si>
  <si>
    <t>TC_XN_45</t>
  </si>
  <si>
    <t>TC_XN_46</t>
  </si>
  <si>
    <t>TC_XN_47</t>
  </si>
  <si>
    <t>1. Click on the "sidebar toggle" menu.
2. Click on the "Danh Mục" menu.
3. Click on the "Xí Nghiệp" menu item.
4. Type the character or string to search for in the input field under "Mã".
5. Click on the "Magnifying Glass" icon.
6. Click on the menu item "Does not equal".</t>
  </si>
  <si>
    <t>TC_XN_48</t>
  </si>
  <si>
    <t>TC_XN_49</t>
  </si>
  <si>
    <t>TC_XN_50</t>
  </si>
  <si>
    <t>1. Click on the "sidebar toggle" menu.
2. Click on the "Danh Mục" menu.
3. Click on the "Xí Nghiệp" menu item.
4. Type the character or string to search for in the input field under "Mã".
5. Click on the "Magnifying Glass" icon.
6. Click on the menu item "Reset".</t>
  </si>
  <si>
    <t>TC_XN_51</t>
  </si>
  <si>
    <t>1. Click on the "sidebar toggle" menu.
2. Click on the "Danh Mục" menu.
3. Click on the "Xí Nghiệp" menu item.
4. Type the character or string to search for in the input field under "Tên Tiếng Anh".
5. Click on the "Magnifying Glass" icon.
6. Click on the menu item "Contains".</t>
  </si>
  <si>
    <t>TC_XN_52</t>
  </si>
  <si>
    <t>TC_XN_53</t>
  </si>
  <si>
    <t>1. Click on the "sidebar toggle" menu.
2. Click on the "Danh Mục" menu.
3. Click on the "Xí Nghiệp" menu item.
4. Type the character or string to search for in the input field under "Tên Tiếng Anh".
5. Click on the "Magnifying Glass" icon.
6. Click on the menu item "Does not contain".</t>
  </si>
  <si>
    <t>TC_XN_54</t>
  </si>
  <si>
    <t>TC_XN_55</t>
  </si>
  <si>
    <t>1. Click on the "sidebar toggle" menu.
2. Click on the "Danh Mục" menu.
3. Click on the "Xí Nghiệp" menu item.
4. Type the character or string to search for in the input field under "Tên Tiếng Anh".
5. Click on the "Magnifying Glass" icon.
6. Click on the menu item "Starts with".</t>
  </si>
  <si>
    <t>TC_XN_56</t>
  </si>
  <si>
    <t>TC_XN_57</t>
  </si>
  <si>
    <t>1. Click on the "sidebar toggle" menu.
2. Click on the "Danh Mục" menu.
3. Click on the "Xí Nghiệp" menu item.
4. Type the character or string to search for in the input field under "Tên Tiếng Anh".
5. Click on the "Magnifying Glass" icon.
6. Click on the menu item "Ends with".</t>
  </si>
  <si>
    <t>TC_XN_58</t>
  </si>
  <si>
    <t>TC_XN_59</t>
  </si>
  <si>
    <t>1. Click on the "sidebar toggle" menu.
2. Click on the "Danh Mục" menu.
3. Click on the "Xí Nghiệp" menu item.
4. Type the character or string to search for in the input field under "Tên Tiếng Anh".
5. Click on the "Magnifying Glass" icon.
6. Click on the menu item "Equals".</t>
  </si>
  <si>
    <t>TC_XN_60</t>
  </si>
  <si>
    <t>TC_XN_61</t>
  </si>
  <si>
    <t>TC_XN_62</t>
  </si>
  <si>
    <t>1. Click on the "sidebar toggle" menu.
2. Click on the "Danh Mục" menu.
3. Click on the "Xí Nghiệp" menu item.
4. Type the character or string to search for in the input field under "Tên Tiếng Anh".
5. Click on the "Magnifying Glass" icon.
6. Click on the menu item "Does not equal".</t>
  </si>
  <si>
    <t>TC_XN_63</t>
  </si>
  <si>
    <t>TC_XN_64</t>
  </si>
  <si>
    <t>TC_XN_65</t>
  </si>
  <si>
    <t>1. Click on the "sidebar toggle" menu.
2. Click on the "Danh Mục" menu.
3. Click on the "Xí Nghiệp" menu item.
4. Type the character or string to search for in the input field under "Tên Tiếng Anh".
5. Click on the "Magnifying Glass" icon.
6. Click on the menu item "Reset".</t>
  </si>
  <si>
    <t>TC_XN_66</t>
  </si>
  <si>
    <t>1. Click on the "sidebar toggle" menu.
2. Click on the "Danh Mục" menu.
3. Click on the "Xí Nghiệp" menu item.
4. Type the character or string to search for in the input field under "Tên Tiếng Nhật".
5. Click on the "Magnifying Glass" icon.
6. Click on the menu item "Contains".</t>
  </si>
  <si>
    <t>TC_XN_67</t>
  </si>
  <si>
    <t>TC_XN_68</t>
  </si>
  <si>
    <t>1. Click on the "sidebar toggle" menu.
2. Click on the "Danh Mục" menu.
3. Click on the "Xí Nghiệp" menu item.
4. Type the character or string to search for in the input field under "Tên Tiếng Nhật".
5. Click on the "Magnifying Glass" icon.
6. Click on the menu item "Does not contain".</t>
  </si>
  <si>
    <t>TC_XN_69</t>
  </si>
  <si>
    <t>TC_XN_70</t>
  </si>
  <si>
    <t>1. Click on the "sidebar toggle" menu.
2. Click on the "Danh Mục" menu.
3. Click on the "Xí Nghiệp" menu item.
4. Type the character or string to search for in the input field under "Tên Tiếng Nhật".
5. Click on the "Magnifying Glass" icon.
6. Click on the menu item "Starts with".</t>
  </si>
  <si>
    <t>TC_XN_71</t>
  </si>
  <si>
    <t>TC_XN_72</t>
  </si>
  <si>
    <t>1. Click on the "sidebar toggle" menu.
2. Click on the "Danh Mục" menu.
3. Click on the "Xí Nghiệp" menu item.
4. Type the character or string to search for in the input field under "Tên Tiếng Nhật".
5. Click on the "Magnifying Glass" icon.
6. Click on the menu item "Ends with".</t>
  </si>
  <si>
    <t>TC_XN_73</t>
  </si>
  <si>
    <t>TC_XN_74</t>
  </si>
  <si>
    <t>1. Click on the "sidebar toggle" menu.
2. Click on the "Danh Mục" menu.
3. Click on the "Xí Nghiệp" menu item.
4. Type the character or string to search for in the input field under "Tên Tiếng Nhật".
5. Click on the "Magnifying Glass" icon.
6. Click on the menu item "Equals".</t>
  </si>
  <si>
    <t>TC_XN_75</t>
  </si>
  <si>
    <t>TC_XN_76</t>
  </si>
  <si>
    <t>TC_XN_77</t>
  </si>
  <si>
    <t>1. Click on the "sidebar toggle" menu.
2. Click on the "Danh Mục" menu.
3. Click on the "Xí Nghiệp" menu item.
4. Type the character or string to search for in the input field under "Tên Tiếng Nhật".
5. Click on the "Magnifying Glass" icon.
6. Click on the menu item "Does not equal".</t>
  </si>
  <si>
    <t>TC_XN_78</t>
  </si>
  <si>
    <t>TC_XN_79</t>
  </si>
  <si>
    <t>TC_XN_80</t>
  </si>
  <si>
    <t>1. Click on the "sidebar toggle" menu.
2. Click on the "Danh Mục" menu.
3. Click on the "Xí Nghiệp" menu item.
4. Type the character or string to search for in the input field under "Tên Tiếng Nhật".
5. Click on the "Magnifying Glass" icon.
6. Click on the menu item "Reset".</t>
  </si>
  <si>
    <t>Search by Thuộc Nghiệp Đoàn</t>
  </si>
  <si>
    <t>TC_XN_81</t>
  </si>
  <si>
    <t>1. Click on the "sidebar toggle" menu.
2. Click on the "Danh Mục" menu.
3. Click on the "Xí Nghiệp" menu item.
4. Type the character or string to search for in the input field under "Thuộc Nghiệp Đoàn".
5. Click on the "Magnifying Glass" icon.
6. Click on the menu item "Contains".</t>
  </si>
  <si>
    <t>TC_XN_82</t>
  </si>
  <si>
    <t>1. Click on the "sidebar toggle" menu.
2. Click on the "Danh Mục" menu.
3. Click on the "Xí Nghiệp" menu item.
4. Type the character or string to search for in the input field under "Thuộc Nghiệp Đoàn".
5. Click on the "Magnifying Glass" icon.
6. Click on the menu item "Contains".
6. Click on the menu item "Contains".</t>
  </si>
  <si>
    <t>TC_XN_83</t>
  </si>
  <si>
    <t>1. Click on the "sidebar toggle" menu.
2. Click on the "Danh Mục" menu.
3. Click on the "Xí Nghiệp" menu item.
4. Type the character or string to search for in the input field under "Thuộc Nghiệp Đoàn".
5. Click on the "Magnifying Glass" icon.
6. Click on the menu item "Does not contain".</t>
  </si>
  <si>
    <t>TC_XN_84</t>
  </si>
  <si>
    <t>TC_XN_85</t>
  </si>
  <si>
    <t>1. Click on the "sidebar toggle" menu.
2. Click on the "Danh Mục" menu.
3. Click on the "Xí Nghiệp" menu item.
4. Type the character or string to search for in the input field under "Thuộc Nghiệp Đoàn".
5. Click on the "Magnifying Glass" icon.
6. Click on the menu item "Starts with".</t>
  </si>
  <si>
    <t>TC_XN_86</t>
  </si>
  <si>
    <t>TC_XN_87</t>
  </si>
  <si>
    <t>1. Click on the "sidebar toggle" menu.
2. Click on the "Danh Mục" menu.
3. Click on the "Xí Nghiệp" menu item.
4. Type the character or string to search for in the input field under "Thuộc Nghiệp Đoàn".
5. Click on the "Magnifying Glass" icon.
6. Click on the menu item "Ends with".</t>
  </si>
  <si>
    <t>TC_XN_88</t>
  </si>
  <si>
    <t>TC_XN_89</t>
  </si>
  <si>
    <t>1. Click on the "sidebar toggle" menu.
2. Click on the "Danh Mục" menu.
3. Click on the "Xí Nghiệp" menu item.
4. Type the character or string to search for in the input field under "Thuộc Nghiệp Đoàn".
5. Click on the "Magnifying Glass" icon.
6. Click on the menu item "Equals".</t>
  </si>
  <si>
    <t>7. List the data
     + In the data contains "Thuộc Nghiệp Đoàn" is identical to the "Thuộc Nghiệp Đoàn" typed.</t>
  </si>
  <si>
    <t>TC_XN_90</t>
  </si>
  <si>
    <t>TC_XN_91</t>
  </si>
  <si>
    <t>TC_XN_92</t>
  </si>
  <si>
    <t>1. Click on the "sidebar toggle" menu.
2. Click on the "Danh Mục" menu.
3. Click on the "Xí Nghiệp" menu item.
4. Type the character or string to search for in the input field under "Thuộc Nghiệp Đoàn".
5. Click on the "Magnifying Glass" icon.
6. Click on the menu item "Does not equal".</t>
  </si>
  <si>
    <t>7. List the data
     + In the data contains "Thuộc Nghiệp Đoàn" is different with the "Thuộc Nghiệp Đoàn" typed.</t>
  </si>
  <si>
    <t>TC_XN_93</t>
  </si>
  <si>
    <t>TC_XN_94</t>
  </si>
  <si>
    <t>TC_XN_95</t>
  </si>
  <si>
    <t>1. Click on the "sidebar toggle" menu.
2. Click on the "Danh Mục" menu.
3. Click on the "Xí Nghiệp" menu item.
4. Type the character or string to search for in the input field under "Thuộc Nghiệp Đoàn".
5. Click on the "Magnifying Glass" icon.
6. Click on the menu item "Reset".</t>
  </si>
  <si>
    <t>TC_XN_96</t>
  </si>
  <si>
    <t>1. Click on the "sidebar toggle" menu.
2. Click on the "Danh Mục" menu.
3. Click on the "Xí Nghiệp" menu item.
4. Right-click on "Mã".
5. Left-click on the "Sort ascending" item.</t>
  </si>
  <si>
    <t>TC_XN_97</t>
  </si>
  <si>
    <t>1. Click on the "sidebar toggle" menu.
2. Click on the "Danh Mục" menu.
3. Click on the "Xí Nghiệp" menu item.
4. Right-click on "Mã".
5. Left-click on the "Sort descending" item.</t>
  </si>
  <si>
    <t>TC_XN_98</t>
  </si>
  <si>
    <t>1. Click on the "sidebar toggle" menu.
2. Click on the "Danh Mục" menu.
3. Click on the "Xí Nghiệp" menu item.
4. Right-click on "Mã".
5. Left-click on the "Clear Sorting" item.</t>
  </si>
  <si>
    <t>TC_XN_99</t>
  </si>
  <si>
    <t>1. Click on the "sidebar toggle" menu.
2. Click on the "Danh Mục" menu.
3. Click on the "Xí Nghiệp" menu item.
4. Right-click on "Tên Tiếng Anh".
5. Left-click on the "Sort ascending" item.</t>
  </si>
  <si>
    <t>TC_XN_100</t>
  </si>
  <si>
    <t>1. Click on the "sidebar toggle" menu.
2. Click on the "Danh Mục" menu.
3. Click on the "Xí Nghiệp" menu item.
4. Right-click on "Tên Tiếng Anh".
5. Left-click on the "Sort descending" item.</t>
  </si>
  <si>
    <t>TC_XN_101</t>
  </si>
  <si>
    <t>1. Click on the "sidebar toggle" menu.
2. Click on the "Danh Mục" menu.
3. Click on the "Xí Nghiệp" menu item.
4. Right-click on "Tên Tiếng Anh".
5. Left-click on the "Clear Sorting" item.</t>
  </si>
  <si>
    <t>TC_XN_102</t>
  </si>
  <si>
    <t>1. Click on the "sidebar toggle" menu.
2. Click on the "Danh Mục" menu.
3. Click on the "Xí Nghiệp" menu item.
4. Right-click on "Tên Tiếng Nhật".
5. Left-click on the "Sort ascending" item.</t>
  </si>
  <si>
    <t>TC_XN_103</t>
  </si>
  <si>
    <t>1. Click on the "sidebar toggle" menu.
2. Click on the "Danh Mục" menu.
3. Click on the "Xí Nghiệp" menu item.
4. Right-click on "Tên Tiếng Nhật".
5. Left-click on the "Sort descending" item.</t>
  </si>
  <si>
    <t>TC_XN_104</t>
  </si>
  <si>
    <t>1. Click on the "sidebar toggle" menu.
2. Click on the "Danh Mục" menu.
3. Click on the "Xí Nghiệp" menu item.
4. Right-click on "Tên Tiếng Nhật".
5. Left-click on the "Clear Sorting" item.</t>
  </si>
  <si>
    <t>Sort by Thuộc Nghiệp Đoàn</t>
  </si>
  <si>
    <t>TC_XN_105</t>
  </si>
  <si>
    <t>Check sort ascending by "Thuộc Nghiệp Đoàn".</t>
  </si>
  <si>
    <t>1. Click on the "sidebar toggle" menu.
2. Click on the "Danh Mục" menu.
3. Click on the "Xí Nghiệp" menu item.
4. Right-click on "Thuộc Nghiệp Đoàn".
5. Left-click on the "Sort ascending" item.</t>
  </si>
  <si>
    <t>6. List the data:
    + All "Thuộc Nghiệp Đoàn"in the data are arranged in ascending alphabetical, (0-9) order and prioritizing the arrangement of empty data first.</t>
  </si>
  <si>
    <t>TC_XN_106</t>
  </si>
  <si>
    <t>Check sort descending by "Thuộc Nghiệp Đoàn".</t>
  </si>
  <si>
    <t>1. Click on the "sidebar toggle" menu.
2. Click on the "Danh Mục" menu.
3. Click on the "Xí Nghiệp" menu item.
4. Right-click on "Thuộc Nghiệp Đoàn".
5. Left-click on the "Sort descending" item.</t>
  </si>
  <si>
    <t>6. List the data:
    + All "Thuộc Nghiệp Đoàn"in the data are arranged in descending alphabetical, (0-9) order and prioritizing the arrangement of empty data first.</t>
  </si>
  <si>
    <t>TC_XN_107</t>
  </si>
  <si>
    <t>1. Click on the "sidebar toggle" menu.
2. Click on the "Danh Mục" menu.
3. Click on the "Xí Nghiệp" menu item.
4. Right-click on "Thuộc Nghiệp Đoànt".
5. Left-click on the "Clear Sorting" item.</t>
  </si>
  <si>
    <t>TC_XN_108</t>
  </si>
  <si>
    <t>1. Click on the "sidebar toggle" menu.
2. Click on the "Danh Mục" menu.
3. Click on the "Xí Nghiệp" menu item.
4. Click the "Add New" button to add up to ten record data.</t>
  </si>
  <si>
    <t>TC_XN_109</t>
  </si>
  <si>
    <t>1. Click on the "sidebar toggle" menu.
2. Click on the "Danh Mục" menu.
3. Click on the "Xí Nghiệp" menu item.
4. Click the "Add New" button with a minimum of eleven and a maximum of twenty record data.
5. Click the "10" button located at the bottom-left of the list.
6. Click on page "2".</t>
  </si>
  <si>
    <t>TC_XN_110</t>
  </si>
  <si>
    <t>1. Click on the "sidebar toggle" menu.
2. Click on the "Danh Mục" menu.
3. Click on the "Xí Nghiệp" menu item.
4. Click on the "Export" dropdown menu.
5. Click on the "all found" item menu.</t>
  </si>
  <si>
    <t>TC_XN_111</t>
  </si>
  <si>
    <t>1. Click on the "sidebar toggle" menu.
2. Click on the "Danh Mục" menu.
3. Click on the "Xí Nghiệp" menu item.
4. Click on the "Export" dropdown menu.
5. Click on the "selected" item menu.</t>
  </si>
  <si>
    <t>Bảng giá vé máy bay</t>
  </si>
  <si>
    <t>Huỳnh Thế Bảo</t>
  </si>
  <si>
    <t>TC_BGVMB_01</t>
  </si>
  <si>
    <t>Check layout of "Bảng giá vé máy bay" screen</t>
  </si>
  <si>
    <t>1. Click dropdown list  "Cấu hình giá"
2. Click item "Bảng giá cho vé máy bay "
3.Check layout of "Bảng giá HTNV" screen</t>
  </si>
  <si>
    <t>3. Layout of "Bảng giá cho vé máy bay" screen is reasonable</t>
  </si>
  <si>
    <t>TC_BGVMB_02</t>
  </si>
  <si>
    <t>1. Click dropdown list  "Cấu hình giá"
2. Click item "Bảng giá vé máy bay" 
3. Click tab "Xuất khẩu lao động"
4.Verify that the tabs "Xuất khẩu lao động" is aligned properly</t>
  </si>
  <si>
    <t>TC_BGVMB_03</t>
  </si>
  <si>
    <t>1. Click dropdown list  "Cấu hình giá"
2. Click item "Bảng giá cho vé máy bay" 
3. Click tab  "Xuất khẩu lao động"
4.Verify the font, font-size: 14px, the font style of the tab "Xuất khẩu lao động" is correct</t>
  </si>
  <si>
    <t>TC_BGVMB_04</t>
  </si>
  <si>
    <t>1. Click dropdown list  "Cấu hình giá"
2. Click item "Bảng giá cho vé máy bay "
3. Click tab "Xuất khẩu lao động"
4.Verify the name of the tab "Xuất khẩu lao động" is fixed and not editable</t>
  </si>
  <si>
    <t>TC_BGVMB_05</t>
  </si>
  <si>
    <t>1. Click dropdown list  "Cấu hình giá"
2. Click item "Bảng giá cho vé máy bay "
3. Click tab "Xuất khẩu lao động"
4.Verify that the tab "Xuất khẩu lao động" is spelled correctly</t>
  </si>
  <si>
    <t>TC_BGVMB_06</t>
  </si>
  <si>
    <t>1. Click dropdown list  "Cấu hình giá"
2. Click item "Bảng giá cho vé máy bay "
3. Click tab "Xuất khẩu lao động"
4.Verify that the scroll bar is correctly aligned</t>
  </si>
  <si>
    <t>TC_BGVMB_07</t>
  </si>
  <si>
    <t>1. Click dropdown list  "Cấu hình giá"
2. Click item "Bảng giá cho vé máy bay "
3. Click tab "Xuất khẩu lao động"
4.Check the data displayed on the lines that can be read and understood</t>
  </si>
  <si>
    <t>TC_BGVMB_08</t>
  </si>
  <si>
    <t>1. Click dropdown list  "Cấu hình giá"
2. Click item "Bảng giá cho vé máy bay "
3. Click tab "Xuất khẩu lao động"
4. Enter the data to search in the search box</t>
  </si>
  <si>
    <t>TC_BGVMB_09</t>
  </si>
  <si>
    <t>1. Click dropdown list  "Cấu hình giá"
2. Click item "Bảng giá cho vé máy bay "
3. Click tab "Xuất khẩu lao động"
4. Enter the data to search in the search box
5. Select the button for the number of lines of data to display 
6. Click on the next icon and go back
7.Test paging button operation: display the required data correctly, the selected number of data lines</t>
  </si>
  <si>
    <t>TC_BGVMB_10</t>
  </si>
  <si>
    <t>1. Click dropdown list  "Cấu hình giá"
2. Click item "Bảng giá cho vé máy bay "
3. Click tab "Xuất khẩu lao động"
4.Verify wrong data, noisy data</t>
  </si>
  <si>
    <t>TC_BGVMB_11</t>
  </si>
  <si>
    <t>1. Click dropdown list  "Cấu hình giá"
2. Click item "Bảng giá cho vé máy bay "
3. Click tab "Xuất khẩu lao động"
4.Verify the tab has data but is not displayed</t>
  </si>
  <si>
    <t>TC_BGVMB_12</t>
  </si>
  <si>
    <t>1. Click dropdown list  "Cấu hình giá"
2. Click item "Bảng giá cho vé máy bay "
3. Click tab "Xuất khẩu lao động"
4.Verify that the data in the lines in the tab is not null</t>
  </si>
  <si>
    <t>TC_BGVMB_13</t>
  </si>
  <si>
    <t>1. Click dropdown list  "Cấu hình giá"
2. Click item "Bảng giá cho vé máy bay "
3. Click tab "Xuất khẩu lao động"
4.Select button next or back
5.Verify when the page switch tab to load new data</t>
  </si>
  <si>
    <t>TC_BGVMB_14</t>
  </si>
  <si>
    <t>1. Click dropdown list  "Cấu hình giá"
2. Click item "Bảng giá cho vé máy bay "
3. Click tab "Xuất khẩu lao động"
4.Select button back
5.Verify the old data is not lost when returning to the old page</t>
  </si>
  <si>
    <t>TC_BGVMB_15</t>
  </si>
  <si>
    <t>1. Click dropdown list  "Cấu hình giá"
2. Click item "Bảng giá cho vé máy bay "
3. Click tab "Xuất khẩu lao động"
4.Verify the data lines in the tab are not duplicates</t>
  </si>
  <si>
    <t>TC_BGVMB_16</t>
  </si>
  <si>
    <t>1. Click dropdown list  "Cấu hình giá"
2. Click item "Bảng giá cho vé máy bay " 
3. Click tab "Xuất khẩu lao động"
4.Verify the data lines in the tab are not duplicates</t>
  </si>
  <si>
    <t>TC_BGVMB_17</t>
  </si>
  <si>
    <t>1. Click dropdown list  "Cấu hình giá"
2. Click item "Bảng giá cho vé máy bay "
3. Click tab "Xuất khẩu lao động"
4. Enter the data to search in the search box
5. Select the button for the number of lines of data to display
6.Verify that the correct number of data lines to filter is displayed</t>
  </si>
  <si>
    <t>From "Tạo vé"</t>
  </si>
  <si>
    <t>TC_BGVMB_18</t>
  </si>
  <si>
    <t>1. Click dropdown list  "Cấu hình giá"
2. Click item "Bảng giá cho vé máy bay " 
3. Click "Tạo mới"
4.Verify the display data in the "Chọn Nghiệp Đoàn","Chọn Xí Nghiệp" combobox are the same, no error data, no strange characters, same font: 14px, the same color, the same font format and are not adjusted,cannot editable</t>
  </si>
  <si>
    <t>TC_BGVMB_19</t>
  </si>
  <si>
    <t>Verify the display data in the "Giá vé", just number</t>
  </si>
  <si>
    <t>1. Click dropdown list  "Cấu hình giá"
2. Click item "Bảng giá cho vé máy bay " 
3. Click "Tạo mới"
4.Verify the display data in the "Giá vé"</t>
  </si>
  <si>
    <t>4. The display data in the"Giá vé" combox are the same</t>
  </si>
  <si>
    <t>TC_BGVMB_20</t>
  </si>
  <si>
    <t>Verify the display data in the "Đơn vị tiền"</t>
  </si>
  <si>
    <t>1. Click dropdown list  "Cấu hình giá"
2. Click item "Bảng giá cho vé máy bay " 
3. Click "Tạo mới"
4.Verify the display data in the "Đơn vị tiền"</t>
  </si>
  <si>
    <t>4. The display data in the"Đơn vị tiền" combox are the same</t>
  </si>
  <si>
    <t>TC_BGVMB_21</t>
  </si>
  <si>
    <t>Verify the display data in the "Chọn ngày xuất cảnh"</t>
  </si>
  <si>
    <t>1. Click dropdown list  "Cấu hình giá"
2. Click item "Bảng giá cho vé máy bay " 
3. Click "Tạo mới"
4.Verify the display data in the "Chọn ngày xuât cảnh"</t>
  </si>
  <si>
    <t>4. The display data in the"Chọn ngày xuất cảnh" combox are the same</t>
  </si>
  <si>
    <t>Button "Lưu"</t>
  </si>
  <si>
    <t>1. Click button "Lưu"</t>
  </si>
  <si>
    <t>1. Close form and save data</t>
  </si>
  <si>
    <t>Button "Lưu và tiếp tục"</t>
  </si>
  <si>
    <t>1. Click button "Lưu và đóng"</t>
  </si>
  <si>
    <t>1. Close form and next step</t>
  </si>
  <si>
    <t>Button "Đóng"</t>
  </si>
  <si>
    <t xml:space="preserve">1. Click button "Đóng"
</t>
  </si>
  <si>
    <t>1. Close form</t>
  </si>
  <si>
    <t>Mã Sinh Viên</t>
  </si>
  <si>
    <t>Họ và Tên</t>
  </si>
  <si>
    <t>Role</t>
  </si>
  <si>
    <t>Số lương test case</t>
  </si>
  <si>
    <t>số lượng bug review test case</t>
  </si>
  <si>
    <t>Đánh giá từ trưởng nhóm</t>
  </si>
  <si>
    <t>Lead</t>
  </si>
  <si>
    <t>Khá</t>
  </si>
  <si>
    <t>Trịnh Mạnh Hoàng</t>
  </si>
  <si>
    <t>Key person</t>
  </si>
  <si>
    <t>Nguyễn Lê Khang</t>
  </si>
  <si>
    <t>Member</t>
  </si>
  <si>
    <t>Rất tốt</t>
  </si>
  <si>
    <t>Tốt</t>
  </si>
  <si>
    <t>Lê Văn Thuận</t>
  </si>
  <si>
    <t>Nguyễn Hửu Tài</t>
  </si>
  <si>
    <t>Nguyễn Hiếu</t>
  </si>
  <si>
    <t>Phạm Đức Tài</t>
  </si>
  <si>
    <t>Phí đào tạo ( Phí đào tạo)</t>
  </si>
  <si>
    <t>Trung bình</t>
  </si>
  <si>
    <t>ProITM</t>
  </si>
  <si>
    <t>3. The test enviroment is ready.</t>
  </si>
  <si>
    <t>3.1. Labels, textboxes of equal length, width and spacing, no difference.
3.2. The labels, textboxes use the same font type, font size, left alignment.</t>
  </si>
  <si>
    <t>3. Check all spelling, sentence structure and grammar errors on the screen.</t>
  </si>
  <si>
    <t>3. Form is logically anrranged and easy to use.</t>
  </si>
  <si>
    <t>1-&gt;2-&gt;3 The mouse pointer appears as a hand when a button or link is hovered</t>
  </si>
  <si>
    <t>1. Click on the Icon menu on the left corner of the screen. 
2. Expand the "Nghiệp vụ" item. 
3. Go to the "Danh sách học viên đậu phỏng vấn" page.</t>
  </si>
  <si>
    <t>3. For text input fields, have you tested the following: Blank, Max Length, Validad, unvalidad, special characters, negative numbers.</t>
  </si>
  <si>
    <t>3. Access, redirect to the previously selected page or open it as a popup</t>
  </si>
  <si>
    <t>3.1. If the mouse does not focus on the button, perform the function of the main button
3.2. If focus is on a button, it will perform the button function</t>
  </si>
  <si>
    <t>3.1. Refesh the screen
3.2. After refreshing, the functions still perform correctly</t>
  </si>
  <si>
    <t>3. Design navigation bar on screens.</t>
  </si>
  <si>
    <t>3. Check that pages look good in the required environments</t>
  </si>
  <si>
    <t>3. The Form must be padding a reasonable size for easy visibility.</t>
  </si>
  <si>
    <t>3. Use only one language type for the form.</t>
  </si>
  <si>
    <t>3. The main label name must be in stomping, headed by fields.</t>
  </si>
  <si>
    <t>3. Look at that can know where to choose the day, month.</t>
  </si>
  <si>
    <t>3. The mouse pointer flashes continuously</t>
  </si>
  <si>
    <t>3. Fields field will be highlighted and displayed DateTracker for users to select dates.</t>
  </si>
  <si>
    <t>3. The mouse pointer displays the hand and displays the function name of the field.</t>
  </si>
  <si>
    <t>3. Users can enter information or choose the data that has been displayed available below.</t>
  </si>
  <si>
    <t>3. Displays a description of the function of that filed as hidden.</t>
  </si>
  <si>
    <t>3. The buttons are positioned as requested.</t>
  </si>
  <si>
    <t>1. Click on the Icon menu on the left corner of the screen. 
2. Expand the "Nghiệp vụ" item. 
3. Go to the "Danh sách học viên đậu phỏng vấn" page.
4. Press the "Tab".</t>
  </si>
  <si>
    <t>3. Độ dài của các trường phải bằng nhau và trải dài hết form.</t>
  </si>
  <si>
    <t>3. Màu phải đúng thiết kế và phù hợp với trang.</t>
  </si>
  <si>
    <t>3. Tất cả các trường giống nhau phải được thiết kế giống nhau để đồng nhất với nhau.</t>
  </si>
  <si>
    <t>1. Click on the Icon menu on the left corner of the screen. 
2. Expand the "Nghiệp vụ" item. 
3. Go to the "Danh sách học viên đậu phỏng vấn" page.
4. Press "-" button.</t>
  </si>
  <si>
    <t>1. Click on the Icon menu on the left corner of the screen. 
2. Expand the "Nghiệp vụ" item. 
3. Go to the "Danh sách học viên đậu phỏng vấn" page.
4. Press "+" button.</t>
  </si>
  <si>
    <t xml:space="preserve">4.1 Thu nhỏ form tìm kiếm.
4.2 Thu nhỏ lại kích thước trang theo kích thước của form search đã được thu nhỏ.
</t>
  </si>
  <si>
    <t>4. Mở rộng form tìm kiếm. Đồng thời đẩy các form ở phía dưới xuống.</t>
  </si>
  <si>
    <t>3. Mặc định là dấu "-" khi reload trang.</t>
  </si>
  <si>
    <t>1. Click on the Icon menu on the left corner of the screen. 
2. Expand the "Nghiệp vụ" item. 
3. Go to the "Danh sách học viên đậu phỏng vấn" page.
4. Press "dropdown" button.</t>
  </si>
  <si>
    <t>3-&gt; 4 Nút dropdown sẽ được tô đậm và không thay đổi hình dáng hoặc kích thước.</t>
  </si>
  <si>
    <t>3. Thay đổi màu nền của nút hoặc làm nổi bật lên nút đó.</t>
  </si>
  <si>
    <t>1. Click on the Icon menu on the left corner of the screen. 
2. Expand the "Nghiệp vụ" item. 
3. Go to the "Danh sách học viên đậu phỏng vấn" page.
4. Click "X" button on the input text.</t>
  </si>
  <si>
    <t>4. Nhấn nút "X" trong edit field để clear nhanh text.</t>
  </si>
  <si>
    <t>4. Dữ liệu đã chọn sẽ biến mất.</t>
  </si>
  <si>
    <t>1. Click on the Icon menu on the left corner of the screen. 
2. Expand the "Nghiệp vụ" item. 
3. Go to the "Danh sách học viên đậu phỏng vấn" page.
4. Chosen all the checkbox.</t>
  </si>
  <si>
    <t>4. Hiển thị trên dropdown label "Hiển thị tất cả (3)"</t>
  </si>
  <si>
    <t>3. Nội dung mặc định của trường là "Đậu phỏng vấn".</t>
  </si>
  <si>
    <t xml:space="preserve">1. Click on the Icon menu on the left corner of the screen. 
2. Expand the "Nghiệp vụ" item. 
3. Go to the "Danh sách học viên đậu phỏng vấn" page.
4. Enter data into any the field.
</t>
  </si>
  <si>
    <t>4. Hiển thị tất cả danh sách học viên mặc định trong database lên listView.</t>
  </si>
  <si>
    <t>4. ListView sẽ hiển thị "No data" và hiển thị trên edit text là ngày hiện tại.</t>
  </si>
  <si>
    <t>4. ListView sẽ hiển thị "No data"</t>
  </si>
  <si>
    <t>PROITM</t>
  </si>
  <si>
    <t>Form Search</t>
  </si>
  <si>
    <t>Show the list"Phát hành phí đào tạo"
 and "danh sách invoice"</t>
  </si>
  <si>
    <t>TC_RLF_01</t>
  </si>
  <si>
    <t>TC_IL_66</t>
  </si>
  <si>
    <t>Check Date from 1</t>
  </si>
  <si>
    <t xml:space="preserve">
1. Click on the "sidebar toggle" menu.
2. Click on the "Kế toán-phí đào tạo" menu.
3. Click on the "Danh sách Invoice_Phí đào tạo" menu item.
4. Click on the "Add " button on the search screen
5.Information search form appears.
6.Select start time information in textfield "Date from"</t>
  </si>
  <si>
    <t>6.choose the information that displays at the correct time already in the
 system and the right time rules.If displayed wrongly, the customer must be
 informed that please fill in or reselect the appropriate date and time for the system.</t>
  </si>
  <si>
    <t>TC_IL_67</t>
  </si>
  <si>
    <t>Check Date from2</t>
  </si>
  <si>
    <t>1. Click on the "sidebar toggle" menu.
2. Click on the "Kế toán-phí đào tạo" menu.
3. Click on the "Danh sách Invoice_Phí đào tạo" menu item.
4. Click on the "Add " button on the search screen
5.Information search form appears.
6.Select start time information in textfield "Date from"</t>
  </si>
  <si>
    <t>6.The screen must display full information of the "Date from" that the user has chosen.If displayed wrongly, the customer must be informed that please fill in or reselect the appropriate date and time for the system.</t>
  </si>
  <si>
    <t>Check Date from 2</t>
  </si>
  <si>
    <t>1. Access the website: https://cl.fsoft.com.vn/proitm
2. Click on the "sidebar toggle" menu.
3. Click on the "Kế toán-phí đào tạo" menu.
4. Click on the "Danh sách Invoice_Phí đào tạo" menu item.
5. Click on the "Add " button on the search screen
6.Information search form appears.
7.Select start time information in textfield "Date from".
8.fill in the textfield "Date from" is in the wrong format such as "abckxhx".</t>
  </si>
  <si>
    <t>8.The screen must display full information of the "Date from" that the user has chosen.If displayed wrongly, the customer must be informed that please fill in or reselect the appropriate date and time for the system.</t>
  </si>
  <si>
    <t>TC_IL_68</t>
  </si>
  <si>
    <t>Check Date to 1</t>
  </si>
  <si>
    <t xml:space="preserve">
1. Click on the "sidebar toggle" menu.
2. Click on the "Kế toán-phí đào tạo" menu.
3. Click on the "Danh sách Invoice_Phí đào tạo" menu item.
4. Click on the "Add " button on the search screen
5.Information search form appears.
6.Select start time information in textfield "Date to".</t>
  </si>
  <si>
    <t>6.choose the information that displays at the correct time already in the system and the right time rules.If displayed wrongly, the customer must be informed that please fill in or reselect the appropriate date and time for the system.</t>
  </si>
  <si>
    <t>TC_IL_69</t>
  </si>
  <si>
    <t>Check Date to 2</t>
  </si>
  <si>
    <t xml:space="preserve">
1. Click on the "sidebar toggle" menu.
2. Click on the "Kế toán-phí đào tạo" menu.
3. Click on the "Danh sách Invoice_Phí đào tạo" menu item.
4. Click on the "Add " button on the search screen
5.Information search form appears.
6.Select start time information in textfield "Date from".
7.fill in the textfield "Date from" is in the wrong format such as "abckxhx"</t>
  </si>
  <si>
    <t>7.The screen must display full information of the "Date from" that the user has chosen.If displayed wrongly, the customer must be informed that please fill in or reselect the appropriate date and time for the system.</t>
  </si>
  <si>
    <t>TC_IL_70</t>
  </si>
  <si>
    <t>Check Date to 3</t>
  </si>
  <si>
    <t xml:space="preserve">
1. Click on the "sidebar toggle" menu.
2. Click on the "Kế toán-phí đào tạo" menu.
3. Click on the "Danh sách Invoice_Phí đào tạo" menu item.
4. Click on the "Add " button on the search screen
5.Information search form appears.
6.Select start time information in textfield "Date to"</t>
  </si>
  <si>
    <t>6.If the start date is greater than the end date or the end date is smaller than the start date, the user must be asked to select the appropriate information again. with system requirements</t>
  </si>
  <si>
    <t>TC_IL_71</t>
  </si>
  <si>
    <t>Check "Nghiệp đoàn" 1</t>
  </si>
  <si>
    <t xml:space="preserve">
1. Click on the "sidebar toggle" menu.
2. Click on the "Kế toán-phí đào tạo" menu.
3. Click on the "Danh sách Invoice_Phí đào tạo" menu item.
4. Click on the "Add " button on the search screen
5.Information search form appears.
6.Select "Nghiệp đoàn" to select information from the List combo</t>
  </si>
  <si>
    <t>6.display "Place holder" so that users can view suggestions.</t>
  </si>
  <si>
    <t>TC_IL_72</t>
  </si>
  <si>
    <t>Check "Nghiệp đoàn" 2</t>
  </si>
  <si>
    <t>6.display combobox list for users to choose information to fill out.</t>
  </si>
  <si>
    <t>TC_IL_73</t>
  </si>
  <si>
    <t>Check "Nghiệp đoàn" 3</t>
  </si>
  <si>
    <t xml:space="preserve">
1. Click on the "sidebar toggle" menu.
2. Click on the "Kế toán-phí đào tạo" menu.
3. Click on the "Danh sách Invoice_Phí đào tạo" menu item.
4. Click on the "Add " button on the search screen
5.Information search form appears.
6.Select "Nghiệp đoàn" to select information from the List combo
7.The input data of the "Nghiệp đoàn" input field is "!@#$%".</t>
  </si>
  <si>
    <t>7."Nghiệp đoàn" cannot contain special characters. If the user enters the wrong format information, a message asking the user to re-enter must be output.</t>
  </si>
  <si>
    <t>TC_IL_74</t>
  </si>
  <si>
    <t>Check "Nghiệp đoàn" 4</t>
  </si>
  <si>
    <t xml:space="preserve">
1. Click on the "sidebar toggle" menu.
2. Click on the "Kế toán-phí đào tạo" menu.
3. Click on the "Danh sách Invoice_Phí đào tạo" menu item.
4. Click on the "Add " button on the search screen
5.Information search form appears.
6.Select "Nghiệp đoàn" to select information from the List combo
7."Nghiệp đoàn" field has no information or data</t>
  </si>
  <si>
    <t>7.If the user has not clicked on "Nghiệp đoàn" then the "Nghiệp đoàn" field may not have information. If the user has clicked on "Nghiệp đoàn" then the user must fill or select the information. If the user does not.</t>
  </si>
  <si>
    <t>TC_IL_75</t>
  </si>
  <si>
    <t>Check "Xuất khẩu lao động" 1</t>
  </si>
  <si>
    <t xml:space="preserve">
1. Click on the "sidebar toggle" menu.
2. Click on the "Kế toán-phí đào tạo" menu.
3. Click on the "Danh sách Invoice_Phí đào tạo" menu item.
4. Click on the "Add " button on the search screen
5.Information search form appears.
6.Select "Xuất khẩu lao động" to select information from the List combo</t>
  </si>
  <si>
    <t>6.display "place holder" so that users can view suggestions.</t>
  </si>
  <si>
    <t>TC_IL_76</t>
  </si>
  <si>
    <t>Check"Xuất khẩu lao động" 2</t>
  </si>
  <si>
    <t xml:space="preserve">
1. Click on the "sidebar toggle" menu.
2. Click on the "Kế toán-phí đào tạo" menu.
3. Click on the "Danh sách Invoice_Phí đào tạo" menu item.
4. Click on the "Add " button on the search screen
5.Information search form appears.
6.users do not fill or select the information in the "xuất khẩu lao động" field</t>
  </si>
  <si>
    <t>6.Display notification for users asking users to fill in the "xuất khẩu lao động" field.</t>
  </si>
  <si>
    <t>TC_IL_78</t>
  </si>
  <si>
    <t>Check"Xuất khẩu lao động" 3</t>
  </si>
  <si>
    <t xml:space="preserve">
1. Click on the "sidebar toggle" menu.
2. Click on the "Kế toán-phí đào tạo" menu.
3. Click on the "Danh sách Invoice_Phí đào tạo" menu item.
4. Click on the "Add " button on the search screen
5.Information search form appears.
6.enter special characters in the "xuất khẩu lao động" field</t>
  </si>
  <si>
    <t>6.Displays the information the user has entered, if the user enters the wrong format or has special characters, the message must be displayed asking the user to retype</t>
  </si>
  <si>
    <t>TC_IL_79</t>
  </si>
  <si>
    <t>Check"Công ty tiếp nhận" 1</t>
  </si>
  <si>
    <t xml:space="preserve">
1. Click on the "sidebar toggle" menu.
2. Click on the "Kế toán-phí đào tạo" menu.
3. Click on the "Danh sách Invoice_Phí đào tạo" menu item.
4. Click on the "Add " button on the search screen
5.Information search form appears.
6.Select "Công ty tiếp nhận" to select information from the List combo</t>
  </si>
  <si>
    <t>TC_IL_80</t>
  </si>
  <si>
    <t>Check"Công ty tiếp nhận" 2</t>
  </si>
  <si>
    <t>TC_IL_81</t>
  </si>
  <si>
    <t>Check"Công ty tiếp nhận" 3</t>
  </si>
  <si>
    <t xml:space="preserve">
1. Click on the "sidebar toggle" menu.
2. Click on the "Kế toán-phí đào tạo" menu.
3. Click on the "Danh sách Invoice_Phí đào tạo" menu item.
4. Click on the "Add " button on the search screen
5.Information search form appears.
6.Select "Nghiệp đoàn" to select information from the List combo
7.The input data of the "Công ty tiếp nhận" input field is "!@#$%".</t>
  </si>
  <si>
    <t>7."Công ty tiếp nhận" cannot contain special characters. If the user enters the wrong format information, a message asking the user to re-enter must be output.</t>
  </si>
  <si>
    <t>TC_IL_82</t>
  </si>
  <si>
    <t xml:space="preserve">
1. Click on the "sidebar toggle" menu.
2. Click on the "Kế toán-phí đào tạo" menu.
3. Click on the "Danh sách Invoice_Phí đào tạo" menu item.
4. Click on the "Add " button on the search screen
5.Information search form appears.
6.Fill in some fields in the search form.For example:"Nghiệp đoàn"field,"Công ty tiếp nhận field"....
7.Click the "search" button.</t>
  </si>
  <si>
    <t>7.display the invoice list with all fields entered in the search form, if any field is missing, the message "Please fill out the information before searching" is missing.</t>
  </si>
  <si>
    <t>TC_IL_83</t>
  </si>
  <si>
    <t xml:space="preserve">
1. Click on the "sidebar toggle" menu.
2. Click on the "Kế toán-phí đào tạo" menu.
3. Click on the "Danh sách Invoice_Phí đào tạo" menu item.
4. Click on the "Add " button on the search screen
5.Information search form appears.
6.Fill in all the fields in the search form
7.Click the "reset" button.</t>
  </si>
  <si>
    <t>7.The data entered or filled in the fields in the search form returns the default value when clicking the "Reset" button.</t>
  </si>
  <si>
    <t>TC_IL_84</t>
  </si>
  <si>
    <t>Check Export(PDF)</t>
  </si>
  <si>
    <t xml:space="preserve">
1. Click on the "sidebar toggle" menu.
2. Click on the "Kế toán-phí đào tạo" menu.
3. Click on the "Danh sách Invoice_Phí đào tạo" menu item.
4. Click on the "Add " button on the search screen
5.Information search form appears.
6.Fill in all the fields in the search form
7.Click the "Search" button.
8.Click"Export invoice list (PDF)" button</t>
  </si>
  <si>
    <t>8.After clicking the "Export invoice list (PDF)" button, you will save a pdf file to your computer in the formatted format before.</t>
  </si>
  <si>
    <t>TC_IL_85</t>
  </si>
  <si>
    <t>Check Export(XLS)</t>
  </si>
  <si>
    <t xml:space="preserve">
1. Click on the "sidebar toggle" menu.
2. Click on the "Kế toán-phí đào tạo" menu.
3. Click on the "Danh sách Invoice_Phí đào tạo" menu item.
4. Click on the "Add " button on the search screen
5.Information search form appears.
6.Fill in all the fields in the search form
7.Click the "Search" button.
8.Click"Export invoice list (XLS)" button</t>
  </si>
  <si>
    <t>8.After clicking the "Export invoice list (XLS)" button, you will save a pdf file to your computer in the formatted format before.</t>
  </si>
  <si>
    <t>TC_IL_86</t>
  </si>
  <si>
    <t>Check View Export</t>
  </si>
  <si>
    <t xml:space="preserve">
1. Click on the "sidebar toggle" menu.
2. Click on the "Kế toán-phí đào tạo" menu.
3. Click on the "Danh sách Invoice_Phí đào tạo" menu item.
4. Click on the "Add " button on the search screen
5.Information search form appears.
6.Fill in all the fields in the search form
7.Click the "Search" button.</t>
  </si>
  <si>
    <t>7.display the invoice list exactly as the customer requested</t>
  </si>
  <si>
    <t>TC_IL_87</t>
  </si>
  <si>
    <t>Check Date</t>
  </si>
  <si>
    <t xml:space="preserve">
1. Click on the "sidebar toggle" menu.
2. Click on the "Kế toán-phí đào tạo" menu.
3. Click on the "Danh sách Invoice_Phí đào tạo" menu item.
4. Click on the "Add " button on the search screen
5.Information search form appears.
6. the "Date from" and "Date to"  are data blank</t>
  </si>
  <si>
    <t>6.display a message that requires the user to enter complete information</t>
  </si>
  <si>
    <t>General test</t>
  </si>
  <si>
    <t xml:space="preserve"> The "Nhập Mã" field contain special characters.</t>
  </si>
  <si>
    <t>1. Click on the "sidebar toggle" menu.
2. Click on the "Danh Mục" menu.
3. Click on the "Xuất Khẩu Lao Động (XKLD)" menu item.
4. Click the "Add new" button.
5. The input data of the "Nhập Mã" input field is "!@#$%".
6. All another field data is valid.
7. Click "Lưu" button.</t>
  </si>
  <si>
    <t xml:space="preserve">8. Show error message ""Lỗi chưa kí tự đặc biệt!"". 
   + Focus cursor on invalid field.
</t>
  </si>
  <si>
    <t xml:space="preserve"> The "Nhập Tên Tiếng Việt" field contain special characters.</t>
  </si>
  <si>
    <t>1. Click on the "sidebar toggle" menu.
2. Click on the "Danh Mục" menu.
3. Click on the "Xuất Khẩu Lao Động (XKLD)" menu item.
4. Click the "Add new" button.
5. The input data of the "Nhập Tên Tiếng Việt" input field is "!@#$%".
6. All another field data is valid.
7. Click "Lưu" button.</t>
  </si>
  <si>
    <t xml:space="preserve"> The "Nhập Tên Tiếng Nhật" field contain special characters.</t>
  </si>
  <si>
    <t>1. Click on the "sidebar toggle" menu.
2. Click on the "Danh Mục" menu.
3. Click on the "Xuất Khẩu Lao Động (XKLD)" menu item.
4. Click the "Add new" button.
5. The input data of the "Nhập Tên Tiếng  Nhật" input field is "!@#$%".
6. All another field data is valid.
7. Click "Lưu" button.</t>
  </si>
  <si>
    <t>1. Click on the "sidebar toggle" menu.
2. Click on the "Danh Mục" menu.
3. Click on the "Xuất Khẩu Lao Động (XKLD)" menu item.
4. Click on the "Edit" item of the data row you want to edit.
5. The input data of the "Nhập Mã" input field is "!@#$%".
6. All another field data is valid.
7. Click "Lưu" button.</t>
  </si>
  <si>
    <t>1. Click on the "sidebar toggle" menu.
2. Click on the "Danh Mục" menu.
3. Click on the "Xuất Khẩu Lao Động (XKLD)" menu item.
4. Click on the "Edit" item of the data row you want to edit.
5. The input data of the "Nhập Tên Tiếng Việt" input field is "!@#$%".
6. All another field data is valid.
7. Click "Lưu" button.</t>
  </si>
  <si>
    <t>1. Click on the "sidebar toggle" menu.
2. Click on the "Danh Mục" menu.
3. Click on the "Xuất Khẩu Lao Động (XKLD)" menu item.
4. Click on the "Edit" item of the data row you want to edit.
5. The input data of the "Nhập Tên Tiếng  Nhật" input field is "!@#$%".
6. All another field data is valid.
7. Click "Lưu" button.</t>
  </si>
  <si>
    <t>TC_XKLD_95</t>
  </si>
  <si>
    <t>TC_XKLD_96</t>
  </si>
  <si>
    <t>TC_XKLD_97</t>
  </si>
  <si>
    <t>TC_XKLD_98</t>
  </si>
  <si>
    <t>TC_XKLD_99</t>
  </si>
  <si>
    <t>TC_XKLD_100</t>
  </si>
  <si>
    <t xml:space="preserve"> The "Mã nghiệp đoàn" field contain special characters.</t>
  </si>
  <si>
    <t>1. Click on the "sidebar toggle" menu.
2. Click on the "Danh Mục" menu.
3. Click on the "Nghiệp Đoàn" menu item.
4. Click the "Tạo mới" button.
5. The input data of the "Mã nghiệp đoàn" input field is "!@#$%".
6. All another field data is valid.
7. Click "Lưu" button.</t>
  </si>
  <si>
    <t xml:space="preserve"> The "Nhập Tên Tiếng Anh" field contain special characters.</t>
  </si>
  <si>
    <t>1. Click on the "sidebar toggle" menu.
2. Click on the "Danh Mục" menu.
3. Click on the "Nghiệp Đoàn" menu item.
4. Click the "Tạo mới" button.
5. The input data of the "Nhập Tên Tiếng Anh" input field is "!@#$%".
6. All another field data is valid.
7. Click "Lưu" button.</t>
  </si>
  <si>
    <t>1. Click on the "sidebar toggle" menu.
2. Click on the "Danh Mục" menu.
3. Click on the "Nghiệp Đoàn" menu item.
4. Click the "Tạo mới" button.
5. The input data of the "Nhập Tên Tiếng Nhật" input field is "!@#$%".
6. All another field data is valid.
7. Click "Lưu" button.</t>
  </si>
  <si>
    <t>1. Click on the "sidebar toggle" menu.
2. Click on the "Danh Mục" menu.
3. Click on the "Nghiệp Đoàn" menu item.
4. Click on the "Edit" item of the data row you want to edit.
5. The input data of the "Mã nghiệp đoàn" input field is "!@#$%".
6. All another field data is valid.
7. Click "Lưu" button.</t>
  </si>
  <si>
    <t>1. Click on the "sidebar toggle" menu.
2. Click on the "Danh Mục" menu.
3. Click on the "Nghiệp Đoàn" menu item.
4. Click on the "Edit" item of the data row you want to edit.
5. The input data of the "Nhập Tên Tiếng Anh" input field is "!@#$%".
6. All another field data is valid.
7. Click "Lưu" button.</t>
  </si>
  <si>
    <t>1. Click on the "sidebar toggle" menu.
2. Click on the "Danh Mục" menu.
3. Click on the "Nghiệp Đoàn" menu item.
4. Click on the "Edit" item of the data row you want to edit.
5. The input data of the "Nhập Tên Tiếng Nhật" input field is "!@#$%".
6. All another field data is valid.
7. Click "Lưu" button.</t>
  </si>
  <si>
    <t>TC_ND_97</t>
  </si>
  <si>
    <t>TC_ND_98</t>
  </si>
  <si>
    <t>TC_ND_99</t>
  </si>
  <si>
    <t>TC_ND_100</t>
  </si>
  <si>
    <t>TC_ND_101</t>
  </si>
  <si>
    <t>TC_ND_102</t>
  </si>
  <si>
    <t xml:space="preserve"> The "Mã Xí Nghiệp" field contain special characters.</t>
  </si>
  <si>
    <t>1. Click on the "sidebar toggle" menu.
2. Click on the "Danh Mục" menu.
3. Click on the "Xí Nghiệp" menu item.
4. Click the "Add New" button.
5. The input data of the "Mã nghiệp đoàn" input field is "!@#$%".
6. All another field data is valid.
7. Click "Lưu" button.</t>
  </si>
  <si>
    <t>1. Click on the "sidebar toggle" menu.
2. Click on the "Danh Mục" menu.
3. Click on the "Xí Nghiệp" menu item.
4. Click the "Add New" button.
5. The input data of the "Nhập Tên Tiếng Anh" input field is "!@#$%".
6. All another field data is valid.
7. Click "Lưu" button.</t>
  </si>
  <si>
    <t>1. Click on the "sidebar toggle" menu.
2. Click on the "Danh Mục" menu.
3. Click on the "Xí Nghiệp" menu item.
4. Click the "Add New" button.
5. The input data of the "Nhập Tên Tiếng Nhật" input field is "!@#$%".
6. All another field data is valid.
7. Click "Lưu" button.</t>
  </si>
  <si>
    <t>1. Click on the "sidebar toggle" menu.
2. Click on the "Danh Mục" menu.
3. Click on the "Xí Nghiệp" menu item.
4. Click on the "Edit" item of the data row you want to edit.
5. The input data of the "Mã nghiệp đoàn" input field is "!@#$%".
6. All another field data is valid.
7. Click "Lưu" button.</t>
  </si>
  <si>
    <t>1. Click on the "sidebar toggle" menu.
2. Click on the "Danh Mục" menu.
3. Click on the "Xí Nghiệp" menu item.
4. Click on the "Edit" item of the data row you want to edit.
5. The input data of the "Nhập Tên Tiếng Anh" input field is "!@#$%".
6. All another field data is valid.
7. Click "Lưu" button.</t>
  </si>
  <si>
    <t>1. Click on the "sidebar toggle" menu.
2. Click on the "Danh Mục" menu.
3. Click on the "Xí Nghiệp" menu item.
4. Click on the "Edit" item of the data row you want to edit.
5. The input data of the "Nhập Tên Tiếng Nhật" input field is "!@#$%".
6. All another field data is valid.
7. Click "Lưu" button.</t>
  </si>
  <si>
    <t>TC_XN_112</t>
  </si>
  <si>
    <t>TC_XN_113</t>
  </si>
  <si>
    <t>TC_XN_114</t>
  </si>
  <si>
    <t>TC_XN_115</t>
  </si>
  <si>
    <t>TC_XN_116</t>
  </si>
  <si>
    <t>TC_XN_117</t>
  </si>
  <si>
    <t>The "Mã Ngân Hàng" field contain special characters.</t>
  </si>
  <si>
    <t>1. Click on the "sidebar toggle" menu.
2. Click on the "Danh Mục" menu.
3. Click on the "Tài Khoản Ngân Hàng" menu item.
4. Click on the "Thêm Mới" button.
5. The input data of the "Mã Ngân Hàng" input field is "!@#$".
6. All another field data is valid.
7. Click on "Lưu" button.</t>
  </si>
  <si>
    <t xml:space="preserve">8. Show error message "Lỗi chưa kí tự đặc biệt!".
    + Focus cursor on invalid field.
</t>
  </si>
  <si>
    <t>The "Tên Ngân Hàng" field contain special characters.</t>
  </si>
  <si>
    <t>1. Click on the "sidebar toggle" menu.
2. Click on the "Danh Mục" menu.
3. Click on the "Tài Khoản Ngân Hàng" menu item.
4. Click on the "Thêm Mới" button.
5. The input data of the "Tên Ngân Hàng" input field is "!@#$".
6. All another field data is valid.
7. Click on "Lưu" button.</t>
  </si>
  <si>
    <t>The "Địa Chỉ" field contain special characters.</t>
  </si>
  <si>
    <t>1. Click on the "sidebar toggle" menu.
2. Click on the "Danh Mục" menu.
3. Click on the "Tài Khoản Ngân Hàng" menu item.
4. Click on the "Thêm Mới" button.
5. The input data of the "Địa Chỉ" input field is "!@#$".
6. All another field data is valid.
7. Click on "Lưu" button.</t>
  </si>
  <si>
    <t>The "Chi Nhánh Ngân Hàng" field contain special characters.</t>
  </si>
  <si>
    <t>1. Click on the "sidebar toggle" menu.
2. Click on the "Danh Mục" menu.
3. Click on the "Tài Khoản Ngân Hàng" menu item.
4. Click on the "Thêm Mới" button.
5. The input data of the "Chi Nhánh Ngân Hàng" input field is "!@#$".
6. All another field data is valid.
7. Click on "Lưu" button.</t>
  </si>
  <si>
    <t>The "Số Tài Khoản" field contain special characters.</t>
  </si>
  <si>
    <t>1. Click on the "sidebar toggle" menu.
2. Click on the "Danh Mục" menu.
3. Click on the "Tài Khoản Ngân Hàng" menu item.
4. Click on the "Thêm Mới" button.
5. The input data of the "Số Tài Khoản" input field is "!@#$".
6. All another field data is valid.
7. Click on "Lưu" button.</t>
  </si>
  <si>
    <t>1. Click on the "sidebar toggle" menu.
2. Click on the "Danh Mục" menu.
3. Click on the "Tài Khoản Ngân Hàng" menu item.
4. Click on the "Tài Khoản Yên" tab.
5. Click on the "Edit" item of the data row you want to edit.
6. The input data of the "Mã Ngân Hàng" input field is "!@#$".
7. All another field data is valid.
8. Click on "Lưu" button.</t>
  </si>
  <si>
    <t xml:space="preserve">9. Show error message "Lỗi chưa kí tự đặc biệt!".
    + Focus cursor on invalid field.
</t>
  </si>
  <si>
    <t>1. Click on the "sidebar toggle" menu.
2. Click on the "Danh Mục" menu.
3. Click on the "Tài Khoản Ngân Hàng" menu item.
4. Click on the "Tài Khoản Yên" tab.
5. Click on the "Edit" item of the data row you want to edit.
6. The input data of the "Tên Ngân Hàng" input field is "!@#$".
7. All another field data is valid.
8. Click on "Lưu" button.</t>
  </si>
  <si>
    <t>1. Click on the "sidebar toggle" menu.
2. Click on the "Danh Mục" menu.
3. Click on the "Tài Khoản Ngân Hàng" menu item.
4. Click on the "Tài Khoản Yên" tab.
5. Click on the "Edit" item of the data row you want to edit.
6. The input data of the "Địa Chỉ" input field is "!@#$".
7. All another field data is valid.
8. Click on "Lưu" button.</t>
  </si>
  <si>
    <t>1. Click on the "sidebar toggle" menu.
2. Click on the "Danh Mục" menu.
3. Click on the "Tài Khoản Ngân Hàng" menu item.
4. Click on the "Tài Khoản Yên" tab.
5. Click on the "Edit" item of the data row you want to edit.
6. The input data of the "Chi Nhánh Ngân Hàng" input field is "!@#$".
7. All another field data is valid.
8. Click on "Lưu" button.</t>
  </si>
  <si>
    <t>1. Click on the "sidebar toggle" menu.
2. Click on the "Danh Mục" menu.
3. Click on the "Tài Khoản Ngân Hàng" menu item.
4. Click on the "Tài Khoản Yên" tab.
5. Click on the "Edit" item of the data row you want to edit.
6. The input data of the "Số Tài Khoản" input field is "!@#$".
7. All another field data is valid.
8. Click on "Lưu" button.</t>
  </si>
  <si>
    <t>1. Click on the "sidebar toggle" menu.
2. Click on the "Danh Mục" menu.
3. Click on the "Tài Khoản Ngân Hàng" menu item.
4. Click on the "Tài Khoản USD" tab.
5. Click on the "Edit" item of the data row you want to edit.
6. The input data of the "Mã Ngân Hàng" input field is "!@#$".
7. All another field data is valid.
8. Click on "Lưu" button.</t>
  </si>
  <si>
    <t>1. Click on the "sidebar toggle" menu.
2. Click on the "Danh Mục" menu.
3. Click on the "Tài Khoản Ngân Hàng" menu item.
4. Click on the "Tài Khoản USD" tab.
5. Click on the "Edit" item of the data row you want to edit.
6. The input data of the "Tên Ngân Hàng" input field is "!@#$".
7. All another field data is valid.
8. Click on "Lưu" button.</t>
  </si>
  <si>
    <t>1. Click on the "sidebar toggle" menu.
2. Click on the "Danh Mục" menu.
3. Click on the "Tài Khoản Ngân Hàng" menu item.
4. Click on the "Tài Khoản USD" tab.
5. Click on the "Edit" item of the data row you want to edit.
6. The input data of the "Địa Chỉ" input field is "!@#$".
7. All another field data is valid.
8. Click on "Lưu" button.</t>
  </si>
  <si>
    <t>1. Click on the "sidebar toggle" menu.
2. Click on the "Danh Mục" menu.
3. Click on the "Tài Khoản Ngân Hàng" menu item.
4. Click on the "Tài Khoản USD" tab.
5. Click on the "Edit" item of the data row you want to edit.
6. The input data of the "Chi Nhánh Ngân Hàng" input field is "!@#$".
7. All another field data is valid.
8. Click on "Lưu" button.</t>
  </si>
  <si>
    <t>1. Click on the "sidebar toggle" menu.
2. Click on the "Danh Mục" menu.
3. Click on the "Tài Khoản Ngân Hàng" menu item.
4. Click on the "Tài Khoản USD" tab.
5. Click on the "Edit" item of the data row you want to edit.
6. The input data of the "Số Tài Khoản" input field is "!@#$".
7. All another field data is valid.
8. Click on "Lưu" button.</t>
  </si>
  <si>
    <t>1. Click on the "sidebar toggle" menu.
2. Click on the "Danh Mục" menu.
3. Click on the "Tài Khoản Ngân Hàng" menu item.
4. Click on the "Tài Khoản VNĐ" tab.
5. Click on the "Edit" item of the data row you want to edit.
6. The input data of the "Mã Ngân Hàng" input field is "!@#$".
7. All another field data is valid.
8. Click on "Lưu" button.</t>
  </si>
  <si>
    <t>1. Click on the "sidebar toggle" menu.
2. Click on the "Danh Mục" menu.
3. Click on the "Tài Khoản Ngân Hàng" menu item.
4. Click on the "Tài Khoản VNĐ" tab.
5. Click on the "Edit" item of the data row you want to edit.
6. The input data of the "Tên Ngân Hàng" input field is "!@#$".
7. All another field data is valid.
8. Click on "Lưu" button.</t>
  </si>
  <si>
    <t>1. Click on the "sidebar toggle" menu.
2. Click on the "Danh Mục" menu.
3. Click on the "Tài Khoản Ngân Hàng" menu item.
4. Click on the "Tài Khoản VNĐ" tab.
5. Click on the "Edit" item of the data row you want to edit.
6. The input data of the "Địa Chỉ" input field is "!@#$".
7. All another field data is valid.
8. Click on "Lưu" button.</t>
  </si>
  <si>
    <t>1. Click on the "sidebar toggle" menu.
2. Click on the "Danh Mục" menu.
3. Click on the "Tài Khoản Ngân Hàng" menu item.
4. Click on the "Tài Khoản VNĐ" tab.
5. Click on the "Edit" item of the data row you want to edit.
6. The input data of the "Chi Nhánh Ngân Hàng" input field is "!@#$".
7. All another field data is valid.
8. Click on "Lưu" button.</t>
  </si>
  <si>
    <t>1. Click on the "sidebar toggle" menu.
2. Click on the "Danh Mục" menu.
3. Click on the "Tài Khoản Ngân Hàng" menu item.
4. Click on the "Tài Khoản VNĐ" tab.
5. Click on the "Edit" item of the data row you want to edit.
6. The input data of the "Số Tài Khoản" input field is "!@#$".
7. All another field data is valid.
8. Click on "Lưu" button.</t>
  </si>
  <si>
    <t>TC_TKNH_335</t>
  </si>
  <si>
    <t>TC_TKNH_336</t>
  </si>
  <si>
    <t>TC_TKNH_337</t>
  </si>
  <si>
    <t>TC_TKNH_338</t>
  </si>
  <si>
    <t>TC_TKNH_339</t>
  </si>
  <si>
    <t>TC_TKNH_340</t>
  </si>
  <si>
    <t>TC_TKNH_341</t>
  </si>
  <si>
    <t>TC_TKNH_342</t>
  </si>
  <si>
    <t>TC_TKNH_343</t>
  </si>
  <si>
    <t>TC_TKNH_350</t>
  </si>
  <si>
    <t>TC_TKNH_351</t>
  </si>
  <si>
    <t>TC_TKNH_352</t>
  </si>
  <si>
    <t>TC_TKNH_353</t>
  </si>
  <si>
    <t>TC_TKNH_354</t>
  </si>
  <si>
    <t>TC_ND_355</t>
  </si>
  <si>
    <t>TC_ND_356</t>
  </si>
  <si>
    <t>TC_ND_357</t>
  </si>
  <si>
    <t>TC_ND_358</t>
  </si>
  <si>
    <t>TC_ND_359</t>
  </si>
  <si>
    <t>TC_ND_360</t>
  </si>
  <si>
    <t>TC_ND_361</t>
  </si>
  <si>
    <t>TC_ND_362</t>
  </si>
  <si>
    <t>TC_ND_363</t>
  </si>
  <si>
    <t>TC_TKNH_364</t>
  </si>
  <si>
    <t>TC_TKNH_365</t>
  </si>
  <si>
    <t>TC_TKNH_366</t>
  </si>
  <si>
    <t>TC_TKNH_367</t>
  </si>
  <si>
    <t>TC_TKNH_368</t>
  </si>
  <si>
    <t>TC_TKNH_369</t>
  </si>
  <si>
    <t>3. The mouse pointer appears as a hand when a button or link is hovered</t>
  </si>
  <si>
    <t>1. Click on the Icon menu on the left corner of the screen. 
2. Expand the "Nghiệp vụ" item. 
3. Go to the "Danh sách học viên.
4. Click on link.</t>
  </si>
  <si>
    <t>4. Access, redirect to the previously selected page or open it as a popup</t>
  </si>
  <si>
    <t>1. Click on the Icon menu on the left corner of the screen. 
2. Expand the "Nghiệp vụ" item. 
3. Go to the "Danh sách học viên.
4. Press the "Tab" key.</t>
  </si>
  <si>
    <t>4. The cursor moves in order: From left to right, from top to bottom</t>
  </si>
  <si>
    <t>1. Click on the Icon menu on the left corner of the screen. 
2. Expand the "Nghiệp vụ" item. 
3. Go to the "Danh sách học viên.
4. Press the "Shift + Tab" keys.</t>
  </si>
  <si>
    <t>4. The cursor moves in reverse order: from bottom to top, right to left</t>
  </si>
  <si>
    <t>1. Click on the Icon menu on the left corner of the screen. 
2. Expand the "Nghiệp vụ" item. 
3. Go to the "Danh sách học viên.
4. Press the "F5" key.</t>
  </si>
  <si>
    <t>4.1. Refesh the screen
4.2. After refreshing, the functions still perform correctly</t>
  </si>
  <si>
    <t>3. Appear horizontal scrollbar on ListView</t>
  </si>
  <si>
    <t>1. Click on the Icon menu on the left corner of the screen. 
2. Expand the "Nghiệp vụ" item. 
3. Go to the "Danh sách học viên.
4. Click on "From" or "To" field.</t>
  </si>
  <si>
    <t>4. The fields will be highlighted and displayed DateTracker for the user to select dates.</t>
  </si>
  <si>
    <t>When clicking on the fields edit text "From" or "To" field.</t>
  </si>
  <si>
    <t>1. Click on the Icon menu on the left corner of the screen. 
2. Expand the "Nghiệp vụ" item. 
3. Go to the "Danh sách học viên.
4. Click on "-" button.</t>
  </si>
  <si>
    <t>4. Minimize the search form. Shrink the page size to the size of the form search that was minimized.</t>
  </si>
  <si>
    <t>1. Click on the Icon menu on the left corner of the screen. 
2. Expand the "Nghiệp vụ" item. 
3. Go to the "Danh sách học viên.
4. Click on "+" button.</t>
  </si>
  <si>
    <t>4. Expand the search form. Simultaneously, pushing the form to the bottom.</t>
  </si>
  <si>
    <t>1. Click on the Icon menu on the left corner of the screen. 
2. Expand the "Nghiệp vụ" item. 
3. Go to the "Danh sách học viên.
4. Reload the page.</t>
  </si>
  <si>
    <t>4. Default is the "-" when reload page.</t>
  </si>
  <si>
    <t>1. Click on the Icon menu on the left corner of the screen. 
2. Expand the "Nghiệp vụ" item. 
3. Go to the "Danh sách học viên.
4. Click on "X" buton</t>
  </si>
  <si>
    <t>4. Press the "X" button in edit field to clear fast text.</t>
  </si>
  <si>
    <t>3. Display on the dropdown label "Hiện thị tất cả (12)"</t>
  </si>
  <si>
    <t>4. Show all the default student lists in the database to the listView.</t>
  </si>
  <si>
    <t>4 -&gt;5 ListView displays "No data" and displays on the edit text as the current date.</t>
  </si>
  <si>
    <t>1. Click on the Icon menu on the left corner of the screen. 
2. Expand the "Nghiệp vụ" item. 
3. Go to the "Danh sách học viên".
4. Enter data.
5. Click on "Search" button.</t>
  </si>
  <si>
    <t>1. Click on the Icon menu on the left corner of the screen. 
2. Expand the "Nghiệp vụ" item. 
3. Go to the "Danh sách học viên"
4. Click on "Search" button.</t>
  </si>
  <si>
    <t>4 -&gt; 5 ListView displays "No data" and displays on the edit text as the current date.</t>
  </si>
  <si>
    <t>3. Data is uploaded from the database, accurate and complete.</t>
  </si>
  <si>
    <t>1. Click on the Icon menu on the left corner of the screen. 
2. Expand the "Nghiệp vụ" item. 
3. Go to the "Danh sách học viên.
4. Click on "Phái củ" field.
5. Choose data.</t>
  </si>
  <si>
    <t>5. Select only one data.</t>
  </si>
  <si>
    <t>Pick quantity of dropdown "Xuất khẩu lao động"</t>
  </si>
  <si>
    <t>1. Click on the Icon menu on the left corner of the screen. 
2. Expand the "Nghiệp vụ" item. 
3. Go to the "Danh sách học viên.
4. Click on "Nghiệp đoàn" field.
5. Choose data.</t>
  </si>
  <si>
    <t>1. Click on the Icon menu on the left corner of the screen. 
2. Expand the "Nghiệp vụ" item. 
3. Go to the "Danh sách học viên.
4. Click on "Xuất khẩu lao động" field.
5. Choose data.</t>
  </si>
  <si>
    <t>1. Click on the Icon menu on the left corner of the screen. 
2. Expand the "Nghiệp vụ" item. 
3. Go to the "Danh sách học viên.
4. Click on "Công ty tiếp nhận" field.
5. Choose data.</t>
  </si>
  <si>
    <t>1. Click on the Icon menu on the left corner of the screen. 
2. Expand the "Nghiệp vụ" item. 
3. Go to the "Danh sách học viên.
4. Click on "Chỉ hiện thị" field.
5. Choose data.</t>
  </si>
  <si>
    <t>5. Select one or more data.</t>
  </si>
  <si>
    <t>1. Click on the Icon menu on the left corner of the screen. 
2. Expand the "Nghiệp vụ" item. 
3. Go to the "Danh sách học viên.
4. Click on "Search" button</t>
  </si>
  <si>
    <t>4.1 Displays the default data from the database. 
4.2 Display "Hiện thị tất cả (12)" Content at the "Chỉ hiển thị" field location</t>
  </si>
  <si>
    <t>4. The selected data disappears.</t>
  </si>
  <si>
    <t>Search when not entering/selecting any information.</t>
  </si>
  <si>
    <t>1. Click on the Icon menu on the left corner of the screen. 
2. Expand the "Nghiệp vụ" item. 
3. Go to the "Danh sách học viên.
4. Enter/Select data.
5. Click on "Search" button.</t>
  </si>
  <si>
    <t>5. The system will process and search for information. 
At the same time displays the process "checking" if the big data or network system is not stable.</t>
  </si>
  <si>
    <t>4.1 The function still works. 
4.2 Reload the default data on the list view. 
4.3 Displays the lable "Hiển thị tất cả (12)" in the edit text of the "Chỉ hiển thị" field.</t>
  </si>
  <si>
    <t>1. Click on the Icon menu on the left corner of the screen. 
2. Expand the "Nghiệp vụ" item. 
3. Go to the "Danh sách học viên.
4. Enter/Select data.
5. Click on "Reset" button.</t>
  </si>
  <si>
    <t>The information on the "Chỉ hiện thị" field is defective, displays incorrect information, the number of selections doubled, or randomly changed.</t>
  </si>
  <si>
    <t>5.1. Delete all imported/selected data on the edit text. 
5.2. Reload the default data on the list view.</t>
  </si>
  <si>
    <t>3. List view must display simple, easy to see data.</t>
  </si>
  <si>
    <t>3. The columns must be separated from each other by the bolder. The size of the columns match the contents of each data, reducing the size for the columns of short data, increasing the size for multiple text data columns.</t>
  </si>
  <si>
    <t>3. The height of the columns must be equal to ensure aesthetics.</t>
  </si>
  <si>
    <t>3. The data in List view is divided into multiple pages with buttons containing different line numbers (10, 30, 50, 70, 100,...) and automatically split pages by the number of selected lines.</t>
  </si>
  <si>
    <t>3. The columns must be colored, highlighted, colored in text to match the list view layout and must be the same as the format of other columns.</t>
  </si>
  <si>
    <t>3.1. The number of line buttons must be hit with non-negative integer.
3.2. The number of lines buttons should hit the even numbers.</t>
  </si>
  <si>
    <t>3. The buttons will be highlighted with the background fill, framed.</t>
  </si>
  <si>
    <t>3. The number of pages must be divided evenly by the number of lines selected and matched to the size of the data in the database.</t>
  </si>
  <si>
    <t>3. ScrollBar is used to view the spilling data, be it horizontal or vertical.</t>
  </si>
  <si>
    <t>3. The scrollbar is not displayed.</t>
  </si>
  <si>
    <t>4. The data is fully displayed from the database.</t>
  </si>
  <si>
    <t>4. The columns must be true for each object in the database.</t>
  </si>
  <si>
    <t>4. Column data must be true with database data</t>
  </si>
  <si>
    <t>1. Click on the Icon menu on the left corner of the screen. 
2. Expand the "Nghiệp vụ" item. 
3. Go to the "Danh sách học viên.
4. Click paging is 10</t>
  </si>
  <si>
    <t>4.1. List View displays the first 10 students. 
4.2. Divide the page numbers from the number of lines and total students. 
4.3. Display 12 pages with 112 students.</t>
  </si>
  <si>
    <t>1. Click on the Icon menu on the left corner of the screen. 
2. Expand the "Nghiệp vụ" item. 
3. Go to the "Danh sách học viên.
4. Click on end of the paging.</t>
  </si>
  <si>
    <t>4. List View displays the number of lines left that the other lines have displayed.</t>
  </si>
  <si>
    <t>1. Click on the Icon menu on the left corner of the screen. 
2. Expand the "Nghiệp vụ" item. 
3. Go to the "Danh sách học viên.
4. Click on "Edit" button</t>
  </si>
  <si>
    <t>4.1. System performs functions. 
4.2. Open the Edit as popup page to make the editing function.</t>
  </si>
  <si>
    <t>4. Sorts the list in ascending order of the alphabet. Sorts by first letter of "Họ và tên".</t>
  </si>
  <si>
    <t>4. Sorts the list in descending order of the alphabet. Sorts by first letter of "Họ và tên".</t>
  </si>
  <si>
    <t>1. Click on the Icon menu on the left corner of the screen. 
2. Expand the "Nghiệp vụ" item. 
3. Go to the "Danh sách học viên.
4. Click on the collumb</t>
  </si>
  <si>
    <t>4. Sorts the first letter in ascending order of the alphabet when hitting the first time, descending at the second press and ascending when the 3rd press.</t>
  </si>
  <si>
    <t>4. Sort numbers in ascending order when pressing the first time, descending when the 2nd and ascending when the 3rd time.</t>
  </si>
  <si>
    <t>1. Click on the Icon menu on the left corner of the screen. 
2. Expand the "Nghiệp vụ" item. 
3. Go to the "Danh sách học viên.
4. Click on "Họ và tên" collumb</t>
  </si>
  <si>
    <t>1. Click on the Icon menu on the left corner of the screen. 
2. Expand the "Nghiệp vụ" item. 
3. Go to the "Danh sách học viên đậu phỏng vấn" page.
4. Press the "Shift + Tab".</t>
  </si>
  <si>
    <t>3. The icons are displayed and the icon is correct with the function of the button.</t>
  </si>
  <si>
    <t>4. Can move between fields using the "Tab" or "Shift + Tab" keys.</t>
  </si>
  <si>
    <t>The message appears 2 times.</t>
  </si>
  <si>
    <t>1. Click on the Icon menu on the left corner of the screen. 
2. Expand the "Nghiệp vụ" item. 
3. Go to the "Danh sách học viên đang học quân sự" page.
4. Click on "Search" button</t>
  </si>
  <si>
    <t xml:space="preserve">4. Dữ liệu được hiển thị đầy đủ từ database.
</t>
  </si>
  <si>
    <t>4. Các cột phải đúng với từng trường dữ liệu trong database.</t>
  </si>
  <si>
    <t>4. Dữ liệu các cột phải đúng với dữ liệu của database</t>
  </si>
  <si>
    <t>1. Click on the Icon menu on the left corner of the screen. 
2. Expand the "Nghiệp vụ" item. 
3. Go to the "Danh sách học viên đậu phỏng vấn" page.
4. Choose "Họ và tên" checkbox</t>
  </si>
  <si>
    <t>4. Tick chọn vào tất cả các checkbox trong listview</t>
  </si>
  <si>
    <t>1. Click on the Icon menu on the left corner of the screen. 
2. Expand the "Nghiệp vụ" item. 
3. Go to the "Danh sách học viên đậu phỏng vấn" page.
4. Choose "TEXGAMEX" checkbox</t>
  </si>
  <si>
    <t>1. Click on the Icon menu on the left corner of the screen. 
2. Expand the "Nghiệp vụ" item. 
3. Go to the "Danh sách học viên đậu phỏng vấn" page.
4. Choose "協同組合福岡情報ビジネス Kyodo Kumiai Fukuoka Jyoho Business" checkbox</t>
  </si>
  <si>
    <t>4.1 Tick chọn vào tất cả các checkbox con trong listview.
4.2 Tick chọn checkbox trên title của cột.
4.3 Tick chọn checkbox của "TEXGAMEX"</t>
  </si>
  <si>
    <t>4.1 Tick chọn vào tất cả các checkbox con trong listview.
4.2 Tick chọn checkbox trên title của cột.</t>
  </si>
  <si>
    <t>1. Click on the Icon menu on the left corner of the screen. 
2. Expand the "Nghiệp vụ" item. 
3. Go to the "Danh sách học viên đậu phỏng vấn" page.
4. Choose "スペロセイキ株式会社 Supero Seiki Kabushikigaisha" checkbox</t>
  </si>
  <si>
    <t>4.1 Tick chọn vào tất cả các checkbox con trong listview.
4.2 Tick chọn checkbox trên title của cột và "TEXGAMEX", nhưng không phải dấu check mà là dấu có hình ô vuông.</t>
  </si>
  <si>
    <t>1. Click on the Icon menu on the left corner of the screen. 
2. Expand the "Nghiệp vụ" item. 
3. Go to the "Danh sách học viên đậu phỏng vấn" page.
4. Choose checkbox</t>
  </si>
  <si>
    <t xml:space="preserve">
4. Tick chọn vào tất cả các checkbox cha của học viên đó, nhưng không phải dấu check mà là dấu có hình ô vuông.</t>
  </si>
  <si>
    <t>1. Click on the Icon menu on the left corner of the screen. 
2. Expand the "Nghiệp vụ" item. 
3. Go to the "Danh sách học viên đậu phỏng vấn" page.
4. Click on "Họ và tên" button</t>
  </si>
  <si>
    <t>4. Sắp xếp số theo thứ tự tăng dần khi nhấn lần thứ nhất, giảm dần khi lần thứ 2 và tăng dần khi lần thứ 3.
Hiện thị mũi tên trong bên phải của title cột.</t>
  </si>
  <si>
    <t>1. Click on the Icon menu on the left corner of the screen. 
2. Expand the "Nghiệp vụ" item. 
3. Go to the "Danh sách học viên đậu phỏng vấn" page.
4. Click "Clossapan" button</t>
  </si>
  <si>
    <t>4. Click vào icon tam giác ngược để thu nhỏ danh sách</t>
  </si>
  <si>
    <t>1. Click on the Icon menu on the left corner of the screen. 
2. Expand the "Nghiệp vụ" item. 
3. Go to the "Danh sách học viên đậu phỏng vấn" page.
4. Click "Expend" button</t>
  </si>
  <si>
    <t>4. Click vào icon hình tam giác để mở rộng danh sách.</t>
  </si>
  <si>
    <t>Kế Toán-Phí đào tạo-Phát hành phí đào tạo
Release training fee)</t>
  </si>
  <si>
    <t>Verify that the label "Nam", text box money, label "VNĐ" aligned properly</t>
  </si>
  <si>
    <t>1. Click dropdown list  "Cấu hình giá"
2. Click item "Đơn giá phí đào tạo và quân tư " 
3. Click tab "Phí quân tư trang"
4.Verify that the label "Nam", text box money, label "VNĐ" aligned properly</t>
  </si>
  <si>
    <t>4.The label "Nam", icon money, text box money, label "VNĐ" aligned properly</t>
  </si>
  <si>
    <t>Verify that the label "Nữ",text box money, label "VNĐ" aligned properly</t>
  </si>
  <si>
    <t>1. Click dropdown list  "Cấu hình giá"
2. Click item "Đơn giá phí đào tạo và quân tư " 
3. Click tab "Phí quân tư trang"
4.Verify that the label "Nữ",text box money, label "VNĐ" aligned properly</t>
  </si>
  <si>
    <t>Verify the font, font-size: 14px, the font style of the tab  "Phí quân tư trang" is correct</t>
  </si>
  <si>
    <t>1. Click dropdown list  "Cấu hình giá"
2. Click item "Đơn giá phí đào tạo và quân tư " 
3. Click tab "Phí quân tư trang"
4.Verify the font, font-size: 14px, the font style of the tab  "Phí quân tư trang" is correct</t>
  </si>
  <si>
    <t>4. The font, font-size: 14px, the font style of the tab  "Phí quân tư trang" is correct</t>
  </si>
  <si>
    <t>Verify the textbox "Số tiền" is fixed and cannot be edited</t>
  </si>
  <si>
    <t>1. Click dropdown list  "Cấu hình giá"
2. Click item "Đơn giá phí đào tạo và quân tư " 
3. Click tab "Phí quân tư trang"
4.Verify the textbox "Số tiền" is fixed and cannot be edited</t>
  </si>
  <si>
    <t>4. The textbox "Số tiền" is fixed and cannot be edited</t>
  </si>
  <si>
    <t>Verify that the tab "Phí quân tư trang" and the buttons "Tạo mới","Xem history" are spelled correctly</t>
  </si>
  <si>
    <t>1. Click dropdown list  "Cấu hình giá"
2. Click item "Đơn giá phí đào tạo và quân tư " 
3. Click tab "Phí quân tư trang"
4.Verify that the tab "Phí quân tư trang" and the buttons "Tạo mới","Xem history" are spelled correctly</t>
  </si>
  <si>
    <t>4. The tab "Phí quân tư trang" and the buttons "Tạo mới","Xem history" are spelled correctly</t>
  </si>
  <si>
    <t>Verify the tab name "Setting phí quân tư trang" is correct</t>
  </si>
  <si>
    <t>1. Click dropdown list  "Cấu hình giá"
2. Click item "Đơn giá phí đào tạo và quân tư " 
3. Click tab "Phí quân tư trang"
4.Verify the tab name "Setting phí quân tư trang" is correct</t>
  </si>
  <si>
    <t>4.The display tab name is "Setting phí quân tư trang"</t>
  </si>
  <si>
    <t>Verify that the table "Setting phí quân tư trang" has enough and correct names of columns "No.", "Loại chi phí", "Gía","Action"</t>
  </si>
  <si>
    <t>1. Click dropdown list  "Cấu hình giá"
2. Click item "Đơn giá phí đào tạo và quân tư " 
3. Click tab "Phí quân tư trang"
4.Verify that the table "Setting phí quân tư trang" has enough and correct names of columns "No.", "Loại chi phí", "Gía","Action"</t>
  </si>
  <si>
    <t>4.The table "Setting phí quân tư trang" has enough and correct names of columns "No.", "Loại chi phí", "Gía","Action"</t>
  </si>
  <si>
    <t>Verify the font, font-size: 14px, the font style of the tab "Phí đào tạo cho NĐ", the buttons "Tạo mới","Chỉnh sửa","Xem lịch sử",the columns "Nghiệp Đoàn","Xí nghiệp","Gía","Loại thu","Thời Điểm Thu" is correct</t>
  </si>
  <si>
    <t>1. Click dropdown list  "Cấu hình giá"
2. Click item "Đơn giá phí đào tạo và quân tư " 
3. Click tab  "Phí đào tạo cho NĐ"
4.Verify the font, font-size: 14px, the font style of the tab  "Phí đào tạo cho NĐ", the buttons "Tạo mới","Chỉnh sửa","Xem lịch sử",the columns "Nghiệp Đoàn","Xí nghiệp","Gía","Loại thu","Thời Điểm Thu" is correct</t>
  </si>
  <si>
    <t>4. The font, font-size: 14px, the font style of the tab   "Phí đào tạo cho NĐ", the buttons "Tạo mới","Chỉnh sửa","Xem lịch sử",the columns "Nghiệp Đoàn","Xí nghiệp","Gía","Loại thu","Thời Điểm Thu" is correct</t>
  </si>
  <si>
    <t>Verify the name of the tab  "Phí đào tạo cho NĐ", the buttons "Tạo mới","Chỉnh sửa","Xem lịch sử",the columns "Nghiệp Đoàn","Xí nghiệp","Gía","Loại thu","Thời Điểm Thu" is fixed and not editable</t>
  </si>
  <si>
    <t>1. Click dropdown list  "Cấu hình giá"
2. Click item "Đơn giá phí đào tạo và quân tư " 
3. Click tab "Phí đào tạo cho NĐ"
4.Verify the name of the tab  "Phí đào tạo cho NĐ", the buttons "Tạo mới","Chỉnh sửa","Xem lịch sử",the columns "Nghiệp Đoàn","Xí nghiệp","Gía","Loại thu","Thời Điểm Thu" is fixed and not editable</t>
  </si>
  <si>
    <t>4. The name of the tab  "Phí đào tạo cho NĐ", the buttons "Tạo mới","Chỉnh sửa","Xem lịch sử",the columns "Nghiệp Đoàn","Xí nghiệp","Gía","Loại thu","Thời Điểm Thu" is fixed and not editable</t>
  </si>
  <si>
    <t>Verify that the tab  "Phí đào tạo cho NĐ", the buttons "Tạo mới","Chỉnh sửa","Xem lịch sử",the columns "Nghiệp Đoàn","Xí nghiệp","Gía","Loại thu","Thời Điểm Thu" are spelled correctly</t>
  </si>
  <si>
    <t>1. Click dropdown list  "Cấu hình giá"
2. Click item "Đơn giá phí đào tạo và quân tư " 
3. Click tab "Phí đào tạo cho NĐ"
4.Verify that the tab  "Phí đào tạo cho NĐ", the buttons "Tạo mới","Chỉnh sửa","Xem lịch sử",the columns "Nghiệp Đoàn","Xí nghiệp","Gía","Loại thu","Thời Điểm Thu" are spelled correctly</t>
  </si>
  <si>
    <t>4. The tab  "Phí đào tạo cho NĐ", the buttons "Tạo mới","Chỉnh sửa","Xem lịch sử",the columns "Nghiệp Đoàn","Xí nghiệp","Gía","Loại thu","Thời Điểm Thu" are spelled correctly</t>
  </si>
  <si>
    <t>Verify the font, font-size: 14px, the font style of the modals "Tạo mới", the buttons: "Lưu", "Đóng", "Lưu &amp; tiếp tục ", the labels: "Nghiệp Đoàn","Xí Nghiệp", "Ngày hiệu lực", the columns: "Tổng cần thu", "Thu lần 1", "Thu lần 2", "Thu lần 3", "Unit", "Template thu" is correct</t>
  </si>
  <si>
    <t>1. Click dropdown list  "Cấu hình giá"
2. Click item "Đơn giá phí đào tạo và quân tư " 
3. Click tab "Phí đào tạo cho XKLĐ"
4. Click button "Tạo mới"
5.Verify the font, font-size: 14px, the font style of the modals "Tạo mới", the buttons: "Lưu", "Đóng", "Lưu &amp; tiếp tục ", the labels: "Nghiệp Đoàn","Xí Nghiệp", "Ngày hiệu lực", the columns: "Tổng cần thu", "Thu lần 1", "Thu lần 2", "Thu lần 3", "Unit", "Template thu" is correct</t>
  </si>
  <si>
    <t>5.The font, font-size: 14px, the font style of the modals "Tạo mới", the buttons: "Lưu", "Đóng", "Lưu &amp; tiếp tục ", the labels: "Nghiệp Đoàn","Xí Nghiệp", "Ngày hiệu lực", the columns: "Tổng cần thu", "Thu lần 1", "Thu lần 2", "Thu lần 3", "Unit", "Template thu" is correct is correct</t>
  </si>
  <si>
    <t>Verify the name of the modals "Tạo mới", the buttons: "Lưu", "Đóng", "Lưu &amp; tiếp tục ", the labels: "Nghiệp Đoàn","Xí Nghiệp", "Ngày hiệu lực", the columns: "Tổng cần thu", "Thu lần 1", "Thu lần 2", "Thu lần 3", "Unit", "Template thu" is fixed and not editable</t>
  </si>
  <si>
    <t>1. Click dropdown list  "Cấu hình giá"
2. Click item "Đơn giá phí đào tạo và quân tư " 
3. Click tab "Phí đào tạo cho XKLĐ"
4. Click button "Tạo mới"
5.Verify the name of the modals "Tạo mới", the buttons: "Lưu", "Đóng", "Lưu &amp; tiếp tục ", the labels: "Nghiệp Đoàn","Xí Nghiệp", "Ngày hiệu lực", the columns: "Tổng cần thu", "Thu lần 1", "Thu lần 2", "Thu lần 3", "Unit", "Template thu" is fixed and not editable</t>
  </si>
  <si>
    <t>5. The name of the modals  "Tạo mới", the buttons: "Lưu", "Đóng", "Lưu &amp; tiếp tục ", the labels: "Nghiệp Đoàn","Xí Nghiệp", "Ngày hiệu lực", the columns: "Tổng cần thu", "Thu lần 1", "Thu lần 2", "Thu lần 3", "Unit", "Template thu" is fixed and not editable</t>
  </si>
  <si>
    <t>Verify that the modals "Tạo mới", the buttons: "Lưu", "Đóng", "Lưu &amp; tiếp tục ", the labels: "Nghiệp Đoàn","Xí Nghiệp", "Ngày hiệu lực", the columns: "Tổng cần thu", "Thu lần 1", "Thu lần 2", "Thu lần 3", "Unit", "Template thu" are spelled correctly</t>
  </si>
  <si>
    <t>1. Click dropdown list  "Cấu hình giá"
2. Click item "Đơn giá phí đào tạo và quân tư " 
3. Click tab "Phí đào tạo cho XKLĐ"
4. Click button "Tạo mới"
5.Verify that the modals "Tạo mới", the buttons: "Lưu", "Đóng", "Lưu &amp; tiếp tục ", the labels: "Nghiệp Đoàn","Xí Nghiệp", "Ngày hiệu lực", the columns: "Tổng cần thu", "Thu lần 1", "Thu lần 2", "Thu lần 3", "Unit", "Template thu" are spelled correctly</t>
  </si>
  <si>
    <t>5. The modals "Tạo mới", the buttons: "Lưu", "Đóng", "Lưu &amp; tiếp tục ", the labels: "Nghiệp Đoàn","Xí Nghiệp", "Ngày hiệu lực", the columns: "Tổng cần thu", "Thu lần 1", "Thu lần 2", "Thu lần 3", "Unit", "Template thu" are spelled correctly</t>
  </si>
  <si>
    <t>Verify the textbox "Tổng cần thu", "Thu lần 1"," Thu lần 2", "Thu lần 3", "Unit" is editable and aligned to the layout</t>
  </si>
  <si>
    <t>1. Click dropdown list  "Cấu hình giá"
2. Click item "Đơn giá phí đào tạo và quân tư " 
3. Click tab "Phí đào tạo cho XKLĐ"
4. Click button "Tạo mới"
5.Verify the textbox "Tổng cần thu", "Thu lần 1"," Thu lần 2", "Thu lần 3", "Unit" is editable and aligned to the layout</t>
  </si>
  <si>
    <t>5. The textbox "Tổng cần thu", "Thu lần 1"," Thu lần 2", "Thu lần 3", "Unit" is editable and aligned to the layout</t>
  </si>
  <si>
    <t>Verify the font, font-size: 14px, the font style of the modals "Tạo mới", the buttons: "Lưu", "Đóng", "Lưu &amp; tiếp tục ", the labels: "Chọn thời điểm thu phí đào tạo","Xí Nghiệp", "Nghiệp Đoàn", "Loại Thu","Loại Tài Khoản","Tài Khoản", "Ngày hiệu lực", the columns: "Tổng cần thu", "Unit", "Thu lần 1", "Thu lần 2" is correct</t>
  </si>
  <si>
    <t>1. Click dropdown list  "Cấu hình giá"
2. Click item "Đơn giá phí đào tạo và quân tư " 
3. Click tab "Phí đào tạo Cho NĐ"
4. Click button "Tạo mới"
5.Verify the font, font-size: 14px, the font style of the modals "Tạo mới", the buttons: "Lưu", "Đóng", "Lưu &amp; tiếp tục ", the labels: "Chọn thời điểm thu phí đào tạo","Xí Nghiệp", "Nghiệp Đoàn", "Loại Thu","Loại Tài Khoản","Tài Khoản", "Ngày hiệu lực", the columns: "Tổng cần thu", "Unit", "Thu lần 1", "Thu lần 2" is correct</t>
  </si>
  <si>
    <t>5.The font, font-size: 14px, the font style of the modals "Tạo mới", the buttons: "Lưu", "Đóng", "Lưu &amp; tiếp tục ", the labels: "Chọn thời điểm thu phí đào tạo","Xí Nghiệp", "Nghiệp Đoàn", "Loại Thu","Loại Tài Khoản","Tài Khoản", "Ngày hiệu lực", the columns: "Tổng cần thu", "Unit", "Thu lần 1", "Thu lần 2" is correct</t>
  </si>
  <si>
    <t>Verify the name of the modals "Tạo mới", the buttons: "Lưu", "Đóng", "Lưu &amp; tiếp tục ", the labels: "Chọn thời điểm thu phí đào tạo","Xí Nghiệp", "Nghiệp Đoàn", "Loại Thu","Loại Tài Khoản","Tài Khoản", "Ngày hiệu lực", the columns: "Tổng cần thu", "Unit", "Thu lần 1", "Thu lần 2" is fixed and not editable</t>
  </si>
  <si>
    <t>1. Click dropdown list  "Cấu hình giá"
2. Click item "Đơn giá phí đào tạo và quân tư " 
3. Click tab "Phí đào tạo Cho NĐ"
4. Click button "Tạo mới"
5.Verify the name of the modals "Tạo mới", the buttons: "Lưu", "Đóng", "Lưu &amp; tiếp tục ", the labels: "Chọn thời điểm thu phí đào tạo","Xí Nghiệp", "Nghiệp Đoàn", "Loại Thu","Loại Tài Khoản","Tài Khoản", "Ngày hiệu lực", the columns: "Tổng cần thu", "Unit", "Thu lần 1", "Thu lần 2" is fixed and not editable"</t>
  </si>
  <si>
    <t>5. The name of the modals "Tạo mới", the buttons: "Lưu", "Đóng", "Lưu &amp; tiếp tục ", the labels: "Chọn thời điểm thu phí đào tạo","Xí Nghiệp", "Nghiệp Đoàn", "Loại Thu","Loại Tài Khoản","Tài Khoản", "Ngày hiệu lực", the columns: "Tổng cần thu", "Unit", "Thu lần 1", "Thu lần 2" is fixed and not editable"</t>
  </si>
  <si>
    <t>Verify that the modals "Tạo mới", the buttons: "Lưu", "Đóng", "Lưu &amp; tiếp tục ", the labels: "Chọn thời điểm thu phí đào tạo","Xí Nghiệp", "Nghiệp Đoàn", "Loại Thu","Loại Tài Khoản","Tài Khoản", "Ngày hiệu lực", the columns: "Tổng cần thu", "Unit", "Thu lần 1", "Thu lần 2" are spelled correctly</t>
  </si>
  <si>
    <t>1. Click dropdown list  "Cấu hình giá"
2. Click item "Đơn giá phí đào tạo và quân tư " 
3. Click tab "Phí đào tạo Cho NĐ"
4. Click button "Tạo mới"
5.Verify that the modals "Tạo mới", the buttons: "Lưu", "Đóng", "Lưu &amp; tiếp tục ", the labels: "Chọn thời điểm thu phí đào tạo","Xí Nghiệp", "Nghiệp Đoàn", "Loại Thu","Loại Tài Khoản","Tài Khoản", "Ngày hiệu lực", the columns: "Tổng cần thu", "Unit", "Thu lần 1", "Thu lần 2" are spelled correctly</t>
  </si>
  <si>
    <t>5. The modals "Tạo mới", the buttons: "Lưu", "Đóng", "Lưu &amp; tiếp tục ", the labels: "Chọn thời điểm thu phí đào tạo","Xí Nghiệp", "Nghiệp Đoàn", "Loại Thu","Loại Tài Khoản","Tài Khoản", "Ngày hiệu lực", the columns: "Tổng cần thu", "Unit", "Thu lần 1", "Thu lần 2" are spelled correctly</t>
  </si>
  <si>
    <t>Verify the textbox "Tổng cần thu", "Thu lần 1"," Thu lần 2","Unit","Nghiệp Đoàn", "Xí Nghiệp" is editable and aligned to the layout</t>
  </si>
  <si>
    <t>1. Click dropdown list  "Cấu hình giá"
2. Click item "Đơn giá phí đào tạo và quân tư " 
3. Click tab "Phí đào tạo cho XKLĐ"
4. Click button "Tạo mới"
5.Verify the textbox "Tổng cần thu", "Thu lần 1"," Thu lần 2","Unit","Nghiệp Đoàn", "Xí Nghiệp" is editable and aligned to the layout</t>
  </si>
  <si>
    <t>5.The textbox "Tổng cần thu", "Thu lần 1"," Thu lần 2","Unit","Nghiệp Đoàn", "Xí Nghiệp" is editable and aligned to the layout</t>
  </si>
  <si>
    <t>Verify the font, font-size: 14px, the font style of the modals "Chỉnh sửa", the buttons: "Lưu", "Đóng", the labels: "Chọn thời điểm thu phí đào tạo","Xí Nghiệp", "Nghiệp Đoàn", "Loại Thu","Loại Tài Khoản","Tài Khoản", "Ngày hiệu lực", the columns: "Tổng cần thu", "Unit", "Thu lần 1", "Thu lần 2" is correct</t>
  </si>
  <si>
    <t>1. Click dropdown list  "Cấu hình giá"
2. Click item "Đơn giá phí đào tạo và quân tư " 
3. Click tab "Phí đào tạo Cho NĐ"
4. Click icon pencil 
5.Verify the font, font-size: 14px, the font style of the modals "Chỉnh sửa", the buttons: "Lưu", "Đóng", the labels: "Chọn thời điểm thu phí đào tạo","Xí Nghiệp", "Nghiệp Đoàn", "Loại Thu","Loại Tài Khoản","Tài Khoản", "Ngày hiệu lực", the columns: "Tổng cần thu", "Unit", "Thu lần 1", "Thu lần 2" is correct</t>
  </si>
  <si>
    <t>5. The font, font-size: 14px, the font style of the modals "Chỉnh sửa", the buttons: "Lưu", "Đóng", the labels: "Chọn thời điểm thu phí đào tạo","Xí Nghiệp", "Nghiệp Đoàn", "Loại Thu","Loại Tài Khoản","Tài Khoản", "Ngày hiệu lực", the columns: "Tổng cần thu", "Unit", "Thu lần 1", "Thu lần 2" is correct</t>
  </si>
  <si>
    <t>Verify the name of the modals "Chỉnh sửa", the buttons: "Lưu", "Đóng", the labels: "Chọn thời điểm thu phí đào tạo","Xí Nghiệp", "Nghiệp Đoàn", "Loại Thu","Loại Tài Khoản","Tài Khoản", "Ngày hiệu lực", the columns: "Tổng cần thu", "Unit", "Thu lần 1", "Thu lần 2" is fixed and not editable</t>
  </si>
  <si>
    <t>1. Click dropdown list  "Cấu hình giá"
2. Click item "Đơn giá phí đào tạo và quân tư " 
3. Click tab "Phí đào tạo Cho NĐ"
4. Click icon pencil 
5.Verify the name of the modals "Chỉnh sửa", the buttons: "Lưu", "Đóng", the labels: "Chọn thời điểm thu phí đào tạo","Xí Nghiệp", "Nghiệp Đoàn", "Loại Thu","Loại Tài Khoản","Tài Khoản", "Ngày hiệu lực", the columns: "Tổng cần thu", "Unit", "Thu lần 1", "Thu lần 2" is fixed and not editable"</t>
  </si>
  <si>
    <t>5. The name of the modals "Chỉnh sửa", the buttons: "Lưu", "Đóng", the labels: "Chọn thời điểm thu phí đào tạo","Xí Nghiệp", "Nghiệp Đoàn", "Loại Thu","Loại Tài Khoản","Tài Khoản", "Ngày hiệu lực", the columns: "Tổng cần thu", "Unit", "Thu lần 1", "Thu lần 2" is fixed and not editable"</t>
  </si>
  <si>
    <t>Verify that the modals "Chỉnh sửa", the buttons: "Lưu", "Đóng", the labels: "Chọn thời điểm thu phí đào tạo","Xí Nghiệp", "Nghiệp Đoàn", "Loại Thu","Loại Tài Khoản","Tài Khoản", "Ngày hiệu lực", the columns: "Tổng cần thu", "Unit", "Thu lần 1", "Thu lần 2" are spelled correctly</t>
  </si>
  <si>
    <t>1. Click dropdown list  "Cấu hình giá"
2. Click item "Đơn giá phí đào tạo và quân tư " 
3. Click tab "Phí đào tạo Cho NĐ"
4. Click icon pencil 
5.Verify that the modals "Chỉnh sửa", the buttons: "Lưu", "Đóng", the labels: "Chọn thời điểm thu phí đào tạo","Xí Nghiệp", "Nghiệp Đoàn", "Loại Thu","Loại Tài Khoản","Tài Khoản", "Ngày hiệu lực", the columns: "Tổng cần thu", "Unit", "Thu lần 1", "Thu lần 2" are spelled correctly</t>
  </si>
  <si>
    <t>5. The modals "Chỉnh sửa", the buttons: "Lưu", "Đóng", the labels: "Chọn thời điểm thu phí đào tạo","Xí Nghiệp", "Nghiệp Đoàn", "Loại Thu","Loại Tài Khoản","Tài Khoản", "Ngày hiệu lực", the columns: "Tổng cần thu", "Unit", "Thu lần 1", "Thu lần 2" are spelled correctly</t>
  </si>
  <si>
    <t>Verify that the "Nghiệp đoàn" and "Xí Nghiệp" text boxes are text boxes, can be edited and match the layout</t>
  </si>
  <si>
    <t>1. Click dropdown list  "Cấu hình giá"
2. Click item "Đơn giá phí đào tạo và quân tư " 
3. Click tab "Phí đào tạo cho XKLĐ"
4. Click icon pencil
5.Verify that the "Nghiệp đoàn" and "Xí Nghiệp" text boxes are text boxes, can be edited and match the layout</t>
  </si>
  <si>
    <t>5. The "Nghiệp đoàn" and "Xí Nghiệp" text boxes are text boxes, can be edited and match the layout</t>
  </si>
  <si>
    <t>Verify that the "Ngày hiệu lực", "Tổng cần thu","Thu lần 1","Thu lần 2","Unit" text boxes are text boxes that can be edited and matched to the layout</t>
  </si>
  <si>
    <t>1. Click dropdown list  "Cấu hình giá"
2. Click item "Đơn giá phí đào tạo và quân tư " 
3. Click tab "Phí đào tạo cho XKLĐ"
4. Click icon pencil
5.Verify that the "Ngày hiệu lực", "Tổng cần thu","Thu lần 1","Thu lần 2","Unit" text boxes are text boxes that can be edited and matched to the layout</t>
  </si>
  <si>
    <t>5.The "Ngày hiệu lực", "Tổng cần thu","Thu lần 1","Thu lần 2","Unit" text boxes are text boxes that can be edited and matched to the layout</t>
  </si>
  <si>
    <t>Verify the combobox "tài khoản","loại tài khoản", "loại thu" are working correctly</t>
  </si>
  <si>
    <t>1. Click dropdown list  "Cấu hình giá"
2. Click item "Đơn giá phí đào tạo và quân tư " 
3. Click tab "Phí đào tạo cho XKLĐ"
4. Click icon pencil
5.Verify the combobox "tài khoản","loại tài khoản", "loại thu" are working correctly</t>
  </si>
  <si>
    <t>5. The combobox "tài khoản","loại tài khoản", "loại thu" are working correctly</t>
  </si>
  <si>
    <t>Verify the font, font-size: 14px, the font style of the modals "Xem lịch sử", the button:"Đóng", the columns: "Tác vụ", "Nghiệp đoàn", "Xí nghiệp","Gía","Loại thu","Thời điểm thu","Ngày hết hạn" is correct</t>
  </si>
  <si>
    <t>1. Click dropdown list  "Cấu hình giá"
2. Click item "Đơn giá phí đào tạo và quân tư " 
3. Click tab "Phí đào tạo Cho NĐ"
4. Click icon list
5.Verify the font, font-size: 14px, the font style of the modals "Xem lịch sử", the button:"Đóng", the columns: "Tác vụ", "Nghiệp đoàn", "Xí nghiệp","Gía","Loại thu","Thời điểm thu","Ngày hết hạn" is correct</t>
  </si>
  <si>
    <t>5. The font, font-size: 14px, the font style of the modals "Xem lịch sử", the button:"Đóng", the columns: "Tác vụ", "Nghiệp đoàn", "Xí nghiệp","Gía","Loại thu","Thời điểm thu","Ngày hết hạn" is correct</t>
  </si>
  <si>
    <t>Verify the name of the modals "Xem lịch sử", the button:"Đóng", the columns: "Tác vụ", "Nghiệp đoàn", "Xí nghiệp","Gía","Loại thu","Thời điểm thu","Ngày hết hạn" is fixed and not editable</t>
  </si>
  <si>
    <t>1. Click dropdown list  "Cấu hình giá"
2. Click item "Đơn giá phí đào tạo và quân tư " 
3. Click tab "Phí đào tạo Cho NĐ"
4. Click icon list
5.Verify the name of the modals "Xem lịch sử", the button:"Đóng", the columns: "Tác vụ", "Nghiệp đoàn", "Xí nghiệp","Gía","Loại thu","Thời điểm thu","Ngày hết hạn" is fixed and not editable</t>
  </si>
  <si>
    <t>5. The name of the modals "Xem lịch sử", the button:"Đóng", the columns: "Tác vụ", "Nghiệp đoàn", "Xí nghiệp","Gía","Loại thu","Thời điểm thu","Ngày hết hạn" is fixed and not editable</t>
  </si>
  <si>
    <t>Verify that the modals"Xem lịch sử", the button:"Đóng", the columns: "Tác vụ", "Nghiệp đoàn", "Xí nghiệp","Gía","Loại thu","Thời điểm thu","Ngày hết hạn" are spelled correctly</t>
  </si>
  <si>
    <t>1. Click dropdown list  "Cấu hình giá"
2. Click item "Đơn giá phí đào tạo và quân tư " 
3. Click tab "Phí đào tạo Cho NĐ"
4. Click icon list 
5.Verify that the modals "Xem lịch sử", the button:"Đóng", the columns: "Tác vụ", "Nghiệp đoàn", "Xí nghiệp","Gía","Loại thu","Thời điểm thu","Ngày hết hạn" are spelled correctly</t>
  </si>
  <si>
    <t>5. The modals "Xem lịch sử", the button:"Đóng", the columns: "Tác vụ", "Nghiệp đoàn", "Xí nghiệp","Gía","Loại thu","Thời điểm thu","Ngày hết hạn" are spelled correctly</t>
  </si>
  <si>
    <t>Verify the font, font-size: 14px, the font style of the modals "Chi tiết", the buttons: "Chỉnh sửa", "Đóng", the labels: "Chọn thời điểm thu phí đào tạo","Xí Nghiệp", "Nghiệp Đoàn", "Loại Thu","Loại Tài Khoản","Tài Khoản", "Ngày hiệu lực", the columns: "Tổng cần thu", "Unit", "Thu lần 1", "Thu lần 2"  is correct</t>
  </si>
  <si>
    <t>1. Click dropdown list  "Cấu hình giá"
2. Click item "Đơn giá phí đào tạo và quân tư " 
3. Click tab "Phí đào tạo Cho NĐ"
4. Click icon  list
5.Click icon dot
6.Verify the font, font-size: 14px, the font style of the modals  "Chi tiết", the buttons: "Chỉnh sửa", "Đóng", the labels: "Chọn thời điểm thu phí đào tạo","Xí Nghiệp", "Nghiệp Đoàn", "Loại Thu","Loại Tài Khoản","Tài Khoản", "Ngày hiệu lực", the columns: "Tổng cần thu", "Unit", "Thu lần 1", "Thu lần 2" is correct</t>
  </si>
  <si>
    <t>6.The font, font-size: 14px, the font style of the modals  "Chi tiết", the buttons: "Chỉnh sửa", "Đóng", the labels: "Chọn thời điểm thu phí đào tạo","Xí Nghiệp", "Nghiệp Đoàn", "Loại Thu","Loại Tài Khoản","Tài Khoản", "Ngày hiệu lực", the columns: "Tổng cần thu", "Unit", "Thu lần 1", "Thu lần 2" is correct</t>
  </si>
  <si>
    <t>Verify the name of the modals  "Chi tiết", the buttons: "Chỉnh sửa", "Đóng", the labels: "Chọn thời điểm thu phí đào tạo","Xí Nghiệp", "Nghiệp Đoàn", "Loại Thu","Loại Tài Khoản","Tài Khoản", "Ngày hiệu lực", the columns: "Tổng cần thu", "Unit", "Thu lần 1", "Thu lần 2" is fixed and not editable</t>
  </si>
  <si>
    <t>1. Click dropdown list  "Cấu hình giá"
2. Click item "Đơn giá phí đào tạo và quân tư " 
3. Click tab "Phí đào tạo Cho NĐ"
4. Click icon  list
5.Click icon dot
6.Verify the name of the modals  "Chi tiết", the buttons: "Chỉnh sửa", "Đóng", the labels: "Chọn thời điểm thu phí đào tạo","Xí Nghiệp", "Nghiệp Đoàn", "Loại Thu","Loại Tài Khoản","Tài Khoản", "Ngày hiệu lực", the columns: "Tổng cần thu", "Unit", "Thu lần 1", "Thu lần 2" is fixed and not editable</t>
  </si>
  <si>
    <t>6. The name of the modals  "Chi tiết", the buttons: "Chỉnh sửa", "Đóng", the labels: "Chọn thời điểm thu phí đào tạo","Xí Nghiệp", "Nghiệp Đoàn", "Loại Thu","Loại Tài Khoản","Tài Khoản", "Ngày hiệu lực", the columns: "Tổng cần thu", "Unit", "Thu lần 1", "Thu lần 2" is fixed and not editable</t>
  </si>
  <si>
    <t>Verify that the modals  "Chi tiết", the buttons: "Chỉnh sửa", "Đóng", the labels: "Chọn thời điểm thu phí đào tạo","Xí Nghiệp", "Nghiệp Đoàn", "Loại Thu","Loại Tài Khoản","Tài Khoản", "Ngày hiệu lực", the columns: "Tổng cần thu", "Unit", "Thu lần 1", "Thu lần 2" are spelled correctly</t>
  </si>
  <si>
    <t>1. Click dropdown list  "Cấu hình giá"
2. Click item "Đơn giá phí đào tạo và quân tư " 
3. Click tab "Phí đào tạo Cho NĐ"
4. Click icon  list
5.Click icon dot
6.Verify that the modals "Chi tiết", the buttons: "Chỉnh sửa", "Đóng", the labels: "Chọn thời điểm thu phí đào tạo","Xí Nghiệp", "Nghiệp Đoàn", "Loại Thu","Loại Tài Khoản","Tài Khoản", "Ngày hiệu lực", the columns: "Tổng cần thu", "Unit", "Thu lần 1", "Thu lần 2" are spelled correctly</t>
  </si>
  <si>
    <t>6. The modals  "Chi tiết", the buttons: "Chỉnh sửa", "Đóng", the labels: "Chọn thời điểm thu phí đào tạo","Xí Nghiệp", "Nghiệp Đoàn", "Loại Thu","Loại Tài Khoản","Tài Khoản", "Ngày hiệu lực", the columns: "Tổng cần thu", "Unit", "Thu lần 1", "Thu lần 2" are spelled correctly</t>
  </si>
  <si>
    <t>TC_Bảng giá XKLĐ_93</t>
  </si>
  <si>
    <t>TC_Bảng giá XKLĐ_94</t>
  </si>
  <si>
    <t>TC_Bảng giá XKLĐ_95</t>
  </si>
  <si>
    <t>TC_Bảng giá XKLĐ_96</t>
  </si>
  <si>
    <t>Verify 1 row of table data in "Setting phí quân tư trang" tab has 4 columns "No.", "Loại chi phí", "Gía", "Action"</t>
  </si>
  <si>
    <t>1. Click dropdown list  "Cấu hình giá"
2. Click item "Đơn giá phí đào tạo và quân tư " 
3. Click tab "Phí quân tư trang"
4.Verify 1 row of table data in "Setting phí quân tư trang" tab has 4 columns "No.", "Loại chi phí", "Gía", "Action"</t>
  </si>
  <si>
    <t>4.1 row of table data in "Setting phí quân tư trang" tab has 4 columns "No.", "Loại chi phí", "Gía", "Action"</t>
  </si>
  <si>
    <t>TC_Bảng giá XKLĐ_97</t>
  </si>
  <si>
    <t>Verify the data line "Phí quân tư trang cho NỮ" appears above "Phí quân tư trang cho NAM"</t>
  </si>
  <si>
    <t>1. Click dropdown list  "Cấu hình giá"
2. Click item "Đơn giá phí đào tạo và quân tư " 
3. Click tab "Phí quân tư trang"
4.Verify the data line "Phí quân tư trang cho NỮ" appears above "Phí quân tư trang cho NAM"</t>
  </si>
  <si>
    <t>4.The data line "Phí quân tư trang cho NỮ" appears above "Phí quân tư trang cho NAM"</t>
  </si>
  <si>
    <t>TC_Bảng giá XKLĐ_99</t>
  </si>
  <si>
    <t>TC_Bảng giá XKLĐ_101</t>
  </si>
  <si>
    <t>Missing data is incorrect, blank data when pressing the save button shows an error or N/Aure</t>
  </si>
  <si>
    <t>Verify the textbox "Tổng cần thu","Thu lần 1","Thu lần 2","Unit" is only allowed to enter numbers</t>
  </si>
  <si>
    <t>1. Click dropdown list  "Cấu hình giá"
2. Click item "Đơn giá phí đào tạo và quân tư " 
3. Click tab "Phí đào tạo cho XKLĐ"
4. Click button "Tạo mới"
5.Enter any data in textbox "Tổng cần thu","Thu lần 1","Thu lần 2","Unit"
6.Verify the textbox "Tổng cần thu","Thu lần 1","Thu lần 2","Unit" is only allowed to enter numbers</t>
  </si>
  <si>
    <t>Verify the display data and select data in the "Loại Thu","Tài khoản","Loại tài khoản" combobox are the same, no error data, no strange characters, same font: 14px, the same color, the same font format and are not adjusted</t>
  </si>
  <si>
    <t>1. Click dropdown list  "Cấu hình giá"
2. Click item "Đơn giá phí đào tạo và quân tư " 
3. Click tab "Phí đào tạo cho NĐ"
4. Click button "Tạo mới"
5.Select data in the "Loại Thu","Tài khoản","Loại tài khoản" combobox
6.Verify the display data and select data in the "Loại Thu","Tài khoản","Loại tài khoản" combobox are the same, no error data, no strange characters, same font: 14px, the same color, the same font format and are not adjusted</t>
  </si>
  <si>
    <t>6.The display data and select data in the "Loại Thu","Tài khoản","Loại tài khoản" combobox are the same, no error data, no strange characters, same font: 14px, the same color, the same font format and are not adjusted</t>
  </si>
  <si>
    <t>1. Click dropdown list  "Cấu hình giá"
2. Click item "Đơn giá phí đào tạo và quân tư " 
3. Click tab "Phí đào tạo cho NĐ"
4. Click button "Tạo mới"
5.Enter any data in textbox "Tổng cần thu","Thu lần 1","Thu lần 2","Unit"
6.Verify the textbox "Tổng cần thu","Thu lần 1","Thu lần 2","Unit" is only allowed to enter numbers</t>
  </si>
  <si>
    <t>Verify the display data in the "Chọn Nghiệp Đoàn","Chọn Xí Nghiệp" combobox are the same, no error data, no strange characters, same font: 14px, the same color, the same font format and are not adjusted, can edit</t>
  </si>
  <si>
    <t>1. Click dropdown list  "Cấu hình giá"
2. Click item "Đơn giá phí đào tạo và quân tư " 
3. Click tab "Phí đào tạo cho NĐ"
4. Click icon pencil
5.Verify the display data in the "Chọn Nghiệp Đoàn","Chọn Xí Nghiệp" combobox are the same, no error data, no strange characters, same font: 14px, the same color, the same font format and are not adjusted,can edit</t>
  </si>
  <si>
    <t>5.The display data in the "Chọn nghiệp đoàn", "Chọn xí nghiệp" combox are the same, no error data, no strange characters, same font: 14px, the same color, the same font format and are not adjusted,can edit</t>
  </si>
  <si>
    <t>Verify the display data and select data in the "Loại Thu","Tài khoản","Loại tài khoản" combobox are the same, no error data, no strange characters, same font: 14px, the same color, the same font format and are not adjusted,cannot editable</t>
  </si>
  <si>
    <t>1. Click dropdown list  "Cấu hình giá"
2. Click item "Đơn giá phí đào tạo và quân tư " 
3. Click tab "Phí đào tạo cho NĐ"
4. Click icon pencil
5.Select data in the "Loại Thu","Tài khoản","Loại tài khoản" combobox
6.Verify the display data and select data in the "Loại Thu","Tài khoản","Loại tài khoản" combobox are the same, no error data, no strange characters, same font: 14px, the same color, the same font format and are not adjusted</t>
  </si>
  <si>
    <t>Verify the display data in the "Chọn Nghiệp Đoàn","Chọn Xí Nghiệp" combobox are the same, no error data, no strange characters, same font: 14px, the same color, the same font format and are not adjusted and can edit</t>
  </si>
  <si>
    <t>1. Click dropdown list  "Cấu hình giá"
2. Click item "Đơn giá phí đào tạo và quân tư " 
3. Click tab "Phí đào tạo cho NĐ"
4. Click icon pencil
5.Click icon dot
6.Verify the display data in the "Chọn Nghiệp Đoàn","Chọn Xí Nghiệp" combobox are the same, no error data, no strange characters, same font: 14px, the same color, the same font format and are not adjusted and can edit</t>
  </si>
  <si>
    <t>6.The display data in the "Chọn nghiệp đoàn", "Chọn xí nghiệp" combox are the same, no error data, no strange characters, same font: 14px, the same color, the same font format and are not adjusted and can edit</t>
  </si>
  <si>
    <t>Verify the display data in the "Loại Thu","Tài khoản","Loại tài khoản" combobox are the same, no error data, no strange characters, same font: 14px, the same color, the same font format and are not adjusted and not editable</t>
  </si>
  <si>
    <t>1. Click dropdown list  "Cấu hình giá"
2. Click item "Đơn giá phí đào tạo và quân tư " 
3. Click tab "Phí đào tạo cho NĐ"
4. Click icon pencil
5.Click icon dot
6.Verify the display data in the "Loại Thu","Tài khoản","Loại tài khoản" combobox are the same, no error data, no strange characters, same font: 14px, the same color, the same font format and are not adjusted and not editable</t>
  </si>
  <si>
    <t>6.The display data  in the "Loại Thu","Tài khoản","Loại tài khoản" combobox are the same, no error data, no strange characters, same font: 14px, the same color, the same font format and are not adjusted and not editable</t>
  </si>
  <si>
    <t>Verify the textbox of column "Ngày hiệu lực" display in the right format dd / mm / yyyy and can edit</t>
  </si>
  <si>
    <t>1. Click dropdown list  "Cấu hình giá"
2. Click item "Đơn giá phí đào tạo và quân tư " 
3. Click tab "Phí đào tạo cho NĐ"
4. Click icon pencil
5.Click icon dot
6.Verify the textbox of column "Ngày hiệu lực" display in the right format dd / mm / yyyy and can edit</t>
  </si>
  <si>
    <t>6. The textbox of column "Ngày hiệu lực" display in the right format dd / mm / yyyy and can edit</t>
  </si>
  <si>
    <t>Verify the textbox "Tổng cần thu","Thu lần 1","Thu lần 2","Unit" can not editable,show the correct data</t>
  </si>
  <si>
    <t>1. Click dropdown list  "Cấu hình giá"
2. Click item "Đơn giá phí đào tạo và quân tư " 
3. Click tab "Phí đào tạo cho NĐ"
4. Click icon pencil
5.Click icon dot
6.Verify the textbox "Tổng cần thu","Thu lần 1","Thu lần 2","Unit" can not editable,show the correct data</t>
  </si>
  <si>
    <t>6. The textbox "Tổng cần thu","Thu lần 1","Thu lần 2","Unit" can not editable,show the correct data</t>
  </si>
  <si>
    <t>Check table structure setting content of tab "Setting phí quân tư trang"</t>
  </si>
  <si>
    <t xml:space="preserve">1. Click dropdown list  "Cấu hình giá"
2. Click item "Đơn giá phí đào tạo và quân tư " 
3. Click tab "Setting phí quân tư trang" and check
</t>
  </si>
  <si>
    <t>3.Display full information of setting contents of "Setting phí quân tư trang" tab as in SRS document</t>
  </si>
  <si>
    <t>Check "Setting phí quân tư trang" tab name</t>
  </si>
  <si>
    <t>3.Display the correct tab name as "Setting phí quân tư trang" instead of "Phí quân tư trang"</t>
  </si>
  <si>
    <t>Check the content shows each line in the setting table of the "Setting phí quân tư trang" tab</t>
  </si>
  <si>
    <t>3.Display the full contents of a row in the "nội dung setting" table of tab "Setting phí quân trang" including "No.", "Loại chi phí","Gía" and three action: "add new","edit","history"</t>
  </si>
  <si>
    <t>Check the order of rows of table "nội dung setting" in "setting phí quân tư trang" tab</t>
  </si>
  <si>
    <t>3.Data line "Phí quân tư trang cho NỮ" appears above "Phí quân tư trang cho NAM"</t>
  </si>
  <si>
    <t>Check the table structure "Setting thu phí đào tạo NĐ"</t>
  </si>
  <si>
    <t xml:space="preserve">1. Click dropdown list  "Cấu hình giá"
2. Click item "Đơn giá phí đào tạo và quân tư " 
3.Click tab "Setting thu phí đào tạo NĐ" and check
</t>
  </si>
  <si>
    <t>3.Display the "setting phí đào tạo cho NĐ" table structure in  the correct order, column names like "No. ","Nghiệp đoàn","Xí nghiệp","Gía","Loại thu","Thời điểm thu","Action".</t>
  </si>
  <si>
    <t>Check "add new", "edit", "history" button is in the "action" column of tab "Setting thu phí đào tạo cho NĐ"</t>
  </si>
  <si>
    <t xml:space="preserve">1. Click dropdown list  "Cấu hình giá"
2. Click item "Đơn giá phí đào tạo và quân tư " 
3. Click tab "Setting thu phí đào tạo NĐ" and check 
</t>
  </si>
  <si>
    <t>3.The buttons "add new", "edit", "history" are exactly in the "action" column of the "setting phí đào tạo" table.</t>
  </si>
  <si>
    <t>Check data in the "Thời điểm thu" column of tab "Setting thu phí đào tạo cho NĐ"</t>
  </si>
  <si>
    <t>3.The "Thời điểm thu" column should only display data as "thu trong phí đào tạo" or "thu trong HTNV"</t>
  </si>
  <si>
    <t>Check data in the "Gía" column only displays numbers instead of both numbers and currencies.</t>
  </si>
  <si>
    <t>3.Data in the "Gía" column is displayed only in amounts</t>
  </si>
  <si>
    <t>Check data in the "Xí nghiệp" column of tab "Setting thu phí đào tạo cho NĐ"</t>
  </si>
  <si>
    <t>3.Data in the "Xí nghiệp" column should be left default if the value is blank</t>
  </si>
  <si>
    <t>TC_Bảng giá XKLĐ_149</t>
  </si>
  <si>
    <t>Check data in the "Loại thu" column of tab "Setting thu phí đào tạo cho NĐ"</t>
  </si>
  <si>
    <t>3.Data in the "Loại thu" column is only displayed "thu hộ" or "thu cho ITM" instead of blank or other values</t>
  </si>
  <si>
    <t>TC_Bảng giá XKLĐ_150</t>
  </si>
  <si>
    <t>Check the "setting thu phí đào tạo NĐ" table in modal "history"</t>
  </si>
  <si>
    <t xml:space="preserve">1. Click dropdown list  "Cấu hình giá"
2. Click item "Đơn giá phí đào tạo và quân tư " 
3. Click tab "Setting thu phí đào tạo NĐ"
4.Click "history" button and check
</t>
  </si>
  <si>
    <t>4.Display modal structure "History" as shown in the document</t>
  </si>
  <si>
    <t>TC_Bảng giá XKLĐ_151</t>
  </si>
  <si>
    <t>Check column "Xí nghiệp" in modal "History" of table "setting phí đào tạo NĐ"</t>
  </si>
  <si>
    <t>4.Column "Xí nghiệp" in modal "History" of table "setting phí đào tạo NĐ" instead of leaving default when no data is left blank.</t>
  </si>
  <si>
    <t>TC_Bảng giá XKLĐ_152</t>
  </si>
  <si>
    <t>Check the column "Gía" in the "History" modal of the table "setting phí đào tạo NĐ"</t>
  </si>
  <si>
    <t>4.The "Gía" column in the "history" modal of the "setting phí đào tạo NĐ" table shows only the amount</t>
  </si>
  <si>
    <t>TC_Bảng giá XKLĐ_153</t>
  </si>
  <si>
    <t>Check column "Nghiệp đoàn" in modal "History" of table "setting phí đào tạo NĐ"</t>
  </si>
  <si>
    <t>4.Column "Nghiệp đoàn" in modal "History" of table "setting phí đào tạo NĐ" instead of leaving default when no data is left blank.</t>
  </si>
  <si>
    <t>TC_Bảng giá XKLĐ_154</t>
  </si>
  <si>
    <t>Check column "Loại thu" in modal "history" of table "setting phí đào tạo cho NĐ"</t>
  </si>
  <si>
    <t>4.The "Loại thu" column in the "history" modal of the "setting phí đào tạo cho NĐ" table should only show "thu hộ", "thu cho ITM"</t>
  </si>
  <si>
    <t>TC_Bảng giá XKLĐ_155</t>
  </si>
  <si>
    <t>Check column "Thời điểm thu" in modal "history" of table "setting phí đào tạo cho NĐ"</t>
  </si>
  <si>
    <t>4.The "Thời điểm thu" column in the "history" modal of the "setting phí đào tạo cho NĐ" table should only show "thu trong phí đào tạo"</t>
  </si>
  <si>
    <t>TC_Bảng giá XKLĐ_156</t>
  </si>
  <si>
    <t>Check format time of column "Ngày hết hạn" in modal "history" of table "setting phí đào tạo NĐ"</t>
  </si>
  <si>
    <t xml:space="preserve">1. Click dropdown list  "Cấu hình giá"
2. Click item "Đơn giá phí đào tạo và quân tư " 
3. Click tab "Setting thu phí đào tạo NĐ" 
4.Click "history" button and check
</t>
  </si>
  <si>
    <t>4.The "Ngày hết hạn" column in the "history" modal of the "setting phí đào tạo NĐ" table only shows the time type "dd-mm-yyyy".</t>
  </si>
  <si>
    <t>TC_Bảng giá XKLĐ_157</t>
  </si>
  <si>
    <t>Check data in columns of table "setting phí đào tạo NĐ" in modal "history" instead of fixed is editable</t>
  </si>
  <si>
    <t>4.The data in the columns of the "setting phí đào tạo NĐ" table in the "history" modal must be fixed, not editable</t>
  </si>
  <si>
    <t>TC_Bảng giá XKLĐ_158</t>
  </si>
  <si>
    <t>Check combobox "Nghiệp đoàn", "Xí nghiệp" of modal "Setting IV phí đào tạo cho NĐ"</t>
  </si>
  <si>
    <t xml:space="preserve">1. Click dropdown list  "Cấu hình giá"
2. Click item "Đơn giá phí đào tạo và quân tư " 
3. Click tab "Setting thu phí đào tạo NĐ"\
4. Click "add new " button
5. Click "phát sinh invoice phí đào tạo"
6.Check combobox "Nghiệp đoàn","Xí nghiệp"
</t>
  </si>
  <si>
    <t>6.Combobox "Xí nghiệp", "Nghiệp đoàn" have just been selected, while typing the characters</t>
  </si>
  <si>
    <t>TC_Bảng giá XKLĐ_159</t>
  </si>
  <si>
    <t>Check modals "Setting IV phí đào tạo cho NĐ" same as the document</t>
  </si>
  <si>
    <t xml:space="preserve">1. Click dropdown list  "Cấu hình giá"
2. Click item "Đơn giá phí đào tạo và quân tư " 
3. Click tab "Setting thu phí đào tạo NĐ"
4. Click "add new " button
5. Click "phát sinh invoice phí đào tạo" and check
</t>
  </si>
  <si>
    <t>5.Make the interface as required in the document</t>
  </si>
  <si>
    <t>TC_Bảng giá XKLĐ_160</t>
  </si>
  <si>
    <t>Check combobox "Loại thu" instead of only "Thu hộ" and "Thu cho ITM" selected, appears blank data and strange data.</t>
  </si>
  <si>
    <t xml:space="preserve">1. Click dropdown list  "Cấu hình giá"
2. Click item "Đơn giá phí đào tạo và quân tư " 
3. Click tab "Setting thu phí đào tạo NĐ" 
4.Click "add new " button
5.Click "phát sinh invoice phí đào tạo"
6.Check combobox "Loại thu"
</t>
  </si>
  <si>
    <t>6.Combobox "Loại thu" only gets "Thu hộ" and "Thu cho ITM", no weird and blank data.</t>
  </si>
  <si>
    <t>TC_Bảng giá XKLĐ_161</t>
  </si>
  <si>
    <t>Check data displayed in combobox "Xí nghiệp", "Nghiệp đoàn"</t>
  </si>
  <si>
    <t xml:space="preserve">1. Click dropdown list  "Cấu hình giá"
2. Click item "Đơn giá phí đào tạo và quân tư " 
3. Click tab "Setting thu phí đào tạo NĐ"
4. Click "add new " button
5. Click "phát sinh invoice phí đào tạo"
6.Check combobox "Xí nghiệp","Nghiệp đoàn"
</t>
  </si>
  <si>
    <t xml:space="preserve">6.Data displayed in combobox "Xí nghiệp", "Nghiệp đoàn" is displayed in the format " &lt;Tên viết tắt nghiệp doàn&gt;    &lt; Tên tiếng nhật full&gt; " </t>
  </si>
  <si>
    <t>TC_Bảng giá XKLĐ_162</t>
  </si>
  <si>
    <t>Check combobox "Loại tài khoản"  only choosing 3 currencies "USD","YÊN","VNĐ"</t>
  </si>
  <si>
    <t xml:space="preserve">1. Click dropdown list  "Cấu hình giá"
2. Click item "Đơn giá phí đào tạo và quân tư " 
3. Click tab "Setting thu phí đào tạo NĐ" 
4. Click "add new " button
5. Click "phát sinh invoice phí đào tạo"
6.Check combobox "Loại tài khoản"
</t>
  </si>
  <si>
    <t>6.Combobox "Loại tài khoản" 3 types of money are "USD", "YÊN", "VNĐ"</t>
  </si>
  <si>
    <t>TC_Bảng giá XKLĐ_163</t>
  </si>
  <si>
    <t>Check the table "Tổng cần thu" according to the document has only 4 columns: "Tổng cần thu", "Unit", "Thu lan 1","Thu lan 2"</t>
  </si>
  <si>
    <t xml:space="preserve">1. Click dropdown list  "Cấu hình giá"
2. Click item "Đơn giá phí đào tạo và quân tư " 
3. Click tab "Setting thu phí đào tạo NĐ"
4. Click "add new " button
5. Click "phát sinh invoice phí đào tạo"
6.Check table "Tổng cần thu"
</t>
  </si>
  <si>
    <t>6.The "Tổng cần thu" table displays as well as the document</t>
  </si>
  <si>
    <t>TC_Bảng giá XKLĐ_164</t>
  </si>
  <si>
    <t>Check the name of 3 radio button according to the document is "group theo nghiệp đoàn", "group invoice nghiệp đoàn….", "group invoice….."</t>
  </si>
  <si>
    <t xml:space="preserve">1. Click dropdown list  "Cấu hình giá"
2. Click item "Đơn giá phí đào tạo và quân tư " 
3. Click tab "Setting thu phí đào tạo NĐ" 
4. Click "add new " button
5. Click "phát sinh invoice phí đào tạo"
6. Check 3 radio button "group theo nghiệp đoàn","group invoice nghiệp đoàn...","group invoice...."
</t>
  </si>
  <si>
    <t>6.Name the 3 radio buttons according to the required documents</t>
  </si>
  <si>
    <t>TC_Bảng giá XKLĐ_165</t>
  </si>
  <si>
    <t>Check textbox "Ngày hiệu lực" display the default time as the current day</t>
  </si>
  <si>
    <t xml:space="preserve">1. Click dropdown list  "Cấu hình giá"
2. Click item "Đơn giá phí đào tạo và quân tư " 
3. Click tab "Setting thu phí đào tạo NĐ"
4. Click "add new " button
5. Click "phát sinh invoice phí đào tạo"
6. Check textbox "Ngày hiệu lực"
</t>
  </si>
  <si>
    <t>6.The "Ngày hiệu lực" textbox shows the time as the current date.</t>
  </si>
  <si>
    <t>TC_Bảng giá XKLĐ_166</t>
  </si>
  <si>
    <t>The sum of the 4 collection times is not equal to the total collection</t>
  </si>
  <si>
    <t xml:space="preserve">1. Click dropdown list  "Cấu hình giá"
2. Click item "Đơn giá phí đào tạo và quân tư " 
3. Click tab "Setting thu phí đào tạo NĐ" 
4. Click "add new " button
5. Click "Thu trong HTNV"
6. Check table "Tổng cần thu"
</t>
  </si>
  <si>
    <t>6.The column "Tổng cần thu" is equal to the sum of the 4 columns "thu lần 1 ", "thu lần 2", "thu lần 3" and "thu lần 4"</t>
  </si>
  <si>
    <t>TC_Bảng giá XKLĐ_167</t>
  </si>
  <si>
    <t>Check the columns in the "Tổng cần thu" table displaying integers</t>
  </si>
  <si>
    <t xml:space="preserve">1. Click dropdown list  "Cấu hình giá"
2. Click item "Đơn giá phí đào tạo và quân tư " 
3. Click tab "Setting thu phí đào tạo NĐ"
4. Click "add new " button
5. Click "Thu trong HTNV"
6. Check table "Tổng cần thu"
</t>
  </si>
  <si>
    <t>6.The columns in the "Tổng cần thu" table are integers</t>
  </si>
  <si>
    <t>TC_Bảng giá XKLĐ_168</t>
  </si>
  <si>
    <t>Show "setting phí đào tạo cho XKLĐ" table</t>
  </si>
  <si>
    <t xml:space="preserve">1. Click dropdown list  "Cấu hình giá"
2. Click item "Đơn giá phí đào tạo và quân tư " 
3.Click tab "Setting phí đào tạo cho XKLĐ" and check
</t>
  </si>
  <si>
    <t>3.Display the "setting phí đào tạo cho XKLĐ" table in the same structure as in the description document</t>
  </si>
  <si>
    <t>TC_Bảng giá XKLĐ_169</t>
  </si>
  <si>
    <t>Check combobox "Nghiệp đoàn", "Xí nghiệp" of modal "Setting IV phí đào tạo XKLĐ" can be selected or entered data</t>
  </si>
  <si>
    <t xml:space="preserve">1. Click dropdown list  "Cấu hình giá"
2. Click item "Đơn giá phí đào tạo và quân tư " 
3.Click tab "Setting phí đào tạo cho XKLĐ"
4. Click "add new " button
5. Click "phát sinh invoice phí đào tạo"
6.Check combobox "Nghiệp đoàn","Xí nghiệp"
</t>
  </si>
  <si>
    <t>TC_Bảng giá XKLĐ_170</t>
  </si>
  <si>
    <t>Check Textbox "Ngày hiệu lực" of modal "add new" in the "Setting phí đào tạo cho XKLĐ" tab display the time as "dd-mm-yyyy"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</si>
</sst>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mm\-yy;@"/>
  </numFmts>
  <fonts count="66">
    <font>
      <sz val="11"/>
      <color theme="1"/>
      <name val="Calibri"/>
      <family val="2"/>
      <scheme val="minor"/>
    </font>
    <font>
      <sz val="10"/>
      <name val="Arial"/>
      <family val="2"/>
    </font>
    <font>
      <sz val="10"/>
      <name val="Tahoma"/>
      <family val="2"/>
    </font>
    <font>
      <i/>
      <sz val="14"/>
      <color indexed="60"/>
      <name val="Arial"/>
      <family val="2"/>
    </font>
    <font>
      <sz val="20"/>
      <color indexed="60"/>
      <name val="Arial"/>
      <family val="2"/>
    </font>
    <font>
      <sz val="18"/>
      <color indexed="60"/>
      <name val="Arial"/>
      <family val="2"/>
    </font>
    <font>
      <sz val="24"/>
      <color indexed="60"/>
      <name val="Arial"/>
      <family val="2"/>
    </font>
    <font>
      <b/>
      <sz val="9"/>
      <color indexed="16"/>
      <name val="Tahoma"/>
      <family val="2"/>
    </font>
    <font>
      <b/>
      <sz val="9"/>
      <name val="Tahoma"/>
      <family val="2"/>
    </font>
    <font>
      <b/>
      <sz val="10"/>
      <name val="Arial"/>
      <family val="2"/>
    </font>
    <font>
      <sz val="11"/>
      <name val="ＭＳ Ｐゴシック"/>
      <charset val="128"/>
    </font>
    <font>
      <b/>
      <sz val="11"/>
      <name val="Arial "/>
    </font>
    <font>
      <sz val="10"/>
      <name val="Arial "/>
    </font>
    <font>
      <b/>
      <sz val="10"/>
      <name val="Arial "/>
    </font>
    <font>
      <i/>
      <sz val="10"/>
      <name val="Arial"/>
      <family val="2"/>
    </font>
    <font>
      <b/>
      <sz val="9"/>
      <color indexed="81"/>
      <name val="Tahoma"/>
      <family val="2"/>
    </font>
    <font>
      <sz val="9"/>
      <color indexed="81"/>
      <name val="Tahoma"/>
      <family val="2"/>
    </font>
    <font>
      <b/>
      <sz val="20"/>
      <color indexed="8"/>
      <name val="Arial"/>
      <family val="2"/>
    </font>
    <font>
      <b/>
      <sz val="10"/>
      <color indexed="60"/>
      <name val="Arial"/>
      <family val="2"/>
    </font>
    <font>
      <i/>
      <sz val="10"/>
      <color indexed="17"/>
      <name val="Arial"/>
      <family val="2"/>
    </font>
    <font>
      <sz val="10"/>
      <color indexed="8"/>
      <name val="Arial"/>
      <family val="2"/>
    </font>
    <font>
      <u/>
      <sz val="11"/>
      <color indexed="12"/>
      <name val="ＭＳ Ｐゴシック"/>
      <family val="3"/>
      <charset val="128"/>
    </font>
    <font>
      <sz val="11"/>
      <color theme="1"/>
      <name val="Calibri"/>
      <family val="2"/>
      <charset val="163"/>
      <scheme val="minor"/>
    </font>
    <font>
      <u/>
      <sz val="10"/>
      <color indexed="12"/>
      <name val="Arial"/>
      <family val="2"/>
    </font>
    <font>
      <b/>
      <sz val="10"/>
      <name val="Tahoma"/>
      <family val="2"/>
    </font>
    <font>
      <sz val="10"/>
      <color indexed="10"/>
      <name val="Arial"/>
      <family val="2"/>
    </font>
    <font>
      <b/>
      <sz val="10"/>
      <color indexed="10"/>
      <name val="Arial"/>
      <family val="2"/>
    </font>
    <font>
      <sz val="11"/>
      <name val="明朝"/>
      <family val="1"/>
      <charset val="128"/>
    </font>
    <font>
      <b/>
      <sz val="10"/>
      <color indexed="9"/>
      <name val="Tahoma"/>
      <family val="2"/>
    </font>
    <font>
      <i/>
      <sz val="10"/>
      <name val="Tahoma"/>
      <family val="2"/>
    </font>
    <font>
      <b/>
      <sz val="10"/>
      <color theme="0"/>
      <name val="Tahoma"/>
      <family val="2"/>
    </font>
    <font>
      <sz val="10"/>
      <color rgb="FF222222"/>
      <name val="Tahoma"/>
      <family val="2"/>
    </font>
    <font>
      <sz val="10"/>
      <color theme="1"/>
      <name val="Tahoma"/>
      <family val="2"/>
    </font>
    <font>
      <sz val="10"/>
      <color indexed="9"/>
      <name val="Tahoma"/>
      <family val="2"/>
    </font>
    <font>
      <sz val="10"/>
      <color theme="1"/>
      <name val="Arial"/>
      <family val="2"/>
    </font>
    <font>
      <sz val="11"/>
      <color theme="1"/>
      <name val="Calibri"/>
      <family val="2"/>
      <scheme val="minor"/>
    </font>
    <font>
      <sz val="10"/>
      <name val="Tahoma"/>
      <family val="2"/>
    </font>
    <font>
      <sz val="8"/>
      <name val="Calibri"/>
      <family val="2"/>
      <scheme val="minor"/>
    </font>
    <font>
      <b/>
      <sz val="10"/>
      <name val="Arial"/>
      <family val="2"/>
    </font>
    <font>
      <sz val="10"/>
      <name val="Arial"/>
      <family val="2"/>
    </font>
    <font>
      <sz val="10"/>
      <color indexed="8"/>
      <name val="Arial"/>
      <family val="2"/>
    </font>
    <font>
      <sz val="10"/>
      <color indexed="10"/>
      <name val="Arial"/>
      <family val="2"/>
    </font>
    <font>
      <b/>
      <sz val="10"/>
      <color indexed="9"/>
      <name val="Tahoma"/>
      <family val="2"/>
    </font>
    <font>
      <sz val="11"/>
      <color theme="1"/>
      <name val="Calibri"/>
      <family val="2"/>
      <scheme val="minor"/>
    </font>
    <font>
      <sz val="11"/>
      <color theme="1"/>
      <name val="Calibri"/>
      <family val="2"/>
      <scheme val="minor"/>
    </font>
    <font>
      <sz val="11"/>
      <color theme="1"/>
      <name val="Arial"/>
      <family val="2"/>
    </font>
    <font>
      <sz val="10"/>
      <color rgb="FF000000"/>
      <name val="Tahoma"/>
      <family val="2"/>
    </font>
    <font>
      <sz val="10"/>
      <color theme="0"/>
      <name val="Arial"/>
      <family val="2"/>
    </font>
    <font>
      <sz val="13"/>
      <color theme="1"/>
      <name val="Times New Roman"/>
      <family val="1"/>
    </font>
    <font>
      <sz val="13"/>
      <name val="Times New Roman"/>
      <family val="1"/>
    </font>
    <font>
      <sz val="13"/>
      <color indexed="8"/>
      <name val="Times New Roman"/>
      <family val="1"/>
    </font>
    <font>
      <b/>
      <sz val="13"/>
      <name val="Times New Roman"/>
      <family val="1"/>
    </font>
    <font>
      <b/>
      <sz val="13"/>
      <color indexed="10"/>
      <name val="Times New Roman"/>
      <family val="1"/>
    </font>
    <font>
      <sz val="13"/>
      <color indexed="10"/>
      <name val="Times New Roman"/>
      <family val="1"/>
    </font>
    <font>
      <b/>
      <sz val="13"/>
      <color indexed="9"/>
      <name val="Times New Roman"/>
      <family val="1"/>
    </font>
    <font>
      <b/>
      <sz val="10"/>
      <color indexed="9"/>
      <name val="Times New Roman"/>
      <family val="1"/>
    </font>
    <font>
      <sz val="10"/>
      <name val="Times New Roman"/>
      <family val="1"/>
    </font>
    <font>
      <sz val="10"/>
      <color indexed="8"/>
      <name val="Times New Roman"/>
      <family val="1"/>
    </font>
    <font>
      <b/>
      <sz val="10"/>
      <name val="Times New Roman"/>
      <family val="1"/>
    </font>
    <font>
      <sz val="10"/>
      <color indexed="10"/>
      <name val="Times New Roman"/>
      <family val="1"/>
    </font>
    <font>
      <b/>
      <sz val="10"/>
      <color indexed="10"/>
      <name val="Times New Roman"/>
      <family val="1"/>
    </font>
    <font>
      <sz val="10"/>
      <color theme="1"/>
      <name val="Times New Roman"/>
      <family val="1"/>
    </font>
    <font>
      <b/>
      <sz val="13"/>
      <color indexed="9"/>
      <name val="Tahoma"/>
      <family val="2"/>
    </font>
    <font>
      <b/>
      <sz val="13"/>
      <name val="Tahoma"/>
      <family val="2"/>
    </font>
    <font>
      <sz val="13"/>
      <name val="Tahoma"/>
      <family val="2"/>
    </font>
    <font>
      <sz val="13"/>
      <name val="Arial"/>
      <family val="2"/>
    </font>
  </fonts>
  <fills count="24">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249977111117893"/>
        <bgColor indexed="64"/>
      </patternFill>
    </fill>
    <fill>
      <patternFill patternType="solid">
        <fgColor indexed="9"/>
        <bgColor indexed="26"/>
      </patternFill>
    </fill>
    <fill>
      <patternFill patternType="solid">
        <fgColor theme="0" tint="-0.14999847407452621"/>
        <bgColor indexed="26"/>
      </patternFill>
    </fill>
    <fill>
      <patternFill patternType="solid">
        <fgColor indexed="18"/>
        <bgColor indexed="32"/>
      </patternFill>
    </fill>
    <fill>
      <patternFill patternType="solid">
        <fgColor indexed="27"/>
        <bgColor indexed="41"/>
      </patternFill>
    </fill>
    <fill>
      <patternFill patternType="solid">
        <fgColor theme="0"/>
        <bgColor indexed="32"/>
      </patternFill>
    </fill>
    <fill>
      <patternFill patternType="solid">
        <fgColor rgb="FFFFFFFF"/>
        <bgColor indexed="64"/>
      </patternFill>
    </fill>
    <fill>
      <patternFill patternType="solid">
        <fgColor theme="4" tint="-0.249977111117893"/>
        <bgColor indexed="56"/>
      </patternFill>
    </fill>
    <fill>
      <patternFill patternType="solid">
        <fgColor theme="4" tint="-0.249977111117893"/>
        <bgColor indexed="26"/>
      </patternFill>
    </fill>
    <fill>
      <patternFill patternType="solid">
        <fgColor rgb="FFFFFF00"/>
        <bgColor indexed="26"/>
      </patternFill>
    </fill>
    <fill>
      <patternFill patternType="solid">
        <fgColor theme="0"/>
        <bgColor indexed="41"/>
      </patternFill>
    </fill>
    <fill>
      <patternFill patternType="solid">
        <fgColor theme="0" tint="-0.14996795556505021"/>
        <bgColor indexed="26"/>
      </patternFill>
    </fill>
    <fill>
      <patternFill patternType="solid">
        <fgColor theme="0"/>
        <bgColor indexed="26"/>
      </patternFill>
    </fill>
    <fill>
      <patternFill patternType="solid">
        <fgColor theme="9" tint="0.79998168889431442"/>
        <bgColor indexed="26"/>
      </patternFill>
    </fill>
    <fill>
      <patternFill patternType="solid">
        <fgColor rgb="FF92D050"/>
        <bgColor indexed="64"/>
      </patternFill>
    </fill>
    <fill>
      <patternFill patternType="solid">
        <fgColor theme="0" tint="-0.14999847407452621"/>
        <bgColor indexed="41"/>
      </patternFill>
    </fill>
    <fill>
      <patternFill patternType="solid">
        <fgColor theme="7" tint="0.59999389629810485"/>
        <bgColor indexed="41"/>
      </patternFill>
    </fill>
    <fill>
      <patternFill patternType="solid">
        <fgColor theme="4" tint="-0.499984740745262"/>
        <bgColor indexed="26"/>
      </patternFill>
    </fill>
    <fill>
      <patternFill patternType="solid">
        <fgColor theme="4" tint="-0.499984740745262"/>
        <bgColor indexed="32"/>
      </patternFill>
    </fill>
    <fill>
      <patternFill patternType="solid">
        <fgColor theme="0" tint="-0.249977111117893"/>
        <bgColor indexed="41"/>
      </patternFill>
    </fill>
  </fills>
  <borders count="7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hair">
        <color indexed="8"/>
      </bottom>
      <diagonal/>
    </border>
    <border>
      <left style="hair">
        <color indexed="8"/>
      </left>
      <right style="hair">
        <color indexed="8"/>
      </right>
      <top style="hair">
        <color indexed="8"/>
      </top>
      <bottom style="hair">
        <color indexed="8"/>
      </bottom>
      <diagonal/>
    </border>
    <border>
      <left style="hair">
        <color indexed="64"/>
      </left>
      <right style="hair">
        <color indexed="64"/>
      </right>
      <top style="hair">
        <color indexed="64"/>
      </top>
      <bottom style="hair">
        <color indexed="64"/>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auto="1"/>
      </left>
      <right style="hair">
        <color auto="1"/>
      </right>
      <top style="hair">
        <color auto="1"/>
      </top>
      <bottom style="hair">
        <color auto="1"/>
      </bottom>
      <diagonal/>
    </border>
    <border>
      <left/>
      <right style="hair">
        <color indexed="8"/>
      </right>
      <top style="hair">
        <color indexed="8"/>
      </top>
      <bottom/>
      <diagonal/>
    </border>
    <border>
      <left style="hair">
        <color indexed="64"/>
      </left>
      <right style="hair">
        <color indexed="64"/>
      </right>
      <top style="thin">
        <color indexed="64"/>
      </top>
      <bottom style="hair">
        <color indexed="8"/>
      </bottom>
      <diagonal/>
    </border>
    <border>
      <left style="hair">
        <color indexed="8"/>
      </left>
      <right style="hair">
        <color indexed="8"/>
      </right>
      <top style="hair">
        <color indexed="8"/>
      </top>
      <bottom/>
      <diagonal/>
    </border>
    <border>
      <left style="hair">
        <color indexed="8"/>
      </left>
      <right/>
      <top style="hair">
        <color indexed="8"/>
      </top>
      <bottom style="hair">
        <color indexed="8"/>
      </bottom>
      <diagonal/>
    </border>
    <border>
      <left/>
      <right style="hair">
        <color indexed="8"/>
      </right>
      <top style="hair">
        <color indexed="64"/>
      </top>
      <bottom style="hair">
        <color indexed="8"/>
      </bottom>
      <diagonal/>
    </border>
    <border>
      <left style="hair">
        <color indexed="8"/>
      </left>
      <right style="hair">
        <color indexed="64"/>
      </right>
      <top style="hair">
        <color indexed="64"/>
      </top>
      <bottom style="hair">
        <color indexed="8"/>
      </bottom>
      <diagonal/>
    </border>
    <border>
      <left style="hair">
        <color indexed="64"/>
      </left>
      <right style="hair">
        <color indexed="64"/>
      </right>
      <top style="hair">
        <color indexed="64"/>
      </top>
      <bottom style="hair">
        <color indexed="8"/>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style="hair">
        <color indexed="64"/>
      </right>
      <top style="hair">
        <color auto="1"/>
      </top>
      <bottom/>
      <diagonal/>
    </border>
    <border>
      <left style="hair">
        <color indexed="64"/>
      </left>
      <right style="hair">
        <color indexed="64"/>
      </right>
      <top/>
      <bottom/>
      <diagonal/>
    </border>
    <border>
      <left style="hair">
        <color indexed="8"/>
      </left>
      <right style="hair">
        <color indexed="8"/>
      </right>
      <top style="hair">
        <color indexed="8"/>
      </top>
      <bottom style="hair">
        <color indexed="8"/>
      </bottom>
      <diagonal/>
    </border>
    <border>
      <left style="hair">
        <color indexed="64"/>
      </left>
      <right style="hair">
        <color indexed="64"/>
      </right>
      <top/>
      <bottom style="hair">
        <color auto="1"/>
      </bottom>
      <diagonal/>
    </border>
    <border>
      <left style="hair">
        <color auto="1"/>
      </left>
      <right style="hair">
        <color auto="1"/>
      </right>
      <top/>
      <bottom/>
      <diagonal/>
    </border>
    <border>
      <left style="hair">
        <color indexed="64"/>
      </left>
      <right style="hair">
        <color indexed="64"/>
      </right>
      <top style="hair">
        <color indexed="64"/>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style="hair">
        <color auto="1"/>
      </right>
      <top/>
      <bottom style="thin">
        <color auto="1"/>
      </bottom>
      <diagonal/>
    </border>
    <border>
      <left/>
      <right style="hair">
        <color indexed="8"/>
      </right>
      <top/>
      <bottom style="thin">
        <color auto="1"/>
      </bottom>
      <diagonal/>
    </border>
    <border>
      <left style="hair">
        <color indexed="8"/>
      </left>
      <right style="hair">
        <color indexed="8"/>
      </right>
      <top/>
      <bottom style="thin">
        <color auto="1"/>
      </bottom>
      <diagonal/>
    </border>
    <border>
      <left style="hair">
        <color indexed="8"/>
      </left>
      <right/>
      <top/>
      <bottom style="thin">
        <color auto="1"/>
      </bottom>
      <diagonal/>
    </border>
    <border>
      <left style="hair">
        <color indexed="8"/>
      </left>
      <right style="hair">
        <color indexed="8"/>
      </right>
      <top style="hair">
        <color indexed="8"/>
      </top>
      <bottom style="thin">
        <color auto="1"/>
      </bottom>
      <diagonal/>
    </border>
    <border>
      <left/>
      <right/>
      <top style="hair">
        <color indexed="8"/>
      </top>
      <bottom style="hair">
        <color indexed="8"/>
      </bottom>
      <diagonal/>
    </border>
    <border>
      <left style="hair">
        <color indexed="8"/>
      </left>
      <right style="hair">
        <color indexed="8"/>
      </right>
      <top style="hair">
        <color indexed="8"/>
      </top>
      <bottom style="hair">
        <color indexed="8"/>
      </bottom>
      <diagonal/>
    </border>
    <border>
      <left/>
      <right style="hair">
        <color indexed="8"/>
      </right>
      <top style="hair">
        <color indexed="8"/>
      </top>
      <bottom style="hair">
        <color indexed="8"/>
      </bottom>
      <diagonal/>
    </border>
    <border>
      <left/>
      <right style="hair">
        <color indexed="8"/>
      </right>
      <top/>
      <bottom style="hair">
        <color indexed="8"/>
      </bottom>
      <diagonal/>
    </border>
    <border>
      <left style="hair">
        <color indexed="8"/>
      </left>
      <right style="hair">
        <color indexed="64"/>
      </right>
      <top/>
      <bottom style="hair">
        <color indexed="8"/>
      </bottom>
      <diagonal/>
    </border>
    <border>
      <left style="medium">
        <color rgb="FFCCCCCC"/>
      </left>
      <right style="medium">
        <color rgb="FFCCCCCC"/>
      </right>
      <top style="medium">
        <color rgb="FFCCCCCC"/>
      </top>
      <bottom style="medium">
        <color rgb="FFCCCCCC"/>
      </bottom>
      <diagonal/>
    </border>
    <border>
      <left/>
      <right style="hair">
        <color indexed="8"/>
      </right>
      <top style="hair">
        <color indexed="64"/>
      </top>
      <bottom/>
      <diagonal/>
    </border>
    <border>
      <left style="hair">
        <color indexed="8"/>
      </left>
      <right style="hair">
        <color indexed="64"/>
      </right>
      <top style="hair">
        <color indexed="64"/>
      </top>
      <bottom/>
      <diagonal/>
    </border>
    <border>
      <left/>
      <right style="hair">
        <color indexed="8"/>
      </right>
      <top style="hair">
        <color indexed="8"/>
      </top>
      <bottom/>
      <diagonal/>
    </border>
    <border>
      <left style="hair">
        <color indexed="8"/>
      </left>
      <right style="hair">
        <color indexed="8"/>
      </right>
      <top style="hair">
        <color indexed="8"/>
      </top>
      <bottom/>
      <diagonal/>
    </border>
    <border>
      <left style="hair">
        <color indexed="8"/>
      </left>
      <right style="hair">
        <color indexed="8"/>
      </right>
      <top/>
      <bottom style="hair">
        <color indexed="8"/>
      </bottom>
      <diagonal/>
    </border>
    <border>
      <left/>
      <right style="hair">
        <color indexed="8"/>
      </right>
      <top/>
      <bottom/>
      <diagonal/>
    </border>
    <border>
      <left style="hair">
        <color indexed="8"/>
      </left>
      <right style="hair">
        <color indexed="8"/>
      </right>
      <top/>
      <bottom/>
      <diagonal/>
    </border>
    <border>
      <left style="hair">
        <color indexed="8"/>
      </left>
      <right/>
      <top/>
      <bottom style="hair">
        <color indexed="8"/>
      </bottom>
      <diagonal/>
    </border>
    <border>
      <left style="hair">
        <color indexed="8"/>
      </left>
      <right/>
      <top style="hair">
        <color indexed="8"/>
      </top>
      <bottom/>
      <diagonal/>
    </border>
    <border>
      <left/>
      <right style="hair">
        <color indexed="8"/>
      </right>
      <top style="hair">
        <color indexed="8"/>
      </top>
      <bottom/>
      <diagonal/>
    </border>
    <border>
      <left style="hair">
        <color auto="1"/>
      </left>
      <right style="hair">
        <color auto="1"/>
      </right>
      <top style="hair">
        <color auto="1"/>
      </top>
      <bottom/>
      <diagonal/>
    </border>
    <border>
      <left style="hair">
        <color auto="1"/>
      </left>
      <right style="hair">
        <color auto="1"/>
      </right>
      <top style="hair">
        <color auto="1"/>
      </top>
      <bottom style="hair">
        <color auto="1"/>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top style="hair">
        <color indexed="8"/>
      </top>
      <bottom style="thin">
        <color indexed="64"/>
      </bottom>
      <diagonal/>
    </border>
    <border>
      <left/>
      <right style="hair">
        <color indexed="8"/>
      </right>
      <top style="hair">
        <color indexed="64"/>
      </top>
      <bottom/>
      <diagonal/>
    </border>
    <border>
      <left/>
      <right style="hair">
        <color indexed="8"/>
      </right>
      <top style="hair">
        <color indexed="8"/>
      </top>
      <bottom/>
      <diagonal/>
    </border>
    <border>
      <left style="hair">
        <color indexed="8"/>
      </left>
      <right style="hair">
        <color indexed="8"/>
      </right>
      <top style="hair">
        <color indexed="8"/>
      </top>
      <bottom/>
      <diagonal/>
    </border>
    <border>
      <left style="hair">
        <color auto="1"/>
      </left>
      <right style="hair">
        <color auto="1"/>
      </right>
      <top style="hair">
        <color auto="1"/>
      </top>
      <bottom style="hair">
        <color auto="1"/>
      </bottom>
      <diagonal/>
    </border>
    <border>
      <left/>
      <right style="hair">
        <color indexed="8"/>
      </right>
      <top style="hair">
        <color indexed="64"/>
      </top>
      <bottom/>
      <diagonal/>
    </border>
  </borders>
  <cellStyleXfs count="16">
    <xf numFmtId="0" fontId="0" fillId="0" borderId="0"/>
    <xf numFmtId="0" fontId="1" fillId="0" borderId="0"/>
    <xf numFmtId="0" fontId="10" fillId="0" borderId="0"/>
    <xf numFmtId="0" fontId="1" fillId="0" borderId="0"/>
    <xf numFmtId="0" fontId="10" fillId="0" borderId="0"/>
    <xf numFmtId="0" fontId="21" fillId="0" borderId="0" applyNumberFormat="0" applyFill="0" applyBorder="0" applyAlignment="0" applyProtection="0"/>
    <xf numFmtId="0" fontId="22" fillId="0" borderId="0"/>
    <xf numFmtId="0" fontId="10" fillId="0" borderId="0"/>
    <xf numFmtId="0" fontId="1" fillId="0" borderId="0"/>
    <xf numFmtId="0" fontId="23" fillId="0" borderId="0" applyNumberFormat="0" applyFill="0" applyBorder="0" applyAlignment="0" applyProtection="0">
      <alignment vertical="top"/>
      <protection locked="0"/>
    </xf>
    <xf numFmtId="0" fontId="27" fillId="0" borderId="0"/>
    <xf numFmtId="0" fontId="35" fillId="0" borderId="0"/>
    <xf numFmtId="0" fontId="43" fillId="0" borderId="0"/>
    <xf numFmtId="0" fontId="44" fillId="0" borderId="0"/>
    <xf numFmtId="0" fontId="35" fillId="0" borderId="0"/>
    <xf numFmtId="0" fontId="35" fillId="0" borderId="0"/>
  </cellStyleXfs>
  <cellXfs count="560">
    <xf numFmtId="0" fontId="0" fillId="0" borderId="0" xfId="0"/>
    <xf numFmtId="0" fontId="1" fillId="2" borderId="1" xfId="1" applyFill="1" applyBorder="1"/>
    <xf numFmtId="0" fontId="1" fillId="2" borderId="2" xfId="1" applyFill="1" applyBorder="1"/>
    <xf numFmtId="0" fontId="2" fillId="2" borderId="2" xfId="1" applyFont="1" applyFill="1" applyBorder="1" applyAlignment="1">
      <alignment horizontal="left" indent="4"/>
    </xf>
    <xf numFmtId="0" fontId="1" fillId="2" borderId="3" xfId="1" applyFill="1" applyBorder="1"/>
    <xf numFmtId="0" fontId="1" fillId="2" borderId="0" xfId="1" applyFill="1"/>
    <xf numFmtId="0" fontId="1" fillId="2" borderId="4" xfId="1" applyFill="1" applyBorder="1"/>
    <xf numFmtId="0" fontId="1" fillId="2" borderId="0" xfId="1" applyFill="1" applyBorder="1"/>
    <xf numFmtId="0" fontId="2" fillId="2" borderId="0" xfId="1" applyFont="1" applyFill="1" applyBorder="1" applyAlignment="1">
      <alignment horizontal="left" indent="4"/>
    </xf>
    <xf numFmtId="0" fontId="1" fillId="2" borderId="5" xfId="1" applyFill="1" applyBorder="1"/>
    <xf numFmtId="0" fontId="3" fillId="2" borderId="0" xfId="1" applyFont="1" applyFill="1" applyBorder="1" applyAlignment="1">
      <alignment horizontal="center"/>
    </xf>
    <xf numFmtId="0" fontId="4" fillId="2" borderId="0" xfId="1" applyFont="1" applyFill="1" applyBorder="1" applyAlignment="1">
      <alignment horizontal="center"/>
    </xf>
    <xf numFmtId="0" fontId="2" fillId="2" borderId="0" xfId="1" applyFont="1" applyFill="1" applyBorder="1" applyAlignment="1">
      <alignment horizontal="right" indent="3"/>
    </xf>
    <xf numFmtId="0" fontId="5" fillId="2" borderId="0" xfId="1" applyFont="1" applyFill="1" applyBorder="1" applyAlignment="1">
      <alignment horizontal="center"/>
    </xf>
    <xf numFmtId="0" fontId="7" fillId="2" borderId="0" xfId="1" applyFont="1" applyFill="1" applyBorder="1" applyAlignment="1">
      <alignment horizontal="left" vertical="top"/>
    </xf>
    <xf numFmtId="16" fontId="7" fillId="2" borderId="0" xfId="1" applyNumberFormat="1" applyFont="1" applyFill="1" applyBorder="1" applyAlignment="1">
      <alignment horizontal="left" vertical="top"/>
    </xf>
    <xf numFmtId="0" fontId="9" fillId="2" borderId="0" xfId="1" applyFont="1" applyFill="1" applyBorder="1" applyAlignment="1">
      <alignment vertical="center"/>
    </xf>
    <xf numFmtId="0" fontId="1" fillId="2" borderId="10" xfId="1" applyFill="1" applyBorder="1"/>
    <xf numFmtId="0" fontId="1" fillId="2" borderId="11" xfId="1" applyFill="1" applyBorder="1"/>
    <xf numFmtId="0" fontId="1" fillId="2" borderId="12" xfId="1" applyFill="1" applyBorder="1"/>
    <xf numFmtId="0" fontId="1" fillId="2" borderId="0" xfId="1" applyFont="1" applyFill="1" applyBorder="1"/>
    <xf numFmtId="0" fontId="12" fillId="3" borderId="0" xfId="2" applyFont="1" applyFill="1"/>
    <xf numFmtId="164" fontId="13" fillId="4" borderId="14" xfId="2" applyNumberFormat="1" applyFont="1" applyFill="1" applyBorder="1" applyAlignment="1">
      <alignment horizontal="center" vertical="center"/>
    </xf>
    <xf numFmtId="0" fontId="13" fillId="4" borderId="14" xfId="2" applyFont="1" applyFill="1" applyBorder="1" applyAlignment="1">
      <alignment horizontal="center" vertical="center"/>
    </xf>
    <xf numFmtId="0" fontId="12" fillId="3" borderId="0" xfId="2" applyFont="1" applyFill="1" applyAlignment="1">
      <alignment vertical="center"/>
    </xf>
    <xf numFmtId="0" fontId="1" fillId="2" borderId="15" xfId="3" applyFont="1" applyFill="1" applyBorder="1" applyAlignment="1">
      <alignment horizontal="left" vertical="top" wrapText="1"/>
    </xf>
    <xf numFmtId="0" fontId="1" fillId="2" borderId="0" xfId="2" applyFont="1" applyFill="1" applyAlignment="1">
      <alignment vertical="top" wrapText="1"/>
    </xf>
    <xf numFmtId="0" fontId="1" fillId="2" borderId="0" xfId="3" applyFont="1" applyFill="1" applyAlignment="1">
      <alignment vertical="top" wrapText="1"/>
    </xf>
    <xf numFmtId="0" fontId="10" fillId="3" borderId="0" xfId="2" applyFill="1"/>
    <xf numFmtId="0" fontId="1" fillId="5" borderId="0" xfId="2" applyFont="1" applyFill="1"/>
    <xf numFmtId="0" fontId="9" fillId="5" borderId="0" xfId="4" applyFont="1" applyFill="1" applyBorder="1"/>
    <xf numFmtId="0" fontId="1" fillId="5" borderId="0" xfId="4" applyFont="1" applyFill="1" applyBorder="1"/>
    <xf numFmtId="0" fontId="9" fillId="6" borderId="14" xfId="2" applyFont="1" applyFill="1" applyBorder="1" applyAlignment="1">
      <alignment horizontal="left" vertical="center"/>
    </xf>
    <xf numFmtId="0" fontId="9" fillId="6" borderId="14" xfId="2" applyFont="1" applyFill="1" applyBorder="1" applyAlignment="1">
      <alignment vertical="center"/>
    </xf>
    <xf numFmtId="0" fontId="18" fillId="5" borderId="0" xfId="2" applyFont="1" applyFill="1"/>
    <xf numFmtId="0" fontId="19" fillId="5" borderId="0" xfId="4" applyFont="1" applyFill="1" applyBorder="1"/>
    <xf numFmtId="0" fontId="1" fillId="5" borderId="0" xfId="2" applyFont="1" applyFill="1" applyBorder="1"/>
    <xf numFmtId="0" fontId="1" fillId="5" borderId="0" xfId="2" applyFont="1" applyFill="1" applyBorder="1" applyAlignment="1"/>
    <xf numFmtId="0" fontId="9" fillId="5" borderId="0" xfId="2" applyFont="1" applyFill="1" applyBorder="1" applyAlignment="1">
      <alignment horizontal="left"/>
    </xf>
    <xf numFmtId="0" fontId="20" fillId="5" borderId="0" xfId="2" applyFont="1" applyFill="1" applyBorder="1" applyAlignment="1">
      <alignment horizontal="center" wrapText="1"/>
    </xf>
    <xf numFmtId="0" fontId="20" fillId="5" borderId="0" xfId="2" applyFont="1" applyFill="1" applyBorder="1" applyAlignment="1"/>
    <xf numFmtId="0" fontId="20" fillId="5" borderId="0" xfId="2" applyFont="1" applyFill="1" applyBorder="1" applyAlignment="1">
      <alignment wrapText="1"/>
    </xf>
    <xf numFmtId="0" fontId="1" fillId="5" borderId="0" xfId="2" applyFont="1" applyFill="1" applyBorder="1" applyAlignment="1">
      <alignment wrapText="1"/>
    </xf>
    <xf numFmtId="0" fontId="9" fillId="5" borderId="0" xfId="2" applyFont="1" applyFill="1" applyAlignment="1" applyProtection="1">
      <alignment wrapText="1"/>
    </xf>
    <xf numFmtId="0" fontId="1" fillId="5" borderId="0" xfId="2" applyFont="1" applyFill="1" applyAlignment="1">
      <alignment wrapText="1"/>
    </xf>
    <xf numFmtId="0" fontId="25" fillId="5" borderId="0" xfId="2" applyFont="1" applyFill="1" applyAlignment="1">
      <alignment wrapText="1"/>
    </xf>
    <xf numFmtId="0" fontId="20" fillId="5" borderId="0" xfId="2" applyFont="1" applyFill="1" applyAlignment="1"/>
    <xf numFmtId="0" fontId="1" fillId="5" borderId="0" xfId="2" applyFont="1" applyFill="1" applyAlignment="1" applyProtection="1">
      <alignment wrapText="1"/>
    </xf>
    <xf numFmtId="0" fontId="1" fillId="5" borderId="0" xfId="2" applyFont="1" applyFill="1" applyBorder="1" applyAlignment="1">
      <alignment horizontal="center" wrapText="1"/>
    </xf>
    <xf numFmtId="0" fontId="25" fillId="5" borderId="0" xfId="2" applyFont="1" applyFill="1" applyBorder="1" applyAlignment="1">
      <alignment horizontal="center" wrapText="1"/>
    </xf>
    <xf numFmtId="0" fontId="26" fillId="5" borderId="0" xfId="7" applyFont="1" applyFill="1" applyBorder="1" applyAlignment="1">
      <alignment horizontal="center" vertical="center" wrapText="1"/>
    </xf>
    <xf numFmtId="0" fontId="26" fillId="5" borderId="0" xfId="7" applyFont="1" applyFill="1" applyBorder="1" applyAlignment="1">
      <alignment horizontal="left" vertical="center"/>
    </xf>
    <xf numFmtId="0" fontId="25" fillId="5" borderId="0" xfId="2" applyFont="1" applyFill="1"/>
    <xf numFmtId="0" fontId="1" fillId="5" borderId="0" xfId="2" applyFont="1" applyFill="1" applyAlignment="1"/>
    <xf numFmtId="14" fontId="14" fillId="2" borderId="15" xfId="3" applyNumberFormat="1" applyFont="1" applyFill="1" applyBorder="1" applyAlignment="1">
      <alignment horizontal="center" vertical="center" wrapText="1"/>
    </xf>
    <xf numFmtId="49" fontId="14" fillId="2" borderId="15" xfId="2" applyNumberFormat="1" applyFont="1" applyFill="1" applyBorder="1" applyAlignment="1">
      <alignment horizontal="center" vertical="center" wrapText="1"/>
    </xf>
    <xf numFmtId="0" fontId="14" fillId="2" borderId="15" xfId="2" applyFont="1" applyFill="1" applyBorder="1" applyAlignment="1">
      <alignment horizontal="left" vertical="center" wrapText="1"/>
    </xf>
    <xf numFmtId="49" fontId="2" fillId="5" borderId="0" xfId="2" applyNumberFormat="1" applyFont="1" applyFill="1"/>
    <xf numFmtId="49" fontId="2" fillId="5" borderId="0" xfId="2" applyNumberFormat="1" applyFont="1" applyFill="1" applyProtection="1">
      <protection hidden="1"/>
    </xf>
    <xf numFmtId="49" fontId="2" fillId="5" borderId="0" xfId="2" applyNumberFormat="1" applyFont="1" applyFill="1" applyAlignment="1">
      <alignment horizontal="left"/>
    </xf>
    <xf numFmtId="49" fontId="24" fillId="5" borderId="0" xfId="2" applyNumberFormat="1" applyFont="1" applyFill="1" applyAlignment="1">
      <alignment horizontal="left"/>
    </xf>
    <xf numFmtId="49" fontId="2" fillId="5" borderId="0" xfId="2" applyNumberFormat="1" applyFont="1" applyFill="1" applyAlignment="1">
      <alignment wrapText="1"/>
    </xf>
    <xf numFmtId="49" fontId="24" fillId="5" borderId="0" xfId="2" applyNumberFormat="1" applyFont="1" applyFill="1" applyBorder="1" applyAlignment="1"/>
    <xf numFmtId="49" fontId="2" fillId="5" borderId="0" xfId="2" applyNumberFormat="1" applyFont="1" applyFill="1" applyBorder="1" applyAlignment="1"/>
    <xf numFmtId="49" fontId="2" fillId="5" borderId="0" xfId="2" applyNumberFormat="1" applyFont="1" applyFill="1" applyAlignment="1">
      <alignment vertical="center"/>
    </xf>
    <xf numFmtId="49" fontId="2" fillId="5" borderId="0" xfId="2" applyNumberFormat="1" applyFont="1" applyFill="1" applyAlignment="1" applyProtection="1">
      <alignment vertical="center"/>
      <protection hidden="1"/>
    </xf>
    <xf numFmtId="49" fontId="2" fillId="5" borderId="0" xfId="2" applyNumberFormat="1" applyFont="1" applyFill="1" applyAlignment="1">
      <alignment horizontal="left" vertical="center"/>
    </xf>
    <xf numFmtId="49" fontId="24" fillId="5" borderId="0" xfId="2" applyNumberFormat="1" applyFont="1" applyFill="1" applyAlignment="1">
      <alignment horizontal="center"/>
    </xf>
    <xf numFmtId="0" fontId="31" fillId="0" borderId="0" xfId="0" applyFont="1"/>
    <xf numFmtId="49" fontId="24" fillId="5" borderId="0" xfId="2" applyNumberFormat="1" applyFont="1" applyFill="1" applyAlignment="1">
      <alignment horizontal="center"/>
    </xf>
    <xf numFmtId="0" fontId="14" fillId="2" borderId="15" xfId="2" applyFont="1" applyFill="1" applyBorder="1" applyAlignment="1">
      <alignment horizontal="center" vertical="center" wrapText="1"/>
    </xf>
    <xf numFmtId="49" fontId="24" fillId="5" borderId="0" xfId="2" applyNumberFormat="1" applyFont="1" applyFill="1" applyAlignment="1">
      <alignment horizontal="center"/>
    </xf>
    <xf numFmtId="0" fontId="28" fillId="7" borderId="21" xfId="7" applyFont="1" applyFill="1" applyBorder="1" applyAlignment="1">
      <alignment horizontal="center" vertical="center" wrapText="1"/>
    </xf>
    <xf numFmtId="49" fontId="2" fillId="5" borderId="6" xfId="2" applyNumberFormat="1" applyFont="1" applyFill="1" applyBorder="1" applyAlignment="1">
      <alignment horizontal="left" vertical="center"/>
    </xf>
    <xf numFmtId="49" fontId="24" fillId="5" borderId="6" xfId="2" applyNumberFormat="1" applyFont="1" applyFill="1" applyBorder="1" applyAlignment="1">
      <alignment horizontal="center"/>
    </xf>
    <xf numFmtId="49" fontId="2" fillId="5" borderId="6" xfId="2" applyNumberFormat="1" applyFont="1" applyFill="1" applyBorder="1" applyAlignment="1">
      <alignment horizontal="left"/>
    </xf>
    <xf numFmtId="49" fontId="2" fillId="5" borderId="6" xfId="2" applyNumberFormat="1" applyFont="1" applyFill="1" applyBorder="1"/>
    <xf numFmtId="49" fontId="2" fillId="5" borderId="6" xfId="2" applyNumberFormat="1" applyFont="1" applyFill="1" applyBorder="1" applyAlignment="1">
      <alignment wrapText="1"/>
    </xf>
    <xf numFmtId="0" fontId="34" fillId="10" borderId="6" xfId="0" applyFont="1" applyFill="1" applyBorder="1" applyAlignment="1">
      <alignment horizontal="center" wrapText="1"/>
    </xf>
    <xf numFmtId="0" fontId="34" fillId="10" borderId="6" xfId="0" applyFont="1" applyFill="1" applyBorder="1" applyAlignment="1">
      <alignment wrapText="1"/>
    </xf>
    <xf numFmtId="0" fontId="34" fillId="0" borderId="6" xfId="0" applyFont="1" applyBorder="1" applyAlignment="1">
      <alignment horizontal="center" wrapText="1"/>
    </xf>
    <xf numFmtId="0" fontId="34" fillId="0" borderId="6" xfId="0" applyFont="1" applyBorder="1" applyAlignment="1">
      <alignment wrapText="1"/>
    </xf>
    <xf numFmtId="49" fontId="30" fillId="11" borderId="0" xfId="2" applyNumberFormat="1" applyFont="1" applyFill="1" applyBorder="1" applyAlignment="1">
      <alignment vertical="center"/>
    </xf>
    <xf numFmtId="49" fontId="30" fillId="12" borderId="0" xfId="2" applyNumberFormat="1" applyFont="1" applyFill="1" applyAlignment="1">
      <alignment horizontal="center" vertical="center"/>
    </xf>
    <xf numFmtId="0" fontId="21" fillId="10" borderId="6" xfId="5" applyFill="1" applyBorder="1" applyAlignment="1">
      <alignment wrapText="1"/>
    </xf>
    <xf numFmtId="0" fontId="21" fillId="0" borderId="6" xfId="5" applyBorder="1" applyAlignment="1">
      <alignment wrapText="1"/>
    </xf>
    <xf numFmtId="0" fontId="28" fillId="7" borderId="19" xfId="7" applyFont="1" applyFill="1" applyBorder="1" applyAlignment="1">
      <alignment horizontal="center" vertical="center" wrapText="1"/>
    </xf>
    <xf numFmtId="0" fontId="9" fillId="6" borderId="18" xfId="7" applyFont="1" applyFill="1" applyBorder="1" applyAlignment="1">
      <alignment horizontal="left" wrapText="1"/>
    </xf>
    <xf numFmtId="0" fontId="9" fillId="6" borderId="18" xfId="2" applyFont="1" applyFill="1" applyBorder="1" applyAlignment="1">
      <alignment horizontal="center" vertical="center"/>
    </xf>
    <xf numFmtId="0" fontId="9" fillId="6" borderId="18" xfId="2" applyFont="1" applyFill="1" applyBorder="1" applyAlignment="1">
      <alignment horizontal="center" vertical="center" wrapText="1"/>
    </xf>
    <xf numFmtId="0" fontId="1" fillId="5" borderId="18" xfId="2" applyFont="1" applyFill="1" applyBorder="1" applyAlignment="1">
      <alignment horizontal="center" vertical="center"/>
    </xf>
    <xf numFmtId="0" fontId="1" fillId="5" borderId="18" xfId="2" applyFont="1" applyFill="1" applyBorder="1" applyAlignment="1">
      <alignment horizontal="center" vertical="center" wrapText="1"/>
    </xf>
    <xf numFmtId="0" fontId="28" fillId="7" borderId="29" xfId="7" applyFont="1" applyFill="1" applyBorder="1" applyAlignment="1">
      <alignment horizontal="center" vertical="center" wrapText="1"/>
    </xf>
    <xf numFmtId="0" fontId="28" fillId="7" borderId="31" xfId="7" applyFont="1" applyFill="1" applyBorder="1" applyAlignment="1">
      <alignment horizontal="center" vertical="center" wrapText="1"/>
    </xf>
    <xf numFmtId="0" fontId="28" fillId="7" borderId="34" xfId="2" applyNumberFormat="1" applyFont="1" applyFill="1" applyBorder="1" applyAlignment="1">
      <alignment horizontal="center"/>
    </xf>
    <xf numFmtId="0" fontId="2" fillId="9" borderId="6" xfId="2" applyNumberFormat="1" applyFont="1" applyFill="1" applyBorder="1" applyAlignment="1">
      <alignment horizontal="center"/>
    </xf>
    <xf numFmtId="49" fontId="24" fillId="5" borderId="0" xfId="2" applyNumberFormat="1" applyFont="1" applyFill="1" applyAlignment="1">
      <alignment horizontal="center"/>
    </xf>
    <xf numFmtId="0" fontId="1" fillId="5" borderId="35" xfId="2" applyFont="1" applyFill="1" applyBorder="1" applyAlignment="1">
      <alignment wrapText="1"/>
    </xf>
    <xf numFmtId="0" fontId="38" fillId="15" borderId="37" xfId="2" applyFont="1" applyFill="1" applyBorder="1" applyAlignment="1">
      <alignment horizontal="center" vertical="center"/>
    </xf>
    <xf numFmtId="0" fontId="38" fillId="15" borderId="37" xfId="2" applyFont="1" applyFill="1" applyBorder="1" applyAlignment="1">
      <alignment horizontal="center" vertical="center" wrapText="1"/>
    </xf>
    <xf numFmtId="0" fontId="39" fillId="5" borderId="37" xfId="2" applyFont="1" applyFill="1" applyBorder="1" applyAlignment="1">
      <alignment horizontal="center" vertical="center"/>
    </xf>
    <xf numFmtId="0" fontId="42" fillId="7" borderId="39" xfId="7" applyFont="1" applyFill="1" applyBorder="1" applyAlignment="1">
      <alignment horizontal="center" vertical="center" wrapText="1"/>
    </xf>
    <xf numFmtId="0" fontId="42" fillId="7" borderId="40" xfId="7" applyFont="1" applyFill="1" applyBorder="1" applyAlignment="1">
      <alignment horizontal="center" vertical="center" wrapText="1"/>
    </xf>
    <xf numFmtId="0" fontId="42" fillId="7" borderId="41" xfId="7" applyFont="1" applyFill="1" applyBorder="1" applyAlignment="1">
      <alignment horizontal="center" vertical="center" wrapText="1"/>
    </xf>
    <xf numFmtId="0" fontId="42" fillId="7" borderId="42" xfId="7" applyFont="1" applyFill="1" applyBorder="1" applyAlignment="1">
      <alignment horizontal="center" vertical="center" wrapText="1"/>
    </xf>
    <xf numFmtId="0" fontId="42" fillId="7" borderId="43" xfId="7" applyFont="1" applyFill="1" applyBorder="1" applyAlignment="1">
      <alignment horizontal="center" vertical="center" wrapText="1"/>
    </xf>
    <xf numFmtId="0" fontId="40" fillId="5" borderId="11" xfId="2" applyFont="1" applyFill="1" applyBorder="1"/>
    <xf numFmtId="0" fontId="43" fillId="0" borderId="0" xfId="12"/>
    <xf numFmtId="0" fontId="43" fillId="0" borderId="0" xfId="12" applyAlignment="1">
      <alignment wrapText="1"/>
    </xf>
    <xf numFmtId="14" fontId="43" fillId="0" borderId="0" xfId="12" applyNumberFormat="1"/>
    <xf numFmtId="0" fontId="39" fillId="5" borderId="6" xfId="2" applyFont="1" applyFill="1" applyBorder="1" applyAlignment="1">
      <alignment horizontal="center" vertical="center"/>
    </xf>
    <xf numFmtId="0" fontId="39" fillId="5" borderId="6" xfId="2" applyFont="1" applyFill="1" applyBorder="1" applyAlignment="1">
      <alignment horizontal="center" vertical="center" wrapText="1"/>
    </xf>
    <xf numFmtId="0" fontId="20" fillId="5" borderId="0" xfId="2" applyFont="1" applyFill="1" applyBorder="1" applyAlignment="1">
      <alignment horizontal="left" vertical="top" wrapText="1"/>
    </xf>
    <xf numFmtId="0" fontId="1" fillId="5" borderId="37" xfId="2" applyFont="1" applyFill="1" applyBorder="1" applyAlignment="1">
      <alignment horizontal="center" vertical="center"/>
    </xf>
    <xf numFmtId="0" fontId="1" fillId="5" borderId="37" xfId="2" applyFont="1" applyFill="1" applyBorder="1" applyAlignment="1">
      <alignment horizontal="left" vertical="top"/>
    </xf>
    <xf numFmtId="0" fontId="1" fillId="5" borderId="37" xfId="2" applyFont="1" applyFill="1" applyBorder="1" applyAlignment="1">
      <alignment horizontal="left" vertical="top" wrapText="1"/>
    </xf>
    <xf numFmtId="0" fontId="20" fillId="5" borderId="0" xfId="2" applyFont="1" applyFill="1" applyAlignment="1">
      <alignment wrapText="1"/>
    </xf>
    <xf numFmtId="0" fontId="20" fillId="5" borderId="0" xfId="2" applyFont="1" applyFill="1" applyBorder="1" applyAlignment="1">
      <alignment horizontal="center" vertical="center" wrapText="1"/>
    </xf>
    <xf numFmtId="0" fontId="1" fillId="16" borderId="0" xfId="2" applyFont="1" applyFill="1"/>
    <xf numFmtId="0" fontId="1" fillId="5" borderId="0" xfId="2" applyFont="1" applyFill="1" applyAlignment="1">
      <alignment horizontal="left" vertical="top" wrapText="1"/>
    </xf>
    <xf numFmtId="0" fontId="1" fillId="5" borderId="37" xfId="2" applyFont="1" applyFill="1" applyBorder="1"/>
    <xf numFmtId="0" fontId="1" fillId="5" borderId="37" xfId="2" applyFont="1" applyFill="1" applyBorder="1" applyAlignment="1">
      <alignment wrapText="1"/>
    </xf>
    <xf numFmtId="0" fontId="1" fillId="5" borderId="0" xfId="2" applyFont="1" applyFill="1" applyAlignment="1">
      <alignment horizontal="left" vertical="top"/>
    </xf>
    <xf numFmtId="0" fontId="20" fillId="5" borderId="0" xfId="2" applyFont="1" applyFill="1" applyBorder="1" applyAlignment="1">
      <alignment horizontal="left" vertical="top"/>
    </xf>
    <xf numFmtId="0" fontId="1" fillId="5" borderId="0" xfId="2" applyFont="1" applyFill="1" applyBorder="1" applyAlignment="1">
      <alignment horizontal="left" vertical="top" wrapText="1"/>
    </xf>
    <xf numFmtId="0" fontId="9" fillId="5" borderId="0" xfId="2" applyFont="1" applyFill="1" applyAlignment="1" applyProtection="1">
      <alignment horizontal="left" vertical="top" wrapText="1"/>
    </xf>
    <xf numFmtId="0" fontId="25" fillId="16" borderId="0" xfId="2" applyFont="1" applyFill="1"/>
    <xf numFmtId="0" fontId="39" fillId="5" borderId="38" xfId="2" applyFont="1" applyFill="1" applyBorder="1" applyAlignment="1">
      <alignment horizontal="center" vertical="center" wrapText="1"/>
    </xf>
    <xf numFmtId="0" fontId="42" fillId="7" borderId="6" xfId="7" applyFont="1" applyFill="1" applyBorder="1" applyAlignment="1">
      <alignment horizontal="center" vertical="center" wrapText="1"/>
    </xf>
    <xf numFmtId="0" fontId="42" fillId="7" borderId="7" xfId="7" applyFont="1" applyFill="1" applyBorder="1" applyAlignment="1">
      <alignment horizontal="center" vertical="center" wrapText="1"/>
    </xf>
    <xf numFmtId="0" fontId="40" fillId="5" borderId="4" xfId="2" applyFont="1" applyFill="1" applyBorder="1" applyAlignment="1">
      <alignment vertical="center"/>
    </xf>
    <xf numFmtId="0" fontId="40" fillId="5" borderId="11" xfId="2" applyFont="1" applyFill="1" applyBorder="1" applyAlignment="1">
      <alignment vertical="center"/>
    </xf>
    <xf numFmtId="0" fontId="43" fillId="0" borderId="0" xfId="12" applyAlignment="1">
      <alignment vertical="center"/>
    </xf>
    <xf numFmtId="0" fontId="43" fillId="0" borderId="0" xfId="12" applyAlignment="1">
      <alignment vertical="center" wrapText="1"/>
    </xf>
    <xf numFmtId="0" fontId="40" fillId="5" borderId="0" xfId="2" applyFont="1" applyFill="1" applyAlignment="1"/>
    <xf numFmtId="0" fontId="41" fillId="5" borderId="0" xfId="2" applyFont="1" applyFill="1" applyBorder="1" applyAlignment="1">
      <alignment horizontal="center" wrapText="1"/>
    </xf>
    <xf numFmtId="0" fontId="40" fillId="5" borderId="11" xfId="2" applyFont="1" applyFill="1" applyBorder="1" applyAlignment="1"/>
    <xf numFmtId="0" fontId="21" fillId="3" borderId="6" xfId="5" applyFill="1" applyBorder="1" applyAlignment="1">
      <alignment wrapText="1"/>
    </xf>
    <xf numFmtId="0" fontId="0" fillId="0" borderId="0" xfId="0" applyAlignment="1">
      <alignment horizontal="center" vertical="center" wrapText="1"/>
    </xf>
    <xf numFmtId="0" fontId="21" fillId="16" borderId="6" xfId="5" applyNumberFormat="1" applyFill="1" applyBorder="1" applyAlignment="1">
      <alignment horizontal="left"/>
    </xf>
    <xf numFmtId="0" fontId="24" fillId="8" borderId="47" xfId="2" applyFont="1" applyFill="1" applyBorder="1" applyAlignment="1">
      <alignment horizontal="left" vertical="center"/>
    </xf>
    <xf numFmtId="0" fontId="24" fillId="8" borderId="48" xfId="7" applyFont="1" applyFill="1" applyBorder="1" applyAlignment="1">
      <alignment horizontal="left" vertical="center"/>
    </xf>
    <xf numFmtId="0" fontId="20" fillId="16" borderId="0" xfId="2" applyFont="1" applyFill="1" applyAlignment="1">
      <alignment vertical="top"/>
    </xf>
    <xf numFmtId="0" fontId="38" fillId="15" borderId="38" xfId="2" applyFont="1" applyFill="1" applyBorder="1" applyAlignment="1">
      <alignment horizontal="center" vertical="center" wrapText="1"/>
    </xf>
    <xf numFmtId="0" fontId="0" fillId="0" borderId="0" xfId="0" applyAlignment="1">
      <alignment vertical="center"/>
    </xf>
    <xf numFmtId="0" fontId="45" fillId="0" borderId="0" xfId="0" applyFont="1"/>
    <xf numFmtId="0" fontId="46" fillId="0" borderId="49" xfId="0" applyFont="1" applyBorder="1" applyAlignment="1">
      <alignment horizontal="right" wrapText="1"/>
    </xf>
    <xf numFmtId="0" fontId="46" fillId="0" borderId="49" xfId="0" applyFont="1" applyBorder="1" applyAlignment="1">
      <alignment wrapText="1"/>
    </xf>
    <xf numFmtId="0" fontId="33" fillId="22" borderId="32" xfId="2" applyNumberFormat="1" applyFont="1" applyFill="1" applyBorder="1" applyAlignment="1">
      <alignment horizontal="center"/>
    </xf>
    <xf numFmtId="0" fontId="28" fillId="22" borderId="30" xfId="2" applyFont="1" applyFill="1" applyBorder="1" applyAlignment="1">
      <alignment horizontal="center"/>
    </xf>
    <xf numFmtId="0" fontId="28" fillId="7" borderId="22" xfId="7" applyFont="1" applyFill="1" applyBorder="1" applyAlignment="1">
      <alignment horizontal="center" vertical="center" wrapText="1"/>
    </xf>
    <xf numFmtId="0" fontId="48" fillId="0" borderId="35" xfId="6" applyFont="1" applyBorder="1" applyAlignment="1">
      <alignment horizontal="left" vertical="center" wrapText="1"/>
    </xf>
    <xf numFmtId="14" fontId="48" fillId="3" borderId="35" xfId="0" applyNumberFormat="1" applyFont="1" applyFill="1" applyBorder="1" applyAlignment="1">
      <alignment horizontal="left" vertical="center" wrapText="1"/>
    </xf>
    <xf numFmtId="0" fontId="48" fillId="0" borderId="35" xfId="0" applyFont="1" applyBorder="1" applyAlignment="1">
      <alignment horizontal="left" vertical="center" wrapText="1"/>
    </xf>
    <xf numFmtId="0" fontId="24" fillId="8" borderId="50" xfId="2" applyFont="1" applyFill="1" applyBorder="1" applyAlignment="1">
      <alignment horizontal="left" vertical="center"/>
    </xf>
    <xf numFmtId="0" fontId="24" fillId="8" borderId="51" xfId="7" applyFont="1" applyFill="1" applyBorder="1" applyAlignment="1">
      <alignment horizontal="left" vertical="center"/>
    </xf>
    <xf numFmtId="0" fontId="24" fillId="8" borderId="52" xfId="7" applyFont="1" applyFill="1" applyBorder="1" applyAlignment="1">
      <alignment horizontal="left" vertical="center"/>
    </xf>
    <xf numFmtId="0" fontId="24" fillId="8" borderId="53" xfId="7" applyFont="1" applyFill="1" applyBorder="1" applyAlignment="1">
      <alignment horizontal="left" vertical="center"/>
    </xf>
    <xf numFmtId="0" fontId="24" fillId="8" borderId="53" xfId="7" applyFont="1" applyFill="1" applyBorder="1" applyAlignment="1">
      <alignment horizontal="center" vertical="center"/>
    </xf>
    <xf numFmtId="0" fontId="24" fillId="8" borderId="47" xfId="7" applyFont="1" applyFill="1" applyBorder="1" applyAlignment="1">
      <alignment horizontal="left" vertical="center"/>
    </xf>
    <xf numFmtId="0" fontId="24" fillId="8" borderId="54" xfId="7" applyFont="1" applyFill="1" applyBorder="1" applyAlignment="1">
      <alignment horizontal="left" vertical="center"/>
    </xf>
    <xf numFmtId="0" fontId="24" fillId="8" borderId="54" xfId="7" applyFont="1" applyFill="1" applyBorder="1" applyAlignment="1">
      <alignment horizontal="center" vertical="center"/>
    </xf>
    <xf numFmtId="0" fontId="50" fillId="5" borderId="35" xfId="2" applyFont="1" applyFill="1" applyBorder="1" applyAlignment="1">
      <alignment vertical="center" wrapText="1"/>
    </xf>
    <xf numFmtId="0" fontId="28" fillId="7" borderId="33" xfId="7" applyFont="1" applyFill="1" applyBorder="1" applyAlignment="1">
      <alignment horizontal="center" vertical="center" wrapText="1"/>
    </xf>
    <xf numFmtId="0" fontId="28" fillId="7" borderId="55" xfId="7" applyFont="1" applyFill="1" applyBorder="1" applyAlignment="1">
      <alignment horizontal="center" vertical="center" wrapText="1"/>
    </xf>
    <xf numFmtId="0" fontId="28" fillId="7" borderId="56" xfId="7" applyFont="1" applyFill="1" applyBorder="1" applyAlignment="1">
      <alignment horizontal="center" vertical="center" wrapText="1"/>
    </xf>
    <xf numFmtId="0" fontId="28" fillId="7" borderId="54" xfId="7" applyFont="1" applyFill="1" applyBorder="1" applyAlignment="1">
      <alignment horizontal="center" vertical="center" wrapText="1"/>
    </xf>
    <xf numFmtId="0" fontId="28" fillId="7" borderId="57" xfId="7" applyFont="1" applyFill="1" applyBorder="1" applyAlignment="1">
      <alignment horizontal="center" vertical="center" wrapText="1"/>
    </xf>
    <xf numFmtId="0" fontId="1" fillId="5" borderId="35" xfId="2" applyFont="1" applyFill="1" applyBorder="1" applyAlignment="1">
      <alignment horizontal="center" vertical="center" wrapText="1"/>
    </xf>
    <xf numFmtId="0" fontId="2" fillId="8" borderId="50" xfId="2" applyFont="1" applyFill="1" applyBorder="1" applyAlignment="1">
      <alignment horizontal="left" vertical="center"/>
    </xf>
    <xf numFmtId="0" fontId="24" fillId="19" borderId="50" xfId="2" applyFont="1" applyFill="1" applyBorder="1" applyAlignment="1">
      <alignment horizontal="left" vertical="center"/>
    </xf>
    <xf numFmtId="0" fontId="2" fillId="19" borderId="50" xfId="2" applyFont="1" applyFill="1" applyBorder="1" applyAlignment="1">
      <alignment horizontal="left" vertical="center"/>
    </xf>
    <xf numFmtId="0" fontId="24" fillId="19" borderId="51" xfId="7" applyFont="1" applyFill="1" applyBorder="1" applyAlignment="1">
      <alignment horizontal="left" vertical="center"/>
    </xf>
    <xf numFmtId="0" fontId="24" fillId="19" borderId="52" xfId="7" applyFont="1" applyFill="1" applyBorder="1" applyAlignment="1">
      <alignment horizontal="left" vertical="center"/>
    </xf>
    <xf numFmtId="0" fontId="24" fillId="19" borderId="53" xfId="7" applyFont="1" applyFill="1" applyBorder="1" applyAlignment="1">
      <alignment horizontal="left" vertical="center"/>
    </xf>
    <xf numFmtId="0" fontId="24" fillId="19" borderId="53" xfId="7" applyFont="1" applyFill="1" applyBorder="1" applyAlignment="1">
      <alignment horizontal="center" vertical="center"/>
    </xf>
    <xf numFmtId="0" fontId="28" fillId="7" borderId="34" xfId="7" applyFont="1" applyFill="1" applyBorder="1" applyAlignment="1">
      <alignment horizontal="center" vertical="center" wrapText="1"/>
    </xf>
    <xf numFmtId="0" fontId="28" fillId="7" borderId="52" xfId="7" applyFont="1" applyFill="1" applyBorder="1" applyAlignment="1">
      <alignment horizontal="center" vertical="center" wrapText="1"/>
    </xf>
    <xf numFmtId="0" fontId="28" fillId="7" borderId="53" xfId="7" applyFont="1" applyFill="1" applyBorder="1" applyAlignment="1">
      <alignment horizontal="center" vertical="center" wrapText="1"/>
    </xf>
    <xf numFmtId="0" fontId="28" fillId="7" borderId="58" xfId="7" applyFont="1" applyFill="1" applyBorder="1" applyAlignment="1">
      <alignment horizontal="center" vertical="center" wrapText="1"/>
    </xf>
    <xf numFmtId="0" fontId="24" fillId="8" borderId="35" xfId="2" applyFont="1" applyFill="1" applyBorder="1" applyAlignment="1">
      <alignment horizontal="left" vertical="center"/>
    </xf>
    <xf numFmtId="0" fontId="24" fillId="8" borderId="35" xfId="7" applyFont="1" applyFill="1" applyBorder="1" applyAlignment="1">
      <alignment horizontal="left" vertical="center"/>
    </xf>
    <xf numFmtId="0" fontId="24" fillId="8" borderId="35" xfId="7" applyFont="1" applyFill="1" applyBorder="1" applyAlignment="1">
      <alignment horizontal="center" vertical="center"/>
    </xf>
    <xf numFmtId="0" fontId="21" fillId="0" borderId="0" xfId="5" quotePrefix="1" applyFill="1"/>
    <xf numFmtId="0" fontId="21" fillId="0" borderId="0" xfId="5" applyFill="1"/>
    <xf numFmtId="0" fontId="1" fillId="5" borderId="37" xfId="2" applyFont="1" applyFill="1" applyBorder="1" applyAlignment="1">
      <alignment horizontal="left" vertical="center"/>
    </xf>
    <xf numFmtId="0" fontId="0" fillId="0" borderId="0" xfId="0" applyAlignment="1">
      <alignment vertical="center" wrapText="1"/>
    </xf>
    <xf numFmtId="0" fontId="51" fillId="8" borderId="50" xfId="2" applyFont="1" applyFill="1" applyBorder="1" applyAlignment="1">
      <alignment horizontal="left" vertical="center" wrapText="1"/>
    </xf>
    <xf numFmtId="0" fontId="49" fillId="8" borderId="50" xfId="2" applyFont="1" applyFill="1" applyBorder="1" applyAlignment="1">
      <alignment horizontal="left" vertical="center" wrapText="1"/>
    </xf>
    <xf numFmtId="0" fontId="51" fillId="8" borderId="51" xfId="7" applyFont="1" applyFill="1" applyBorder="1" applyAlignment="1">
      <alignment horizontal="left" vertical="center" wrapText="1"/>
    </xf>
    <xf numFmtId="0" fontId="51" fillId="8" borderId="52" xfId="7" applyFont="1" applyFill="1" applyBorder="1" applyAlignment="1">
      <alignment horizontal="left" vertical="center" wrapText="1"/>
    </xf>
    <xf numFmtId="0" fontId="51" fillId="8" borderId="53" xfId="7" applyFont="1" applyFill="1" applyBorder="1" applyAlignment="1">
      <alignment horizontal="left" vertical="center" wrapText="1"/>
    </xf>
    <xf numFmtId="0" fontId="51" fillId="8" borderId="53" xfId="7" applyFont="1" applyFill="1" applyBorder="1" applyAlignment="1">
      <alignment horizontal="center" vertical="center" wrapText="1"/>
    </xf>
    <xf numFmtId="0" fontId="52" fillId="5" borderId="0" xfId="7" applyFont="1" applyFill="1" applyBorder="1" applyAlignment="1">
      <alignment horizontal="left" vertical="center"/>
    </xf>
    <xf numFmtId="0" fontId="50" fillId="5" borderId="0" xfId="2" applyFont="1" applyFill="1" applyAlignment="1"/>
    <xf numFmtId="0" fontId="49" fillId="5" borderId="35" xfId="2" applyFont="1" applyFill="1" applyBorder="1" applyAlignment="1">
      <alignment wrapText="1"/>
    </xf>
    <xf numFmtId="0" fontId="53" fillId="5" borderId="0" xfId="2" applyFont="1" applyFill="1" applyAlignment="1">
      <alignment wrapText="1"/>
    </xf>
    <xf numFmtId="0" fontId="49" fillId="5" borderId="0" xfId="2" applyFont="1" applyFill="1" applyAlignment="1">
      <alignment wrapText="1"/>
    </xf>
    <xf numFmtId="0" fontId="51" fillId="19" borderId="50" xfId="2" applyFont="1" applyFill="1" applyBorder="1" applyAlignment="1">
      <alignment horizontal="left" vertical="center" wrapText="1"/>
    </xf>
    <xf numFmtId="0" fontId="49" fillId="19" borderId="50" xfId="2" applyFont="1" applyFill="1" applyBorder="1" applyAlignment="1">
      <alignment horizontal="left" vertical="center" wrapText="1"/>
    </xf>
    <xf numFmtId="0" fontId="51" fillId="19" borderId="51" xfId="7" applyFont="1" applyFill="1" applyBorder="1" applyAlignment="1">
      <alignment horizontal="left" vertical="center" wrapText="1"/>
    </xf>
    <xf numFmtId="0" fontId="51" fillId="19" borderId="52" xfId="7" applyFont="1" applyFill="1" applyBorder="1" applyAlignment="1">
      <alignment horizontal="left" vertical="center" wrapText="1"/>
    </xf>
    <xf numFmtId="0" fontId="51" fillId="19" borderId="53" xfId="7" applyFont="1" applyFill="1" applyBorder="1" applyAlignment="1">
      <alignment horizontal="left" vertical="center" wrapText="1"/>
    </xf>
    <xf numFmtId="0" fontId="51" fillId="19" borderId="53" xfId="7" applyFont="1" applyFill="1" applyBorder="1" applyAlignment="1">
      <alignment horizontal="center" vertical="center" wrapText="1"/>
    </xf>
    <xf numFmtId="0" fontId="48" fillId="0" borderId="0" xfId="0" applyFont="1" applyAlignment="1">
      <alignment vertical="center" wrapText="1"/>
    </xf>
    <xf numFmtId="0" fontId="48" fillId="0" borderId="0" xfId="0" applyFont="1" applyAlignment="1">
      <alignment vertical="center"/>
    </xf>
    <xf numFmtId="0" fontId="51" fillId="8" borderId="35" xfId="2" applyFont="1" applyFill="1" applyBorder="1" applyAlignment="1">
      <alignment horizontal="left" vertical="center"/>
    </xf>
    <xf numFmtId="0" fontId="51" fillId="8" borderId="35" xfId="7" applyFont="1" applyFill="1" applyBorder="1" applyAlignment="1">
      <alignment horizontal="left" vertical="center"/>
    </xf>
    <xf numFmtId="0" fontId="51" fillId="8" borderId="35" xfId="7" applyFont="1" applyFill="1" applyBorder="1" applyAlignment="1">
      <alignment horizontal="center" vertical="center"/>
    </xf>
    <xf numFmtId="0" fontId="49" fillId="5" borderId="0" xfId="2" applyFont="1" applyFill="1"/>
    <xf numFmtId="0" fontId="53" fillId="5" borderId="0" xfId="2" applyFont="1" applyFill="1"/>
    <xf numFmtId="0" fontId="49" fillId="5" borderId="0" xfId="2" applyFont="1" applyFill="1" applyAlignment="1"/>
    <xf numFmtId="0" fontId="9" fillId="5" borderId="0" xfId="2" applyFont="1" applyFill="1" applyAlignment="1" applyProtection="1">
      <alignment vertical="center" wrapText="1"/>
    </xf>
    <xf numFmtId="0" fontId="1" fillId="5" borderId="0" xfId="2" applyFont="1" applyFill="1" applyAlignment="1" applyProtection="1">
      <alignment vertical="center" wrapText="1"/>
    </xf>
    <xf numFmtId="0" fontId="1" fillId="5" borderId="0" xfId="2" applyFont="1" applyFill="1" applyBorder="1" applyAlignment="1">
      <alignment horizontal="center" vertical="center" wrapText="1"/>
    </xf>
    <xf numFmtId="0" fontId="1" fillId="5" borderId="35" xfId="2" applyFont="1" applyFill="1" applyBorder="1" applyAlignment="1">
      <alignment vertical="center" wrapText="1"/>
    </xf>
    <xf numFmtId="0" fontId="49" fillId="5" borderId="0" xfId="2" applyFont="1" applyFill="1" applyAlignment="1">
      <alignment vertical="center"/>
    </xf>
    <xf numFmtId="0" fontId="1" fillId="5" borderId="0" xfId="2" applyFont="1" applyFill="1" applyAlignment="1">
      <alignment vertical="center"/>
    </xf>
    <xf numFmtId="0" fontId="1" fillId="5" borderId="18" xfId="2" applyFont="1" applyFill="1" applyBorder="1" applyAlignment="1">
      <alignment horizontal="left" vertical="center"/>
    </xf>
    <xf numFmtId="0" fontId="1" fillId="5" borderId="0" xfId="2" applyFont="1" applyFill="1" applyAlignment="1">
      <alignment horizontal="center" vertical="center"/>
    </xf>
    <xf numFmtId="0" fontId="9" fillId="5" borderId="0" xfId="2" applyFont="1" applyFill="1" applyAlignment="1" applyProtection="1">
      <alignment horizontal="center" vertical="center" wrapText="1"/>
    </xf>
    <xf numFmtId="0" fontId="1" fillId="5" borderId="0" xfId="2" applyFont="1" applyFill="1" applyAlignment="1" applyProtection="1">
      <alignment horizontal="center" vertical="center" wrapText="1"/>
    </xf>
    <xf numFmtId="0" fontId="0" fillId="0" borderId="0" xfId="0" applyBorder="1"/>
    <xf numFmtId="0" fontId="40" fillId="5" borderId="11" xfId="2" applyFont="1" applyFill="1" applyBorder="1" applyAlignment="1">
      <alignment wrapText="1"/>
    </xf>
    <xf numFmtId="0" fontId="40" fillId="5" borderId="0" xfId="2" applyFont="1" applyFill="1" applyBorder="1" applyAlignment="1"/>
    <xf numFmtId="0" fontId="39" fillId="5" borderId="0" xfId="2" applyFont="1" applyFill="1" applyBorder="1" applyAlignment="1">
      <alignment horizontal="center" wrapText="1"/>
    </xf>
    <xf numFmtId="0" fontId="51" fillId="8" borderId="35" xfId="2" applyFont="1" applyFill="1" applyBorder="1" applyAlignment="1">
      <alignment horizontal="left" vertical="center" wrapText="1"/>
    </xf>
    <xf numFmtId="0" fontId="9" fillId="5" borderId="0" xfId="2" applyFont="1" applyFill="1" applyBorder="1" applyAlignment="1" applyProtection="1">
      <alignment horizontal="center" vertical="center" wrapText="1"/>
    </xf>
    <xf numFmtId="0" fontId="1" fillId="5" borderId="0" xfId="2" applyFont="1" applyFill="1" applyBorder="1" applyAlignment="1">
      <alignment horizontal="center" vertical="center"/>
    </xf>
    <xf numFmtId="0" fontId="1" fillId="5" borderId="0" xfId="2" applyFont="1" applyFill="1" applyBorder="1" applyAlignment="1">
      <alignment horizontal="left" vertical="top"/>
    </xf>
    <xf numFmtId="0" fontId="48" fillId="0" borderId="0" xfId="0" applyFont="1"/>
    <xf numFmtId="0" fontId="48" fillId="0" borderId="36" xfId="0" applyFont="1" applyBorder="1" applyAlignment="1">
      <alignment horizontal="left" vertical="center" wrapText="1"/>
    </xf>
    <xf numFmtId="0" fontId="48" fillId="0" borderId="36" xfId="6" applyFont="1" applyBorder="1" applyAlignment="1">
      <alignment horizontal="left" vertical="center" wrapText="1"/>
    </xf>
    <xf numFmtId="0" fontId="50" fillId="5" borderId="36" xfId="2" applyFont="1" applyFill="1" applyBorder="1" applyAlignment="1">
      <alignment vertical="center" wrapText="1"/>
    </xf>
    <xf numFmtId="14" fontId="48" fillId="3" borderId="36" xfId="0" applyNumberFormat="1" applyFont="1" applyFill="1" applyBorder="1" applyAlignment="1">
      <alignment horizontal="left" vertical="center" wrapText="1"/>
    </xf>
    <xf numFmtId="0" fontId="1" fillId="5" borderId="36" xfId="2" applyFont="1" applyFill="1" applyBorder="1" applyAlignment="1">
      <alignment vertical="center" wrapText="1"/>
    </xf>
    <xf numFmtId="0" fontId="1" fillId="5" borderId="36" xfId="2" applyFont="1" applyFill="1" applyBorder="1" applyAlignment="1">
      <alignment wrapText="1"/>
    </xf>
    <xf numFmtId="0" fontId="48" fillId="0" borderId="0" xfId="0" applyFont="1" applyBorder="1"/>
    <xf numFmtId="0" fontId="51" fillId="23" borderId="35" xfId="2" applyFont="1" applyFill="1" applyBorder="1" applyAlignment="1">
      <alignment horizontal="left" vertical="center"/>
    </xf>
    <xf numFmtId="0" fontId="51" fillId="23" borderId="35" xfId="2" applyFont="1" applyFill="1" applyBorder="1" applyAlignment="1">
      <alignment horizontal="left" vertical="center" wrapText="1"/>
    </xf>
    <xf numFmtId="0" fontId="51" fillId="23" borderId="35" xfId="7" applyFont="1" applyFill="1" applyBorder="1" applyAlignment="1">
      <alignment horizontal="left" vertical="center"/>
    </xf>
    <xf numFmtId="0" fontId="51" fillId="23" borderId="35" xfId="7" applyFont="1" applyFill="1" applyBorder="1" applyAlignment="1">
      <alignment horizontal="center" vertical="center"/>
    </xf>
    <xf numFmtId="0" fontId="48" fillId="0" borderId="0" xfId="12" applyFont="1"/>
    <xf numFmtId="0" fontId="54" fillId="7" borderId="39" xfId="7" applyFont="1" applyFill="1" applyBorder="1" applyAlignment="1">
      <alignment horizontal="center" vertical="center" wrapText="1"/>
    </xf>
    <xf numFmtId="0" fontId="54" fillId="7" borderId="40" xfId="7" applyFont="1" applyFill="1" applyBorder="1" applyAlignment="1">
      <alignment horizontal="center" vertical="center" wrapText="1"/>
    </xf>
    <xf numFmtId="0" fontId="54" fillId="7" borderId="41" xfId="7" applyFont="1" applyFill="1" applyBorder="1" applyAlignment="1">
      <alignment horizontal="center" vertical="center" wrapText="1"/>
    </xf>
    <xf numFmtId="0" fontId="54" fillId="7" borderId="42" xfId="7" applyFont="1" applyFill="1" applyBorder="1" applyAlignment="1">
      <alignment horizontal="center" vertical="center" wrapText="1"/>
    </xf>
    <xf numFmtId="0" fontId="54" fillId="7" borderId="43" xfId="7" applyFont="1" applyFill="1" applyBorder="1" applyAlignment="1">
      <alignment horizontal="center" vertical="center" wrapText="1"/>
    </xf>
    <xf numFmtId="0" fontId="50" fillId="5" borderId="11" xfId="2" applyFont="1" applyFill="1" applyBorder="1"/>
    <xf numFmtId="0" fontId="48" fillId="0" borderId="0" xfId="12" applyFont="1" applyAlignment="1">
      <alignment wrapText="1"/>
    </xf>
    <xf numFmtId="14" fontId="48" fillId="0" borderId="0" xfId="12" applyNumberFormat="1" applyFont="1"/>
    <xf numFmtId="0" fontId="51" fillId="8" borderId="35" xfId="7" applyFont="1" applyFill="1" applyBorder="1" applyAlignment="1">
      <alignment horizontal="left" vertical="center" wrapText="1"/>
    </xf>
    <xf numFmtId="0" fontId="51" fillId="23" borderId="35" xfId="7" applyFont="1" applyFill="1" applyBorder="1" applyAlignment="1">
      <alignment horizontal="left" vertical="center" wrapText="1"/>
    </xf>
    <xf numFmtId="0" fontId="50" fillId="5" borderId="0" xfId="2" applyFont="1" applyFill="1" applyBorder="1" applyAlignment="1"/>
    <xf numFmtId="0" fontId="49" fillId="5" borderId="0" xfId="2" applyFont="1" applyFill="1" applyBorder="1" applyAlignment="1">
      <alignment wrapText="1"/>
    </xf>
    <xf numFmtId="0" fontId="49" fillId="5" borderId="0" xfId="2" applyFont="1" applyFill="1" applyBorder="1"/>
    <xf numFmtId="0" fontId="49" fillId="17" borderId="32" xfId="2" applyFont="1" applyFill="1" applyBorder="1" applyAlignment="1">
      <alignment horizontal="left" vertical="top"/>
    </xf>
    <xf numFmtId="0" fontId="49" fillId="17" borderId="32" xfId="2" applyFont="1" applyFill="1" applyBorder="1" applyAlignment="1">
      <alignment horizontal="center" vertical="center" wrapText="1"/>
    </xf>
    <xf numFmtId="0" fontId="49" fillId="17" borderId="32" xfId="2" applyFont="1" applyFill="1" applyBorder="1" applyAlignment="1">
      <alignment wrapText="1"/>
    </xf>
    <xf numFmtId="0" fontId="49" fillId="17" borderId="32" xfId="2" applyFont="1" applyFill="1" applyBorder="1" applyAlignment="1">
      <alignment horizontal="left" vertical="top" wrapText="1"/>
    </xf>
    <xf numFmtId="0" fontId="49" fillId="17" borderId="32" xfId="2" applyFont="1" applyFill="1" applyBorder="1"/>
    <xf numFmtId="0" fontId="49" fillId="5" borderId="37" xfId="2" applyFont="1" applyFill="1" applyBorder="1" applyAlignment="1">
      <alignment horizontal="left" vertical="top"/>
    </xf>
    <xf numFmtId="0" fontId="49" fillId="5" borderId="37" xfId="2" applyFont="1" applyFill="1" applyBorder="1" applyAlignment="1">
      <alignment horizontal="left" vertical="top" wrapText="1"/>
    </xf>
    <xf numFmtId="0" fontId="49" fillId="5" borderId="37" xfId="2" applyFont="1" applyFill="1" applyBorder="1" applyAlignment="1">
      <alignment vertical="top" wrapText="1"/>
    </xf>
    <xf numFmtId="0" fontId="49" fillId="5" borderId="37" xfId="2" applyFont="1" applyFill="1" applyBorder="1"/>
    <xf numFmtId="14" fontId="49" fillId="5" borderId="37" xfId="2" applyNumberFormat="1" applyFont="1" applyFill="1" applyBorder="1" applyAlignment="1">
      <alignment horizontal="left" vertical="top"/>
    </xf>
    <xf numFmtId="0" fontId="49" fillId="5" borderId="37" xfId="2" applyFont="1" applyFill="1" applyBorder="1" applyAlignment="1">
      <alignment wrapText="1"/>
    </xf>
    <xf numFmtId="0" fontId="50" fillId="5" borderId="0" xfId="2" applyFont="1" applyFill="1" applyBorder="1" applyAlignment="1">
      <alignment wrapText="1"/>
    </xf>
    <xf numFmtId="0" fontId="50" fillId="5" borderId="0" xfId="2" applyFont="1" applyFill="1" applyBorder="1" applyAlignment="1">
      <alignment horizontal="left" vertical="top" wrapText="1"/>
    </xf>
    <xf numFmtId="0" fontId="51" fillId="5" borderId="0" xfId="2" applyFont="1" applyFill="1" applyAlignment="1" applyProtection="1">
      <alignment wrapText="1"/>
    </xf>
    <xf numFmtId="0" fontId="53" fillId="16" borderId="0" xfId="2" applyFont="1" applyFill="1"/>
    <xf numFmtId="0" fontId="49" fillId="16" borderId="0" xfId="2" applyFont="1" applyFill="1"/>
    <xf numFmtId="0" fontId="49" fillId="5" borderId="0" xfId="2" applyFont="1" applyFill="1" applyAlignment="1">
      <alignment horizontal="left" vertical="top" wrapText="1"/>
    </xf>
    <xf numFmtId="14" fontId="49" fillId="5" borderId="37" xfId="2" applyNumberFormat="1" applyFont="1" applyFill="1" applyBorder="1" applyAlignment="1">
      <alignment horizontal="left" vertical="top" wrapText="1"/>
    </xf>
    <xf numFmtId="0" fontId="53" fillId="5" borderId="0" xfId="2" applyFont="1" applyFill="1" applyAlignment="1">
      <alignment horizontal="left" vertical="top" wrapText="1"/>
    </xf>
    <xf numFmtId="0" fontId="49" fillId="5" borderId="0" xfId="2" applyFont="1" applyFill="1" applyBorder="1" applyAlignment="1">
      <alignment horizontal="left" vertical="top"/>
    </xf>
    <xf numFmtId="0" fontId="49" fillId="5" borderId="0" xfId="2" applyFont="1" applyFill="1" applyBorder="1" applyAlignment="1">
      <alignment horizontal="left" vertical="top" wrapText="1"/>
    </xf>
    <xf numFmtId="0" fontId="49" fillId="5" borderId="0" xfId="2" applyFont="1" applyFill="1" applyBorder="1" applyAlignment="1">
      <alignment horizontal="center" vertical="center"/>
    </xf>
    <xf numFmtId="0" fontId="49" fillId="5" borderId="37" xfId="2" applyFont="1" applyFill="1" applyBorder="1" applyAlignment="1"/>
    <xf numFmtId="0" fontId="49" fillId="5" borderId="0" xfId="2" applyFont="1" applyFill="1" applyAlignment="1">
      <alignment horizontal="left" vertical="top"/>
    </xf>
    <xf numFmtId="0" fontId="51" fillId="6" borderId="18" xfId="7" applyFont="1" applyFill="1" applyBorder="1" applyAlignment="1">
      <alignment horizontal="left" wrapText="1"/>
    </xf>
    <xf numFmtId="0" fontId="49" fillId="5" borderId="0" xfId="2" applyFont="1" applyFill="1" applyAlignment="1" applyProtection="1">
      <alignment wrapText="1"/>
    </xf>
    <xf numFmtId="0" fontId="49" fillId="5" borderId="37" xfId="2" applyFont="1" applyFill="1" applyBorder="1" applyAlignment="1">
      <alignment horizontal="left" vertical="center"/>
    </xf>
    <xf numFmtId="0" fontId="49" fillId="5" borderId="37" xfId="2" applyFont="1" applyFill="1" applyBorder="1" applyAlignment="1">
      <alignment horizontal="center" vertical="center"/>
    </xf>
    <xf numFmtId="0" fontId="51" fillId="6" borderId="18" xfId="2" applyFont="1" applyFill="1" applyBorder="1" applyAlignment="1">
      <alignment horizontal="center" vertical="center"/>
    </xf>
    <xf numFmtId="0" fontId="51" fillId="6" borderId="18" xfId="2" applyFont="1" applyFill="1" applyBorder="1" applyAlignment="1">
      <alignment horizontal="center" vertical="center" wrapText="1"/>
    </xf>
    <xf numFmtId="0" fontId="49" fillId="5" borderId="0" xfId="2" applyFont="1" applyFill="1" applyBorder="1" applyAlignment="1">
      <alignment horizontal="center" wrapText="1"/>
    </xf>
    <xf numFmtId="0" fontId="53" fillId="5" borderId="0" xfId="2" applyFont="1" applyFill="1" applyBorder="1" applyAlignment="1">
      <alignment horizontal="center" wrapText="1"/>
    </xf>
    <xf numFmtId="0" fontId="49" fillId="5" borderId="18" xfId="2" applyFont="1" applyFill="1" applyBorder="1" applyAlignment="1">
      <alignment horizontal="center" vertical="center"/>
    </xf>
    <xf numFmtId="0" fontId="49" fillId="5" borderId="18" xfId="2" applyFont="1" applyFill="1" applyBorder="1" applyAlignment="1">
      <alignment horizontal="center" vertical="center" wrapText="1"/>
    </xf>
    <xf numFmtId="0" fontId="50" fillId="5" borderId="0" xfId="2" applyFont="1" applyFill="1" applyBorder="1" applyAlignment="1">
      <alignment horizontal="center" wrapText="1"/>
    </xf>
    <xf numFmtId="0" fontId="54" fillId="7" borderId="29" xfId="7" applyFont="1" applyFill="1" applyBorder="1" applyAlignment="1">
      <alignment horizontal="center" vertical="center" wrapText="1"/>
    </xf>
    <xf numFmtId="0" fontId="54" fillId="7" borderId="19" xfId="7" applyFont="1" applyFill="1" applyBorder="1" applyAlignment="1">
      <alignment horizontal="center" vertical="center" wrapText="1"/>
    </xf>
    <xf numFmtId="0" fontId="54" fillId="7" borderId="21" xfId="7" applyFont="1" applyFill="1" applyBorder="1" applyAlignment="1">
      <alignment horizontal="center" vertical="center" wrapText="1"/>
    </xf>
    <xf numFmtId="0" fontId="54" fillId="7" borderId="31" xfId="7" applyFont="1" applyFill="1" applyBorder="1" applyAlignment="1">
      <alignment horizontal="center" vertical="center" wrapText="1"/>
    </xf>
    <xf numFmtId="0" fontId="54" fillId="7" borderId="22" xfId="7" applyFont="1" applyFill="1" applyBorder="1" applyAlignment="1">
      <alignment horizontal="center" vertical="center" wrapText="1"/>
    </xf>
    <xf numFmtId="0" fontId="52" fillId="5" borderId="0" xfId="7" applyFont="1" applyFill="1" applyBorder="1" applyAlignment="1">
      <alignment horizontal="center" vertical="center" wrapText="1"/>
    </xf>
    <xf numFmtId="0" fontId="51" fillId="19" borderId="48" xfId="7" applyFont="1" applyFill="1" applyBorder="1" applyAlignment="1">
      <alignment horizontal="left" vertical="center"/>
    </xf>
    <xf numFmtId="0" fontId="51" fillId="19" borderId="47" xfId="2" applyFont="1" applyFill="1" applyBorder="1" applyAlignment="1">
      <alignment horizontal="left" vertical="center"/>
    </xf>
    <xf numFmtId="0" fontId="51" fillId="19" borderId="46" xfId="7" applyFont="1" applyFill="1" applyBorder="1" applyAlignment="1">
      <alignment horizontal="left" vertical="center"/>
    </xf>
    <xf numFmtId="0" fontId="51" fillId="19" borderId="45" xfId="7" applyFont="1" applyFill="1" applyBorder="1" applyAlignment="1">
      <alignment horizontal="left" vertical="center"/>
    </xf>
    <xf numFmtId="0" fontId="51" fillId="19" borderId="45" xfId="7" applyFont="1" applyFill="1" applyBorder="1" applyAlignment="1">
      <alignment horizontal="center" vertical="center"/>
    </xf>
    <xf numFmtId="0" fontId="48" fillId="18" borderId="0" xfId="0" applyFont="1" applyFill="1"/>
    <xf numFmtId="0" fontId="48" fillId="0" borderId="0" xfId="0" applyFont="1" applyAlignment="1">
      <alignment horizontal="center" vertical="center" wrapText="1"/>
    </xf>
    <xf numFmtId="0" fontId="50" fillId="16" borderId="0" xfId="2" applyFont="1" applyFill="1" applyAlignment="1">
      <alignment vertical="top"/>
    </xf>
    <xf numFmtId="0" fontId="48" fillId="0" borderId="0" xfId="0" applyFont="1" applyAlignment="1">
      <alignment horizontal="center" vertical="center"/>
    </xf>
    <xf numFmtId="0" fontId="48" fillId="18" borderId="0" xfId="0" applyFont="1" applyFill="1" applyAlignment="1">
      <alignment horizontal="center" vertical="center"/>
    </xf>
    <xf numFmtId="0" fontId="50" fillId="5" borderId="35" xfId="2" applyFont="1" applyFill="1" applyBorder="1" applyAlignment="1">
      <alignment horizontal="center" vertical="center" wrapText="1"/>
    </xf>
    <xf numFmtId="0" fontId="49" fillId="5" borderId="0" xfId="2" applyFont="1" applyFill="1" applyAlignment="1">
      <alignment horizontal="center" vertical="center"/>
    </xf>
    <xf numFmtId="0" fontId="49" fillId="5" borderId="0" xfId="2" applyFont="1" applyFill="1" applyBorder="1" applyAlignment="1">
      <alignment horizontal="center" vertical="center" wrapText="1"/>
    </xf>
    <xf numFmtId="0" fontId="53" fillId="5" borderId="0" xfId="2" applyFont="1" applyFill="1" applyBorder="1" applyAlignment="1">
      <alignment horizontal="center" vertical="center" wrapText="1"/>
    </xf>
    <xf numFmtId="0" fontId="1" fillId="5" borderId="0" xfId="2" applyFont="1" applyFill="1"/>
    <xf numFmtId="0" fontId="1" fillId="5" borderId="0" xfId="2" applyFont="1" applyFill="1" applyAlignment="1">
      <alignment wrapText="1"/>
    </xf>
    <xf numFmtId="0" fontId="20" fillId="5" borderId="0" xfId="2" applyFont="1" applyFill="1" applyAlignment="1"/>
    <xf numFmtId="0" fontId="25" fillId="5" borderId="0" xfId="2" applyFont="1" applyFill="1"/>
    <xf numFmtId="0" fontId="28" fillId="7" borderId="53" xfId="7" applyFont="1" applyFill="1" applyBorder="1" applyAlignment="1">
      <alignment horizontal="center" vertical="center" wrapText="1"/>
    </xf>
    <xf numFmtId="0" fontId="2" fillId="9" borderId="6" xfId="2" applyNumberFormat="1" applyFont="1" applyFill="1" applyBorder="1"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28" fillId="7" borderId="63" xfId="7" applyFont="1" applyFill="1" applyBorder="1" applyAlignment="1">
      <alignment horizontal="center" vertical="center" wrapText="1"/>
    </xf>
    <xf numFmtId="0" fontId="50" fillId="5" borderId="0" xfId="2" applyFont="1" applyFill="1"/>
    <xf numFmtId="0" fontId="50" fillId="5" borderId="0" xfId="2" applyFont="1" applyFill="1" applyAlignment="1">
      <alignment wrapText="1"/>
    </xf>
    <xf numFmtId="0" fontId="51" fillId="5" borderId="0" xfId="2" applyFont="1" applyFill="1" applyAlignment="1">
      <alignment wrapText="1"/>
    </xf>
    <xf numFmtId="0" fontId="51" fillId="6" borderId="61" xfId="7" applyFont="1" applyFill="1" applyBorder="1" applyAlignment="1">
      <alignment horizontal="left" wrapText="1"/>
    </xf>
    <xf numFmtId="0" fontId="51" fillId="6" borderId="61" xfId="2" applyFont="1" applyFill="1" applyBorder="1" applyAlignment="1">
      <alignment horizontal="center" vertical="center"/>
    </xf>
    <xf numFmtId="0" fontId="51" fillId="6" borderId="61" xfId="2" applyFont="1" applyFill="1" applyBorder="1" applyAlignment="1">
      <alignment horizontal="center" vertical="center" wrapText="1"/>
    </xf>
    <xf numFmtId="0" fontId="49" fillId="5" borderId="0" xfId="2" applyFont="1" applyFill="1" applyAlignment="1">
      <alignment horizontal="center" wrapText="1"/>
    </xf>
    <xf numFmtId="0" fontId="53" fillId="5" borderId="0" xfId="2" applyFont="1" applyFill="1" applyAlignment="1">
      <alignment horizontal="center" wrapText="1"/>
    </xf>
    <xf numFmtId="0" fontId="49" fillId="5" borderId="61" xfId="2" applyFont="1" applyFill="1" applyBorder="1" applyAlignment="1">
      <alignment horizontal="center" vertical="center"/>
    </xf>
    <xf numFmtId="0" fontId="49" fillId="5" borderId="61" xfId="2" applyFont="1" applyFill="1" applyBorder="1" applyAlignment="1">
      <alignment horizontal="center" vertical="center" wrapText="1"/>
    </xf>
    <xf numFmtId="0" fontId="50" fillId="5" borderId="0" xfId="2" applyFont="1" applyFill="1" applyAlignment="1">
      <alignment horizontal="center" wrapText="1"/>
    </xf>
    <xf numFmtId="0" fontId="54" fillId="7" borderId="60" xfId="7" applyFont="1" applyFill="1" applyBorder="1" applyAlignment="1">
      <alignment horizontal="center" vertical="center" wrapText="1"/>
    </xf>
    <xf numFmtId="0" fontId="54" fillId="7" borderId="59" xfId="7" applyFont="1" applyFill="1" applyBorder="1" applyAlignment="1">
      <alignment horizontal="center" vertical="center" wrapText="1"/>
    </xf>
    <xf numFmtId="0" fontId="54" fillId="7" borderId="62" xfId="7" applyFont="1" applyFill="1" applyBorder="1" applyAlignment="1">
      <alignment horizontal="center" vertical="center" wrapText="1"/>
    </xf>
    <xf numFmtId="0" fontId="52" fillId="5" borderId="0" xfId="7" applyFont="1" applyFill="1" applyAlignment="1">
      <alignment horizontal="center" vertical="center" wrapText="1"/>
    </xf>
    <xf numFmtId="0" fontId="48" fillId="3" borderId="20" xfId="6" applyFont="1" applyFill="1" applyBorder="1" applyAlignment="1">
      <alignment vertical="top" wrapText="1"/>
    </xf>
    <xf numFmtId="0" fontId="51" fillId="8" borderId="23" xfId="2" applyFont="1" applyFill="1" applyBorder="1" applyAlignment="1">
      <alignment horizontal="left" vertical="center"/>
    </xf>
    <xf numFmtId="0" fontId="51" fillId="8" borderId="24" xfId="7" applyFont="1" applyFill="1" applyBorder="1" applyAlignment="1">
      <alignment horizontal="left" vertical="center"/>
    </xf>
    <xf numFmtId="0" fontId="51" fillId="8" borderId="65" xfId="7" applyFont="1" applyFill="1" applyBorder="1" applyAlignment="1">
      <alignment horizontal="left" vertical="center"/>
    </xf>
    <xf numFmtId="0" fontId="51" fillId="8" borderId="62" xfId="7" applyFont="1" applyFill="1" applyBorder="1" applyAlignment="1">
      <alignment horizontal="left" vertical="center"/>
    </xf>
    <xf numFmtId="0" fontId="51" fillId="8" borderId="62" xfId="7" applyFont="1" applyFill="1" applyBorder="1" applyAlignment="1">
      <alignment horizontal="center" vertical="center"/>
    </xf>
    <xf numFmtId="0" fontId="51" fillId="8" borderId="63" xfId="7" applyFont="1" applyFill="1" applyBorder="1" applyAlignment="1">
      <alignment horizontal="left" vertical="center"/>
    </xf>
    <xf numFmtId="0" fontId="52" fillId="5" borderId="0" xfId="7" applyFont="1" applyFill="1" applyAlignment="1">
      <alignment horizontal="left" vertical="center"/>
    </xf>
    <xf numFmtId="0" fontId="49" fillId="5" borderId="47" xfId="2" applyFont="1" applyFill="1" applyBorder="1" applyAlignment="1">
      <alignment vertical="top" wrapText="1"/>
    </xf>
    <xf numFmtId="0" fontId="49" fillId="5" borderId="48" xfId="7" applyFont="1" applyFill="1" applyBorder="1" applyAlignment="1">
      <alignment vertical="top" wrapText="1"/>
    </xf>
    <xf numFmtId="0" fontId="49" fillId="5" borderId="65" xfId="7" quotePrefix="1" applyFont="1" applyFill="1" applyBorder="1" applyAlignment="1">
      <alignment vertical="top" wrapText="1"/>
    </xf>
    <xf numFmtId="0" fontId="49" fillId="5" borderId="62" xfId="7" applyFont="1" applyFill="1" applyBorder="1" applyAlignment="1">
      <alignment vertical="top" wrapText="1"/>
    </xf>
    <xf numFmtId="14" fontId="49" fillId="5" borderId="62" xfId="7" applyNumberFormat="1" applyFont="1" applyFill="1" applyBorder="1" applyAlignment="1">
      <alignment vertical="top" wrapText="1"/>
    </xf>
    <xf numFmtId="0" fontId="49" fillId="5" borderId="25" xfId="7" applyFont="1" applyFill="1" applyBorder="1" applyAlignment="1">
      <alignment vertical="top" wrapText="1"/>
    </xf>
    <xf numFmtId="0" fontId="49" fillId="5" borderId="65" xfId="2" applyFont="1" applyFill="1" applyBorder="1" applyAlignment="1">
      <alignment vertical="top" wrapText="1"/>
    </xf>
    <xf numFmtId="0" fontId="51" fillId="19" borderId="65" xfId="7" applyFont="1" applyFill="1" applyBorder="1" applyAlignment="1">
      <alignment horizontal="left" vertical="center"/>
    </xf>
    <xf numFmtId="0" fontId="51" fillId="19" borderId="62" xfId="7" applyFont="1" applyFill="1" applyBorder="1" applyAlignment="1">
      <alignment horizontal="left" vertical="center"/>
    </xf>
    <xf numFmtId="0" fontId="51" fillId="19" borderId="62" xfId="7" applyFont="1" applyFill="1" applyBorder="1" applyAlignment="1">
      <alignment horizontal="center" vertical="center"/>
    </xf>
    <xf numFmtId="0" fontId="51" fillId="19" borderId="0" xfId="7" applyFont="1" applyFill="1" applyAlignment="1">
      <alignment horizontal="left" vertical="center"/>
    </xf>
    <xf numFmtId="0" fontId="51" fillId="20" borderId="47" xfId="2" applyFont="1" applyFill="1" applyBorder="1" applyAlignment="1">
      <alignment horizontal="left" vertical="center"/>
    </xf>
    <xf numFmtId="0" fontId="51" fillId="20" borderId="48" xfId="7" applyFont="1" applyFill="1" applyBorder="1" applyAlignment="1">
      <alignment horizontal="left" vertical="center"/>
    </xf>
    <xf numFmtId="0" fontId="51" fillId="20" borderId="65" xfId="7" applyFont="1" applyFill="1" applyBorder="1" applyAlignment="1">
      <alignment horizontal="left" vertical="center"/>
    </xf>
    <xf numFmtId="0" fontId="51" fillId="20" borderId="62" xfId="7" applyFont="1" applyFill="1" applyBorder="1" applyAlignment="1">
      <alignment horizontal="left" vertical="center"/>
    </xf>
    <xf numFmtId="0" fontId="51" fillId="20" borderId="62" xfId="7" applyFont="1" applyFill="1" applyBorder="1" applyAlignment="1">
      <alignment horizontal="center" vertical="center"/>
    </xf>
    <xf numFmtId="0" fontId="51" fillId="20" borderId="0" xfId="7" applyFont="1" applyFill="1" applyAlignment="1">
      <alignment horizontal="left" vertical="center"/>
    </xf>
    <xf numFmtId="0" fontId="51" fillId="17" borderId="47" xfId="2" applyFont="1" applyFill="1" applyBorder="1" applyAlignment="1">
      <alignment vertical="top" wrapText="1"/>
    </xf>
    <xf numFmtId="0" fontId="49" fillId="17" borderId="48" xfId="7" applyFont="1" applyFill="1" applyBorder="1" applyAlignment="1">
      <alignment vertical="top" wrapText="1"/>
    </xf>
    <xf numFmtId="0" fontId="49" fillId="17" borderId="65" xfId="7" quotePrefix="1" applyFont="1" applyFill="1" applyBorder="1" applyAlignment="1">
      <alignment vertical="top" wrapText="1"/>
    </xf>
    <xf numFmtId="0" fontId="49" fillId="17" borderId="62" xfId="7" applyFont="1" applyFill="1" applyBorder="1" applyAlignment="1">
      <alignment vertical="top" wrapText="1"/>
    </xf>
    <xf numFmtId="14" fontId="49" fillId="17" borderId="62" xfId="7" applyNumberFormat="1" applyFont="1" applyFill="1" applyBorder="1" applyAlignment="1">
      <alignment vertical="top" wrapText="1"/>
    </xf>
    <xf numFmtId="0" fontId="49" fillId="17" borderId="13" xfId="7" applyFont="1" applyFill="1" applyBorder="1" applyAlignment="1">
      <alignment vertical="top" wrapText="1"/>
    </xf>
    <xf numFmtId="0" fontId="49" fillId="5" borderId="13" xfId="7" applyFont="1" applyFill="1" applyBorder="1" applyAlignment="1">
      <alignment vertical="top" wrapText="1"/>
    </xf>
    <xf numFmtId="0" fontId="49" fillId="5" borderId="66" xfId="7" applyFont="1" applyFill="1" applyBorder="1" applyAlignment="1">
      <alignment vertical="top" wrapText="1"/>
    </xf>
    <xf numFmtId="0" fontId="49" fillId="5" borderId="0" xfId="7" applyFont="1" applyFill="1" applyAlignment="1">
      <alignment vertical="top" wrapText="1"/>
    </xf>
    <xf numFmtId="0" fontId="49" fillId="5" borderId="63" xfId="7" applyFont="1" applyFill="1" applyBorder="1" applyAlignment="1">
      <alignment vertical="top" wrapText="1"/>
    </xf>
    <xf numFmtId="0" fontId="51" fillId="8" borderId="47" xfId="2" applyFont="1" applyFill="1" applyBorder="1" applyAlignment="1">
      <alignment horizontal="left" vertical="center"/>
    </xf>
    <xf numFmtId="0" fontId="51" fillId="8" borderId="48" xfId="7" applyFont="1" applyFill="1" applyBorder="1" applyAlignment="1">
      <alignment horizontal="left" vertical="center"/>
    </xf>
    <xf numFmtId="0" fontId="49" fillId="14" borderId="47" xfId="2" applyFont="1" applyFill="1" applyBorder="1" applyAlignment="1">
      <alignment vertical="top"/>
    </xf>
    <xf numFmtId="0" fontId="49" fillId="14" borderId="65" xfId="7" applyFont="1" applyFill="1" applyBorder="1" applyAlignment="1">
      <alignment vertical="top" wrapText="1"/>
    </xf>
    <xf numFmtId="0" fontId="49" fillId="14" borderId="62" xfId="7" applyFont="1" applyFill="1" applyBorder="1" applyAlignment="1">
      <alignment vertical="top" wrapText="1"/>
    </xf>
    <xf numFmtId="0" fontId="49" fillId="14" borderId="62" xfId="7" applyFont="1" applyFill="1" applyBorder="1" applyAlignment="1">
      <alignment vertical="top"/>
    </xf>
    <xf numFmtId="0" fontId="53" fillId="16" borderId="0" xfId="7" applyFont="1" applyFill="1" applyAlignment="1">
      <alignment vertical="top"/>
    </xf>
    <xf numFmtId="0" fontId="54" fillId="7" borderId="64" xfId="7" applyFont="1" applyFill="1" applyBorder="1" applyAlignment="1">
      <alignment horizontal="center" vertical="center" wrapText="1"/>
    </xf>
    <xf numFmtId="0" fontId="49" fillId="16" borderId="37" xfId="2" applyFont="1" applyFill="1" applyBorder="1" applyAlignment="1">
      <alignment horizontal="left" vertical="top" wrapText="1"/>
    </xf>
    <xf numFmtId="0" fontId="49" fillId="16" borderId="37" xfId="2" applyFont="1" applyFill="1" applyBorder="1"/>
    <xf numFmtId="0" fontId="49" fillId="16" borderId="37" xfId="2" applyFont="1" applyFill="1" applyBorder="1" applyAlignment="1">
      <alignment horizontal="left" vertical="top"/>
    </xf>
    <xf numFmtId="14" fontId="49" fillId="16" borderId="37" xfId="2" applyNumberFormat="1" applyFont="1" applyFill="1" applyBorder="1" applyAlignment="1">
      <alignment horizontal="left" vertical="top"/>
    </xf>
    <xf numFmtId="0" fontId="28" fillId="7" borderId="34" xfId="2" applyNumberFormat="1" applyFont="1" applyFill="1" applyBorder="1" applyAlignment="1">
      <alignment horizontal="center" vertical="center" wrapText="1"/>
    </xf>
    <xf numFmtId="0" fontId="28" fillId="7" borderId="34" xfId="2" applyNumberFormat="1" applyFont="1" applyFill="1" applyBorder="1" applyAlignment="1">
      <alignment horizontal="center" vertical="center"/>
    </xf>
    <xf numFmtId="0" fontId="2" fillId="9" borderId="6" xfId="2" applyNumberFormat="1" applyFont="1" applyFill="1" applyBorder="1" applyAlignment="1">
      <alignment horizontal="center" vertical="center"/>
    </xf>
    <xf numFmtId="0" fontId="0" fillId="0" borderId="6" xfId="0" applyBorder="1" applyAlignment="1">
      <alignment horizontal="center" vertical="center"/>
    </xf>
    <xf numFmtId="0" fontId="32" fillId="9" borderId="6" xfId="2" applyNumberFormat="1" applyFont="1" applyFill="1" applyBorder="1" applyAlignment="1">
      <alignment horizontal="center" vertical="center"/>
    </xf>
    <xf numFmtId="0" fontId="32" fillId="9" borderId="30" xfId="2" applyFont="1" applyFill="1" applyBorder="1" applyAlignment="1">
      <alignment horizontal="center" vertical="center"/>
    </xf>
    <xf numFmtId="1" fontId="32" fillId="9" borderId="30" xfId="2" applyNumberFormat="1" applyFont="1" applyFill="1" applyBorder="1" applyAlignment="1">
      <alignment horizontal="center" vertical="center"/>
    </xf>
    <xf numFmtId="0" fontId="33" fillId="22" borderId="30" xfId="2" applyFont="1" applyFill="1" applyBorder="1" applyAlignment="1">
      <alignment horizontal="center" vertical="center"/>
    </xf>
    <xf numFmtId="0" fontId="47" fillId="21" borderId="0" xfId="2" applyFont="1" applyFill="1" applyBorder="1" applyAlignment="1">
      <alignment horizontal="center" vertical="center" wrapText="1"/>
    </xf>
    <xf numFmtId="0" fontId="1" fillId="5" borderId="0" xfId="4" applyFont="1" applyFill="1" applyBorder="1" applyAlignment="1">
      <alignment horizontal="center" vertical="center"/>
    </xf>
    <xf numFmtId="164" fontId="1" fillId="5" borderId="0" xfId="4" applyNumberFormat="1" applyFont="1" applyFill="1" applyBorder="1" applyAlignment="1">
      <alignment horizontal="center" vertical="center"/>
    </xf>
    <xf numFmtId="0" fontId="47" fillId="21" borderId="0" xfId="2" applyFont="1" applyFill="1" applyBorder="1" applyAlignment="1">
      <alignment horizontal="center" vertical="center"/>
    </xf>
    <xf numFmtId="2" fontId="9" fillId="5" borderId="0" xfId="2" applyNumberFormat="1" applyFont="1" applyFill="1" applyBorder="1" applyAlignment="1">
      <alignment horizontal="center" vertical="center" wrapText="1"/>
    </xf>
    <xf numFmtId="1" fontId="46" fillId="0" borderId="49" xfId="0" applyNumberFormat="1" applyFont="1" applyBorder="1" applyAlignment="1">
      <alignment horizontal="right" wrapText="1"/>
    </xf>
    <xf numFmtId="0" fontId="57" fillId="5" borderId="0" xfId="2" applyFont="1" applyFill="1"/>
    <xf numFmtId="0" fontId="57" fillId="5" borderId="0" xfId="2" applyFont="1" applyFill="1" applyAlignment="1">
      <alignment wrapText="1"/>
    </xf>
    <xf numFmtId="0" fontId="56" fillId="5" borderId="0" xfId="2" applyFont="1" applyFill="1" applyAlignment="1">
      <alignment wrapText="1"/>
    </xf>
    <xf numFmtId="0" fontId="58" fillId="5" borderId="0" xfId="2" applyFont="1" applyFill="1" applyAlignment="1">
      <alignment wrapText="1"/>
    </xf>
    <xf numFmtId="0" fontId="59" fillId="5" borderId="0" xfId="2" applyFont="1" applyFill="1" applyAlignment="1">
      <alignment wrapText="1"/>
    </xf>
    <xf numFmtId="0" fontId="57" fillId="5" borderId="0" xfId="2" applyFont="1" applyFill="1" applyAlignment="1"/>
    <xf numFmtId="0" fontId="58" fillId="6" borderId="61" xfId="7" applyFont="1" applyFill="1" applyBorder="1" applyAlignment="1">
      <alignment horizontal="left" wrapText="1"/>
    </xf>
    <xf numFmtId="0" fontId="56" fillId="5" borderId="37" xfId="2" applyFont="1" applyFill="1" applyBorder="1" applyAlignment="1">
      <alignment horizontal="left" vertical="center"/>
    </xf>
    <xf numFmtId="0" fontId="56" fillId="5" borderId="37" xfId="2" applyFont="1" applyFill="1" applyBorder="1" applyAlignment="1">
      <alignment horizontal="center" vertical="center"/>
    </xf>
    <xf numFmtId="0" fontId="58" fillId="6" borderId="61" xfId="2" applyFont="1" applyFill="1" applyBorder="1" applyAlignment="1">
      <alignment horizontal="center" vertical="center"/>
    </xf>
    <xf numFmtId="0" fontId="58" fillId="6" borderId="61" xfId="2" applyFont="1" applyFill="1" applyBorder="1" applyAlignment="1">
      <alignment horizontal="center" vertical="center" wrapText="1"/>
    </xf>
    <xf numFmtId="0" fontId="56" fillId="5" borderId="0" xfId="2" applyFont="1" applyFill="1" applyAlignment="1">
      <alignment horizontal="center" wrapText="1"/>
    </xf>
    <xf numFmtId="0" fontId="59" fillId="5" borderId="0" xfId="2" applyFont="1" applyFill="1" applyAlignment="1">
      <alignment horizontal="center" wrapText="1"/>
    </xf>
    <xf numFmtId="0" fontId="57" fillId="5" borderId="0" xfId="2" applyFont="1" applyFill="1" applyAlignment="1">
      <alignment horizontal="center" wrapText="1"/>
    </xf>
    <xf numFmtId="0" fontId="55" fillId="7" borderId="60" xfId="7" applyFont="1" applyFill="1" applyBorder="1" applyAlignment="1">
      <alignment horizontal="center" vertical="center" wrapText="1"/>
    </xf>
    <xf numFmtId="0" fontId="55" fillId="7" borderId="59" xfId="7" applyFont="1" applyFill="1" applyBorder="1" applyAlignment="1">
      <alignment horizontal="center" vertical="center" wrapText="1"/>
    </xf>
    <xf numFmtId="0" fontId="55" fillId="7" borderId="63" xfId="7" applyFont="1" applyFill="1" applyBorder="1" applyAlignment="1">
      <alignment horizontal="center" vertical="center" wrapText="1"/>
    </xf>
    <xf numFmtId="0" fontId="55" fillId="7" borderId="62" xfId="7" applyFont="1" applyFill="1" applyBorder="1" applyAlignment="1">
      <alignment horizontal="center" vertical="center" wrapText="1"/>
    </xf>
    <xf numFmtId="0" fontId="55" fillId="7" borderId="64" xfId="7" applyFont="1" applyFill="1" applyBorder="1" applyAlignment="1">
      <alignment horizontal="center" vertical="center" wrapText="1"/>
    </xf>
    <xf numFmtId="0" fontId="60" fillId="5" borderId="0" xfId="7" applyFont="1" applyFill="1" applyAlignment="1">
      <alignment horizontal="center" vertical="center" wrapText="1"/>
    </xf>
    <xf numFmtId="0" fontId="58" fillId="8" borderId="24" xfId="7" applyFont="1" applyFill="1" applyBorder="1" applyAlignment="1">
      <alignment horizontal="left" vertical="center"/>
    </xf>
    <xf numFmtId="0" fontId="58" fillId="8" borderId="23" xfId="2" applyFont="1" applyFill="1" applyBorder="1" applyAlignment="1">
      <alignment horizontal="left" vertical="center"/>
    </xf>
    <xf numFmtId="0" fontId="58" fillId="8" borderId="65" xfId="7" applyFont="1" applyFill="1" applyBorder="1" applyAlignment="1">
      <alignment horizontal="left" vertical="center"/>
    </xf>
    <xf numFmtId="0" fontId="58" fillId="8" borderId="62" xfId="7" applyFont="1" applyFill="1" applyBorder="1" applyAlignment="1">
      <alignment horizontal="left" vertical="center"/>
    </xf>
    <xf numFmtId="0" fontId="58" fillId="8" borderId="62" xfId="7" applyFont="1" applyFill="1" applyBorder="1" applyAlignment="1">
      <alignment horizontal="center" vertical="center"/>
    </xf>
    <xf numFmtId="0" fontId="58" fillId="8" borderId="63" xfId="7" applyFont="1" applyFill="1" applyBorder="1" applyAlignment="1">
      <alignment horizontal="left" vertical="center"/>
    </xf>
    <xf numFmtId="0" fontId="60" fillId="5" borderId="0" xfId="7" applyFont="1" applyFill="1" applyAlignment="1">
      <alignment horizontal="left" vertical="center"/>
    </xf>
    <xf numFmtId="0" fontId="61" fillId="3" borderId="20" xfId="6" applyFont="1" applyFill="1" applyBorder="1" applyAlignment="1">
      <alignment vertical="top" wrapText="1"/>
    </xf>
    <xf numFmtId="0" fontId="56" fillId="5" borderId="47" xfId="2" applyFont="1" applyFill="1" applyBorder="1" applyAlignment="1">
      <alignment vertical="top" wrapText="1"/>
    </xf>
    <xf numFmtId="0" fontId="56" fillId="5" borderId="48" xfId="7" applyFont="1" applyFill="1" applyBorder="1" applyAlignment="1">
      <alignment vertical="top" wrapText="1"/>
    </xf>
    <xf numFmtId="0" fontId="56" fillId="5" borderId="65" xfId="7" quotePrefix="1" applyFont="1" applyFill="1" applyBorder="1" applyAlignment="1">
      <alignment vertical="top" wrapText="1"/>
    </xf>
    <xf numFmtId="0" fontId="56" fillId="5" borderId="62" xfId="7" applyFont="1" applyFill="1" applyBorder="1" applyAlignment="1">
      <alignment vertical="top" wrapText="1"/>
    </xf>
    <xf numFmtId="14" fontId="56" fillId="5" borderId="62" xfId="7" applyNumberFormat="1" applyFont="1" applyFill="1" applyBorder="1" applyAlignment="1">
      <alignment vertical="top" wrapText="1"/>
    </xf>
    <xf numFmtId="0" fontId="56" fillId="5" borderId="25" xfId="7" applyFont="1" applyFill="1" applyBorder="1" applyAlignment="1">
      <alignment vertical="top" wrapText="1"/>
    </xf>
    <xf numFmtId="0" fontId="56" fillId="5" borderId="65" xfId="2" applyFont="1" applyFill="1" applyBorder="1" applyAlignment="1">
      <alignment vertical="top" wrapText="1"/>
    </xf>
    <xf numFmtId="0" fontId="58" fillId="19" borderId="47" xfId="2" applyFont="1" applyFill="1" applyBorder="1" applyAlignment="1">
      <alignment horizontal="left" vertical="center"/>
    </xf>
    <xf numFmtId="0" fontId="58" fillId="19" borderId="48" xfId="7" applyFont="1" applyFill="1" applyBorder="1" applyAlignment="1">
      <alignment horizontal="left" vertical="center"/>
    </xf>
    <xf numFmtId="0" fontId="58" fillId="19" borderId="65" xfId="7" applyFont="1" applyFill="1" applyBorder="1" applyAlignment="1">
      <alignment horizontal="left" vertical="center"/>
    </xf>
    <xf numFmtId="0" fontId="58" fillId="19" borderId="62" xfId="7" applyFont="1" applyFill="1" applyBorder="1" applyAlignment="1">
      <alignment horizontal="left" vertical="center"/>
    </xf>
    <xf numFmtId="0" fontId="58" fillId="19" borderId="62" xfId="7" applyFont="1" applyFill="1" applyBorder="1" applyAlignment="1">
      <alignment horizontal="center" vertical="center"/>
    </xf>
    <xf numFmtId="0" fontId="58" fillId="19" borderId="0" xfId="7" applyFont="1" applyFill="1" applyAlignment="1">
      <alignment horizontal="left" vertical="center"/>
    </xf>
    <xf numFmtId="0" fontId="58" fillId="20" borderId="47" xfId="2" applyFont="1" applyFill="1" applyBorder="1" applyAlignment="1">
      <alignment horizontal="left" vertical="center"/>
    </xf>
    <xf numFmtId="0" fontId="58" fillId="20" borderId="48" xfId="7" applyFont="1" applyFill="1" applyBorder="1" applyAlignment="1">
      <alignment horizontal="left" vertical="center"/>
    </xf>
    <xf numFmtId="0" fontId="58" fillId="20" borderId="65" xfId="7" applyFont="1" applyFill="1" applyBorder="1" applyAlignment="1">
      <alignment horizontal="left" vertical="center"/>
    </xf>
    <xf numFmtId="0" fontId="58" fillId="20" borderId="62" xfId="7" applyFont="1" applyFill="1" applyBorder="1" applyAlignment="1">
      <alignment horizontal="left" vertical="center"/>
    </xf>
    <xf numFmtId="0" fontId="58" fillId="20" borderId="62" xfId="7" applyFont="1" applyFill="1" applyBorder="1" applyAlignment="1">
      <alignment horizontal="center" vertical="center"/>
    </xf>
    <xf numFmtId="0" fontId="58" fillId="20" borderId="0" xfId="7" applyFont="1" applyFill="1" applyAlignment="1">
      <alignment horizontal="left" vertical="center"/>
    </xf>
    <xf numFmtId="0" fontId="58" fillId="17" borderId="47" xfId="2" applyFont="1" applyFill="1" applyBorder="1" applyAlignment="1">
      <alignment vertical="top" wrapText="1"/>
    </xf>
    <xf numFmtId="0" fontId="56" fillId="17" borderId="48" xfId="7" applyFont="1" applyFill="1" applyBorder="1" applyAlignment="1">
      <alignment vertical="top" wrapText="1"/>
    </xf>
    <xf numFmtId="0" fontId="56" fillId="17" borderId="65" xfId="7" quotePrefix="1" applyFont="1" applyFill="1" applyBorder="1" applyAlignment="1">
      <alignment vertical="top" wrapText="1"/>
    </xf>
    <xf numFmtId="0" fontId="56" fillId="17" borderId="62" xfId="7" applyFont="1" applyFill="1" applyBorder="1" applyAlignment="1">
      <alignment vertical="top" wrapText="1"/>
    </xf>
    <xf numFmtId="14" fontId="56" fillId="17" borderId="62" xfId="7" applyNumberFormat="1" applyFont="1" applyFill="1" applyBorder="1" applyAlignment="1">
      <alignment vertical="top" wrapText="1"/>
    </xf>
    <xf numFmtId="0" fontId="56" fillId="17" borderId="13" xfId="7" applyFont="1" applyFill="1" applyBorder="1" applyAlignment="1">
      <alignment vertical="top" wrapText="1"/>
    </xf>
    <xf numFmtId="0" fontId="56" fillId="5" borderId="13" xfId="7" applyFont="1" applyFill="1" applyBorder="1" applyAlignment="1">
      <alignment vertical="top" wrapText="1"/>
    </xf>
    <xf numFmtId="0" fontId="56" fillId="5" borderId="66" xfId="7" applyFont="1" applyFill="1" applyBorder="1" applyAlignment="1">
      <alignment vertical="top" wrapText="1"/>
    </xf>
    <xf numFmtId="0" fontId="56" fillId="5" borderId="0" xfId="7" applyFont="1" applyFill="1" applyAlignment="1">
      <alignment vertical="top" wrapText="1"/>
    </xf>
    <xf numFmtId="0" fontId="56" fillId="5" borderId="63" xfId="7" applyFont="1" applyFill="1" applyBorder="1" applyAlignment="1">
      <alignment vertical="top" wrapText="1"/>
    </xf>
    <xf numFmtId="0" fontId="57" fillId="16" borderId="0" xfId="2" applyFont="1" applyFill="1" applyAlignment="1">
      <alignment vertical="top"/>
    </xf>
    <xf numFmtId="0" fontId="56" fillId="14" borderId="47" xfId="2" applyFont="1" applyFill="1" applyBorder="1" applyAlignment="1">
      <alignment vertical="top"/>
    </xf>
    <xf numFmtId="0" fontId="56" fillId="14" borderId="65" xfId="7" applyFont="1" applyFill="1" applyBorder="1" applyAlignment="1">
      <alignment vertical="top" wrapText="1"/>
    </xf>
    <xf numFmtId="0" fontId="56" fillId="14" borderId="62" xfId="7" applyFont="1" applyFill="1" applyBorder="1" applyAlignment="1">
      <alignment vertical="top" wrapText="1"/>
    </xf>
    <xf numFmtId="0" fontId="56" fillId="14" borderId="62" xfId="7" applyFont="1" applyFill="1" applyBorder="1" applyAlignment="1">
      <alignment vertical="top"/>
    </xf>
    <xf numFmtId="0" fontId="59" fillId="16" borderId="0" xfId="7" applyFont="1" applyFill="1" applyAlignment="1">
      <alignment vertical="top"/>
    </xf>
    <xf numFmtId="0" fontId="56" fillId="5" borderId="0" xfId="2" applyFont="1" applyFill="1"/>
    <xf numFmtId="0" fontId="59" fillId="5" borderId="0" xfId="2" applyFont="1" applyFill="1"/>
    <xf numFmtId="0" fontId="49" fillId="5" borderId="37" xfId="2" applyFont="1" applyFill="1" applyBorder="1" applyAlignment="1">
      <alignment horizontal="center" vertical="center" wrapText="1"/>
    </xf>
    <xf numFmtId="0" fontId="54" fillId="7" borderId="63" xfId="7" applyFont="1" applyFill="1" applyBorder="1" applyAlignment="1">
      <alignment horizontal="center" vertical="center" wrapText="1"/>
    </xf>
    <xf numFmtId="0" fontId="56" fillId="5" borderId="61" xfId="2" applyFont="1" applyFill="1" applyBorder="1" applyAlignment="1">
      <alignment horizontal="center" vertical="center"/>
    </xf>
    <xf numFmtId="0" fontId="56" fillId="5" borderId="61" xfId="2" applyFont="1" applyFill="1" applyBorder="1" applyAlignment="1">
      <alignment horizontal="center" vertical="center" wrapText="1"/>
    </xf>
    <xf numFmtId="0" fontId="49" fillId="14" borderId="65" xfId="7" quotePrefix="1" applyFont="1" applyFill="1" applyBorder="1" applyAlignment="1">
      <alignment vertical="top" wrapText="1"/>
    </xf>
    <xf numFmtId="14" fontId="48" fillId="3" borderId="35" xfId="0" applyNumberFormat="1" applyFont="1" applyFill="1" applyBorder="1" applyAlignment="1">
      <alignment horizontal="center" vertical="center" wrapText="1"/>
    </xf>
    <xf numFmtId="0" fontId="0" fillId="0" borderId="0" xfId="12" applyFont="1"/>
    <xf numFmtId="0" fontId="9" fillId="2" borderId="0" xfId="1" applyFont="1" applyFill="1" applyBorder="1" applyAlignment="1">
      <alignment horizontal="center"/>
    </xf>
    <xf numFmtId="0" fontId="6" fillId="2" borderId="4" xfId="1" applyFont="1" applyFill="1" applyBorder="1" applyAlignment="1">
      <alignment horizontal="center"/>
    </xf>
    <xf numFmtId="0" fontId="6" fillId="2" borderId="0" xfId="1" applyFont="1" applyFill="1" applyBorder="1" applyAlignment="1">
      <alignment horizontal="center"/>
    </xf>
    <xf numFmtId="0" fontId="6" fillId="2" borderId="5" xfId="1" applyFont="1" applyFill="1" applyBorder="1" applyAlignment="1">
      <alignment horizontal="center"/>
    </xf>
    <xf numFmtId="0" fontId="8" fillId="2" borderId="6" xfId="1" applyFont="1" applyFill="1" applyBorder="1" applyAlignment="1">
      <alignment horizontal="left" vertical="top"/>
    </xf>
    <xf numFmtId="16" fontId="8" fillId="2" borderId="7" xfId="1" applyNumberFormat="1" applyFont="1" applyFill="1" applyBorder="1" applyAlignment="1">
      <alignment horizontal="left" vertical="top"/>
    </xf>
    <xf numFmtId="16" fontId="8" fillId="2" borderId="8" xfId="1" applyNumberFormat="1" applyFont="1" applyFill="1" applyBorder="1" applyAlignment="1">
      <alignment horizontal="left" vertical="top"/>
    </xf>
    <xf numFmtId="16" fontId="8" fillId="2" borderId="9" xfId="1" applyNumberFormat="1" applyFont="1" applyFill="1" applyBorder="1" applyAlignment="1">
      <alignment horizontal="left" vertical="top"/>
    </xf>
    <xf numFmtId="0" fontId="11" fillId="3" borderId="13" xfId="2" applyFont="1" applyFill="1" applyBorder="1" applyAlignment="1">
      <alignment horizontal="left"/>
    </xf>
    <xf numFmtId="0" fontId="24" fillId="9" borderId="6" xfId="2" applyNumberFormat="1" applyFont="1" applyFill="1" applyBorder="1" applyAlignment="1">
      <alignment horizontal="left"/>
    </xf>
    <xf numFmtId="0" fontId="14" fillId="5" borderId="14" xfId="4" applyFont="1" applyFill="1" applyBorder="1" applyAlignment="1">
      <alignment vertical="top"/>
    </xf>
    <xf numFmtId="0" fontId="14" fillId="5" borderId="45" xfId="4" applyFont="1" applyFill="1" applyBorder="1" applyAlignment="1">
      <alignment vertical="top"/>
    </xf>
    <xf numFmtId="0" fontId="17" fillId="5" borderId="0" xfId="4" applyFont="1" applyFill="1" applyBorder="1" applyAlignment="1">
      <alignment horizontal="center"/>
    </xf>
    <xf numFmtId="0" fontId="14" fillId="5" borderId="14" xfId="2" applyFont="1" applyFill="1" applyBorder="1" applyAlignment="1">
      <alignment horizontal="left"/>
    </xf>
    <xf numFmtId="0" fontId="9" fillId="6" borderId="14" xfId="2" applyFont="1" applyFill="1" applyBorder="1" applyAlignment="1">
      <alignment horizontal="center" vertical="center"/>
    </xf>
    <xf numFmtId="0" fontId="1" fillId="5" borderId="16" xfId="2" applyFont="1" applyFill="1" applyBorder="1" applyAlignment="1">
      <alignment horizontal="center" vertical="center"/>
    </xf>
    <xf numFmtId="0" fontId="1" fillId="5" borderId="44" xfId="2" applyFont="1" applyFill="1" applyBorder="1" applyAlignment="1">
      <alignment horizontal="center" vertical="center"/>
    </xf>
    <xf numFmtId="0" fontId="1" fillId="5" borderId="17" xfId="2" applyFont="1" applyFill="1" applyBorder="1" applyAlignment="1">
      <alignment horizontal="center" vertical="center"/>
    </xf>
    <xf numFmtId="14" fontId="9" fillId="5" borderId="16" xfId="2" applyNumberFormat="1" applyFont="1" applyFill="1" applyBorder="1" applyAlignment="1">
      <alignment horizontal="center" vertical="center"/>
    </xf>
    <xf numFmtId="14" fontId="9" fillId="5" borderId="44" xfId="2" applyNumberFormat="1" applyFont="1" applyFill="1" applyBorder="1" applyAlignment="1">
      <alignment horizontal="center" vertical="center"/>
    </xf>
    <xf numFmtId="0" fontId="9" fillId="5" borderId="17" xfId="2" applyFont="1" applyFill="1" applyBorder="1" applyAlignment="1">
      <alignment horizontal="center" vertical="center"/>
    </xf>
    <xf numFmtId="49" fontId="24" fillId="6" borderId="15" xfId="2" applyNumberFormat="1" applyFont="1" applyFill="1" applyBorder="1" applyAlignment="1">
      <alignment vertical="center" wrapText="1"/>
    </xf>
    <xf numFmtId="49" fontId="29" fillId="5" borderId="18" xfId="2" applyNumberFormat="1" applyFont="1" applyFill="1" applyBorder="1" applyAlignment="1">
      <alignment vertical="top" wrapText="1"/>
    </xf>
    <xf numFmtId="49" fontId="24" fillId="5" borderId="0" xfId="2" applyNumberFormat="1" applyFont="1" applyFill="1" applyAlignment="1">
      <alignment horizontal="center"/>
    </xf>
    <xf numFmtId="49" fontId="24" fillId="6" borderId="15" xfId="2" applyNumberFormat="1" applyFont="1" applyFill="1" applyBorder="1" applyAlignment="1"/>
    <xf numFmtId="49" fontId="29" fillId="5" borderId="15" xfId="2" applyNumberFormat="1" applyFont="1" applyFill="1" applyBorder="1" applyAlignment="1">
      <alignment horizontal="left"/>
    </xf>
    <xf numFmtId="49" fontId="2" fillId="5" borderId="26" xfId="2" applyNumberFormat="1" applyFont="1" applyFill="1" applyBorder="1" applyAlignment="1">
      <alignment horizontal="center" vertical="center" wrapText="1"/>
    </xf>
    <xf numFmtId="49" fontId="2" fillId="5" borderId="27" xfId="2" applyNumberFormat="1" applyFont="1" applyFill="1" applyBorder="1" applyAlignment="1">
      <alignment horizontal="center" vertical="center" wrapText="1"/>
    </xf>
    <xf numFmtId="49" fontId="2" fillId="5" borderId="27" xfId="2" applyNumberFormat="1" applyFont="1" applyFill="1" applyBorder="1" applyAlignment="1">
      <alignment horizontal="center" vertical="center"/>
    </xf>
    <xf numFmtId="49" fontId="2" fillId="5" borderId="28" xfId="2" applyNumberFormat="1" applyFont="1" applyFill="1" applyBorder="1" applyAlignment="1">
      <alignment horizontal="center" vertical="center"/>
    </xf>
    <xf numFmtId="49" fontId="2" fillId="5" borderId="28" xfId="2" applyNumberFormat="1" applyFont="1" applyFill="1" applyBorder="1" applyAlignment="1">
      <alignment horizontal="center" vertical="center" wrapText="1"/>
    </xf>
    <xf numFmtId="0" fontId="2" fillId="13" borderId="6" xfId="2" applyNumberFormat="1" applyFont="1" applyFill="1" applyBorder="1" applyAlignment="1">
      <alignment horizontal="center"/>
    </xf>
    <xf numFmtId="0" fontId="36" fillId="13" borderId="6" xfId="2" applyNumberFormat="1" applyFont="1" applyFill="1" applyBorder="1" applyAlignment="1">
      <alignment horizontal="center"/>
    </xf>
    <xf numFmtId="49" fontId="2" fillId="13" borderId="6" xfId="2" applyNumberFormat="1" applyFont="1" applyFill="1" applyBorder="1" applyAlignment="1">
      <alignment horizontal="center"/>
    </xf>
    <xf numFmtId="0" fontId="34" fillId="3" borderId="26" xfId="0" applyFont="1" applyFill="1" applyBorder="1" applyAlignment="1">
      <alignment horizontal="left" vertical="center" wrapText="1"/>
    </xf>
    <xf numFmtId="0" fontId="34" fillId="3" borderId="27" xfId="0" applyFont="1" applyFill="1" applyBorder="1" applyAlignment="1">
      <alignment horizontal="left" vertical="center" wrapText="1"/>
    </xf>
    <xf numFmtId="0" fontId="34" fillId="3" borderId="28" xfId="0" applyFont="1" applyFill="1" applyBorder="1" applyAlignment="1">
      <alignment horizontal="left" vertical="center" wrapText="1"/>
    </xf>
    <xf numFmtId="0" fontId="34" fillId="10" borderId="26" xfId="0" applyFont="1" applyFill="1" applyBorder="1" applyAlignment="1">
      <alignment horizontal="center" wrapText="1"/>
    </xf>
    <xf numFmtId="0" fontId="34" fillId="10" borderId="28" xfId="0" applyFont="1" applyFill="1" applyBorder="1" applyAlignment="1">
      <alignment horizontal="center" wrapText="1"/>
    </xf>
    <xf numFmtId="0" fontId="34" fillId="10" borderId="26" xfId="0" applyFont="1" applyFill="1" applyBorder="1" applyAlignment="1">
      <alignment horizontal="left" vertical="center" wrapText="1"/>
    </xf>
    <xf numFmtId="0" fontId="34" fillId="10" borderId="28" xfId="0" applyFont="1" applyFill="1" applyBorder="1" applyAlignment="1">
      <alignment horizontal="left" vertical="center" wrapText="1"/>
    </xf>
    <xf numFmtId="0" fontId="34" fillId="3" borderId="26" xfId="0" applyFont="1" applyFill="1" applyBorder="1" applyAlignment="1">
      <alignment horizontal="center" vertical="center" wrapText="1"/>
    </xf>
    <xf numFmtId="0" fontId="34" fillId="3" borderId="27" xfId="0" applyFont="1" applyFill="1" applyBorder="1" applyAlignment="1">
      <alignment horizontal="center" vertical="center" wrapText="1"/>
    </xf>
    <xf numFmtId="0" fontId="34" fillId="3" borderId="28" xfId="0" applyFont="1" applyFill="1" applyBorder="1" applyAlignment="1">
      <alignment horizontal="center" vertical="center" wrapText="1"/>
    </xf>
    <xf numFmtId="0" fontId="1" fillId="5" borderId="18" xfId="7" applyFont="1" applyFill="1" applyBorder="1" applyAlignment="1">
      <alignment horizontal="left" wrapText="1"/>
    </xf>
    <xf numFmtId="0" fontId="1" fillId="5" borderId="37" xfId="7" applyFont="1" applyFill="1" applyBorder="1" applyAlignment="1">
      <alignment horizontal="left" wrapText="1"/>
    </xf>
    <xf numFmtId="0" fontId="49" fillId="5" borderId="18" xfId="7" applyFont="1" applyFill="1" applyBorder="1" applyAlignment="1">
      <alignment horizontal="left" wrapText="1"/>
    </xf>
    <xf numFmtId="0" fontId="49" fillId="5" borderId="61" xfId="7" applyFont="1" applyFill="1" applyBorder="1" applyAlignment="1">
      <alignment horizontal="left" wrapText="1"/>
    </xf>
    <xf numFmtId="0" fontId="56" fillId="5" borderId="61" xfId="7" applyFont="1" applyFill="1" applyBorder="1" applyAlignment="1">
      <alignment horizontal="left" wrapText="1"/>
    </xf>
    <xf numFmtId="0" fontId="62" fillId="7" borderId="33" xfId="7" applyFont="1" applyFill="1" applyBorder="1" applyAlignment="1">
      <alignment horizontal="center" vertical="center" wrapText="1"/>
    </xf>
    <xf numFmtId="0" fontId="62" fillId="7" borderId="55" xfId="7" applyFont="1" applyFill="1" applyBorder="1" applyAlignment="1">
      <alignment horizontal="center" vertical="center" wrapText="1"/>
    </xf>
    <xf numFmtId="0" fontId="62" fillId="7" borderId="56" xfId="7" applyFont="1" applyFill="1" applyBorder="1" applyAlignment="1">
      <alignment horizontal="center" vertical="center" wrapText="1"/>
    </xf>
    <xf numFmtId="0" fontId="62" fillId="7" borderId="54" xfId="7" applyFont="1" applyFill="1" applyBorder="1" applyAlignment="1">
      <alignment horizontal="center" vertical="center" wrapText="1"/>
    </xf>
    <xf numFmtId="0" fontId="62" fillId="7" borderId="57" xfId="7" applyFont="1" applyFill="1" applyBorder="1" applyAlignment="1">
      <alignment horizontal="center" vertical="center" wrapText="1"/>
    </xf>
    <xf numFmtId="0" fontId="63" fillId="8" borderId="67" xfId="2" applyFont="1" applyFill="1" applyBorder="1" applyAlignment="1">
      <alignment horizontal="left" vertical="center"/>
    </xf>
    <xf numFmtId="0" fontId="64" fillId="8" borderId="67" xfId="2" applyFont="1" applyFill="1" applyBorder="1" applyAlignment="1">
      <alignment horizontal="left" vertical="center"/>
    </xf>
    <xf numFmtId="0" fontId="63" fillId="8" borderId="51" xfId="7" applyFont="1" applyFill="1" applyBorder="1" applyAlignment="1">
      <alignment horizontal="left" vertical="center"/>
    </xf>
    <xf numFmtId="0" fontId="63" fillId="8" borderId="68" xfId="7" applyFont="1" applyFill="1" applyBorder="1" applyAlignment="1">
      <alignment horizontal="left" vertical="center"/>
    </xf>
    <xf numFmtId="0" fontId="63" fillId="8" borderId="69" xfId="7" applyFont="1" applyFill="1" applyBorder="1" applyAlignment="1">
      <alignment horizontal="left" vertical="center"/>
    </xf>
    <xf numFmtId="0" fontId="63" fillId="8" borderId="69" xfId="7" applyFont="1" applyFill="1" applyBorder="1" applyAlignment="1">
      <alignment horizontal="center" vertical="center"/>
    </xf>
    <xf numFmtId="0" fontId="48" fillId="0" borderId="70" xfId="0" applyFont="1" applyBorder="1" applyAlignment="1">
      <alignment horizontal="left" vertical="center" wrapText="1"/>
    </xf>
    <xf numFmtId="0" fontId="48" fillId="0" borderId="70" xfId="6" applyFont="1" applyBorder="1" applyAlignment="1">
      <alignment horizontal="left" vertical="center" wrapText="1"/>
    </xf>
    <xf numFmtId="0" fontId="50" fillId="5" borderId="70" xfId="2" applyFont="1" applyFill="1" applyBorder="1" applyAlignment="1">
      <alignment vertical="center" wrapText="1"/>
    </xf>
    <xf numFmtId="14" fontId="48" fillId="3" borderId="70" xfId="0" applyNumberFormat="1" applyFont="1" applyFill="1" applyBorder="1" applyAlignment="1">
      <alignment horizontal="left" vertical="center" wrapText="1"/>
    </xf>
    <xf numFmtId="0" fontId="65" fillId="5" borderId="70" xfId="2" applyFont="1" applyFill="1" applyBorder="1" applyAlignment="1">
      <alignment wrapText="1"/>
    </xf>
    <xf numFmtId="0" fontId="64" fillId="8" borderId="71" xfId="2" applyFont="1" applyFill="1" applyBorder="1" applyAlignment="1">
      <alignment horizontal="left" vertical="center"/>
    </xf>
    <xf numFmtId="0" fontId="48" fillId="0" borderId="70" xfId="0" applyFont="1" applyBorder="1"/>
    <xf numFmtId="0" fontId="48" fillId="0" borderId="70" xfId="0" applyFont="1" applyBorder="1" applyAlignment="1">
      <alignment vertical="center" wrapText="1"/>
    </xf>
    <xf numFmtId="0" fontId="48" fillId="3" borderId="70" xfId="6" applyFont="1" applyFill="1" applyBorder="1" applyAlignment="1">
      <alignment vertical="center" wrapText="1"/>
    </xf>
    <xf numFmtId="0" fontId="49" fillId="5" borderId="70" xfId="2" applyFont="1" applyFill="1" applyBorder="1" applyAlignment="1">
      <alignment vertical="center" wrapText="1"/>
    </xf>
    <xf numFmtId="20" fontId="49" fillId="5" borderId="70" xfId="2" applyNumberFormat="1" applyFont="1" applyFill="1" applyBorder="1" applyAlignment="1">
      <alignment horizontal="left" vertical="center" wrapText="1"/>
    </xf>
    <xf numFmtId="0" fontId="65" fillId="5" borderId="0" xfId="2" applyFont="1" applyFill="1"/>
    <xf numFmtId="0" fontId="48" fillId="0" borderId="70" xfId="6" applyFont="1" applyBorder="1" applyAlignment="1">
      <alignment vertical="center" wrapText="1"/>
    </xf>
    <xf numFmtId="0" fontId="48" fillId="0" borderId="70" xfId="0" applyFont="1" applyBorder="1" applyAlignment="1">
      <alignment wrapText="1"/>
    </xf>
    <xf numFmtId="0" fontId="65" fillId="5" borderId="0" xfId="2" applyFont="1" applyFill="1" applyAlignment="1">
      <alignment wrapText="1"/>
    </xf>
    <xf numFmtId="0" fontId="48" fillId="3" borderId="70" xfId="0" applyFont="1" applyFill="1" applyBorder="1" applyAlignment="1">
      <alignment vertical="center" wrapText="1"/>
    </xf>
    <xf numFmtId="0" fontId="49" fillId="16" borderId="70" xfId="2" applyFont="1" applyFill="1" applyBorder="1" applyAlignment="1">
      <alignment vertical="center" wrapText="1"/>
    </xf>
    <xf numFmtId="20" fontId="49" fillId="16" borderId="70" xfId="2" applyNumberFormat="1" applyFont="1" applyFill="1" applyBorder="1" applyAlignment="1">
      <alignment horizontal="left" vertical="center" wrapText="1"/>
    </xf>
    <xf numFmtId="0" fontId="48" fillId="3" borderId="70" xfId="0" applyFont="1" applyFill="1" applyBorder="1" applyAlignment="1">
      <alignment horizontal="left" vertical="center" wrapText="1"/>
    </xf>
    <xf numFmtId="0" fontId="64" fillId="14" borderId="71" xfId="2" applyFont="1" applyFill="1" applyBorder="1" applyAlignment="1">
      <alignment horizontal="left" vertical="center"/>
    </xf>
    <xf numFmtId="0" fontId="65" fillId="5" borderId="0" xfId="2" applyFont="1" applyFill="1" applyAlignment="1"/>
    <xf numFmtId="0" fontId="48" fillId="3" borderId="70" xfId="0" applyFont="1" applyFill="1" applyBorder="1" applyAlignment="1">
      <alignment wrapText="1"/>
    </xf>
    <xf numFmtId="0" fontId="65" fillId="16" borderId="70" xfId="2" applyFont="1" applyFill="1" applyBorder="1" applyAlignment="1">
      <alignment wrapText="1"/>
    </xf>
    <xf numFmtId="0" fontId="65" fillId="16" borderId="0" xfId="2" applyFont="1" applyFill="1"/>
    <xf numFmtId="0" fontId="48" fillId="3" borderId="70" xfId="6" applyFont="1" applyFill="1" applyBorder="1" applyAlignment="1">
      <alignment horizontal="left" vertical="center" wrapText="1"/>
    </xf>
    <xf numFmtId="0" fontId="49" fillId="5" borderId="70" xfId="2" applyFont="1" applyFill="1" applyBorder="1" applyAlignment="1">
      <alignment horizontal="left" vertical="center" wrapText="1"/>
    </xf>
    <xf numFmtId="0" fontId="48" fillId="0" borderId="70" xfId="0" applyFont="1" applyBorder="1" applyAlignment="1">
      <alignment horizontal="left" vertical="center"/>
    </xf>
    <xf numFmtId="0" fontId="48" fillId="0" borderId="70" xfId="0" applyFont="1" applyBorder="1" applyAlignment="1">
      <alignment vertical="center"/>
    </xf>
    <xf numFmtId="0" fontId="48" fillId="3" borderId="70" xfId="0" applyFont="1" applyFill="1" applyBorder="1" applyAlignment="1">
      <alignment horizontal="left" vertical="center"/>
    </xf>
    <xf numFmtId="0" fontId="49" fillId="16" borderId="70" xfId="2" applyFont="1" applyFill="1" applyBorder="1" applyAlignment="1">
      <alignment horizontal="left" vertical="center" wrapText="1"/>
    </xf>
    <xf numFmtId="0" fontId="48" fillId="0" borderId="70" xfId="0" applyFont="1" applyBorder="1" applyAlignment="1">
      <alignment vertical="top" wrapText="1"/>
    </xf>
    <xf numFmtId="0" fontId="1" fillId="5" borderId="70" xfId="2" applyFont="1" applyFill="1" applyBorder="1" applyAlignment="1">
      <alignment wrapText="1"/>
    </xf>
  </cellXfs>
  <cellStyles count="16">
    <cellStyle name="Hyperlink" xfId="5" builtinId="8"/>
    <cellStyle name="Hyperlink 2" xfId="9"/>
    <cellStyle name="Normal" xfId="0" builtinId="0"/>
    <cellStyle name="Normal 2" xfId="2"/>
    <cellStyle name="Normal 2 2" xfId="6"/>
    <cellStyle name="Normal 2 2 2" xfId="13"/>
    <cellStyle name="Normal 2 2 2 2" xfId="15"/>
    <cellStyle name="Normal 2 3" xfId="8"/>
    <cellStyle name="Normal 3" xfId="12"/>
    <cellStyle name="Normal 3 2" xfId="14"/>
    <cellStyle name="Normal 4" xfId="1"/>
    <cellStyle name="Normal 5" xfId="11"/>
    <cellStyle name="Normal_Functional Test Case v1.0" xfId="4"/>
    <cellStyle name="Normal_Sheet1" xfId="7"/>
    <cellStyle name="Normal_Template_IP Database" xfId="3"/>
    <cellStyle name="標準_打刻ﾃﾞｰﾀ収集" xfId="10"/>
  </cellStyles>
  <dxfs count="0"/>
  <tableStyles count="0" defaultTableStyle="TableStyleMedium2" defaultPivotStyle="PivotStyleLight16"/>
  <colors>
    <mruColors>
      <color rgb="FFFD1B1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11.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12.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13.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14.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15.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16.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17.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18.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19.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2.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20.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21.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22.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23.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24.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25.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26.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27.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28.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29.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3.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4.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5.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6.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7.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8.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9.xml.rels><?xml version="1.0" encoding="UTF-8" standalone="yes"?>
<Relationships xmlns="http://schemas.openxmlformats.org/package/2006/relationships"><Relationship Id="rId1" Type="http://schemas.openxmlformats.org/officeDocument/2006/relationships/hyperlink" Target="#'Test case List'!A1"/></Relationships>
</file>

<file path=xl/drawings/drawing1.xml><?xml version="1.0" encoding="utf-8"?>
<xdr:wsDr xmlns:xdr="http://schemas.openxmlformats.org/drawingml/2006/spreadsheetDrawing" xmlns:a="http://schemas.openxmlformats.org/drawingml/2006/main">
  <xdr:twoCellAnchor editAs="oneCell">
    <xdr:from>
      <xdr:col>6</xdr:col>
      <xdr:colOff>28575</xdr:colOff>
      <xdr:row>2</xdr:row>
      <xdr:rowOff>76200</xdr:rowOff>
    </xdr:from>
    <xdr:to>
      <xdr:col>9</xdr:col>
      <xdr:colOff>533400</xdr:colOff>
      <xdr:row>5</xdr:row>
      <xdr:rowOff>133350</xdr:rowOff>
    </xdr:to>
    <xdr:pic>
      <xdr:nvPicPr>
        <xdr:cNvPr id="2" name="Picture 2" descr="FSOFT-new-horizontal.jp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14700" y="400050"/>
          <a:ext cx="239077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oneCellAnchor>
    <xdr:from>
      <xdr:col>0</xdr:col>
      <xdr:colOff>0</xdr:colOff>
      <xdr:row>7</xdr:row>
      <xdr:rowOff>13416</xdr:rowOff>
    </xdr:from>
    <xdr:ext cx="678584" cy="201233"/>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D00-000002000000}"/>
            </a:ext>
          </a:extLst>
        </xdr:cNvPr>
        <xdr:cNvSpPr txBox="1"/>
      </xdr:nvSpPr>
      <xdr:spPr>
        <a:xfrm>
          <a:off x="0" y="1032993"/>
          <a:ext cx="678584" cy="201233"/>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FFFF00"/>
              </a:solidFill>
            </a:rPr>
            <a:t>Testcase</a:t>
          </a:r>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0</xdr:col>
      <xdr:colOff>0</xdr:colOff>
      <xdr:row>7</xdr:row>
      <xdr:rowOff>13416</xdr:rowOff>
    </xdr:from>
    <xdr:ext cx="678584" cy="214648"/>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E00-000002000000}"/>
            </a:ext>
          </a:extLst>
        </xdr:cNvPr>
        <xdr:cNvSpPr txBox="1"/>
      </xdr:nvSpPr>
      <xdr:spPr>
        <a:xfrm>
          <a:off x="0" y="1032993"/>
          <a:ext cx="678584" cy="214648"/>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FFFF00"/>
              </a:solidFill>
            </a:rPr>
            <a:t>Testcase</a:t>
          </a:r>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0</xdr:col>
      <xdr:colOff>0</xdr:colOff>
      <xdr:row>7</xdr:row>
      <xdr:rowOff>13416</xdr:rowOff>
    </xdr:from>
    <xdr:ext cx="678584" cy="174401"/>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F00-000002000000}"/>
            </a:ext>
          </a:extLst>
        </xdr:cNvPr>
        <xdr:cNvSpPr txBox="1"/>
      </xdr:nvSpPr>
      <xdr:spPr>
        <a:xfrm>
          <a:off x="0" y="1032993"/>
          <a:ext cx="678584" cy="174401"/>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FFFF00"/>
              </a:solidFill>
            </a:rPr>
            <a:t>Testcase</a:t>
          </a:r>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0</xdr:col>
      <xdr:colOff>0</xdr:colOff>
      <xdr:row>7</xdr:row>
      <xdr:rowOff>-1</xdr:rowOff>
    </xdr:from>
    <xdr:ext cx="678584" cy="201233"/>
    <xdr:sp macro="" textlink="">
      <xdr:nvSpPr>
        <xdr:cNvPr id="2" name="TextBox 1">
          <a:hlinkClick xmlns:r="http://schemas.openxmlformats.org/officeDocument/2006/relationships" r:id="rId1"/>
          <a:extLst>
            <a:ext uri="{FF2B5EF4-FFF2-40B4-BE49-F238E27FC236}">
              <a16:creationId xmlns:a16="http://schemas.microsoft.com/office/drawing/2014/main" id="{00000000-0008-0000-1000-000002000000}"/>
            </a:ext>
          </a:extLst>
        </xdr:cNvPr>
        <xdr:cNvSpPr txBox="1"/>
      </xdr:nvSpPr>
      <xdr:spPr>
        <a:xfrm>
          <a:off x="0" y="1891584"/>
          <a:ext cx="678584" cy="201233"/>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FFFF00"/>
              </a:solidFill>
            </a:rPr>
            <a:t>Testcase</a:t>
          </a:r>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0</xdr:col>
      <xdr:colOff>0</xdr:colOff>
      <xdr:row>7</xdr:row>
      <xdr:rowOff>13415</xdr:rowOff>
    </xdr:from>
    <xdr:ext cx="678584" cy="187817"/>
    <xdr:sp macro="" textlink="">
      <xdr:nvSpPr>
        <xdr:cNvPr id="2" name="TextBox 1">
          <a:hlinkClick xmlns:r="http://schemas.openxmlformats.org/officeDocument/2006/relationships" r:id="rId1"/>
          <a:extLst>
            <a:ext uri="{FF2B5EF4-FFF2-40B4-BE49-F238E27FC236}">
              <a16:creationId xmlns:a16="http://schemas.microsoft.com/office/drawing/2014/main" id="{00000000-0008-0000-1100-000002000000}"/>
            </a:ext>
          </a:extLst>
        </xdr:cNvPr>
        <xdr:cNvSpPr txBox="1"/>
      </xdr:nvSpPr>
      <xdr:spPr>
        <a:xfrm>
          <a:off x="0" y="1341549"/>
          <a:ext cx="678584" cy="187817"/>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FFFF00"/>
              </a:solidFill>
            </a:rPr>
            <a:t>Testcase</a:t>
          </a:r>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0</xdr:col>
      <xdr:colOff>0</xdr:colOff>
      <xdr:row>7</xdr:row>
      <xdr:rowOff>13606</xdr:rowOff>
    </xdr:from>
    <xdr:ext cx="733727" cy="231322"/>
    <xdr:sp macro="" textlink="">
      <xdr:nvSpPr>
        <xdr:cNvPr id="2" name="TextBox 1">
          <a:hlinkClick xmlns:r="http://schemas.openxmlformats.org/officeDocument/2006/relationships" r:id="rId1"/>
          <a:extLst>
            <a:ext uri="{FF2B5EF4-FFF2-40B4-BE49-F238E27FC236}">
              <a16:creationId xmlns:a16="http://schemas.microsoft.com/office/drawing/2014/main" id="{00000000-0008-0000-1200-000002000000}"/>
            </a:ext>
          </a:extLst>
        </xdr:cNvPr>
        <xdr:cNvSpPr txBox="1"/>
      </xdr:nvSpPr>
      <xdr:spPr>
        <a:xfrm>
          <a:off x="0" y="1347106"/>
          <a:ext cx="733727" cy="231322"/>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FFFF00"/>
              </a:solidFill>
            </a:rPr>
            <a:t>Tesstcase</a:t>
          </a:r>
        </a:p>
      </xdr:txBody>
    </xdr:sp>
    <xdr:clientData/>
  </xdr:oneCellAnchor>
</xdr:wsDr>
</file>

<file path=xl/drawings/drawing16.xml><?xml version="1.0" encoding="utf-8"?>
<xdr:wsDr xmlns:xdr="http://schemas.openxmlformats.org/drawingml/2006/spreadsheetDrawing" xmlns:a="http://schemas.openxmlformats.org/drawingml/2006/main">
  <xdr:oneCellAnchor>
    <xdr:from>
      <xdr:col>0</xdr:col>
      <xdr:colOff>26832</xdr:colOff>
      <xdr:row>7</xdr:row>
      <xdr:rowOff>0</xdr:rowOff>
    </xdr:from>
    <xdr:ext cx="678584" cy="228063"/>
    <xdr:sp macro="" textlink="">
      <xdr:nvSpPr>
        <xdr:cNvPr id="2" name="TextBox 1">
          <a:hlinkClick xmlns:r="http://schemas.openxmlformats.org/officeDocument/2006/relationships" r:id="rId1"/>
          <a:extLst>
            <a:ext uri="{FF2B5EF4-FFF2-40B4-BE49-F238E27FC236}">
              <a16:creationId xmlns:a16="http://schemas.microsoft.com/office/drawing/2014/main" id="{00000000-0008-0000-1300-000002000000}"/>
            </a:ext>
          </a:extLst>
        </xdr:cNvPr>
        <xdr:cNvSpPr txBox="1"/>
      </xdr:nvSpPr>
      <xdr:spPr>
        <a:xfrm>
          <a:off x="26832" y="1019577"/>
          <a:ext cx="678584" cy="228063"/>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FFFF00"/>
              </a:solidFill>
            </a:rPr>
            <a:t>Testcase</a:t>
          </a:r>
        </a:p>
      </xdr:txBody>
    </xdr:sp>
    <xdr:clientData/>
  </xdr:oneCellAnchor>
</xdr:wsDr>
</file>

<file path=xl/drawings/drawing17.xml><?xml version="1.0" encoding="utf-8"?>
<xdr:wsDr xmlns:xdr="http://schemas.openxmlformats.org/drawingml/2006/spreadsheetDrawing" xmlns:a="http://schemas.openxmlformats.org/drawingml/2006/main">
  <xdr:oneCellAnchor>
    <xdr:from>
      <xdr:col>0</xdr:col>
      <xdr:colOff>0</xdr:colOff>
      <xdr:row>6</xdr:row>
      <xdr:rowOff>147569</xdr:rowOff>
    </xdr:from>
    <xdr:ext cx="678584" cy="214648"/>
    <xdr:sp macro="" textlink="">
      <xdr:nvSpPr>
        <xdr:cNvPr id="2" name="TextBox 1">
          <a:hlinkClick xmlns:r="http://schemas.openxmlformats.org/officeDocument/2006/relationships" r:id="rId1"/>
          <a:extLst>
            <a:ext uri="{FF2B5EF4-FFF2-40B4-BE49-F238E27FC236}">
              <a16:creationId xmlns:a16="http://schemas.microsoft.com/office/drawing/2014/main" id="{00000000-0008-0000-1400-000002000000}"/>
            </a:ext>
          </a:extLst>
        </xdr:cNvPr>
        <xdr:cNvSpPr txBox="1"/>
      </xdr:nvSpPr>
      <xdr:spPr>
        <a:xfrm>
          <a:off x="0" y="1006161"/>
          <a:ext cx="678584" cy="214648"/>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FFFF00"/>
              </a:solidFill>
            </a:rPr>
            <a:t>Testcase</a:t>
          </a:r>
        </a:p>
      </xdr:txBody>
    </xdr:sp>
    <xdr:clientData/>
  </xdr:oneCellAnchor>
</xdr:wsDr>
</file>

<file path=xl/drawings/drawing18.xml><?xml version="1.0" encoding="utf-8"?>
<xdr:wsDr xmlns:xdr="http://schemas.openxmlformats.org/drawingml/2006/spreadsheetDrawing" xmlns:a="http://schemas.openxmlformats.org/drawingml/2006/main">
  <xdr:oneCellAnchor>
    <xdr:from>
      <xdr:col>0</xdr:col>
      <xdr:colOff>0</xdr:colOff>
      <xdr:row>7</xdr:row>
      <xdr:rowOff>13415</xdr:rowOff>
    </xdr:from>
    <xdr:ext cx="845744" cy="268310"/>
    <xdr:sp macro="" textlink="">
      <xdr:nvSpPr>
        <xdr:cNvPr id="2" name="TextBox 1">
          <a:hlinkClick xmlns:r="http://schemas.openxmlformats.org/officeDocument/2006/relationships" r:id="rId1"/>
          <a:extLst>
            <a:ext uri="{FF2B5EF4-FFF2-40B4-BE49-F238E27FC236}">
              <a16:creationId xmlns:a16="http://schemas.microsoft.com/office/drawing/2014/main" id="{00000000-0008-0000-1500-000002000000}"/>
            </a:ext>
          </a:extLst>
        </xdr:cNvPr>
        <xdr:cNvSpPr txBox="1"/>
      </xdr:nvSpPr>
      <xdr:spPr>
        <a:xfrm>
          <a:off x="0" y="335387"/>
          <a:ext cx="845744" cy="268310"/>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oneCellAnchor>
    <xdr:from>
      <xdr:col>0</xdr:col>
      <xdr:colOff>0</xdr:colOff>
      <xdr:row>7</xdr:row>
      <xdr:rowOff>13415</xdr:rowOff>
    </xdr:from>
    <xdr:ext cx="845744" cy="268310"/>
    <xdr:sp macro="" textlink="">
      <xdr:nvSpPr>
        <xdr:cNvPr id="3" name="TextBox 2">
          <a:hlinkClick xmlns:r="http://schemas.openxmlformats.org/officeDocument/2006/relationships" r:id="rId1"/>
          <a:extLst>
            <a:ext uri="{FF2B5EF4-FFF2-40B4-BE49-F238E27FC236}">
              <a16:creationId xmlns:a16="http://schemas.microsoft.com/office/drawing/2014/main" id="{00000000-0008-0000-1500-000003000000}"/>
            </a:ext>
          </a:extLst>
        </xdr:cNvPr>
        <xdr:cNvSpPr txBox="1"/>
      </xdr:nvSpPr>
      <xdr:spPr>
        <a:xfrm>
          <a:off x="0" y="337265"/>
          <a:ext cx="845744" cy="268310"/>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drawings/drawing19.xml><?xml version="1.0" encoding="utf-8"?>
<xdr:wsDr xmlns:xdr="http://schemas.openxmlformats.org/drawingml/2006/spreadsheetDrawing" xmlns:a="http://schemas.openxmlformats.org/drawingml/2006/main">
  <xdr:oneCellAnchor>
    <xdr:from>
      <xdr:col>0</xdr:col>
      <xdr:colOff>0</xdr:colOff>
      <xdr:row>7</xdr:row>
      <xdr:rowOff>13415</xdr:rowOff>
    </xdr:from>
    <xdr:ext cx="845744" cy="268310"/>
    <xdr:sp macro="" textlink="">
      <xdr:nvSpPr>
        <xdr:cNvPr id="2" name="TextBox 1">
          <a:hlinkClick xmlns:r="http://schemas.openxmlformats.org/officeDocument/2006/relationships" r:id="rId1"/>
          <a:extLst>
            <a:ext uri="{FF2B5EF4-FFF2-40B4-BE49-F238E27FC236}">
              <a16:creationId xmlns:a16="http://schemas.microsoft.com/office/drawing/2014/main" id="{00000000-0008-0000-1600-000002000000}"/>
            </a:ext>
          </a:extLst>
        </xdr:cNvPr>
        <xdr:cNvSpPr txBox="1"/>
      </xdr:nvSpPr>
      <xdr:spPr>
        <a:xfrm>
          <a:off x="0" y="1468835"/>
          <a:ext cx="845744" cy="268310"/>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oneCellAnchor>
    <xdr:from>
      <xdr:col>0</xdr:col>
      <xdr:colOff>0</xdr:colOff>
      <xdr:row>7</xdr:row>
      <xdr:rowOff>13415</xdr:rowOff>
    </xdr:from>
    <xdr:ext cx="845744" cy="268310"/>
    <xdr:sp macro="" textlink="">
      <xdr:nvSpPr>
        <xdr:cNvPr id="3" name="TextBox 2">
          <a:hlinkClick xmlns:r="http://schemas.openxmlformats.org/officeDocument/2006/relationships" r:id="rId1"/>
          <a:extLst>
            <a:ext uri="{FF2B5EF4-FFF2-40B4-BE49-F238E27FC236}">
              <a16:creationId xmlns:a16="http://schemas.microsoft.com/office/drawing/2014/main" id="{00000000-0008-0000-1600-000003000000}"/>
            </a:ext>
          </a:extLst>
        </xdr:cNvPr>
        <xdr:cNvSpPr txBox="1"/>
      </xdr:nvSpPr>
      <xdr:spPr>
        <a:xfrm>
          <a:off x="0" y="1468835"/>
          <a:ext cx="845744" cy="268310"/>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67235</xdr:colOff>
      <xdr:row>7</xdr:row>
      <xdr:rowOff>33618</xdr:rowOff>
    </xdr:from>
    <xdr:ext cx="845744" cy="168088"/>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500-000002000000}"/>
            </a:ext>
          </a:extLst>
        </xdr:cNvPr>
        <xdr:cNvSpPr txBox="1"/>
      </xdr:nvSpPr>
      <xdr:spPr>
        <a:xfrm>
          <a:off x="67235" y="1195668"/>
          <a:ext cx="845744" cy="168088"/>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100">
              <a:solidFill>
                <a:schemeClr val="bg1"/>
              </a:solidFill>
            </a:rPr>
            <a:t>Testcaselist</a:t>
          </a:r>
        </a:p>
      </xdr:txBody>
    </xdr:sp>
    <xdr:clientData/>
  </xdr:oneCellAnchor>
</xdr:wsDr>
</file>

<file path=xl/drawings/drawing20.xml><?xml version="1.0" encoding="utf-8"?>
<xdr:wsDr xmlns:xdr="http://schemas.openxmlformats.org/drawingml/2006/spreadsheetDrawing" xmlns:a="http://schemas.openxmlformats.org/drawingml/2006/main">
  <xdr:oneCellAnchor>
    <xdr:from>
      <xdr:col>0</xdr:col>
      <xdr:colOff>0</xdr:colOff>
      <xdr:row>7</xdr:row>
      <xdr:rowOff>13415</xdr:rowOff>
    </xdr:from>
    <xdr:ext cx="845744" cy="268310"/>
    <xdr:sp macro="" textlink="">
      <xdr:nvSpPr>
        <xdr:cNvPr id="2" name="TextBox 1">
          <a:hlinkClick xmlns:r="http://schemas.openxmlformats.org/officeDocument/2006/relationships" r:id="rId1"/>
          <a:extLst>
            <a:ext uri="{FF2B5EF4-FFF2-40B4-BE49-F238E27FC236}">
              <a16:creationId xmlns:a16="http://schemas.microsoft.com/office/drawing/2014/main" id="{00000000-0008-0000-1700-000002000000}"/>
            </a:ext>
          </a:extLst>
        </xdr:cNvPr>
        <xdr:cNvSpPr txBox="1"/>
      </xdr:nvSpPr>
      <xdr:spPr>
        <a:xfrm>
          <a:off x="0" y="1468835"/>
          <a:ext cx="845744" cy="268310"/>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oneCellAnchor>
    <xdr:from>
      <xdr:col>0</xdr:col>
      <xdr:colOff>0</xdr:colOff>
      <xdr:row>7</xdr:row>
      <xdr:rowOff>13415</xdr:rowOff>
    </xdr:from>
    <xdr:ext cx="845744" cy="268310"/>
    <xdr:sp macro="" textlink="">
      <xdr:nvSpPr>
        <xdr:cNvPr id="3" name="TextBox 2">
          <a:hlinkClick xmlns:r="http://schemas.openxmlformats.org/officeDocument/2006/relationships" r:id="rId1"/>
          <a:extLst>
            <a:ext uri="{FF2B5EF4-FFF2-40B4-BE49-F238E27FC236}">
              <a16:creationId xmlns:a16="http://schemas.microsoft.com/office/drawing/2014/main" id="{00000000-0008-0000-1700-000003000000}"/>
            </a:ext>
          </a:extLst>
        </xdr:cNvPr>
        <xdr:cNvSpPr txBox="1"/>
      </xdr:nvSpPr>
      <xdr:spPr>
        <a:xfrm>
          <a:off x="0" y="1468835"/>
          <a:ext cx="845744" cy="268310"/>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drawings/drawing21.xml><?xml version="1.0" encoding="utf-8"?>
<xdr:wsDr xmlns:xdr="http://schemas.openxmlformats.org/drawingml/2006/spreadsheetDrawing" xmlns:a="http://schemas.openxmlformats.org/drawingml/2006/main">
  <xdr:oneCellAnchor>
    <xdr:from>
      <xdr:col>0</xdr:col>
      <xdr:colOff>0</xdr:colOff>
      <xdr:row>7</xdr:row>
      <xdr:rowOff>13415</xdr:rowOff>
    </xdr:from>
    <xdr:ext cx="845744" cy="268310"/>
    <xdr:sp macro="" textlink="">
      <xdr:nvSpPr>
        <xdr:cNvPr id="2" name="TextBox 1">
          <a:hlinkClick xmlns:r="http://schemas.openxmlformats.org/officeDocument/2006/relationships" r:id="rId1"/>
          <a:extLst>
            <a:ext uri="{FF2B5EF4-FFF2-40B4-BE49-F238E27FC236}">
              <a16:creationId xmlns:a16="http://schemas.microsoft.com/office/drawing/2014/main" id="{00000000-0008-0000-1800-000002000000}"/>
            </a:ext>
          </a:extLst>
        </xdr:cNvPr>
        <xdr:cNvSpPr txBox="1"/>
      </xdr:nvSpPr>
      <xdr:spPr>
        <a:xfrm>
          <a:off x="0" y="1468835"/>
          <a:ext cx="845744" cy="268310"/>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oneCellAnchor>
    <xdr:from>
      <xdr:col>0</xdr:col>
      <xdr:colOff>0</xdr:colOff>
      <xdr:row>7</xdr:row>
      <xdr:rowOff>13415</xdr:rowOff>
    </xdr:from>
    <xdr:ext cx="845744" cy="268310"/>
    <xdr:sp macro="" textlink="">
      <xdr:nvSpPr>
        <xdr:cNvPr id="3" name="TextBox 2">
          <a:hlinkClick xmlns:r="http://schemas.openxmlformats.org/officeDocument/2006/relationships" r:id="rId1"/>
          <a:extLst>
            <a:ext uri="{FF2B5EF4-FFF2-40B4-BE49-F238E27FC236}">
              <a16:creationId xmlns:a16="http://schemas.microsoft.com/office/drawing/2014/main" id="{00000000-0008-0000-1800-000003000000}"/>
            </a:ext>
          </a:extLst>
        </xdr:cNvPr>
        <xdr:cNvSpPr txBox="1"/>
      </xdr:nvSpPr>
      <xdr:spPr>
        <a:xfrm>
          <a:off x="0" y="1468835"/>
          <a:ext cx="845744" cy="268310"/>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drawings/drawing22.xml><?xml version="1.0" encoding="utf-8"?>
<xdr:wsDr xmlns:xdr="http://schemas.openxmlformats.org/drawingml/2006/spreadsheetDrawing" xmlns:a="http://schemas.openxmlformats.org/drawingml/2006/main">
  <xdr:oneCellAnchor>
    <xdr:from>
      <xdr:col>0</xdr:col>
      <xdr:colOff>67078</xdr:colOff>
      <xdr:row>7</xdr:row>
      <xdr:rowOff>40246</xdr:rowOff>
    </xdr:from>
    <xdr:ext cx="845744" cy="214648"/>
    <xdr:sp macro="" textlink="">
      <xdr:nvSpPr>
        <xdr:cNvPr id="2" name="TextBox 1">
          <a:hlinkClick xmlns:r="http://schemas.openxmlformats.org/officeDocument/2006/relationships" r:id="rId1"/>
          <a:extLst>
            <a:ext uri="{FF2B5EF4-FFF2-40B4-BE49-F238E27FC236}">
              <a16:creationId xmlns:a16="http://schemas.microsoft.com/office/drawing/2014/main" id="{58619721-0F19-4419-8119-EB83A5C81ACE}"/>
            </a:ext>
          </a:extLst>
        </xdr:cNvPr>
        <xdr:cNvSpPr txBox="1"/>
      </xdr:nvSpPr>
      <xdr:spPr>
        <a:xfrm>
          <a:off x="67078" y="1549006"/>
          <a:ext cx="845744" cy="214648"/>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drawings/drawing23.xml><?xml version="1.0" encoding="utf-8"?>
<xdr:wsDr xmlns:xdr="http://schemas.openxmlformats.org/drawingml/2006/spreadsheetDrawing" xmlns:a="http://schemas.openxmlformats.org/drawingml/2006/main">
  <xdr:oneCellAnchor>
    <xdr:from>
      <xdr:col>0</xdr:col>
      <xdr:colOff>67078</xdr:colOff>
      <xdr:row>7</xdr:row>
      <xdr:rowOff>40246</xdr:rowOff>
    </xdr:from>
    <xdr:ext cx="845744" cy="214648"/>
    <xdr:sp macro="" textlink="">
      <xdr:nvSpPr>
        <xdr:cNvPr id="2" name="TextBox 1">
          <a:hlinkClick xmlns:r="http://schemas.openxmlformats.org/officeDocument/2006/relationships" r:id="rId1"/>
          <a:extLst>
            <a:ext uri="{FF2B5EF4-FFF2-40B4-BE49-F238E27FC236}">
              <a16:creationId xmlns:a16="http://schemas.microsoft.com/office/drawing/2014/main" id="{C1B6C4B9-CCD2-4E50-BAF0-003549358063}"/>
            </a:ext>
          </a:extLst>
        </xdr:cNvPr>
        <xdr:cNvSpPr txBox="1"/>
      </xdr:nvSpPr>
      <xdr:spPr>
        <a:xfrm>
          <a:off x="67078" y="1549006"/>
          <a:ext cx="845744" cy="214648"/>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drawings/drawing24.xml><?xml version="1.0" encoding="utf-8"?>
<xdr:wsDr xmlns:xdr="http://schemas.openxmlformats.org/drawingml/2006/spreadsheetDrawing" xmlns:a="http://schemas.openxmlformats.org/drawingml/2006/main">
  <xdr:oneCellAnchor>
    <xdr:from>
      <xdr:col>0</xdr:col>
      <xdr:colOff>67078</xdr:colOff>
      <xdr:row>7</xdr:row>
      <xdr:rowOff>40246</xdr:rowOff>
    </xdr:from>
    <xdr:ext cx="845744" cy="214648"/>
    <xdr:sp macro="" textlink="">
      <xdr:nvSpPr>
        <xdr:cNvPr id="2" name="TextBox 1">
          <a:hlinkClick xmlns:r="http://schemas.openxmlformats.org/officeDocument/2006/relationships" r:id="rId1"/>
          <a:extLst>
            <a:ext uri="{FF2B5EF4-FFF2-40B4-BE49-F238E27FC236}">
              <a16:creationId xmlns:a16="http://schemas.microsoft.com/office/drawing/2014/main" id="{BFC50225-5198-42E9-92CA-8357BE45E024}"/>
            </a:ext>
          </a:extLst>
        </xdr:cNvPr>
        <xdr:cNvSpPr txBox="1"/>
      </xdr:nvSpPr>
      <xdr:spPr>
        <a:xfrm>
          <a:off x="67078" y="1549006"/>
          <a:ext cx="845744" cy="214648"/>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drawings/drawing25.xml><?xml version="1.0" encoding="utf-8"?>
<xdr:wsDr xmlns:xdr="http://schemas.openxmlformats.org/drawingml/2006/spreadsheetDrawing" xmlns:a="http://schemas.openxmlformats.org/drawingml/2006/main">
  <xdr:oneCellAnchor>
    <xdr:from>
      <xdr:col>0</xdr:col>
      <xdr:colOff>67078</xdr:colOff>
      <xdr:row>7</xdr:row>
      <xdr:rowOff>40246</xdr:rowOff>
    </xdr:from>
    <xdr:ext cx="845744" cy="214648"/>
    <xdr:sp macro="" textlink="">
      <xdr:nvSpPr>
        <xdr:cNvPr id="2" name="TextBox 1">
          <a:hlinkClick xmlns:r="http://schemas.openxmlformats.org/officeDocument/2006/relationships" r:id="rId1"/>
          <a:extLst>
            <a:ext uri="{FF2B5EF4-FFF2-40B4-BE49-F238E27FC236}">
              <a16:creationId xmlns:a16="http://schemas.microsoft.com/office/drawing/2014/main" id="{20AD17E1-79B2-4041-94E2-D20DE5A39F96}"/>
            </a:ext>
          </a:extLst>
        </xdr:cNvPr>
        <xdr:cNvSpPr txBox="1"/>
      </xdr:nvSpPr>
      <xdr:spPr>
        <a:xfrm>
          <a:off x="67078" y="1549006"/>
          <a:ext cx="845744" cy="214648"/>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drawings/drawing26.xml><?xml version="1.0" encoding="utf-8"?>
<xdr:wsDr xmlns:xdr="http://schemas.openxmlformats.org/drawingml/2006/spreadsheetDrawing" xmlns:a="http://schemas.openxmlformats.org/drawingml/2006/main">
  <xdr:oneCellAnchor>
    <xdr:from>
      <xdr:col>0</xdr:col>
      <xdr:colOff>67078</xdr:colOff>
      <xdr:row>7</xdr:row>
      <xdr:rowOff>40246</xdr:rowOff>
    </xdr:from>
    <xdr:ext cx="845744" cy="214648"/>
    <xdr:sp macro="" textlink="">
      <xdr:nvSpPr>
        <xdr:cNvPr id="2" name="TextBox 1">
          <a:hlinkClick xmlns:r="http://schemas.openxmlformats.org/officeDocument/2006/relationships" r:id="rId1"/>
          <a:extLst>
            <a:ext uri="{FF2B5EF4-FFF2-40B4-BE49-F238E27FC236}">
              <a16:creationId xmlns:a16="http://schemas.microsoft.com/office/drawing/2014/main" id="{00000000-0008-0000-1D00-000002000000}"/>
            </a:ext>
          </a:extLst>
        </xdr:cNvPr>
        <xdr:cNvSpPr txBox="1"/>
      </xdr:nvSpPr>
      <xdr:spPr>
        <a:xfrm>
          <a:off x="67078" y="1549006"/>
          <a:ext cx="845744" cy="214648"/>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drawings/drawing27.xml><?xml version="1.0" encoding="utf-8"?>
<xdr:wsDr xmlns:xdr="http://schemas.openxmlformats.org/drawingml/2006/spreadsheetDrawing" xmlns:a="http://schemas.openxmlformats.org/drawingml/2006/main">
  <xdr:oneCellAnchor>
    <xdr:from>
      <xdr:col>0</xdr:col>
      <xdr:colOff>67078</xdr:colOff>
      <xdr:row>7</xdr:row>
      <xdr:rowOff>40246</xdr:rowOff>
    </xdr:from>
    <xdr:ext cx="845744" cy="214648"/>
    <xdr:sp macro="" textlink="">
      <xdr:nvSpPr>
        <xdr:cNvPr id="2" name="TextBox 1">
          <a:hlinkClick xmlns:r="http://schemas.openxmlformats.org/officeDocument/2006/relationships" r:id="rId1"/>
          <a:extLst>
            <a:ext uri="{FF2B5EF4-FFF2-40B4-BE49-F238E27FC236}">
              <a16:creationId xmlns:a16="http://schemas.microsoft.com/office/drawing/2014/main" id="{00000000-0008-0000-1E00-000002000000}"/>
            </a:ext>
          </a:extLst>
        </xdr:cNvPr>
        <xdr:cNvSpPr txBox="1"/>
      </xdr:nvSpPr>
      <xdr:spPr>
        <a:xfrm>
          <a:off x="67078" y="1381366"/>
          <a:ext cx="845744" cy="214648"/>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drawings/drawing28.xml><?xml version="1.0" encoding="utf-8"?>
<xdr:wsDr xmlns:xdr="http://schemas.openxmlformats.org/drawingml/2006/spreadsheetDrawing" xmlns:a="http://schemas.openxmlformats.org/drawingml/2006/main">
  <xdr:oneCellAnchor>
    <xdr:from>
      <xdr:col>0</xdr:col>
      <xdr:colOff>67078</xdr:colOff>
      <xdr:row>7</xdr:row>
      <xdr:rowOff>40246</xdr:rowOff>
    </xdr:from>
    <xdr:ext cx="845744" cy="214648"/>
    <xdr:sp macro="" textlink="">
      <xdr:nvSpPr>
        <xdr:cNvPr id="2" name="TextBox 1">
          <a:hlinkClick xmlns:r="http://schemas.openxmlformats.org/officeDocument/2006/relationships" r:id="rId1"/>
          <a:extLst>
            <a:ext uri="{FF2B5EF4-FFF2-40B4-BE49-F238E27FC236}">
              <a16:creationId xmlns:a16="http://schemas.microsoft.com/office/drawing/2014/main" id="{00000000-0008-0000-1F00-000002000000}"/>
            </a:ext>
          </a:extLst>
        </xdr:cNvPr>
        <xdr:cNvSpPr txBox="1"/>
      </xdr:nvSpPr>
      <xdr:spPr>
        <a:xfrm>
          <a:off x="67078" y="1381366"/>
          <a:ext cx="845744" cy="214648"/>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drawings/drawing29.xml><?xml version="1.0" encoding="utf-8"?>
<xdr:wsDr xmlns:xdr="http://schemas.openxmlformats.org/drawingml/2006/spreadsheetDrawing" xmlns:a="http://schemas.openxmlformats.org/drawingml/2006/main">
  <xdr:oneCellAnchor>
    <xdr:from>
      <xdr:col>0</xdr:col>
      <xdr:colOff>0</xdr:colOff>
      <xdr:row>6</xdr:row>
      <xdr:rowOff>136071</xdr:rowOff>
    </xdr:from>
    <xdr:ext cx="678584" cy="250954"/>
    <xdr:sp macro="" textlink="">
      <xdr:nvSpPr>
        <xdr:cNvPr id="2" name="TextBox 1">
          <a:hlinkClick xmlns:r="http://schemas.openxmlformats.org/officeDocument/2006/relationships" r:id="rId1"/>
          <a:extLst>
            <a:ext uri="{FF2B5EF4-FFF2-40B4-BE49-F238E27FC236}">
              <a16:creationId xmlns:a16="http://schemas.microsoft.com/office/drawing/2014/main" id="{00000000-0008-0000-2000-000002000000}"/>
            </a:ext>
          </a:extLst>
        </xdr:cNvPr>
        <xdr:cNvSpPr txBox="1"/>
      </xdr:nvSpPr>
      <xdr:spPr>
        <a:xfrm>
          <a:off x="0" y="1469571"/>
          <a:ext cx="678584" cy="250954"/>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FFFF00"/>
              </a:solidFill>
            </a:rPr>
            <a:t>Testcase</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67235</xdr:colOff>
      <xdr:row>7</xdr:row>
      <xdr:rowOff>33618</xdr:rowOff>
    </xdr:from>
    <xdr:ext cx="845744" cy="168088"/>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600-000002000000}"/>
            </a:ext>
          </a:extLst>
        </xdr:cNvPr>
        <xdr:cNvSpPr txBox="1"/>
      </xdr:nvSpPr>
      <xdr:spPr>
        <a:xfrm>
          <a:off x="67235" y="1357593"/>
          <a:ext cx="845744" cy="168088"/>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100">
              <a:solidFill>
                <a:schemeClr val="bg1"/>
              </a:solidFill>
            </a:rPr>
            <a:t>Testcaselist</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67235</xdr:colOff>
      <xdr:row>7</xdr:row>
      <xdr:rowOff>33618</xdr:rowOff>
    </xdr:from>
    <xdr:ext cx="845744" cy="168088"/>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700-000002000000}"/>
            </a:ext>
          </a:extLst>
        </xdr:cNvPr>
        <xdr:cNvSpPr txBox="1"/>
      </xdr:nvSpPr>
      <xdr:spPr>
        <a:xfrm>
          <a:off x="67235" y="1357593"/>
          <a:ext cx="845744" cy="168088"/>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100">
              <a:solidFill>
                <a:schemeClr val="bg1"/>
              </a:solidFill>
            </a:rPr>
            <a:t>Testcaselist</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7</xdr:row>
      <xdr:rowOff>0</xdr:rowOff>
    </xdr:from>
    <xdr:ext cx="678584" cy="214648"/>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800-000002000000}"/>
            </a:ext>
          </a:extLst>
        </xdr:cNvPr>
        <xdr:cNvSpPr txBox="1"/>
      </xdr:nvSpPr>
      <xdr:spPr>
        <a:xfrm>
          <a:off x="0" y="1019577"/>
          <a:ext cx="678584" cy="214648"/>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FFFF00"/>
              </a:solidFill>
            </a:rPr>
            <a:t>Testcase</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7</xdr:row>
      <xdr:rowOff>0</xdr:rowOff>
    </xdr:from>
    <xdr:ext cx="678584" cy="204107"/>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900-000002000000}"/>
            </a:ext>
          </a:extLst>
        </xdr:cNvPr>
        <xdr:cNvSpPr txBox="1"/>
      </xdr:nvSpPr>
      <xdr:spPr>
        <a:xfrm>
          <a:off x="0" y="870857"/>
          <a:ext cx="678584" cy="204107"/>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FFFF00"/>
              </a:solidFill>
            </a:rPr>
            <a:t>Testcase</a:t>
          </a: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6</xdr:row>
      <xdr:rowOff>147570</xdr:rowOff>
    </xdr:from>
    <xdr:ext cx="678584" cy="214648"/>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A00-000002000000}"/>
            </a:ext>
          </a:extLst>
        </xdr:cNvPr>
        <xdr:cNvSpPr txBox="1"/>
      </xdr:nvSpPr>
      <xdr:spPr>
        <a:xfrm>
          <a:off x="0" y="1006162"/>
          <a:ext cx="678584" cy="214648"/>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FFFF00"/>
              </a:solidFill>
            </a:rPr>
            <a:t>Testcase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7</xdr:row>
      <xdr:rowOff>2</xdr:rowOff>
    </xdr:from>
    <xdr:ext cx="678584" cy="201232"/>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B00-000002000000}"/>
            </a:ext>
          </a:extLst>
        </xdr:cNvPr>
        <xdr:cNvSpPr txBox="1"/>
      </xdr:nvSpPr>
      <xdr:spPr>
        <a:xfrm>
          <a:off x="0" y="1019579"/>
          <a:ext cx="678584" cy="201232"/>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FFFF00"/>
              </a:solidFill>
            </a:rPr>
            <a:t>Testcase</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0</xdr:col>
      <xdr:colOff>0</xdr:colOff>
      <xdr:row>7</xdr:row>
      <xdr:rowOff>0</xdr:rowOff>
    </xdr:from>
    <xdr:ext cx="678584" cy="201233"/>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C00-000002000000}"/>
            </a:ext>
          </a:extLst>
        </xdr:cNvPr>
        <xdr:cNvSpPr txBox="1"/>
      </xdr:nvSpPr>
      <xdr:spPr>
        <a:xfrm>
          <a:off x="0" y="1502535"/>
          <a:ext cx="678584" cy="201233"/>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FFFF00"/>
              </a:solidFill>
            </a:rPr>
            <a:t>Testcase</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9.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0.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O36"/>
  <sheetViews>
    <sheetView zoomScale="85" zoomScaleNormal="85" workbookViewId="0">
      <selection activeCell="I30" sqref="I30"/>
    </sheetView>
  </sheetViews>
  <sheetFormatPr defaultRowHeight="13.2"/>
  <cols>
    <col min="1" max="1" width="2.33203125" style="5" customWidth="1"/>
    <col min="2" max="13" width="9.44140625" style="5" customWidth="1"/>
    <col min="14" max="14" width="9.6640625" style="5" customWidth="1"/>
    <col min="15" max="15" width="8.33203125" style="5" customWidth="1"/>
    <col min="16" max="16" width="5" style="5" customWidth="1"/>
    <col min="17" max="256" width="9.33203125" style="5"/>
    <col min="257" max="257" width="2.33203125" style="5" customWidth="1"/>
    <col min="258" max="269" width="9.44140625" style="5" customWidth="1"/>
    <col min="270" max="270" width="9.6640625" style="5" customWidth="1"/>
    <col min="271" max="271" width="8.33203125" style="5" customWidth="1"/>
    <col min="272" max="272" width="5" style="5" customWidth="1"/>
    <col min="273" max="512" width="9.33203125" style="5"/>
    <col min="513" max="513" width="2.33203125" style="5" customWidth="1"/>
    <col min="514" max="525" width="9.44140625" style="5" customWidth="1"/>
    <col min="526" max="526" width="9.6640625" style="5" customWidth="1"/>
    <col min="527" max="527" width="8.33203125" style="5" customWidth="1"/>
    <col min="528" max="528" width="5" style="5" customWidth="1"/>
    <col min="529" max="768" width="9.33203125" style="5"/>
    <col min="769" max="769" width="2.33203125" style="5" customWidth="1"/>
    <col min="770" max="781" width="9.44140625" style="5" customWidth="1"/>
    <col min="782" max="782" width="9.6640625" style="5" customWidth="1"/>
    <col min="783" max="783" width="8.33203125" style="5" customWidth="1"/>
    <col min="784" max="784" width="5" style="5" customWidth="1"/>
    <col min="785" max="1024" width="9.33203125" style="5"/>
    <col min="1025" max="1025" width="2.33203125" style="5" customWidth="1"/>
    <col min="1026" max="1037" width="9.44140625" style="5" customWidth="1"/>
    <col min="1038" max="1038" width="9.6640625" style="5" customWidth="1"/>
    <col min="1039" max="1039" width="8.33203125" style="5" customWidth="1"/>
    <col min="1040" max="1040" width="5" style="5" customWidth="1"/>
    <col min="1041" max="1280" width="9.33203125" style="5"/>
    <col min="1281" max="1281" width="2.33203125" style="5" customWidth="1"/>
    <col min="1282" max="1293" width="9.44140625" style="5" customWidth="1"/>
    <col min="1294" max="1294" width="9.6640625" style="5" customWidth="1"/>
    <col min="1295" max="1295" width="8.33203125" style="5" customWidth="1"/>
    <col min="1296" max="1296" width="5" style="5" customWidth="1"/>
    <col min="1297" max="1536" width="9.33203125" style="5"/>
    <col min="1537" max="1537" width="2.33203125" style="5" customWidth="1"/>
    <col min="1538" max="1549" width="9.44140625" style="5" customWidth="1"/>
    <col min="1550" max="1550" width="9.6640625" style="5" customWidth="1"/>
    <col min="1551" max="1551" width="8.33203125" style="5" customWidth="1"/>
    <col min="1552" max="1552" width="5" style="5" customWidth="1"/>
    <col min="1553" max="1792" width="9.33203125" style="5"/>
    <col min="1793" max="1793" width="2.33203125" style="5" customWidth="1"/>
    <col min="1794" max="1805" width="9.44140625" style="5" customWidth="1"/>
    <col min="1806" max="1806" width="9.6640625" style="5" customWidth="1"/>
    <col min="1807" max="1807" width="8.33203125" style="5" customWidth="1"/>
    <col min="1808" max="1808" width="5" style="5" customWidth="1"/>
    <col min="1809" max="2048" width="9.33203125" style="5"/>
    <col min="2049" max="2049" width="2.33203125" style="5" customWidth="1"/>
    <col min="2050" max="2061" width="9.44140625" style="5" customWidth="1"/>
    <col min="2062" max="2062" width="9.6640625" style="5" customWidth="1"/>
    <col min="2063" max="2063" width="8.33203125" style="5" customWidth="1"/>
    <col min="2064" max="2064" width="5" style="5" customWidth="1"/>
    <col min="2065" max="2304" width="9.33203125" style="5"/>
    <col min="2305" max="2305" width="2.33203125" style="5" customWidth="1"/>
    <col min="2306" max="2317" width="9.44140625" style="5" customWidth="1"/>
    <col min="2318" max="2318" width="9.6640625" style="5" customWidth="1"/>
    <col min="2319" max="2319" width="8.33203125" style="5" customWidth="1"/>
    <col min="2320" max="2320" width="5" style="5" customWidth="1"/>
    <col min="2321" max="2560" width="9.33203125" style="5"/>
    <col min="2561" max="2561" width="2.33203125" style="5" customWidth="1"/>
    <col min="2562" max="2573" width="9.44140625" style="5" customWidth="1"/>
    <col min="2574" max="2574" width="9.6640625" style="5" customWidth="1"/>
    <col min="2575" max="2575" width="8.33203125" style="5" customWidth="1"/>
    <col min="2576" max="2576" width="5" style="5" customWidth="1"/>
    <col min="2577" max="2816" width="9.33203125" style="5"/>
    <col min="2817" max="2817" width="2.33203125" style="5" customWidth="1"/>
    <col min="2818" max="2829" width="9.44140625" style="5" customWidth="1"/>
    <col min="2830" max="2830" width="9.6640625" style="5" customWidth="1"/>
    <col min="2831" max="2831" width="8.33203125" style="5" customWidth="1"/>
    <col min="2832" max="2832" width="5" style="5" customWidth="1"/>
    <col min="2833" max="3072" width="9.33203125" style="5"/>
    <col min="3073" max="3073" width="2.33203125" style="5" customWidth="1"/>
    <col min="3074" max="3085" width="9.44140625" style="5" customWidth="1"/>
    <col min="3086" max="3086" width="9.6640625" style="5" customWidth="1"/>
    <col min="3087" max="3087" width="8.33203125" style="5" customWidth="1"/>
    <col min="3088" max="3088" width="5" style="5" customWidth="1"/>
    <col min="3089" max="3328" width="9.33203125" style="5"/>
    <col min="3329" max="3329" width="2.33203125" style="5" customWidth="1"/>
    <col min="3330" max="3341" width="9.44140625" style="5" customWidth="1"/>
    <col min="3342" max="3342" width="9.6640625" style="5" customWidth="1"/>
    <col min="3343" max="3343" width="8.33203125" style="5" customWidth="1"/>
    <col min="3344" max="3344" width="5" style="5" customWidth="1"/>
    <col min="3345" max="3584" width="9.33203125" style="5"/>
    <col min="3585" max="3585" width="2.33203125" style="5" customWidth="1"/>
    <col min="3586" max="3597" width="9.44140625" style="5" customWidth="1"/>
    <col min="3598" max="3598" width="9.6640625" style="5" customWidth="1"/>
    <col min="3599" max="3599" width="8.33203125" style="5" customWidth="1"/>
    <col min="3600" max="3600" width="5" style="5" customWidth="1"/>
    <col min="3601" max="3840" width="9.33203125" style="5"/>
    <col min="3841" max="3841" width="2.33203125" style="5" customWidth="1"/>
    <col min="3842" max="3853" width="9.44140625" style="5" customWidth="1"/>
    <col min="3854" max="3854" width="9.6640625" style="5" customWidth="1"/>
    <col min="3855" max="3855" width="8.33203125" style="5" customWidth="1"/>
    <col min="3856" max="3856" width="5" style="5" customWidth="1"/>
    <col min="3857" max="4096" width="9.33203125" style="5"/>
    <col min="4097" max="4097" width="2.33203125" style="5" customWidth="1"/>
    <col min="4098" max="4109" width="9.44140625" style="5" customWidth="1"/>
    <col min="4110" max="4110" width="9.6640625" style="5" customWidth="1"/>
    <col min="4111" max="4111" width="8.33203125" style="5" customWidth="1"/>
    <col min="4112" max="4112" width="5" style="5" customWidth="1"/>
    <col min="4113" max="4352" width="9.33203125" style="5"/>
    <col min="4353" max="4353" width="2.33203125" style="5" customWidth="1"/>
    <col min="4354" max="4365" width="9.44140625" style="5" customWidth="1"/>
    <col min="4366" max="4366" width="9.6640625" style="5" customWidth="1"/>
    <col min="4367" max="4367" width="8.33203125" style="5" customWidth="1"/>
    <col min="4368" max="4368" width="5" style="5" customWidth="1"/>
    <col min="4369" max="4608" width="9.33203125" style="5"/>
    <col min="4609" max="4609" width="2.33203125" style="5" customWidth="1"/>
    <col min="4610" max="4621" width="9.44140625" style="5" customWidth="1"/>
    <col min="4622" max="4622" width="9.6640625" style="5" customWidth="1"/>
    <col min="4623" max="4623" width="8.33203125" style="5" customWidth="1"/>
    <col min="4624" max="4624" width="5" style="5" customWidth="1"/>
    <col min="4625" max="4864" width="9.33203125" style="5"/>
    <col min="4865" max="4865" width="2.33203125" style="5" customWidth="1"/>
    <col min="4866" max="4877" width="9.44140625" style="5" customWidth="1"/>
    <col min="4878" max="4878" width="9.6640625" style="5" customWidth="1"/>
    <col min="4879" max="4879" width="8.33203125" style="5" customWidth="1"/>
    <col min="4880" max="4880" width="5" style="5" customWidth="1"/>
    <col min="4881" max="5120" width="9.33203125" style="5"/>
    <col min="5121" max="5121" width="2.33203125" style="5" customWidth="1"/>
    <col min="5122" max="5133" width="9.44140625" style="5" customWidth="1"/>
    <col min="5134" max="5134" width="9.6640625" style="5" customWidth="1"/>
    <col min="5135" max="5135" width="8.33203125" style="5" customWidth="1"/>
    <col min="5136" max="5136" width="5" style="5" customWidth="1"/>
    <col min="5137" max="5376" width="9.33203125" style="5"/>
    <col min="5377" max="5377" width="2.33203125" style="5" customWidth="1"/>
    <col min="5378" max="5389" width="9.44140625" style="5" customWidth="1"/>
    <col min="5390" max="5390" width="9.6640625" style="5" customWidth="1"/>
    <col min="5391" max="5391" width="8.33203125" style="5" customWidth="1"/>
    <col min="5392" max="5392" width="5" style="5" customWidth="1"/>
    <col min="5393" max="5632" width="9.33203125" style="5"/>
    <col min="5633" max="5633" width="2.33203125" style="5" customWidth="1"/>
    <col min="5634" max="5645" width="9.44140625" style="5" customWidth="1"/>
    <col min="5646" max="5646" width="9.6640625" style="5" customWidth="1"/>
    <col min="5647" max="5647" width="8.33203125" style="5" customWidth="1"/>
    <col min="5648" max="5648" width="5" style="5" customWidth="1"/>
    <col min="5649" max="5888" width="9.33203125" style="5"/>
    <col min="5889" max="5889" width="2.33203125" style="5" customWidth="1"/>
    <col min="5890" max="5901" width="9.44140625" style="5" customWidth="1"/>
    <col min="5902" max="5902" width="9.6640625" style="5" customWidth="1"/>
    <col min="5903" max="5903" width="8.33203125" style="5" customWidth="1"/>
    <col min="5904" max="5904" width="5" style="5" customWidth="1"/>
    <col min="5905" max="6144" width="9.33203125" style="5"/>
    <col min="6145" max="6145" width="2.33203125" style="5" customWidth="1"/>
    <col min="6146" max="6157" width="9.44140625" style="5" customWidth="1"/>
    <col min="6158" max="6158" width="9.6640625" style="5" customWidth="1"/>
    <col min="6159" max="6159" width="8.33203125" style="5" customWidth="1"/>
    <col min="6160" max="6160" width="5" style="5" customWidth="1"/>
    <col min="6161" max="6400" width="9.33203125" style="5"/>
    <col min="6401" max="6401" width="2.33203125" style="5" customWidth="1"/>
    <col min="6402" max="6413" width="9.44140625" style="5" customWidth="1"/>
    <col min="6414" max="6414" width="9.6640625" style="5" customWidth="1"/>
    <col min="6415" max="6415" width="8.33203125" style="5" customWidth="1"/>
    <col min="6416" max="6416" width="5" style="5" customWidth="1"/>
    <col min="6417" max="6656" width="9.33203125" style="5"/>
    <col min="6657" max="6657" width="2.33203125" style="5" customWidth="1"/>
    <col min="6658" max="6669" width="9.44140625" style="5" customWidth="1"/>
    <col min="6670" max="6670" width="9.6640625" style="5" customWidth="1"/>
    <col min="6671" max="6671" width="8.33203125" style="5" customWidth="1"/>
    <col min="6672" max="6672" width="5" style="5" customWidth="1"/>
    <col min="6673" max="6912" width="9.33203125" style="5"/>
    <col min="6913" max="6913" width="2.33203125" style="5" customWidth="1"/>
    <col min="6914" max="6925" width="9.44140625" style="5" customWidth="1"/>
    <col min="6926" max="6926" width="9.6640625" style="5" customWidth="1"/>
    <col min="6927" max="6927" width="8.33203125" style="5" customWidth="1"/>
    <col min="6928" max="6928" width="5" style="5" customWidth="1"/>
    <col min="6929" max="7168" width="9.33203125" style="5"/>
    <col min="7169" max="7169" width="2.33203125" style="5" customWidth="1"/>
    <col min="7170" max="7181" width="9.44140625" style="5" customWidth="1"/>
    <col min="7182" max="7182" width="9.6640625" style="5" customWidth="1"/>
    <col min="7183" max="7183" width="8.33203125" style="5" customWidth="1"/>
    <col min="7184" max="7184" width="5" style="5" customWidth="1"/>
    <col min="7185" max="7424" width="9.33203125" style="5"/>
    <col min="7425" max="7425" width="2.33203125" style="5" customWidth="1"/>
    <col min="7426" max="7437" width="9.44140625" style="5" customWidth="1"/>
    <col min="7438" max="7438" width="9.6640625" style="5" customWidth="1"/>
    <col min="7439" max="7439" width="8.33203125" style="5" customWidth="1"/>
    <col min="7440" max="7440" width="5" style="5" customWidth="1"/>
    <col min="7441" max="7680" width="9.33203125" style="5"/>
    <col min="7681" max="7681" width="2.33203125" style="5" customWidth="1"/>
    <col min="7682" max="7693" width="9.44140625" style="5" customWidth="1"/>
    <col min="7694" max="7694" width="9.6640625" style="5" customWidth="1"/>
    <col min="7695" max="7695" width="8.33203125" style="5" customWidth="1"/>
    <col min="7696" max="7696" width="5" style="5" customWidth="1"/>
    <col min="7697" max="7936" width="9.33203125" style="5"/>
    <col min="7937" max="7937" width="2.33203125" style="5" customWidth="1"/>
    <col min="7938" max="7949" width="9.44140625" style="5" customWidth="1"/>
    <col min="7950" max="7950" width="9.6640625" style="5" customWidth="1"/>
    <col min="7951" max="7951" width="8.33203125" style="5" customWidth="1"/>
    <col min="7952" max="7952" width="5" style="5" customWidth="1"/>
    <col min="7953" max="8192" width="9.33203125" style="5"/>
    <col min="8193" max="8193" width="2.33203125" style="5" customWidth="1"/>
    <col min="8194" max="8205" width="9.44140625" style="5" customWidth="1"/>
    <col min="8206" max="8206" width="9.6640625" style="5" customWidth="1"/>
    <col min="8207" max="8207" width="8.33203125" style="5" customWidth="1"/>
    <col min="8208" max="8208" width="5" style="5" customWidth="1"/>
    <col min="8209" max="8448" width="9.33203125" style="5"/>
    <col min="8449" max="8449" width="2.33203125" style="5" customWidth="1"/>
    <col min="8450" max="8461" width="9.44140625" style="5" customWidth="1"/>
    <col min="8462" max="8462" width="9.6640625" style="5" customWidth="1"/>
    <col min="8463" max="8463" width="8.33203125" style="5" customWidth="1"/>
    <col min="8464" max="8464" width="5" style="5" customWidth="1"/>
    <col min="8465" max="8704" width="9.33203125" style="5"/>
    <col min="8705" max="8705" width="2.33203125" style="5" customWidth="1"/>
    <col min="8706" max="8717" width="9.44140625" style="5" customWidth="1"/>
    <col min="8718" max="8718" width="9.6640625" style="5" customWidth="1"/>
    <col min="8719" max="8719" width="8.33203125" style="5" customWidth="1"/>
    <col min="8720" max="8720" width="5" style="5" customWidth="1"/>
    <col min="8721" max="8960" width="9.33203125" style="5"/>
    <col min="8961" max="8961" width="2.33203125" style="5" customWidth="1"/>
    <col min="8962" max="8973" width="9.44140625" style="5" customWidth="1"/>
    <col min="8974" max="8974" width="9.6640625" style="5" customWidth="1"/>
    <col min="8975" max="8975" width="8.33203125" style="5" customWidth="1"/>
    <col min="8976" max="8976" width="5" style="5" customWidth="1"/>
    <col min="8977" max="9216" width="9.33203125" style="5"/>
    <col min="9217" max="9217" width="2.33203125" style="5" customWidth="1"/>
    <col min="9218" max="9229" width="9.44140625" style="5" customWidth="1"/>
    <col min="9230" max="9230" width="9.6640625" style="5" customWidth="1"/>
    <col min="9231" max="9231" width="8.33203125" style="5" customWidth="1"/>
    <col min="9232" max="9232" width="5" style="5" customWidth="1"/>
    <col min="9233" max="9472" width="9.33203125" style="5"/>
    <col min="9473" max="9473" width="2.33203125" style="5" customWidth="1"/>
    <col min="9474" max="9485" width="9.44140625" style="5" customWidth="1"/>
    <col min="9486" max="9486" width="9.6640625" style="5" customWidth="1"/>
    <col min="9487" max="9487" width="8.33203125" style="5" customWidth="1"/>
    <col min="9488" max="9488" width="5" style="5" customWidth="1"/>
    <col min="9489" max="9728" width="9.33203125" style="5"/>
    <col min="9729" max="9729" width="2.33203125" style="5" customWidth="1"/>
    <col min="9730" max="9741" width="9.44140625" style="5" customWidth="1"/>
    <col min="9742" max="9742" width="9.6640625" style="5" customWidth="1"/>
    <col min="9743" max="9743" width="8.33203125" style="5" customWidth="1"/>
    <col min="9744" max="9744" width="5" style="5" customWidth="1"/>
    <col min="9745" max="9984" width="9.33203125" style="5"/>
    <col min="9985" max="9985" width="2.33203125" style="5" customWidth="1"/>
    <col min="9986" max="9997" width="9.44140625" style="5" customWidth="1"/>
    <col min="9998" max="9998" width="9.6640625" style="5" customWidth="1"/>
    <col min="9999" max="9999" width="8.33203125" style="5" customWidth="1"/>
    <col min="10000" max="10000" width="5" style="5" customWidth="1"/>
    <col min="10001" max="10240" width="9.33203125" style="5"/>
    <col min="10241" max="10241" width="2.33203125" style="5" customWidth="1"/>
    <col min="10242" max="10253" width="9.44140625" style="5" customWidth="1"/>
    <col min="10254" max="10254" width="9.6640625" style="5" customWidth="1"/>
    <col min="10255" max="10255" width="8.33203125" style="5" customWidth="1"/>
    <col min="10256" max="10256" width="5" style="5" customWidth="1"/>
    <col min="10257" max="10496" width="9.33203125" style="5"/>
    <col min="10497" max="10497" width="2.33203125" style="5" customWidth="1"/>
    <col min="10498" max="10509" width="9.44140625" style="5" customWidth="1"/>
    <col min="10510" max="10510" width="9.6640625" style="5" customWidth="1"/>
    <col min="10511" max="10511" width="8.33203125" style="5" customWidth="1"/>
    <col min="10512" max="10512" width="5" style="5" customWidth="1"/>
    <col min="10513" max="10752" width="9.33203125" style="5"/>
    <col min="10753" max="10753" width="2.33203125" style="5" customWidth="1"/>
    <col min="10754" max="10765" width="9.44140625" style="5" customWidth="1"/>
    <col min="10766" max="10766" width="9.6640625" style="5" customWidth="1"/>
    <col min="10767" max="10767" width="8.33203125" style="5" customWidth="1"/>
    <col min="10768" max="10768" width="5" style="5" customWidth="1"/>
    <col min="10769" max="11008" width="9.33203125" style="5"/>
    <col min="11009" max="11009" width="2.33203125" style="5" customWidth="1"/>
    <col min="11010" max="11021" width="9.44140625" style="5" customWidth="1"/>
    <col min="11022" max="11022" width="9.6640625" style="5" customWidth="1"/>
    <col min="11023" max="11023" width="8.33203125" style="5" customWidth="1"/>
    <col min="11024" max="11024" width="5" style="5" customWidth="1"/>
    <col min="11025" max="11264" width="9.33203125" style="5"/>
    <col min="11265" max="11265" width="2.33203125" style="5" customWidth="1"/>
    <col min="11266" max="11277" width="9.44140625" style="5" customWidth="1"/>
    <col min="11278" max="11278" width="9.6640625" style="5" customWidth="1"/>
    <col min="11279" max="11279" width="8.33203125" style="5" customWidth="1"/>
    <col min="11280" max="11280" width="5" style="5" customWidth="1"/>
    <col min="11281" max="11520" width="9.33203125" style="5"/>
    <col min="11521" max="11521" width="2.33203125" style="5" customWidth="1"/>
    <col min="11522" max="11533" width="9.44140625" style="5" customWidth="1"/>
    <col min="11534" max="11534" width="9.6640625" style="5" customWidth="1"/>
    <col min="11535" max="11535" width="8.33203125" style="5" customWidth="1"/>
    <col min="11536" max="11536" width="5" style="5" customWidth="1"/>
    <col min="11537" max="11776" width="9.33203125" style="5"/>
    <col min="11777" max="11777" width="2.33203125" style="5" customWidth="1"/>
    <col min="11778" max="11789" width="9.44140625" style="5" customWidth="1"/>
    <col min="11790" max="11790" width="9.6640625" style="5" customWidth="1"/>
    <col min="11791" max="11791" width="8.33203125" style="5" customWidth="1"/>
    <col min="11792" max="11792" width="5" style="5" customWidth="1"/>
    <col min="11793" max="12032" width="9.33203125" style="5"/>
    <col min="12033" max="12033" width="2.33203125" style="5" customWidth="1"/>
    <col min="12034" max="12045" width="9.44140625" style="5" customWidth="1"/>
    <col min="12046" max="12046" width="9.6640625" style="5" customWidth="1"/>
    <col min="12047" max="12047" width="8.33203125" style="5" customWidth="1"/>
    <col min="12048" max="12048" width="5" style="5" customWidth="1"/>
    <col min="12049" max="12288" width="9.33203125" style="5"/>
    <col min="12289" max="12289" width="2.33203125" style="5" customWidth="1"/>
    <col min="12290" max="12301" width="9.44140625" style="5" customWidth="1"/>
    <col min="12302" max="12302" width="9.6640625" style="5" customWidth="1"/>
    <col min="12303" max="12303" width="8.33203125" style="5" customWidth="1"/>
    <col min="12304" max="12304" width="5" style="5" customWidth="1"/>
    <col min="12305" max="12544" width="9.33203125" style="5"/>
    <col min="12545" max="12545" width="2.33203125" style="5" customWidth="1"/>
    <col min="12546" max="12557" width="9.44140625" style="5" customWidth="1"/>
    <col min="12558" max="12558" width="9.6640625" style="5" customWidth="1"/>
    <col min="12559" max="12559" width="8.33203125" style="5" customWidth="1"/>
    <col min="12560" max="12560" width="5" style="5" customWidth="1"/>
    <col min="12561" max="12800" width="9.33203125" style="5"/>
    <col min="12801" max="12801" width="2.33203125" style="5" customWidth="1"/>
    <col min="12802" max="12813" width="9.44140625" style="5" customWidth="1"/>
    <col min="12814" max="12814" width="9.6640625" style="5" customWidth="1"/>
    <col min="12815" max="12815" width="8.33203125" style="5" customWidth="1"/>
    <col min="12816" max="12816" width="5" style="5" customWidth="1"/>
    <col min="12817" max="13056" width="9.33203125" style="5"/>
    <col min="13057" max="13057" width="2.33203125" style="5" customWidth="1"/>
    <col min="13058" max="13069" width="9.44140625" style="5" customWidth="1"/>
    <col min="13070" max="13070" width="9.6640625" style="5" customWidth="1"/>
    <col min="13071" max="13071" width="8.33203125" style="5" customWidth="1"/>
    <col min="13072" max="13072" width="5" style="5" customWidth="1"/>
    <col min="13073" max="13312" width="9.33203125" style="5"/>
    <col min="13313" max="13313" width="2.33203125" style="5" customWidth="1"/>
    <col min="13314" max="13325" width="9.44140625" style="5" customWidth="1"/>
    <col min="13326" max="13326" width="9.6640625" style="5" customWidth="1"/>
    <col min="13327" max="13327" width="8.33203125" style="5" customWidth="1"/>
    <col min="13328" max="13328" width="5" style="5" customWidth="1"/>
    <col min="13329" max="13568" width="9.33203125" style="5"/>
    <col min="13569" max="13569" width="2.33203125" style="5" customWidth="1"/>
    <col min="13570" max="13581" width="9.44140625" style="5" customWidth="1"/>
    <col min="13582" max="13582" width="9.6640625" style="5" customWidth="1"/>
    <col min="13583" max="13583" width="8.33203125" style="5" customWidth="1"/>
    <col min="13584" max="13584" width="5" style="5" customWidth="1"/>
    <col min="13585" max="13824" width="9.33203125" style="5"/>
    <col min="13825" max="13825" width="2.33203125" style="5" customWidth="1"/>
    <col min="13826" max="13837" width="9.44140625" style="5" customWidth="1"/>
    <col min="13838" max="13838" width="9.6640625" style="5" customWidth="1"/>
    <col min="13839" max="13839" width="8.33203125" style="5" customWidth="1"/>
    <col min="13840" max="13840" width="5" style="5" customWidth="1"/>
    <col min="13841" max="14080" width="9.33203125" style="5"/>
    <col min="14081" max="14081" width="2.33203125" style="5" customWidth="1"/>
    <col min="14082" max="14093" width="9.44140625" style="5" customWidth="1"/>
    <col min="14094" max="14094" width="9.6640625" style="5" customWidth="1"/>
    <col min="14095" max="14095" width="8.33203125" style="5" customWidth="1"/>
    <col min="14096" max="14096" width="5" style="5" customWidth="1"/>
    <col min="14097" max="14336" width="9.33203125" style="5"/>
    <col min="14337" max="14337" width="2.33203125" style="5" customWidth="1"/>
    <col min="14338" max="14349" width="9.44140625" style="5" customWidth="1"/>
    <col min="14350" max="14350" width="9.6640625" style="5" customWidth="1"/>
    <col min="14351" max="14351" width="8.33203125" style="5" customWidth="1"/>
    <col min="14352" max="14352" width="5" style="5" customWidth="1"/>
    <col min="14353" max="14592" width="9.33203125" style="5"/>
    <col min="14593" max="14593" width="2.33203125" style="5" customWidth="1"/>
    <col min="14594" max="14605" width="9.44140625" style="5" customWidth="1"/>
    <col min="14606" max="14606" width="9.6640625" style="5" customWidth="1"/>
    <col min="14607" max="14607" width="8.33203125" style="5" customWidth="1"/>
    <col min="14608" max="14608" width="5" style="5" customWidth="1"/>
    <col min="14609" max="14848" width="9.33203125" style="5"/>
    <col min="14849" max="14849" width="2.33203125" style="5" customWidth="1"/>
    <col min="14850" max="14861" width="9.44140625" style="5" customWidth="1"/>
    <col min="14862" max="14862" width="9.6640625" style="5" customWidth="1"/>
    <col min="14863" max="14863" width="8.33203125" style="5" customWidth="1"/>
    <col min="14864" max="14864" width="5" style="5" customWidth="1"/>
    <col min="14865" max="15104" width="9.33203125" style="5"/>
    <col min="15105" max="15105" width="2.33203125" style="5" customWidth="1"/>
    <col min="15106" max="15117" width="9.44140625" style="5" customWidth="1"/>
    <col min="15118" max="15118" width="9.6640625" style="5" customWidth="1"/>
    <col min="15119" max="15119" width="8.33203125" style="5" customWidth="1"/>
    <col min="15120" max="15120" width="5" style="5" customWidth="1"/>
    <col min="15121" max="15360" width="9.33203125" style="5"/>
    <col min="15361" max="15361" width="2.33203125" style="5" customWidth="1"/>
    <col min="15362" max="15373" width="9.44140625" style="5" customWidth="1"/>
    <col min="15374" max="15374" width="9.6640625" style="5" customWidth="1"/>
    <col min="15375" max="15375" width="8.33203125" style="5" customWidth="1"/>
    <col min="15376" max="15376" width="5" style="5" customWidth="1"/>
    <col min="15377" max="15616" width="9.33203125" style="5"/>
    <col min="15617" max="15617" width="2.33203125" style="5" customWidth="1"/>
    <col min="15618" max="15629" width="9.44140625" style="5" customWidth="1"/>
    <col min="15630" max="15630" width="9.6640625" style="5" customWidth="1"/>
    <col min="15631" max="15631" width="8.33203125" style="5" customWidth="1"/>
    <col min="15632" max="15632" width="5" style="5" customWidth="1"/>
    <col min="15633" max="15872" width="9.33203125" style="5"/>
    <col min="15873" max="15873" width="2.33203125" style="5" customWidth="1"/>
    <col min="15874" max="15885" width="9.44140625" style="5" customWidth="1"/>
    <col min="15886" max="15886" width="9.6640625" style="5" customWidth="1"/>
    <col min="15887" max="15887" width="8.33203125" style="5" customWidth="1"/>
    <col min="15888" max="15888" width="5" style="5" customWidth="1"/>
    <col min="15889" max="16128" width="9.33203125" style="5"/>
    <col min="16129" max="16129" width="2.33203125" style="5" customWidth="1"/>
    <col min="16130" max="16141" width="9.44140625" style="5" customWidth="1"/>
    <col min="16142" max="16142" width="9.6640625" style="5" customWidth="1"/>
    <col min="16143" max="16143" width="8.33203125" style="5" customWidth="1"/>
    <col min="16144" max="16144" width="5" style="5" customWidth="1"/>
    <col min="16145" max="16384" width="9.33203125" style="5"/>
  </cols>
  <sheetData>
    <row r="2" spans="2:15">
      <c r="B2" s="1"/>
      <c r="C2" s="2"/>
      <c r="D2" s="3"/>
      <c r="E2" s="2"/>
      <c r="F2" s="2"/>
      <c r="G2" s="2"/>
      <c r="H2" s="2"/>
      <c r="I2" s="2"/>
      <c r="J2" s="2"/>
      <c r="K2" s="2"/>
      <c r="L2" s="2"/>
      <c r="M2" s="2"/>
      <c r="N2" s="2"/>
      <c r="O2" s="4"/>
    </row>
    <row r="3" spans="2:15">
      <c r="B3" s="6"/>
      <c r="C3" s="7"/>
      <c r="D3" s="8"/>
      <c r="E3" s="7"/>
      <c r="F3" s="7"/>
      <c r="G3" s="7"/>
      <c r="H3" s="7"/>
      <c r="I3" s="7"/>
      <c r="J3" s="7"/>
      <c r="K3" s="7"/>
      <c r="L3" s="7"/>
      <c r="M3" s="7"/>
      <c r="N3" s="7"/>
      <c r="O3" s="9"/>
    </row>
    <row r="4" spans="2:15" ht="18">
      <c r="B4" s="6"/>
      <c r="C4" s="7"/>
      <c r="D4" s="10"/>
      <c r="E4" s="7"/>
      <c r="F4" s="7"/>
      <c r="G4" s="7"/>
      <c r="H4" s="7"/>
      <c r="I4" s="7"/>
      <c r="J4" s="7"/>
      <c r="K4" s="7"/>
      <c r="L4" s="7"/>
      <c r="M4" s="7"/>
      <c r="N4" s="7"/>
      <c r="O4" s="9"/>
    </row>
    <row r="5" spans="2:15" ht="18">
      <c r="B5" s="6"/>
      <c r="C5" s="7"/>
      <c r="D5" s="10"/>
      <c r="E5" s="7"/>
      <c r="F5" s="7"/>
      <c r="G5" s="7"/>
      <c r="H5" s="7"/>
      <c r="I5" s="7"/>
      <c r="J5" s="7"/>
      <c r="K5" s="7"/>
      <c r="L5" s="7"/>
      <c r="M5" s="7"/>
      <c r="N5" s="7"/>
      <c r="O5" s="9"/>
    </row>
    <row r="6" spans="2:15">
      <c r="B6" s="6"/>
      <c r="C6" s="7"/>
      <c r="D6" s="7"/>
      <c r="E6" s="7"/>
      <c r="F6" s="7"/>
      <c r="G6" s="7"/>
      <c r="H6" s="7"/>
      <c r="I6" s="7"/>
      <c r="J6" s="7"/>
      <c r="K6" s="7"/>
      <c r="L6" s="7"/>
      <c r="M6" s="7"/>
      <c r="N6" s="7"/>
      <c r="O6" s="9"/>
    </row>
    <row r="7" spans="2:15">
      <c r="B7" s="6"/>
      <c r="C7" s="7"/>
      <c r="D7" s="7"/>
      <c r="E7" s="7"/>
      <c r="F7" s="7"/>
      <c r="G7" s="7"/>
      <c r="H7" s="7"/>
      <c r="I7" s="7"/>
      <c r="J7" s="7"/>
      <c r="K7" s="7"/>
      <c r="L7" s="7"/>
      <c r="M7" s="7"/>
      <c r="N7" s="7"/>
      <c r="O7" s="9"/>
    </row>
    <row r="8" spans="2:15" ht="24.6">
      <c r="B8" s="6"/>
      <c r="C8" s="7"/>
      <c r="D8" s="11"/>
      <c r="E8" s="7"/>
      <c r="F8" s="7"/>
      <c r="G8" s="7"/>
      <c r="H8" s="7"/>
      <c r="I8" s="7"/>
      <c r="J8" s="7"/>
      <c r="K8" s="7"/>
      <c r="L8" s="7"/>
      <c r="M8" s="7"/>
      <c r="N8" s="7"/>
      <c r="O8" s="9"/>
    </row>
    <row r="9" spans="2:15">
      <c r="B9" s="6"/>
      <c r="C9" s="7"/>
      <c r="D9" s="12"/>
      <c r="E9" s="7"/>
      <c r="F9" s="7"/>
      <c r="G9" s="7"/>
      <c r="H9" s="7"/>
      <c r="I9" s="7"/>
      <c r="J9" s="7"/>
      <c r="K9" s="7"/>
      <c r="L9" s="7"/>
      <c r="M9" s="7"/>
      <c r="N9" s="7"/>
      <c r="O9" s="9"/>
    </row>
    <row r="10" spans="2:15">
      <c r="B10" s="6"/>
      <c r="C10" s="7"/>
      <c r="D10" s="12"/>
      <c r="E10" s="7"/>
      <c r="F10" s="7"/>
      <c r="G10" s="7"/>
      <c r="H10" s="7"/>
      <c r="I10" s="7"/>
      <c r="J10" s="7"/>
      <c r="K10" s="7"/>
      <c r="L10" s="7"/>
      <c r="M10" s="7"/>
      <c r="N10" s="7"/>
      <c r="O10" s="9"/>
    </row>
    <row r="11" spans="2:15">
      <c r="B11" s="6"/>
      <c r="C11" s="7"/>
      <c r="D11" s="12"/>
      <c r="E11" s="7"/>
      <c r="F11" s="7"/>
      <c r="G11" s="7"/>
      <c r="H11" s="7"/>
      <c r="I11" s="7"/>
      <c r="J11" s="7"/>
      <c r="K11" s="7"/>
      <c r="L11" s="7"/>
      <c r="M11" s="7"/>
      <c r="N11" s="7"/>
      <c r="O11" s="9"/>
    </row>
    <row r="12" spans="2:15" ht="22.8">
      <c r="B12" s="6"/>
      <c r="C12" s="7"/>
      <c r="D12" s="7"/>
      <c r="E12" s="13"/>
      <c r="F12" s="7"/>
      <c r="G12" s="7"/>
      <c r="H12" s="7"/>
      <c r="I12" s="7"/>
      <c r="J12" s="7"/>
      <c r="K12" s="7"/>
      <c r="L12" s="7"/>
      <c r="M12" s="7"/>
      <c r="N12" s="7"/>
      <c r="O12" s="9"/>
    </row>
    <row r="13" spans="2:15">
      <c r="B13" s="6"/>
      <c r="C13" s="7"/>
      <c r="D13" s="7"/>
      <c r="E13" s="7"/>
      <c r="F13" s="7"/>
      <c r="G13" s="7"/>
      <c r="H13" s="7"/>
      <c r="I13" s="7"/>
      <c r="J13" s="7"/>
      <c r="K13" s="7"/>
      <c r="L13" s="7"/>
      <c r="M13" s="7"/>
      <c r="N13" s="7"/>
      <c r="O13" s="9"/>
    </row>
    <row r="14" spans="2:15" ht="30">
      <c r="B14" s="469" t="s">
        <v>0</v>
      </c>
      <c r="C14" s="470"/>
      <c r="D14" s="470"/>
      <c r="E14" s="470"/>
      <c r="F14" s="470"/>
      <c r="G14" s="470"/>
      <c r="H14" s="470"/>
      <c r="I14" s="470"/>
      <c r="J14" s="470"/>
      <c r="K14" s="470"/>
      <c r="L14" s="470"/>
      <c r="M14" s="470"/>
      <c r="N14" s="470"/>
      <c r="O14" s="471"/>
    </row>
    <row r="15" spans="2:15" ht="30">
      <c r="B15" s="469"/>
      <c r="C15" s="470"/>
      <c r="D15" s="470"/>
      <c r="E15" s="470"/>
      <c r="F15" s="470"/>
      <c r="G15" s="470"/>
      <c r="H15" s="470"/>
      <c r="I15" s="470"/>
      <c r="J15" s="470"/>
      <c r="K15" s="470"/>
      <c r="L15" s="470"/>
      <c r="M15" s="470"/>
      <c r="N15" s="470"/>
      <c r="O15" s="471"/>
    </row>
    <row r="16" spans="2:15">
      <c r="B16" s="6"/>
      <c r="C16" s="7"/>
      <c r="D16" s="7"/>
      <c r="E16" s="7"/>
      <c r="F16" s="7"/>
      <c r="G16" s="7"/>
      <c r="H16" s="7"/>
      <c r="I16" s="7"/>
      <c r="J16" s="7"/>
      <c r="K16" s="7"/>
      <c r="L16" s="7"/>
      <c r="M16" s="7"/>
      <c r="N16" s="7"/>
      <c r="O16" s="9"/>
    </row>
    <row r="17" spans="2:15">
      <c r="B17" s="6"/>
      <c r="C17" s="7"/>
      <c r="D17" s="7"/>
      <c r="E17" s="7"/>
      <c r="F17" s="7"/>
      <c r="G17" s="7"/>
      <c r="H17" s="7"/>
      <c r="I17" s="7"/>
      <c r="J17" s="7"/>
      <c r="K17" s="7"/>
      <c r="L17" s="7"/>
      <c r="M17" s="7"/>
      <c r="N17" s="7"/>
      <c r="O17" s="9"/>
    </row>
    <row r="18" spans="2:15">
      <c r="B18" s="6"/>
      <c r="C18" s="7"/>
      <c r="D18" s="7"/>
      <c r="E18" s="14"/>
      <c r="F18" s="472" t="s">
        <v>1</v>
      </c>
      <c r="G18" s="472"/>
      <c r="H18" s="472"/>
      <c r="I18" s="473"/>
      <c r="J18" s="474"/>
      <c r="K18" s="474"/>
      <c r="L18" s="475"/>
      <c r="M18" s="7"/>
      <c r="N18" s="7"/>
      <c r="O18" s="9"/>
    </row>
    <row r="19" spans="2:15">
      <c r="B19" s="6"/>
      <c r="C19" s="7"/>
      <c r="D19" s="7"/>
      <c r="E19" s="14"/>
      <c r="F19" s="472" t="s">
        <v>2</v>
      </c>
      <c r="G19" s="472"/>
      <c r="H19" s="472"/>
      <c r="I19" s="473"/>
      <c r="J19" s="474"/>
      <c r="K19" s="474"/>
      <c r="L19" s="475"/>
      <c r="M19" s="7"/>
      <c r="N19" s="7"/>
      <c r="O19" s="9"/>
    </row>
    <row r="20" spans="2:15">
      <c r="B20" s="6"/>
      <c r="C20" s="7"/>
      <c r="D20" s="7"/>
      <c r="E20" s="7"/>
      <c r="F20" s="7"/>
      <c r="G20" s="7"/>
      <c r="H20" s="7"/>
      <c r="I20" s="7"/>
      <c r="J20" s="7"/>
      <c r="K20" s="7"/>
      <c r="L20" s="7"/>
      <c r="M20" s="7"/>
      <c r="N20" s="7"/>
      <c r="O20" s="9"/>
    </row>
    <row r="21" spans="2:15">
      <c r="B21" s="6"/>
      <c r="C21" s="7"/>
      <c r="D21" s="14"/>
      <c r="E21" s="14"/>
      <c r="F21" s="15"/>
      <c r="G21" s="15"/>
      <c r="H21" s="7"/>
      <c r="I21" s="7"/>
      <c r="J21" s="7"/>
      <c r="K21" s="7"/>
      <c r="L21" s="7"/>
      <c r="M21" s="7"/>
      <c r="N21" s="7"/>
      <c r="O21" s="9"/>
    </row>
    <row r="22" spans="2:15">
      <c r="B22" s="6"/>
      <c r="C22" s="7"/>
      <c r="D22" s="7"/>
      <c r="E22" s="7"/>
      <c r="F22" s="7"/>
      <c r="G22" s="7"/>
      <c r="H22" s="7"/>
      <c r="I22" s="7"/>
      <c r="J22" s="7"/>
      <c r="K22" s="7"/>
      <c r="L22" s="7"/>
      <c r="M22" s="7"/>
      <c r="N22" s="7"/>
      <c r="O22" s="9"/>
    </row>
    <row r="23" spans="2:15">
      <c r="B23" s="6"/>
      <c r="C23" s="7"/>
      <c r="D23" s="7"/>
      <c r="E23" s="7"/>
      <c r="F23" s="7"/>
      <c r="G23" s="7"/>
      <c r="H23" s="7"/>
      <c r="I23" s="7"/>
      <c r="J23" s="7"/>
      <c r="K23" s="7"/>
      <c r="L23" s="7"/>
      <c r="M23" s="7"/>
      <c r="N23" s="7"/>
      <c r="O23" s="9"/>
    </row>
    <row r="24" spans="2:15">
      <c r="B24" s="6"/>
      <c r="C24" s="7"/>
      <c r="D24" s="7"/>
      <c r="E24" s="7"/>
      <c r="F24" s="7"/>
      <c r="G24" s="7"/>
      <c r="H24" s="7"/>
      <c r="I24" s="7"/>
      <c r="J24" s="7"/>
      <c r="K24" s="7"/>
      <c r="L24" s="7"/>
      <c r="M24" s="7"/>
      <c r="N24" s="7"/>
      <c r="O24" s="9"/>
    </row>
    <row r="25" spans="2:15">
      <c r="B25" s="6"/>
      <c r="C25" s="16"/>
      <c r="D25" s="16"/>
      <c r="E25" s="16"/>
      <c r="F25" s="16"/>
      <c r="G25" s="16"/>
      <c r="H25" s="16"/>
      <c r="I25" s="16"/>
      <c r="J25" s="16"/>
      <c r="K25" s="16"/>
      <c r="L25" s="7"/>
      <c r="M25" s="7"/>
      <c r="N25" s="7"/>
      <c r="O25" s="9"/>
    </row>
    <row r="26" spans="2:15">
      <c r="B26" s="6"/>
      <c r="C26" s="7"/>
      <c r="D26" s="7"/>
      <c r="E26" s="7"/>
      <c r="F26" s="7"/>
      <c r="G26" s="7"/>
      <c r="H26" s="7"/>
      <c r="I26" s="7"/>
      <c r="J26" s="7"/>
      <c r="K26" s="7"/>
      <c r="L26" s="7"/>
      <c r="M26" s="7"/>
      <c r="N26" s="7"/>
      <c r="O26" s="9"/>
    </row>
    <row r="27" spans="2:15">
      <c r="B27" s="6"/>
      <c r="C27" s="7"/>
      <c r="D27" s="7"/>
      <c r="E27" s="7"/>
      <c r="F27" s="7"/>
      <c r="G27" s="7"/>
      <c r="H27" s="7"/>
      <c r="I27" s="7"/>
      <c r="J27" s="7"/>
      <c r="K27" s="7"/>
      <c r="L27" s="7"/>
      <c r="M27" s="7"/>
      <c r="N27" s="7"/>
      <c r="O27" s="9"/>
    </row>
    <row r="28" spans="2:15">
      <c r="B28" s="6"/>
      <c r="C28" s="7"/>
      <c r="D28" s="7"/>
      <c r="E28" s="7"/>
      <c r="F28" s="7"/>
      <c r="G28" s="468"/>
      <c r="H28" s="468"/>
      <c r="I28" s="468"/>
      <c r="J28" s="7"/>
      <c r="K28" s="7"/>
      <c r="L28" s="7"/>
      <c r="M28" s="7"/>
      <c r="N28" s="7"/>
      <c r="O28" s="9"/>
    </row>
    <row r="29" spans="2:15">
      <c r="B29" s="17"/>
      <c r="C29" s="18"/>
      <c r="D29" s="18"/>
      <c r="E29" s="18"/>
      <c r="F29" s="18"/>
      <c r="G29" s="18"/>
      <c r="H29" s="18"/>
      <c r="I29" s="18"/>
      <c r="J29" s="18"/>
      <c r="K29" s="18"/>
      <c r="L29" s="18"/>
      <c r="M29" s="18"/>
      <c r="N29" s="18"/>
      <c r="O29" s="19"/>
    </row>
    <row r="30" spans="2:15">
      <c r="B30" s="7"/>
      <c r="C30" s="7"/>
      <c r="D30" s="7"/>
      <c r="E30" s="7"/>
      <c r="F30" s="7"/>
      <c r="G30" s="7"/>
      <c r="H30" s="7"/>
      <c r="I30" s="7"/>
      <c r="J30" s="7"/>
    </row>
    <row r="31" spans="2:15">
      <c r="B31" s="7"/>
      <c r="C31" s="7"/>
      <c r="D31" s="7"/>
      <c r="E31" s="7"/>
      <c r="F31" s="7"/>
      <c r="G31" s="7"/>
      <c r="H31" s="7"/>
      <c r="I31" s="7"/>
      <c r="J31" s="7"/>
    </row>
    <row r="32" spans="2:15">
      <c r="B32" s="7"/>
      <c r="C32" s="7"/>
      <c r="D32" s="7"/>
      <c r="E32" s="7"/>
      <c r="F32" s="7"/>
      <c r="G32" s="7"/>
      <c r="H32" s="7"/>
      <c r="I32" s="7"/>
      <c r="J32" s="7"/>
    </row>
    <row r="33" spans="2:10">
      <c r="B33" s="7"/>
      <c r="C33" s="7"/>
      <c r="D33" s="7"/>
      <c r="E33" s="7"/>
      <c r="F33" s="7"/>
      <c r="G33" s="7"/>
      <c r="H33" s="7"/>
      <c r="I33" s="7"/>
      <c r="J33" s="7"/>
    </row>
    <row r="34" spans="2:10">
      <c r="B34" s="7"/>
      <c r="C34" s="7"/>
      <c r="D34" s="7"/>
      <c r="E34" s="7"/>
      <c r="F34" s="7"/>
      <c r="G34" s="7"/>
      <c r="H34" s="7"/>
      <c r="I34" s="7"/>
      <c r="J34" s="7"/>
    </row>
    <row r="35" spans="2:10">
      <c r="B35" s="7"/>
      <c r="C35" s="7"/>
      <c r="D35" s="7"/>
      <c r="E35" s="468"/>
      <c r="F35" s="468"/>
      <c r="G35" s="468"/>
      <c r="H35" s="7"/>
      <c r="I35" s="7"/>
      <c r="J35" s="7"/>
    </row>
    <row r="36" spans="2:10">
      <c r="B36" s="7"/>
      <c r="C36" s="7"/>
      <c r="D36" s="7"/>
      <c r="E36" s="20"/>
      <c r="F36" s="7"/>
      <c r="G36" s="7"/>
      <c r="H36" s="7"/>
      <c r="I36" s="7"/>
      <c r="J36" s="7"/>
    </row>
  </sheetData>
  <customSheetViews>
    <customSheetView guid="{F0322B0F-BF52-4197-B6FF-48D426B2BBBC}">
      <selection activeCell="I18" sqref="I18:L19"/>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customSheetView>
    <customSheetView guid="{EA8284AD-AEAB-4107-BCBA-81C5B30F89E2}" topLeftCell="A4">
      <selection activeCell="B6" sqref="A1:XFD1048576"/>
      <pageMargins left="0.47013888888888888" right="0.47013888888888888" top="0.5" bottom="0.35138888888888886" header="0.51180555555555562" footer="0.1701388888888889"/>
      <pageSetup paperSize="9" firstPageNumber="0" orientation="landscape" horizontalDpi="300" verticalDpi="300" r:id="rId2"/>
      <headerFooter alignWithMargins="0">
        <oddFooter>&amp;L&amp;"Tahoma,Regular"&amp;8 02ae-BM/PM/HDCV/FSOFT v2/0&amp;C&amp;"Tahoma,Regular"&amp;8Internal use&amp;R&amp;"tahomaTahoma,Regular"&amp;8&amp;P/&amp;N</oddFooter>
      </headerFooter>
    </customSheetView>
  </customSheetViews>
  <mergeCells count="8">
    <mergeCell ref="G28:I28"/>
    <mergeCell ref="E35:G35"/>
    <mergeCell ref="B14:O14"/>
    <mergeCell ref="B15:O15"/>
    <mergeCell ref="F18:H18"/>
    <mergeCell ref="I18:L18"/>
    <mergeCell ref="F19:H19"/>
    <mergeCell ref="I19:L19"/>
  </mergeCells>
  <pageMargins left="0.47013888888888888" right="0.47013888888888888" top="0.5" bottom="0.35138888888888886" header="0.51180555555555562" footer="0.1701388888888889"/>
  <pageSetup paperSize="9" firstPageNumber="0" orientation="landscape" horizontalDpi="300" verticalDpi="300" r:id="rId3"/>
  <headerFooter alignWithMargins="0">
    <oddFooter>&amp;L&amp;"Tahoma,Regular"&amp;8 02ae-BM/PM/HDCV/FSOFT v2/0&amp;C&amp;"Tahoma,Regular"&amp;8Internal use&amp;R&amp;"tahomaTahoma,Regular"&amp;8&amp;P/&amp;N</oddFooter>
  </headerFooter>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4"/>
  <sheetViews>
    <sheetView topLeftCell="A2" zoomScale="70" zoomScaleNormal="70" workbookViewId="0">
      <pane ySplit="8" topLeftCell="A38" activePane="bottomLeft" state="frozen"/>
      <selection activeCell="A2" sqref="A2"/>
      <selection pane="bottomLeft" activeCell="I35" sqref="I35:I42"/>
    </sheetView>
  </sheetViews>
  <sheetFormatPr defaultColWidth="9.109375" defaultRowHeight="16.8" outlineLevelRow="1"/>
  <cols>
    <col min="1" max="1" width="17.109375" style="107" customWidth="1"/>
    <col min="2" max="2" width="30.5546875" style="107" customWidth="1"/>
    <col min="3" max="3" width="45" style="107" customWidth="1"/>
    <col min="4" max="4" width="47.109375" style="107" customWidth="1"/>
    <col min="5" max="5" width="32" style="107" customWidth="1"/>
    <col min="6" max="6" width="28.6640625" style="107" bestFit="1" customWidth="1"/>
    <col min="7" max="7" width="9.109375" style="107"/>
    <col min="8" max="8" width="15.88671875" style="107" customWidth="1"/>
    <col min="9" max="11" width="9.109375" style="107"/>
    <col min="12" max="12" width="10.33203125" style="209" customWidth="1"/>
    <col min="13" max="13" width="9.109375" style="209"/>
    <col min="14" max="16384" width="9.109375" style="107"/>
  </cols>
  <sheetData>
    <row r="1" spans="1:13">
      <c r="L1" s="194"/>
      <c r="M1" s="194"/>
    </row>
    <row r="2" spans="1:13" s="46" customFormat="1" ht="13.2">
      <c r="A2" s="87" t="s">
        <v>35</v>
      </c>
      <c r="B2" s="512" t="s">
        <v>491</v>
      </c>
      <c r="C2" s="512"/>
      <c r="D2" s="512"/>
      <c r="E2" s="512"/>
      <c r="F2" s="512"/>
      <c r="G2" s="512"/>
      <c r="H2" s="47"/>
      <c r="I2" s="47"/>
      <c r="J2" s="44"/>
      <c r="K2" s="45"/>
      <c r="L2" s="218" t="s">
        <v>19</v>
      </c>
      <c r="M2" s="90">
        <f>COUNTIF($G$10:$G$175,"Pass")</f>
        <v>10</v>
      </c>
    </row>
    <row r="3" spans="1:13" s="46" customFormat="1" ht="12.75" hidden="1" customHeight="1" outlineLevel="1">
      <c r="A3" s="87" t="s">
        <v>36</v>
      </c>
      <c r="B3" s="512" t="s">
        <v>4302</v>
      </c>
      <c r="C3" s="512"/>
      <c r="D3" s="512"/>
      <c r="E3" s="512"/>
      <c r="F3" s="512"/>
      <c r="G3" s="512"/>
      <c r="H3" s="47"/>
      <c r="I3" s="47"/>
      <c r="J3" s="44"/>
      <c r="K3" s="45"/>
      <c r="L3" s="218" t="s">
        <v>20</v>
      </c>
      <c r="M3" s="90">
        <f>COUNTIF($G$10:$G$175,"Fail")</f>
        <v>2</v>
      </c>
    </row>
    <row r="4" spans="1:13" s="46" customFormat="1" ht="12.75" hidden="1" customHeight="1" outlineLevel="1">
      <c r="A4" s="87" t="s">
        <v>37</v>
      </c>
      <c r="B4" s="512"/>
      <c r="C4" s="512"/>
      <c r="D4" s="512"/>
      <c r="E4" s="512"/>
      <c r="F4" s="512"/>
      <c r="G4" s="512"/>
      <c r="H4" s="47"/>
      <c r="I4" s="47"/>
      <c r="J4" s="44"/>
      <c r="K4" s="45"/>
      <c r="L4" s="218" t="s">
        <v>49</v>
      </c>
      <c r="M4" s="90">
        <f>COUNTIF($G$10:$G$118,"Pending")</f>
        <v>0</v>
      </c>
    </row>
    <row r="5" spans="1:13" s="46" customFormat="1" ht="12.75" hidden="1" customHeight="1" outlineLevel="1">
      <c r="A5" s="87" t="s">
        <v>38</v>
      </c>
      <c r="B5" s="512" t="s">
        <v>803</v>
      </c>
      <c r="C5" s="512"/>
      <c r="D5" s="512"/>
      <c r="E5" s="512"/>
      <c r="F5" s="512"/>
      <c r="G5" s="512"/>
      <c r="H5" s="47"/>
      <c r="I5" s="47"/>
      <c r="J5" s="44"/>
      <c r="K5" s="45"/>
      <c r="L5" s="218" t="s">
        <v>21</v>
      </c>
      <c r="M5" s="90">
        <f>COUNTIF($G$10:$G$175,"Untested")</f>
        <v>16</v>
      </c>
    </row>
    <row r="6" spans="1:13" s="46" customFormat="1" ht="25.5" hidden="1" customHeight="1" outlineLevel="1">
      <c r="A6" s="88" t="s">
        <v>19</v>
      </c>
      <c r="B6" s="89" t="s">
        <v>20</v>
      </c>
      <c r="C6" s="89" t="s">
        <v>21</v>
      </c>
      <c r="D6" s="89" t="s">
        <v>49</v>
      </c>
      <c r="E6" s="89" t="s">
        <v>22</v>
      </c>
      <c r="F6" s="89" t="s">
        <v>39</v>
      </c>
      <c r="G6" s="48"/>
      <c r="H6" s="48"/>
      <c r="I6" s="48"/>
      <c r="J6" s="49"/>
      <c r="L6" s="218" t="s">
        <v>22</v>
      </c>
      <c r="M6" s="90">
        <f>COUNTIF($G$10:$G$118,"N/A")</f>
        <v>0</v>
      </c>
    </row>
    <row r="7" spans="1:13" s="46" customFormat="1" ht="12.75" hidden="1" customHeight="1" outlineLevel="1">
      <c r="A7" s="90">
        <f>COUNTIF($G$10:$G$171,"Pass")</f>
        <v>10</v>
      </c>
      <c r="B7" s="91">
        <f>COUNTIF($G$10:$G$171,"Fail")</f>
        <v>2</v>
      </c>
      <c r="C7" s="90">
        <f>COUNTIF($G$10:$G$171,"Untested")</f>
        <v>16</v>
      </c>
      <c r="D7" s="90">
        <f>COUNTIF($G$10:$G$171,"Pending")</f>
        <v>0</v>
      </c>
      <c r="E7" s="90">
        <f>COUNTIF($G$10:$G$171,"N/A")</f>
        <v>0</v>
      </c>
      <c r="F7" s="91">
        <f>COUNTA($A$10:$A$171)-E7</f>
        <v>28</v>
      </c>
      <c r="G7" s="48" t="s">
        <v>50</v>
      </c>
      <c r="H7" s="48"/>
      <c r="I7" s="48"/>
      <c r="J7" s="49"/>
    </row>
    <row r="8" spans="1:13" s="46" customFormat="1" ht="22.5" customHeight="1" collapsed="1">
      <c r="E8" s="39"/>
      <c r="F8" s="39"/>
      <c r="G8" s="48"/>
      <c r="H8" s="48"/>
      <c r="I8" s="48"/>
      <c r="J8" s="48"/>
      <c r="K8" s="49"/>
    </row>
    <row r="9" spans="1:13" s="106" customFormat="1" ht="24.75" customHeight="1">
      <c r="A9" s="101" t="s">
        <v>40</v>
      </c>
      <c r="B9" s="102" t="s">
        <v>34</v>
      </c>
      <c r="C9" s="103" t="s">
        <v>41</v>
      </c>
      <c r="D9" s="103" t="s">
        <v>42</v>
      </c>
      <c r="E9" s="103" t="s">
        <v>43</v>
      </c>
      <c r="F9" s="103" t="s">
        <v>44</v>
      </c>
      <c r="G9" s="104" t="s">
        <v>45</v>
      </c>
      <c r="H9" s="105" t="s">
        <v>46</v>
      </c>
      <c r="I9" s="105" t="s">
        <v>47</v>
      </c>
      <c r="J9" s="105" t="s">
        <v>48</v>
      </c>
      <c r="L9" s="194"/>
      <c r="M9" s="194"/>
    </row>
    <row r="10" spans="1:13" s="194" customFormat="1" collapsed="1">
      <c r="A10" s="206"/>
      <c r="B10" s="226" t="s">
        <v>804</v>
      </c>
      <c r="C10" s="207"/>
      <c r="D10" s="207"/>
      <c r="E10" s="207"/>
      <c r="F10" s="251"/>
      <c r="G10" s="208"/>
      <c r="H10" s="208"/>
      <c r="I10" s="208"/>
      <c r="J10" s="207"/>
      <c r="K10" s="193"/>
    </row>
    <row r="11" spans="1:13" s="44" customFormat="1" ht="33.6" hidden="1" outlineLevel="1">
      <c r="A11" s="153" t="s">
        <v>805</v>
      </c>
      <c r="B11" s="151" t="s">
        <v>806</v>
      </c>
      <c r="C11" s="153" t="s">
        <v>807</v>
      </c>
      <c r="D11" s="153" t="s">
        <v>808</v>
      </c>
      <c r="E11" s="153" t="s">
        <v>809</v>
      </c>
      <c r="F11" s="153"/>
      <c r="G11" s="162" t="s">
        <v>19</v>
      </c>
      <c r="H11" s="152">
        <v>43813</v>
      </c>
      <c r="I11" s="215" t="s">
        <v>1637</v>
      </c>
      <c r="J11" s="97"/>
      <c r="K11" s="45"/>
    </row>
    <row r="12" spans="1:13" s="194" customFormat="1" collapsed="1">
      <c r="A12" s="206"/>
      <c r="B12" s="226" t="s">
        <v>202</v>
      </c>
      <c r="C12" s="207"/>
      <c r="D12" s="207"/>
      <c r="E12" s="207"/>
      <c r="F12" s="251"/>
      <c r="G12" s="208"/>
      <c r="H12" s="208"/>
      <c r="I12" s="208"/>
      <c r="J12" s="207"/>
      <c r="K12" s="193"/>
    </row>
    <row r="13" spans="1:13" s="44" customFormat="1" ht="50.4" hidden="1" outlineLevel="1">
      <c r="A13" s="153" t="s">
        <v>810</v>
      </c>
      <c r="B13" s="151" t="s">
        <v>811</v>
      </c>
      <c r="C13" s="153" t="s">
        <v>812</v>
      </c>
      <c r="D13" s="153"/>
      <c r="E13" s="153" t="s">
        <v>813</v>
      </c>
      <c r="F13" s="153"/>
      <c r="G13" s="162" t="s">
        <v>19</v>
      </c>
      <c r="H13" s="152">
        <v>43813</v>
      </c>
      <c r="I13" s="215" t="s">
        <v>387</v>
      </c>
      <c r="J13" s="97"/>
      <c r="K13" s="45"/>
    </row>
    <row r="14" spans="1:13" s="44" customFormat="1" ht="50.4" hidden="1" outlineLevel="1">
      <c r="A14" s="153" t="s">
        <v>814</v>
      </c>
      <c r="B14" s="151" t="s">
        <v>815</v>
      </c>
      <c r="C14" s="153" t="s">
        <v>812</v>
      </c>
      <c r="D14" s="153"/>
      <c r="E14" s="153" t="s">
        <v>816</v>
      </c>
      <c r="F14" s="153"/>
      <c r="G14" s="162" t="s">
        <v>19</v>
      </c>
      <c r="H14" s="152">
        <v>43813</v>
      </c>
      <c r="I14" s="215" t="s">
        <v>1637</v>
      </c>
      <c r="J14" s="97"/>
      <c r="K14" s="45"/>
    </row>
    <row r="15" spans="1:13" s="44" customFormat="1" ht="50.4" hidden="1" outlineLevel="1">
      <c r="A15" s="153" t="s">
        <v>817</v>
      </c>
      <c r="B15" s="151" t="s">
        <v>685</v>
      </c>
      <c r="C15" s="153" t="s">
        <v>812</v>
      </c>
      <c r="D15" s="153"/>
      <c r="E15" s="153" t="s">
        <v>818</v>
      </c>
      <c r="F15" s="153"/>
      <c r="G15" s="162" t="s">
        <v>19</v>
      </c>
      <c r="H15" s="152">
        <v>43813</v>
      </c>
      <c r="I15" s="215" t="s">
        <v>1637</v>
      </c>
      <c r="J15" s="97"/>
      <c r="K15" s="45"/>
    </row>
    <row r="16" spans="1:13" s="44" customFormat="1" ht="50.4" hidden="1" outlineLevel="1">
      <c r="A16" s="153" t="s">
        <v>819</v>
      </c>
      <c r="B16" s="151" t="s">
        <v>820</v>
      </c>
      <c r="C16" s="153" t="s">
        <v>812</v>
      </c>
      <c r="D16" s="153"/>
      <c r="E16" s="153" t="s">
        <v>821</v>
      </c>
      <c r="F16" s="153"/>
      <c r="G16" s="162" t="s">
        <v>20</v>
      </c>
      <c r="H16" s="152">
        <v>43813</v>
      </c>
      <c r="I16" s="215" t="s">
        <v>387</v>
      </c>
      <c r="J16" s="97"/>
      <c r="K16" s="45"/>
    </row>
    <row r="17" spans="1:11" s="44" customFormat="1" ht="67.2" hidden="1" outlineLevel="1">
      <c r="A17" s="153" t="s">
        <v>822</v>
      </c>
      <c r="B17" s="151" t="s">
        <v>823</v>
      </c>
      <c r="C17" s="153" t="s">
        <v>812</v>
      </c>
      <c r="D17" s="153"/>
      <c r="E17" s="153" t="s">
        <v>824</v>
      </c>
      <c r="F17" s="153"/>
      <c r="G17" s="162" t="s">
        <v>21</v>
      </c>
      <c r="H17" s="152">
        <v>43813</v>
      </c>
      <c r="I17" s="215" t="s">
        <v>1637</v>
      </c>
      <c r="J17" s="97"/>
      <c r="K17" s="45"/>
    </row>
    <row r="18" spans="1:11" s="44" customFormat="1" ht="50.4" hidden="1" outlineLevel="1">
      <c r="A18" s="153" t="s">
        <v>825</v>
      </c>
      <c r="B18" s="151" t="s">
        <v>826</v>
      </c>
      <c r="C18" s="153" t="s">
        <v>812</v>
      </c>
      <c r="D18" s="153"/>
      <c r="E18" s="153" t="s">
        <v>827</v>
      </c>
      <c r="F18" s="153"/>
      <c r="G18" s="162" t="s">
        <v>19</v>
      </c>
      <c r="H18" s="152">
        <v>43813</v>
      </c>
      <c r="I18" s="215" t="s">
        <v>387</v>
      </c>
      <c r="J18" s="97"/>
      <c r="K18" s="45"/>
    </row>
    <row r="19" spans="1:11" s="194" customFormat="1" collapsed="1">
      <c r="A19" s="206"/>
      <c r="B19" s="226" t="s">
        <v>828</v>
      </c>
      <c r="C19" s="207"/>
      <c r="D19" s="207"/>
      <c r="E19" s="207"/>
      <c r="F19" s="251"/>
      <c r="G19" s="208"/>
      <c r="H19" s="208"/>
      <c r="I19" s="208"/>
      <c r="J19" s="207"/>
      <c r="K19" s="193"/>
    </row>
    <row r="20" spans="1:11" s="44" customFormat="1" ht="50.4" hidden="1" outlineLevel="1">
      <c r="A20" s="153" t="s">
        <v>829</v>
      </c>
      <c r="B20" s="151" t="s">
        <v>830</v>
      </c>
      <c r="C20" s="153" t="s">
        <v>812</v>
      </c>
      <c r="D20" s="153" t="s">
        <v>831</v>
      </c>
      <c r="E20" s="153" t="s">
        <v>832</v>
      </c>
      <c r="F20" s="153"/>
      <c r="G20" s="162" t="s">
        <v>21</v>
      </c>
      <c r="H20" s="152">
        <v>43813</v>
      </c>
      <c r="I20" s="215" t="s">
        <v>1637</v>
      </c>
      <c r="J20" s="97"/>
      <c r="K20" s="45"/>
    </row>
    <row r="21" spans="1:11" s="44" customFormat="1" ht="67.2" hidden="1" outlineLevel="1">
      <c r="A21" s="153" t="s">
        <v>833</v>
      </c>
      <c r="B21" s="151" t="s">
        <v>834</v>
      </c>
      <c r="C21" s="153" t="s">
        <v>835</v>
      </c>
      <c r="D21" s="153" t="s">
        <v>836</v>
      </c>
      <c r="E21" s="153" t="s">
        <v>837</v>
      </c>
      <c r="F21" s="153"/>
      <c r="G21" s="162" t="s">
        <v>21</v>
      </c>
      <c r="H21" s="152">
        <v>43813</v>
      </c>
      <c r="I21" s="215" t="s">
        <v>1637</v>
      </c>
      <c r="J21" s="97"/>
      <c r="K21" s="45"/>
    </row>
    <row r="22" spans="1:11" s="44" customFormat="1" ht="50.4" hidden="1" outlineLevel="1">
      <c r="A22" s="153" t="s">
        <v>838</v>
      </c>
      <c r="B22" s="151" t="s">
        <v>839</v>
      </c>
      <c r="C22" s="153" t="s">
        <v>812</v>
      </c>
      <c r="D22" s="153" t="s">
        <v>840</v>
      </c>
      <c r="E22" s="153" t="s">
        <v>841</v>
      </c>
      <c r="F22" s="153"/>
      <c r="G22" s="162" t="s">
        <v>19</v>
      </c>
      <c r="H22" s="152">
        <v>43813</v>
      </c>
      <c r="I22" s="215" t="s">
        <v>1637</v>
      </c>
      <c r="J22" s="97"/>
      <c r="K22" s="45"/>
    </row>
    <row r="23" spans="1:11" s="44" customFormat="1" ht="84" hidden="1" outlineLevel="1">
      <c r="A23" s="153" t="s">
        <v>842</v>
      </c>
      <c r="B23" s="151" t="s">
        <v>843</v>
      </c>
      <c r="C23" s="153" t="s">
        <v>844</v>
      </c>
      <c r="D23" s="153" t="s">
        <v>845</v>
      </c>
      <c r="E23" s="153" t="s">
        <v>846</v>
      </c>
      <c r="F23" s="153"/>
      <c r="G23" s="162" t="s">
        <v>21</v>
      </c>
      <c r="H23" s="152">
        <v>43813</v>
      </c>
      <c r="I23" s="215" t="s">
        <v>1637</v>
      </c>
      <c r="J23" s="97"/>
      <c r="K23" s="45"/>
    </row>
    <row r="24" spans="1:11" s="44" customFormat="1" ht="50.4" hidden="1" outlineLevel="1">
      <c r="A24" s="153" t="s">
        <v>847</v>
      </c>
      <c r="B24" s="151" t="s">
        <v>848</v>
      </c>
      <c r="C24" s="153" t="s">
        <v>812</v>
      </c>
      <c r="D24" s="153" t="s">
        <v>849</v>
      </c>
      <c r="E24" s="153" t="s">
        <v>850</v>
      </c>
      <c r="F24" s="153"/>
      <c r="G24" s="162" t="s">
        <v>19</v>
      </c>
      <c r="H24" s="152">
        <v>43813</v>
      </c>
      <c r="I24" s="215" t="s">
        <v>387</v>
      </c>
      <c r="J24" s="97"/>
      <c r="K24" s="45"/>
    </row>
    <row r="25" spans="1:11" s="194" customFormat="1" collapsed="1">
      <c r="A25" s="206"/>
      <c r="B25" s="226" t="s">
        <v>687</v>
      </c>
      <c r="C25" s="207"/>
      <c r="D25" s="207"/>
      <c r="E25" s="207"/>
      <c r="F25" s="251"/>
      <c r="G25" s="208"/>
      <c r="H25" s="208"/>
      <c r="I25" s="208"/>
      <c r="J25" s="207"/>
      <c r="K25" s="193"/>
    </row>
    <row r="26" spans="1:11" s="44" customFormat="1" ht="50.4" hidden="1" outlineLevel="1">
      <c r="A26" s="153" t="s">
        <v>851</v>
      </c>
      <c r="B26" s="151" t="s">
        <v>852</v>
      </c>
      <c r="C26" s="153" t="s">
        <v>812</v>
      </c>
      <c r="D26" s="153" t="s">
        <v>853</v>
      </c>
      <c r="E26" s="153" t="s">
        <v>854</v>
      </c>
      <c r="F26" s="153"/>
      <c r="G26" s="162" t="s">
        <v>21</v>
      </c>
      <c r="H26" s="152">
        <v>43813</v>
      </c>
      <c r="I26" s="215" t="s">
        <v>387</v>
      </c>
      <c r="J26" s="97"/>
      <c r="K26" s="45"/>
    </row>
    <row r="27" spans="1:11" s="44" customFormat="1" ht="50.4" hidden="1" outlineLevel="1">
      <c r="A27" s="153" t="s">
        <v>855</v>
      </c>
      <c r="B27" s="151" t="s">
        <v>852</v>
      </c>
      <c r="C27" s="153" t="s">
        <v>812</v>
      </c>
      <c r="D27" s="153" t="s">
        <v>856</v>
      </c>
      <c r="E27" s="153" t="s">
        <v>857</v>
      </c>
      <c r="F27" s="153"/>
      <c r="G27" s="162" t="s">
        <v>21</v>
      </c>
      <c r="H27" s="152">
        <v>43813</v>
      </c>
      <c r="I27" s="215" t="s">
        <v>387</v>
      </c>
      <c r="J27" s="97"/>
      <c r="K27" s="45"/>
    </row>
    <row r="28" spans="1:11" s="44" customFormat="1" ht="50.4" hidden="1" outlineLevel="1">
      <c r="A28" s="153" t="s">
        <v>858</v>
      </c>
      <c r="B28" s="151" t="s">
        <v>852</v>
      </c>
      <c r="C28" s="153" t="s">
        <v>812</v>
      </c>
      <c r="D28" s="153" t="s">
        <v>859</v>
      </c>
      <c r="E28" s="153" t="s">
        <v>860</v>
      </c>
      <c r="F28" s="153"/>
      <c r="G28" s="162" t="s">
        <v>21</v>
      </c>
      <c r="H28" s="152">
        <v>43813</v>
      </c>
      <c r="I28" s="215" t="s">
        <v>387</v>
      </c>
      <c r="J28" s="97"/>
      <c r="K28" s="45"/>
    </row>
    <row r="29" spans="1:11" s="44" customFormat="1" ht="50.4" hidden="1" outlineLevel="1">
      <c r="A29" s="153" t="s">
        <v>861</v>
      </c>
      <c r="B29" s="151" t="s">
        <v>862</v>
      </c>
      <c r="C29" s="153" t="s">
        <v>812</v>
      </c>
      <c r="D29" s="153"/>
      <c r="E29" s="153" t="s">
        <v>863</v>
      </c>
      <c r="F29" s="153"/>
      <c r="G29" s="162" t="s">
        <v>20</v>
      </c>
      <c r="H29" s="152">
        <v>43813</v>
      </c>
      <c r="I29" s="215" t="s">
        <v>387</v>
      </c>
      <c r="J29" s="97"/>
      <c r="K29" s="45"/>
    </row>
    <row r="30" spans="1:11" s="44" customFormat="1" ht="50.4" hidden="1" outlineLevel="1">
      <c r="A30" s="153" t="s">
        <v>864</v>
      </c>
      <c r="B30" s="151" t="s">
        <v>865</v>
      </c>
      <c r="C30" s="153" t="s">
        <v>812</v>
      </c>
      <c r="D30" s="153" t="s">
        <v>866</v>
      </c>
      <c r="E30" s="153" t="s">
        <v>867</v>
      </c>
      <c r="F30" s="153"/>
      <c r="G30" s="162" t="s">
        <v>21</v>
      </c>
      <c r="H30" s="152">
        <v>43813</v>
      </c>
      <c r="I30" s="215" t="s">
        <v>387</v>
      </c>
      <c r="J30" s="97"/>
      <c r="K30" s="45"/>
    </row>
    <row r="31" spans="1:11" s="44" customFormat="1" ht="50.4" hidden="1" outlineLevel="1">
      <c r="A31" s="153" t="s">
        <v>868</v>
      </c>
      <c r="B31" s="151" t="s">
        <v>506</v>
      </c>
      <c r="C31" s="153" t="s">
        <v>812</v>
      </c>
      <c r="D31" s="153" t="s">
        <v>869</v>
      </c>
      <c r="E31" s="153" t="s">
        <v>870</v>
      </c>
      <c r="F31" s="153"/>
      <c r="G31" s="162" t="s">
        <v>19</v>
      </c>
      <c r="H31" s="152">
        <v>43813</v>
      </c>
      <c r="I31" s="215" t="s">
        <v>387</v>
      </c>
      <c r="J31" s="97"/>
      <c r="K31" s="45"/>
    </row>
    <row r="32" spans="1:11" s="44" customFormat="1" ht="50.4" hidden="1" outlineLevel="1">
      <c r="A32" s="153" t="s">
        <v>871</v>
      </c>
      <c r="B32" s="151" t="s">
        <v>507</v>
      </c>
      <c r="C32" s="153" t="s">
        <v>812</v>
      </c>
      <c r="D32" s="153" t="s">
        <v>872</v>
      </c>
      <c r="E32" s="153" t="s">
        <v>873</v>
      </c>
      <c r="F32" s="153"/>
      <c r="G32" s="162" t="s">
        <v>19</v>
      </c>
      <c r="H32" s="152">
        <v>43813</v>
      </c>
      <c r="I32" s="215" t="s">
        <v>387</v>
      </c>
      <c r="J32" s="97"/>
      <c r="K32" s="45"/>
    </row>
    <row r="33" spans="1:13" s="44" customFormat="1" ht="50.4" hidden="1" outlineLevel="1">
      <c r="A33" s="153" t="s">
        <v>874</v>
      </c>
      <c r="B33" s="151" t="s">
        <v>875</v>
      </c>
      <c r="C33" s="153" t="s">
        <v>812</v>
      </c>
      <c r="D33" s="153" t="s">
        <v>876</v>
      </c>
      <c r="E33" s="153" t="s">
        <v>877</v>
      </c>
      <c r="F33" s="153"/>
      <c r="G33" s="162" t="s">
        <v>19</v>
      </c>
      <c r="H33" s="152">
        <v>43813</v>
      </c>
      <c r="I33" s="215" t="s">
        <v>387</v>
      </c>
      <c r="J33" s="97"/>
      <c r="K33" s="45"/>
    </row>
    <row r="34" spans="1:13" s="194" customFormat="1" collapsed="1">
      <c r="A34" s="206"/>
      <c r="B34" s="226" t="s">
        <v>878</v>
      </c>
      <c r="C34" s="207"/>
      <c r="D34" s="207"/>
      <c r="E34" s="207"/>
      <c r="F34" s="251"/>
      <c r="G34" s="208"/>
      <c r="H34" s="208"/>
      <c r="I34" s="208"/>
      <c r="J34" s="207"/>
      <c r="K34" s="193"/>
    </row>
    <row r="35" spans="1:13" s="44" customFormat="1" ht="67.2" hidden="1" outlineLevel="1">
      <c r="A35" s="153" t="s">
        <v>879</v>
      </c>
      <c r="B35" s="151" t="s">
        <v>880</v>
      </c>
      <c r="C35" s="153" t="s">
        <v>812</v>
      </c>
      <c r="D35" s="153" t="s">
        <v>881</v>
      </c>
      <c r="E35" s="153" t="s">
        <v>882</v>
      </c>
      <c r="F35" s="153"/>
      <c r="G35" s="162" t="s">
        <v>21</v>
      </c>
      <c r="H35" s="152">
        <v>43813</v>
      </c>
      <c r="I35" s="215" t="s">
        <v>1637</v>
      </c>
      <c r="J35" s="97"/>
      <c r="K35" s="45"/>
    </row>
    <row r="36" spans="1:13" s="44" customFormat="1" ht="67.2" hidden="1" outlineLevel="1">
      <c r="A36" s="153" t="s">
        <v>883</v>
      </c>
      <c r="B36" s="151" t="s">
        <v>884</v>
      </c>
      <c r="C36" s="153" t="s">
        <v>812</v>
      </c>
      <c r="D36" s="153" t="s">
        <v>885</v>
      </c>
      <c r="E36" s="153" t="s">
        <v>886</v>
      </c>
      <c r="F36" s="153"/>
      <c r="G36" s="162" t="s">
        <v>21</v>
      </c>
      <c r="H36" s="152">
        <v>43813</v>
      </c>
      <c r="I36" s="215" t="s">
        <v>1637</v>
      </c>
      <c r="J36" s="97"/>
      <c r="K36" s="45"/>
    </row>
    <row r="37" spans="1:13" s="44" customFormat="1" ht="84" hidden="1" outlineLevel="1">
      <c r="A37" s="153" t="s">
        <v>887</v>
      </c>
      <c r="B37" s="151" t="s">
        <v>888</v>
      </c>
      <c r="C37" s="153" t="s">
        <v>812</v>
      </c>
      <c r="D37" s="153" t="s">
        <v>889</v>
      </c>
      <c r="E37" s="153" t="s">
        <v>890</v>
      </c>
      <c r="F37" s="153"/>
      <c r="G37" s="162" t="s">
        <v>21</v>
      </c>
      <c r="H37" s="152">
        <v>43813</v>
      </c>
      <c r="I37" s="215" t="s">
        <v>1637</v>
      </c>
      <c r="J37" s="97"/>
      <c r="K37" s="45"/>
    </row>
    <row r="38" spans="1:13" s="44" customFormat="1" ht="67.2" hidden="1" outlineLevel="1">
      <c r="A38" s="153" t="s">
        <v>891</v>
      </c>
      <c r="B38" s="151" t="s">
        <v>892</v>
      </c>
      <c r="C38" s="153" t="s">
        <v>812</v>
      </c>
      <c r="D38" s="153" t="s">
        <v>893</v>
      </c>
      <c r="E38" s="153" t="s">
        <v>894</v>
      </c>
      <c r="F38" s="153"/>
      <c r="G38" s="162" t="s">
        <v>21</v>
      </c>
      <c r="H38" s="152">
        <v>43813</v>
      </c>
      <c r="I38" s="215" t="s">
        <v>1637</v>
      </c>
      <c r="J38" s="97"/>
      <c r="K38" s="45"/>
    </row>
    <row r="39" spans="1:13" s="44" customFormat="1" ht="67.2" hidden="1" outlineLevel="1">
      <c r="A39" s="153" t="s">
        <v>895</v>
      </c>
      <c r="B39" s="151" t="s">
        <v>896</v>
      </c>
      <c r="C39" s="153" t="s">
        <v>812</v>
      </c>
      <c r="D39" s="153" t="s">
        <v>897</v>
      </c>
      <c r="E39" s="153" t="s">
        <v>898</v>
      </c>
      <c r="F39" s="153"/>
      <c r="G39" s="162" t="s">
        <v>21</v>
      </c>
      <c r="H39" s="152">
        <v>43813</v>
      </c>
      <c r="I39" s="215" t="s">
        <v>1637</v>
      </c>
      <c r="J39" s="97"/>
      <c r="K39" s="45"/>
    </row>
    <row r="40" spans="1:13" s="44" customFormat="1" ht="100.8" hidden="1" outlineLevel="1">
      <c r="A40" s="153" t="s">
        <v>899</v>
      </c>
      <c r="B40" s="151" t="s">
        <v>900</v>
      </c>
      <c r="C40" s="153" t="s">
        <v>812</v>
      </c>
      <c r="D40" s="153" t="s">
        <v>901</v>
      </c>
      <c r="E40" s="153" t="s">
        <v>902</v>
      </c>
      <c r="F40" s="153"/>
      <c r="G40" s="162" t="s">
        <v>21</v>
      </c>
      <c r="H40" s="152">
        <v>43813</v>
      </c>
      <c r="I40" s="215" t="s">
        <v>1637</v>
      </c>
      <c r="J40" s="97"/>
      <c r="K40" s="45"/>
    </row>
    <row r="41" spans="1:13" s="44" customFormat="1" ht="100.8" hidden="1" outlineLevel="1">
      <c r="A41" s="153" t="s">
        <v>903</v>
      </c>
      <c r="B41" s="151" t="s">
        <v>904</v>
      </c>
      <c r="C41" s="153" t="s">
        <v>812</v>
      </c>
      <c r="D41" s="153" t="s">
        <v>905</v>
      </c>
      <c r="E41" s="153" t="s">
        <v>906</v>
      </c>
      <c r="F41" s="153"/>
      <c r="G41" s="162" t="s">
        <v>21</v>
      </c>
      <c r="H41" s="152">
        <v>43813</v>
      </c>
      <c r="I41" s="215" t="s">
        <v>1637</v>
      </c>
      <c r="J41" s="97"/>
      <c r="K41" s="45"/>
    </row>
    <row r="42" spans="1:13" s="44" customFormat="1" ht="67.2" hidden="1" outlineLevel="1">
      <c r="A42" s="153" t="s">
        <v>907</v>
      </c>
      <c r="B42" s="151" t="s">
        <v>908</v>
      </c>
      <c r="C42" s="153" t="s">
        <v>812</v>
      </c>
      <c r="D42" s="153" t="s">
        <v>909</v>
      </c>
      <c r="E42" s="153" t="s">
        <v>910</v>
      </c>
      <c r="F42" s="153"/>
      <c r="G42" s="162" t="s">
        <v>21</v>
      </c>
      <c r="H42" s="152">
        <v>43813</v>
      </c>
      <c r="I42" s="215" t="s">
        <v>1637</v>
      </c>
      <c r="J42" s="97"/>
      <c r="K42" s="45"/>
    </row>
    <row r="43" spans="1:13" s="209" customFormat="1" collapsed="1">
      <c r="F43" s="197"/>
      <c r="H43" s="211"/>
      <c r="I43" s="211"/>
      <c r="K43" s="210"/>
      <c r="L43" s="197"/>
      <c r="M43" s="197"/>
    </row>
    <row r="44" spans="1:13" s="209" customFormat="1" collapsed="1">
      <c r="F44" s="197"/>
      <c r="H44" s="211"/>
      <c r="I44" s="211"/>
      <c r="K44" s="210"/>
      <c r="L44" s="197"/>
      <c r="M44" s="197"/>
    </row>
    <row r="45" spans="1:13" s="209" customFormat="1" collapsed="1">
      <c r="F45" s="197"/>
      <c r="H45" s="211"/>
      <c r="I45" s="211"/>
      <c r="K45" s="210"/>
      <c r="L45" s="197"/>
      <c r="M45" s="197"/>
    </row>
    <row r="46" spans="1:13" s="209" customFormat="1" collapsed="1">
      <c r="F46" s="197"/>
      <c r="H46" s="211"/>
      <c r="I46" s="211"/>
      <c r="K46" s="210"/>
      <c r="L46" s="197"/>
      <c r="M46" s="197"/>
    </row>
    <row r="47" spans="1:13" s="209" customFormat="1" collapsed="1">
      <c r="F47" s="197"/>
      <c r="H47" s="211"/>
      <c r="I47" s="211"/>
      <c r="K47" s="210"/>
      <c r="L47" s="197"/>
      <c r="M47" s="197"/>
    </row>
    <row r="48" spans="1:13" s="209" customFormat="1" collapsed="1">
      <c r="F48" s="197"/>
      <c r="H48" s="211"/>
      <c r="I48" s="211"/>
      <c r="K48" s="210"/>
      <c r="L48" s="197"/>
      <c r="M48" s="197"/>
    </row>
    <row r="49" spans="6:13" s="209" customFormat="1" collapsed="1">
      <c r="F49" s="197"/>
      <c r="H49" s="211"/>
      <c r="I49" s="211"/>
      <c r="K49" s="210"/>
      <c r="L49" s="197"/>
      <c r="M49" s="197"/>
    </row>
    <row r="50" spans="6:13" s="209" customFormat="1" collapsed="1">
      <c r="F50" s="197"/>
      <c r="H50" s="211"/>
      <c r="I50" s="211"/>
      <c r="K50" s="210"/>
      <c r="L50" s="197"/>
      <c r="M50" s="197"/>
    </row>
    <row r="51" spans="6:13" s="209" customFormat="1" collapsed="1">
      <c r="F51" s="197"/>
      <c r="H51" s="211"/>
      <c r="I51" s="211"/>
      <c r="K51" s="210"/>
      <c r="L51" s="197"/>
      <c r="M51" s="197"/>
    </row>
    <row r="52" spans="6:13" s="209" customFormat="1" collapsed="1">
      <c r="F52" s="197"/>
      <c r="H52" s="211"/>
      <c r="I52" s="211"/>
      <c r="K52" s="210"/>
      <c r="L52" s="197"/>
      <c r="M52" s="197"/>
    </row>
    <row r="53" spans="6:13" s="209" customFormat="1" collapsed="1">
      <c r="F53" s="197"/>
      <c r="H53" s="211"/>
      <c r="I53" s="211"/>
      <c r="K53" s="210"/>
      <c r="L53" s="197"/>
      <c r="M53" s="197"/>
    </row>
    <row r="54" spans="6:13" s="209" customFormat="1" collapsed="1">
      <c r="F54" s="197"/>
      <c r="H54" s="211"/>
      <c r="I54" s="211"/>
      <c r="K54" s="210"/>
      <c r="L54" s="197"/>
      <c r="M54" s="197"/>
    </row>
    <row r="55" spans="6:13" s="209" customFormat="1" collapsed="1">
      <c r="F55" s="197"/>
      <c r="H55" s="211"/>
      <c r="I55" s="211"/>
      <c r="K55" s="210"/>
      <c r="L55" s="197"/>
      <c r="M55" s="197"/>
    </row>
    <row r="56" spans="6:13" s="209" customFormat="1" collapsed="1">
      <c r="F56" s="197"/>
      <c r="H56" s="211"/>
      <c r="I56" s="211"/>
      <c r="K56" s="210"/>
      <c r="L56" s="197"/>
      <c r="M56" s="197"/>
    </row>
    <row r="57" spans="6:13" s="209" customFormat="1" collapsed="1">
      <c r="F57" s="197"/>
      <c r="H57" s="211"/>
      <c r="I57" s="211"/>
      <c r="K57" s="210"/>
      <c r="L57" s="197"/>
      <c r="M57" s="197"/>
    </row>
    <row r="58" spans="6:13" s="209" customFormat="1" collapsed="1">
      <c r="F58" s="197"/>
      <c r="H58" s="211"/>
      <c r="I58" s="211"/>
      <c r="K58" s="210"/>
      <c r="L58" s="197"/>
      <c r="M58" s="197"/>
    </row>
    <row r="59" spans="6:13" s="209" customFormat="1" collapsed="1">
      <c r="F59" s="197"/>
      <c r="H59" s="211"/>
      <c r="I59" s="211"/>
      <c r="K59" s="210"/>
      <c r="L59" s="197"/>
      <c r="M59" s="197"/>
    </row>
    <row r="60" spans="6:13" s="209" customFormat="1" collapsed="1">
      <c r="F60" s="197"/>
      <c r="H60" s="211"/>
      <c r="I60" s="211"/>
      <c r="K60" s="210"/>
      <c r="L60" s="197"/>
      <c r="M60" s="197"/>
    </row>
    <row r="61" spans="6:13" s="209" customFormat="1" collapsed="1">
      <c r="F61" s="197"/>
      <c r="H61" s="211"/>
      <c r="I61" s="211"/>
      <c r="K61" s="210"/>
      <c r="L61" s="197"/>
      <c r="M61" s="197"/>
    </row>
    <row r="62" spans="6:13" s="209" customFormat="1" collapsed="1">
      <c r="F62" s="197"/>
      <c r="H62" s="211"/>
      <c r="I62" s="211"/>
      <c r="K62" s="210"/>
      <c r="L62" s="197"/>
      <c r="M62" s="197"/>
    </row>
    <row r="63" spans="6:13" s="209" customFormat="1" collapsed="1">
      <c r="F63" s="197"/>
      <c r="H63" s="211"/>
      <c r="I63" s="211"/>
      <c r="K63" s="210"/>
      <c r="L63" s="197"/>
      <c r="M63" s="197"/>
    </row>
    <row r="64" spans="6:13" s="209" customFormat="1" collapsed="1">
      <c r="F64" s="197"/>
      <c r="H64" s="211"/>
      <c r="I64" s="211"/>
      <c r="K64" s="210"/>
      <c r="L64" s="197"/>
      <c r="M64" s="197"/>
    </row>
    <row r="65" spans="6:13" s="209" customFormat="1" collapsed="1">
      <c r="F65" s="197"/>
      <c r="H65" s="211"/>
      <c r="I65" s="211"/>
      <c r="K65" s="210"/>
      <c r="L65" s="197"/>
      <c r="M65" s="197"/>
    </row>
    <row r="66" spans="6:13" s="209" customFormat="1" collapsed="1">
      <c r="F66" s="197"/>
      <c r="H66" s="211"/>
      <c r="I66" s="211"/>
      <c r="K66" s="210"/>
      <c r="L66" s="197"/>
      <c r="M66" s="197"/>
    </row>
    <row r="67" spans="6:13" s="209" customFormat="1" collapsed="1">
      <c r="F67" s="197"/>
      <c r="H67" s="211"/>
      <c r="I67" s="211"/>
      <c r="K67" s="210"/>
      <c r="L67" s="197"/>
      <c r="M67" s="197"/>
    </row>
    <row r="68" spans="6:13" s="209" customFormat="1" collapsed="1">
      <c r="F68" s="197"/>
      <c r="H68" s="211"/>
      <c r="I68" s="211"/>
      <c r="K68" s="210"/>
      <c r="L68" s="197"/>
      <c r="M68" s="197"/>
    </row>
    <row r="69" spans="6:13" s="209" customFormat="1" collapsed="1">
      <c r="F69" s="197"/>
      <c r="H69" s="211"/>
      <c r="I69" s="211"/>
      <c r="K69" s="210"/>
      <c r="L69" s="197"/>
      <c r="M69" s="197"/>
    </row>
    <row r="70" spans="6:13" s="209" customFormat="1" collapsed="1">
      <c r="F70" s="197"/>
      <c r="H70" s="211"/>
      <c r="I70" s="211"/>
      <c r="K70" s="210"/>
      <c r="L70" s="197"/>
      <c r="M70" s="197"/>
    </row>
    <row r="71" spans="6:13" s="209" customFormat="1" collapsed="1">
      <c r="F71" s="197"/>
      <c r="H71" s="211"/>
      <c r="I71" s="211"/>
      <c r="K71" s="210"/>
      <c r="L71" s="197"/>
      <c r="M71" s="197"/>
    </row>
    <row r="72" spans="6:13" s="209" customFormat="1" collapsed="1">
      <c r="F72" s="197"/>
      <c r="H72" s="211"/>
      <c r="I72" s="211"/>
      <c r="K72" s="210"/>
      <c r="L72" s="197"/>
      <c r="M72" s="197"/>
    </row>
    <row r="73" spans="6:13" s="209" customFormat="1" collapsed="1">
      <c r="F73" s="197"/>
      <c r="H73" s="211"/>
      <c r="I73" s="211"/>
      <c r="K73" s="210"/>
      <c r="L73" s="197"/>
      <c r="M73" s="197"/>
    </row>
    <row r="74" spans="6:13" s="209" customFormat="1" collapsed="1">
      <c r="F74" s="197"/>
      <c r="H74" s="211"/>
      <c r="I74" s="211"/>
      <c r="K74" s="210"/>
      <c r="L74" s="197"/>
      <c r="M74" s="197"/>
    </row>
    <row r="75" spans="6:13" s="209" customFormat="1" collapsed="1">
      <c r="F75" s="197"/>
      <c r="H75" s="211"/>
      <c r="I75" s="211"/>
      <c r="K75" s="210"/>
      <c r="L75" s="197"/>
      <c r="M75" s="197"/>
    </row>
    <row r="76" spans="6:13" s="209" customFormat="1" collapsed="1">
      <c r="F76" s="197"/>
      <c r="H76" s="211"/>
      <c r="I76" s="211"/>
      <c r="K76" s="210"/>
      <c r="L76" s="197"/>
      <c r="M76" s="197"/>
    </row>
    <row r="77" spans="6:13" s="209" customFormat="1" collapsed="1">
      <c r="F77" s="197"/>
      <c r="H77" s="211"/>
      <c r="I77" s="211"/>
      <c r="K77" s="210"/>
      <c r="L77" s="197"/>
      <c r="M77" s="197"/>
    </row>
    <row r="78" spans="6:13" s="209" customFormat="1" collapsed="1">
      <c r="F78" s="197"/>
      <c r="H78" s="211"/>
      <c r="I78" s="211"/>
      <c r="K78" s="210"/>
      <c r="L78" s="197"/>
      <c r="M78" s="197"/>
    </row>
    <row r="79" spans="6:13" s="209" customFormat="1" collapsed="1">
      <c r="F79" s="197"/>
      <c r="H79" s="211"/>
      <c r="I79" s="211"/>
      <c r="K79" s="210"/>
      <c r="L79" s="197"/>
      <c r="M79" s="197"/>
    </row>
    <row r="80" spans="6:13" s="209" customFormat="1" collapsed="1">
      <c r="F80" s="197"/>
      <c r="H80" s="211"/>
      <c r="I80" s="211"/>
      <c r="K80" s="210"/>
      <c r="L80" s="197"/>
      <c r="M80" s="197"/>
    </row>
    <row r="81" spans="6:13" s="209" customFormat="1" collapsed="1">
      <c r="F81" s="197"/>
      <c r="H81" s="211"/>
      <c r="I81" s="211"/>
      <c r="K81" s="210"/>
      <c r="L81" s="197"/>
      <c r="M81" s="197"/>
    </row>
    <row r="82" spans="6:13" s="209" customFormat="1" collapsed="1">
      <c r="F82" s="197"/>
      <c r="H82" s="211"/>
      <c r="I82" s="211"/>
      <c r="K82" s="210"/>
      <c r="L82" s="197"/>
      <c r="M82" s="197"/>
    </row>
    <row r="83" spans="6:13" s="209" customFormat="1" collapsed="1">
      <c r="F83" s="197"/>
      <c r="H83" s="211"/>
      <c r="I83" s="211"/>
      <c r="K83" s="210"/>
      <c r="L83" s="197"/>
      <c r="M83" s="197"/>
    </row>
    <row r="84" spans="6:13" s="209" customFormat="1" collapsed="1">
      <c r="F84" s="197"/>
      <c r="H84" s="211"/>
      <c r="I84" s="211"/>
      <c r="K84" s="210"/>
      <c r="L84" s="197"/>
      <c r="M84" s="197"/>
    </row>
    <row r="85" spans="6:13" s="209" customFormat="1" collapsed="1">
      <c r="F85" s="197"/>
      <c r="H85" s="211"/>
      <c r="I85" s="211"/>
      <c r="K85" s="210"/>
      <c r="L85" s="197"/>
      <c r="M85" s="197"/>
    </row>
    <row r="86" spans="6:13" s="209" customFormat="1" collapsed="1">
      <c r="F86" s="197"/>
      <c r="H86" s="211"/>
      <c r="I86" s="211"/>
      <c r="K86" s="210"/>
      <c r="L86" s="197"/>
      <c r="M86" s="197"/>
    </row>
    <row r="87" spans="6:13" s="209" customFormat="1" collapsed="1">
      <c r="F87" s="197"/>
      <c r="H87" s="211"/>
      <c r="I87" s="211"/>
      <c r="K87" s="210"/>
      <c r="L87" s="197"/>
      <c r="M87" s="197"/>
    </row>
    <row r="88" spans="6:13" s="209" customFormat="1" collapsed="1">
      <c r="F88" s="197"/>
      <c r="H88" s="211"/>
      <c r="I88" s="211"/>
      <c r="K88" s="210"/>
      <c r="L88" s="197"/>
      <c r="M88" s="197"/>
    </row>
    <row r="89" spans="6:13" s="209" customFormat="1" collapsed="1">
      <c r="F89" s="197"/>
      <c r="H89" s="211"/>
      <c r="I89" s="211"/>
      <c r="K89" s="210"/>
      <c r="L89" s="197"/>
      <c r="M89" s="197"/>
    </row>
    <row r="90" spans="6:13" s="209" customFormat="1" collapsed="1">
      <c r="F90" s="197"/>
      <c r="H90" s="211"/>
      <c r="I90" s="211"/>
      <c r="K90" s="210"/>
      <c r="L90" s="197"/>
      <c r="M90" s="197"/>
    </row>
    <row r="91" spans="6:13" s="209" customFormat="1" collapsed="1">
      <c r="F91" s="197"/>
      <c r="H91" s="211"/>
      <c r="I91" s="211"/>
      <c r="K91" s="210"/>
      <c r="L91" s="197"/>
      <c r="M91" s="197"/>
    </row>
    <row r="92" spans="6:13" s="209" customFormat="1" collapsed="1">
      <c r="F92" s="197"/>
      <c r="H92" s="211"/>
      <c r="I92" s="211"/>
      <c r="K92" s="210"/>
      <c r="L92" s="197"/>
      <c r="M92" s="197"/>
    </row>
    <row r="93" spans="6:13" s="209" customFormat="1" collapsed="1">
      <c r="F93" s="197"/>
      <c r="H93" s="211"/>
      <c r="I93" s="211"/>
      <c r="K93" s="210"/>
      <c r="L93" s="197"/>
      <c r="M93" s="197"/>
    </row>
    <row r="94" spans="6:13" s="209" customFormat="1" collapsed="1">
      <c r="F94" s="197"/>
      <c r="H94" s="211"/>
      <c r="I94" s="211"/>
      <c r="K94" s="210"/>
      <c r="L94" s="197"/>
      <c r="M94" s="197"/>
    </row>
    <row r="95" spans="6:13" s="209" customFormat="1" collapsed="1">
      <c r="F95" s="197"/>
      <c r="H95" s="211"/>
      <c r="I95" s="211"/>
      <c r="K95" s="210"/>
      <c r="L95" s="197"/>
      <c r="M95" s="197"/>
    </row>
    <row r="96" spans="6:13" s="209" customFormat="1" collapsed="1">
      <c r="F96" s="197"/>
      <c r="H96" s="211"/>
      <c r="I96" s="211"/>
      <c r="K96" s="210"/>
      <c r="L96" s="197"/>
      <c r="M96" s="197"/>
    </row>
    <row r="97" spans="6:13" s="209" customFormat="1" collapsed="1">
      <c r="F97" s="197"/>
      <c r="H97" s="211"/>
      <c r="I97" s="211"/>
      <c r="K97" s="210"/>
      <c r="L97" s="197"/>
      <c r="M97" s="197"/>
    </row>
    <row r="98" spans="6:13" s="209" customFormat="1" collapsed="1">
      <c r="F98" s="197"/>
      <c r="H98" s="211"/>
      <c r="I98" s="211"/>
      <c r="K98" s="210"/>
      <c r="L98" s="197"/>
      <c r="M98" s="197"/>
    </row>
    <row r="99" spans="6:13" s="209" customFormat="1" collapsed="1">
      <c r="F99" s="197"/>
      <c r="H99" s="211"/>
      <c r="I99" s="211"/>
      <c r="K99" s="210"/>
      <c r="L99" s="197"/>
      <c r="M99" s="197"/>
    </row>
    <row r="100" spans="6:13" s="209" customFormat="1" collapsed="1">
      <c r="F100" s="197"/>
      <c r="H100" s="211"/>
      <c r="I100" s="211"/>
      <c r="K100" s="210"/>
      <c r="L100" s="197"/>
      <c r="M100" s="197"/>
    </row>
    <row r="101" spans="6:13" s="209" customFormat="1" collapsed="1">
      <c r="F101" s="197"/>
      <c r="H101" s="211"/>
      <c r="I101" s="211"/>
      <c r="K101" s="210"/>
      <c r="L101" s="197"/>
      <c r="M101" s="197"/>
    </row>
    <row r="102" spans="6:13" s="209" customFormat="1" collapsed="1">
      <c r="F102" s="197"/>
      <c r="H102" s="211"/>
      <c r="I102" s="211"/>
      <c r="K102" s="210"/>
      <c r="L102" s="197"/>
      <c r="M102" s="197"/>
    </row>
    <row r="103" spans="6:13" s="209" customFormat="1" collapsed="1">
      <c r="F103" s="197"/>
      <c r="H103" s="211"/>
      <c r="I103" s="211"/>
      <c r="K103" s="210"/>
      <c r="L103" s="197"/>
      <c r="M103" s="197"/>
    </row>
    <row r="104" spans="6:13" s="209" customFormat="1" collapsed="1">
      <c r="F104" s="197"/>
      <c r="H104" s="211"/>
      <c r="I104" s="211"/>
      <c r="K104" s="210"/>
      <c r="L104" s="197"/>
      <c r="M104" s="197"/>
    </row>
    <row r="105" spans="6:13" s="209" customFormat="1" collapsed="1">
      <c r="F105" s="197"/>
      <c r="H105" s="211"/>
      <c r="I105" s="211"/>
      <c r="K105" s="210"/>
      <c r="L105" s="197"/>
      <c r="M105" s="197"/>
    </row>
    <row r="106" spans="6:13" s="209" customFormat="1" collapsed="1">
      <c r="F106" s="197"/>
      <c r="H106" s="211"/>
      <c r="I106" s="211"/>
      <c r="K106" s="210"/>
      <c r="L106" s="197"/>
      <c r="M106" s="197"/>
    </row>
    <row r="107" spans="6:13" s="209" customFormat="1" collapsed="1">
      <c r="F107" s="197"/>
      <c r="H107" s="211"/>
      <c r="I107" s="211"/>
      <c r="K107" s="210"/>
      <c r="L107" s="197"/>
      <c r="M107" s="197"/>
    </row>
    <row r="108" spans="6:13" s="209" customFormat="1" collapsed="1">
      <c r="F108" s="197"/>
      <c r="H108" s="211"/>
      <c r="I108" s="211"/>
      <c r="K108" s="210"/>
      <c r="L108" s="197"/>
      <c r="M108" s="197"/>
    </row>
    <row r="109" spans="6:13" s="209" customFormat="1" collapsed="1">
      <c r="F109" s="197"/>
      <c r="H109" s="211"/>
      <c r="I109" s="211"/>
      <c r="K109" s="210"/>
      <c r="L109" s="197"/>
      <c r="M109" s="197"/>
    </row>
    <row r="110" spans="6:13" s="209" customFormat="1" collapsed="1">
      <c r="F110" s="197"/>
      <c r="H110" s="211"/>
      <c r="I110" s="211"/>
      <c r="K110" s="210"/>
      <c r="L110" s="197"/>
      <c r="M110" s="197"/>
    </row>
    <row r="111" spans="6:13" s="209" customFormat="1" collapsed="1">
      <c r="F111" s="197"/>
      <c r="H111" s="211"/>
      <c r="I111" s="211"/>
      <c r="K111" s="210"/>
      <c r="L111" s="197"/>
      <c r="M111" s="197"/>
    </row>
    <row r="112" spans="6:13" s="209" customFormat="1" collapsed="1">
      <c r="F112" s="197"/>
      <c r="H112" s="211"/>
      <c r="I112" s="211"/>
      <c r="K112" s="210"/>
      <c r="L112" s="197"/>
      <c r="M112" s="197"/>
    </row>
    <row r="113" spans="6:13" s="209" customFormat="1" collapsed="1">
      <c r="F113" s="197"/>
      <c r="H113" s="211"/>
      <c r="I113" s="211"/>
      <c r="K113" s="210"/>
      <c r="L113" s="197"/>
      <c r="M113" s="197"/>
    </row>
    <row r="114" spans="6:13" s="209" customFormat="1" collapsed="1">
      <c r="F114" s="197"/>
      <c r="H114" s="211"/>
      <c r="I114" s="211"/>
      <c r="K114" s="210"/>
      <c r="L114" s="197"/>
      <c r="M114" s="197"/>
    </row>
    <row r="115" spans="6:13" s="209" customFormat="1" collapsed="1">
      <c r="F115" s="197"/>
      <c r="H115" s="211"/>
      <c r="I115" s="211"/>
      <c r="K115" s="210"/>
      <c r="L115" s="197"/>
      <c r="M115" s="197"/>
    </row>
    <row r="116" spans="6:13" s="209" customFormat="1" collapsed="1">
      <c r="F116" s="197"/>
      <c r="H116" s="211"/>
      <c r="I116" s="211"/>
      <c r="K116" s="210"/>
      <c r="L116" s="197"/>
      <c r="M116" s="197"/>
    </row>
    <row r="117" spans="6:13" s="209" customFormat="1" collapsed="1">
      <c r="F117" s="197"/>
      <c r="H117" s="211"/>
      <c r="I117" s="211"/>
      <c r="K117" s="210"/>
      <c r="L117" s="197"/>
      <c r="M117" s="197"/>
    </row>
    <row r="118" spans="6:13" s="209" customFormat="1" collapsed="1">
      <c r="F118" s="197"/>
      <c r="H118" s="211"/>
      <c r="I118" s="211"/>
      <c r="K118" s="210"/>
      <c r="L118" s="197"/>
      <c r="M118" s="197"/>
    </row>
    <row r="119" spans="6:13" s="209" customFormat="1" collapsed="1">
      <c r="F119" s="197"/>
      <c r="H119" s="211"/>
      <c r="I119" s="211"/>
      <c r="K119" s="210"/>
      <c r="L119" s="197"/>
      <c r="M119" s="197"/>
    </row>
    <row r="120" spans="6:13" s="209" customFormat="1" collapsed="1">
      <c r="F120" s="197"/>
      <c r="H120" s="211"/>
      <c r="I120" s="211"/>
      <c r="K120" s="210"/>
      <c r="L120" s="197"/>
      <c r="M120" s="197"/>
    </row>
    <row r="121" spans="6:13" s="209" customFormat="1" collapsed="1">
      <c r="F121" s="197"/>
      <c r="H121" s="211"/>
      <c r="I121" s="211"/>
      <c r="K121" s="210"/>
      <c r="L121" s="197"/>
      <c r="M121" s="197"/>
    </row>
    <row r="122" spans="6:13" s="209" customFormat="1" collapsed="1">
      <c r="F122" s="197"/>
      <c r="H122" s="211"/>
      <c r="I122" s="211"/>
      <c r="K122" s="210"/>
      <c r="L122" s="197"/>
      <c r="M122" s="197"/>
    </row>
    <row r="123" spans="6:13" s="209" customFormat="1" collapsed="1">
      <c r="F123" s="197"/>
      <c r="H123" s="211"/>
      <c r="I123" s="211"/>
      <c r="K123" s="210"/>
      <c r="L123" s="197"/>
      <c r="M123" s="197"/>
    </row>
    <row r="124" spans="6:13" s="209" customFormat="1" collapsed="1">
      <c r="F124" s="197"/>
      <c r="H124" s="211"/>
      <c r="I124" s="211"/>
      <c r="K124" s="210"/>
      <c r="L124" s="197"/>
      <c r="M124" s="197"/>
    </row>
    <row r="125" spans="6:13" s="209" customFormat="1" collapsed="1">
      <c r="F125" s="197"/>
      <c r="H125" s="211"/>
      <c r="I125" s="211"/>
      <c r="K125" s="210"/>
      <c r="L125" s="197"/>
      <c r="M125" s="197"/>
    </row>
    <row r="126" spans="6:13" s="209" customFormat="1" collapsed="1">
      <c r="F126" s="197"/>
      <c r="H126" s="211"/>
      <c r="I126" s="211"/>
      <c r="K126" s="210"/>
      <c r="L126" s="197"/>
      <c r="M126" s="197"/>
    </row>
    <row r="127" spans="6:13" s="209" customFormat="1" collapsed="1">
      <c r="F127" s="197"/>
      <c r="H127" s="211"/>
      <c r="I127" s="211"/>
      <c r="K127" s="210"/>
      <c r="L127" s="197"/>
      <c r="M127" s="197"/>
    </row>
    <row r="128" spans="6:13" s="209" customFormat="1" collapsed="1">
      <c r="F128" s="197"/>
      <c r="H128" s="211"/>
      <c r="I128" s="211"/>
      <c r="K128" s="210"/>
      <c r="L128" s="197"/>
      <c r="M128" s="197"/>
    </row>
    <row r="129" spans="6:13" s="209" customFormat="1" collapsed="1">
      <c r="F129" s="197"/>
      <c r="H129" s="211"/>
      <c r="I129" s="211"/>
      <c r="K129" s="210"/>
      <c r="L129" s="197"/>
      <c r="M129" s="197"/>
    </row>
    <row r="130" spans="6:13" s="209" customFormat="1" collapsed="1">
      <c r="F130" s="197"/>
      <c r="H130" s="211"/>
      <c r="I130" s="211"/>
      <c r="K130" s="210"/>
      <c r="L130" s="197"/>
      <c r="M130" s="197"/>
    </row>
    <row r="131" spans="6:13" s="209" customFormat="1" collapsed="1">
      <c r="F131" s="197"/>
      <c r="H131" s="211"/>
      <c r="I131" s="211"/>
      <c r="K131" s="210"/>
      <c r="L131" s="197"/>
      <c r="M131" s="197"/>
    </row>
    <row r="132" spans="6:13" s="209" customFormat="1" collapsed="1">
      <c r="F132" s="197"/>
      <c r="H132" s="211"/>
      <c r="I132" s="211"/>
      <c r="K132" s="210"/>
      <c r="L132" s="197"/>
      <c r="M132" s="197"/>
    </row>
    <row r="133" spans="6:13" s="209" customFormat="1" collapsed="1">
      <c r="F133" s="197"/>
      <c r="H133" s="211"/>
      <c r="I133" s="211"/>
      <c r="K133" s="210"/>
      <c r="L133" s="197"/>
      <c r="M133" s="197"/>
    </row>
    <row r="134" spans="6:13" s="209" customFormat="1" collapsed="1">
      <c r="F134" s="197"/>
      <c r="H134" s="211"/>
      <c r="I134" s="211"/>
      <c r="K134" s="210"/>
      <c r="L134" s="197"/>
      <c r="M134" s="197"/>
    </row>
    <row r="135" spans="6:13" s="209" customFormat="1" collapsed="1">
      <c r="F135" s="197"/>
      <c r="H135" s="211"/>
      <c r="I135" s="211"/>
      <c r="K135" s="210"/>
      <c r="L135" s="197"/>
      <c r="M135" s="197"/>
    </row>
    <row r="136" spans="6:13" s="209" customFormat="1" collapsed="1">
      <c r="F136" s="197"/>
      <c r="H136" s="211"/>
      <c r="I136" s="211"/>
      <c r="K136" s="210"/>
      <c r="L136" s="197"/>
      <c r="M136" s="197"/>
    </row>
    <row r="137" spans="6:13" s="209" customFormat="1" collapsed="1">
      <c r="F137" s="197"/>
      <c r="H137" s="211"/>
      <c r="I137" s="211"/>
      <c r="K137" s="210"/>
      <c r="L137" s="197"/>
      <c r="M137" s="197"/>
    </row>
    <row r="138" spans="6:13" s="209" customFormat="1" collapsed="1">
      <c r="F138" s="197"/>
      <c r="H138" s="211"/>
      <c r="I138" s="211"/>
      <c r="K138" s="210"/>
      <c r="L138" s="197"/>
      <c r="M138" s="197"/>
    </row>
    <row r="139" spans="6:13" s="209" customFormat="1" collapsed="1">
      <c r="F139" s="197"/>
      <c r="H139" s="211"/>
      <c r="I139" s="211"/>
      <c r="K139" s="210"/>
      <c r="L139" s="197"/>
      <c r="M139" s="197"/>
    </row>
    <row r="140" spans="6:13" s="209" customFormat="1" collapsed="1">
      <c r="F140" s="197"/>
      <c r="H140" s="211"/>
      <c r="I140" s="211"/>
      <c r="K140" s="210"/>
      <c r="L140" s="197"/>
      <c r="M140" s="197"/>
    </row>
    <row r="141" spans="6:13" s="209" customFormat="1" collapsed="1">
      <c r="F141" s="197"/>
      <c r="H141" s="211"/>
      <c r="I141" s="211"/>
      <c r="K141" s="210"/>
      <c r="L141" s="197"/>
      <c r="M141" s="197"/>
    </row>
    <row r="142" spans="6:13" s="209" customFormat="1" collapsed="1">
      <c r="F142" s="197"/>
      <c r="H142" s="211"/>
      <c r="I142" s="211"/>
      <c r="K142" s="210"/>
      <c r="L142" s="197"/>
      <c r="M142" s="197"/>
    </row>
    <row r="143" spans="6:13" s="209" customFormat="1" collapsed="1">
      <c r="F143" s="197"/>
      <c r="H143" s="211"/>
      <c r="I143" s="211"/>
      <c r="K143" s="210"/>
      <c r="L143" s="197"/>
      <c r="M143" s="197"/>
    </row>
    <row r="144" spans="6:13" s="209" customFormat="1" collapsed="1">
      <c r="F144" s="197"/>
      <c r="H144" s="211"/>
      <c r="I144" s="211"/>
      <c r="K144" s="210"/>
      <c r="L144" s="197"/>
      <c r="M144" s="197"/>
    </row>
    <row r="145" spans="6:13" s="209" customFormat="1" collapsed="1">
      <c r="F145" s="197"/>
      <c r="H145" s="211"/>
      <c r="I145" s="211"/>
      <c r="K145" s="210"/>
      <c r="L145" s="197"/>
      <c r="M145" s="197"/>
    </row>
    <row r="146" spans="6:13" s="209" customFormat="1" collapsed="1">
      <c r="F146" s="197"/>
      <c r="H146" s="211"/>
      <c r="I146" s="211"/>
      <c r="K146" s="210"/>
      <c r="L146" s="197"/>
      <c r="M146" s="197"/>
    </row>
    <row r="147" spans="6:13" s="209" customFormat="1" collapsed="1">
      <c r="F147" s="197"/>
      <c r="H147" s="211"/>
      <c r="I147" s="211"/>
      <c r="K147" s="210"/>
      <c r="L147" s="197"/>
      <c r="M147" s="197"/>
    </row>
    <row r="148" spans="6:13" s="209" customFormat="1" collapsed="1">
      <c r="F148" s="197"/>
      <c r="H148" s="211"/>
      <c r="I148" s="211"/>
      <c r="K148" s="210"/>
      <c r="L148" s="197"/>
      <c r="M148" s="197"/>
    </row>
    <row r="149" spans="6:13" s="209" customFormat="1" collapsed="1">
      <c r="F149" s="197"/>
      <c r="H149" s="211"/>
      <c r="I149" s="211"/>
      <c r="K149" s="210"/>
      <c r="L149" s="197"/>
      <c r="M149" s="197"/>
    </row>
    <row r="150" spans="6:13" s="209" customFormat="1" collapsed="1">
      <c r="F150" s="197"/>
      <c r="H150" s="211"/>
      <c r="I150" s="211"/>
      <c r="K150" s="210"/>
      <c r="L150" s="197"/>
      <c r="M150" s="197"/>
    </row>
    <row r="151" spans="6:13" s="209" customFormat="1" collapsed="1">
      <c r="F151" s="197"/>
      <c r="H151" s="211"/>
      <c r="I151" s="211"/>
      <c r="K151" s="210"/>
      <c r="L151" s="197"/>
      <c r="M151" s="197"/>
    </row>
    <row r="152" spans="6:13" s="209" customFormat="1" collapsed="1">
      <c r="F152" s="197"/>
      <c r="H152" s="211"/>
      <c r="I152" s="211"/>
      <c r="K152" s="210"/>
      <c r="L152" s="197"/>
      <c r="M152" s="197"/>
    </row>
    <row r="153" spans="6:13" s="209" customFormat="1" collapsed="1">
      <c r="F153" s="197"/>
      <c r="H153" s="211"/>
      <c r="I153" s="211"/>
      <c r="K153" s="210"/>
      <c r="L153" s="197"/>
      <c r="M153" s="197"/>
    </row>
    <row r="154" spans="6:13" s="209" customFormat="1" collapsed="1">
      <c r="F154" s="197"/>
      <c r="H154" s="211"/>
      <c r="I154" s="211"/>
      <c r="K154" s="210"/>
      <c r="L154" s="197"/>
      <c r="M154" s="197"/>
    </row>
    <row r="155" spans="6:13" s="209" customFormat="1" collapsed="1">
      <c r="F155" s="197"/>
      <c r="H155" s="211"/>
      <c r="I155" s="211"/>
      <c r="K155" s="210"/>
      <c r="L155" s="197"/>
      <c r="M155" s="197"/>
    </row>
    <row r="156" spans="6:13" s="209" customFormat="1" collapsed="1">
      <c r="F156" s="197"/>
      <c r="H156" s="211"/>
      <c r="I156" s="211"/>
      <c r="K156" s="210"/>
      <c r="L156" s="197"/>
      <c r="M156" s="197"/>
    </row>
    <row r="157" spans="6:13" s="209" customFormat="1" collapsed="1">
      <c r="F157" s="197"/>
      <c r="H157" s="211"/>
      <c r="I157" s="211"/>
      <c r="K157" s="210"/>
      <c r="L157" s="197"/>
      <c r="M157" s="197"/>
    </row>
    <row r="158" spans="6:13" s="209" customFormat="1" collapsed="1">
      <c r="F158" s="197"/>
      <c r="H158" s="211"/>
      <c r="I158" s="211"/>
      <c r="K158" s="210"/>
      <c r="L158" s="197"/>
      <c r="M158" s="197"/>
    </row>
    <row r="159" spans="6:13" s="209" customFormat="1" collapsed="1">
      <c r="F159" s="197"/>
      <c r="H159" s="211"/>
      <c r="I159" s="211"/>
      <c r="K159" s="210"/>
      <c r="L159" s="197"/>
      <c r="M159" s="197"/>
    </row>
    <row r="160" spans="6:13" s="209" customFormat="1" collapsed="1">
      <c r="F160" s="197"/>
      <c r="H160" s="211"/>
      <c r="I160" s="211"/>
      <c r="K160" s="210"/>
      <c r="L160" s="197"/>
      <c r="M160" s="197"/>
    </row>
    <row r="161" spans="6:13" s="209" customFormat="1" collapsed="1">
      <c r="F161" s="197"/>
      <c r="H161" s="211"/>
      <c r="I161" s="211"/>
      <c r="K161" s="210"/>
      <c r="L161" s="197"/>
      <c r="M161" s="197"/>
    </row>
    <row r="162" spans="6:13" s="209" customFormat="1" collapsed="1">
      <c r="F162" s="197"/>
      <c r="H162" s="211"/>
      <c r="I162" s="211"/>
      <c r="K162" s="210"/>
      <c r="L162" s="197"/>
      <c r="M162" s="197"/>
    </row>
    <row r="163" spans="6:13" s="209" customFormat="1" collapsed="1">
      <c r="F163" s="197"/>
      <c r="H163" s="211"/>
      <c r="I163" s="211"/>
      <c r="K163" s="210"/>
      <c r="L163" s="197"/>
      <c r="M163" s="197"/>
    </row>
    <row r="164" spans="6:13" s="209" customFormat="1" collapsed="1">
      <c r="F164" s="197"/>
      <c r="H164" s="211"/>
      <c r="I164" s="211"/>
      <c r="K164" s="210"/>
      <c r="L164" s="197"/>
      <c r="M164" s="197"/>
    </row>
    <row r="165" spans="6:13" s="209" customFormat="1" collapsed="1">
      <c r="F165" s="197"/>
      <c r="H165" s="211"/>
      <c r="I165" s="211"/>
      <c r="K165" s="210"/>
      <c r="L165" s="197"/>
      <c r="M165" s="197"/>
    </row>
    <row r="166" spans="6:13" s="209" customFormat="1" collapsed="1">
      <c r="F166" s="197"/>
      <c r="H166" s="211"/>
      <c r="I166" s="211"/>
      <c r="K166" s="210"/>
      <c r="L166" s="197"/>
      <c r="M166" s="197"/>
    </row>
    <row r="167" spans="6:13" s="209" customFormat="1" collapsed="1">
      <c r="F167" s="197"/>
      <c r="H167" s="211"/>
      <c r="I167" s="211"/>
      <c r="K167" s="210"/>
      <c r="L167" s="197"/>
      <c r="M167" s="197"/>
    </row>
    <row r="168" spans="6:13" s="209" customFormat="1" collapsed="1">
      <c r="F168" s="197"/>
      <c r="H168" s="211"/>
      <c r="I168" s="211"/>
      <c r="K168" s="210"/>
      <c r="L168" s="197"/>
      <c r="M168" s="197"/>
    </row>
    <row r="169" spans="6:13" s="209" customFormat="1" collapsed="1">
      <c r="F169" s="197"/>
      <c r="H169" s="211"/>
      <c r="I169" s="211"/>
      <c r="K169" s="210"/>
      <c r="L169" s="197"/>
      <c r="M169" s="197"/>
    </row>
    <row r="170" spans="6:13" s="209" customFormat="1" collapsed="1">
      <c r="F170" s="197"/>
      <c r="H170" s="211"/>
      <c r="I170" s="211"/>
      <c r="K170" s="210"/>
      <c r="L170" s="197"/>
      <c r="M170" s="197"/>
    </row>
    <row r="171" spans="6:13" s="209" customFormat="1" collapsed="1">
      <c r="F171" s="197"/>
      <c r="H171" s="211"/>
      <c r="I171" s="211"/>
      <c r="K171" s="210"/>
      <c r="L171" s="197"/>
      <c r="M171" s="197"/>
    </row>
    <row r="172" spans="6:13" s="209" customFormat="1" collapsed="1">
      <c r="F172" s="197"/>
      <c r="H172" s="211"/>
      <c r="I172" s="211"/>
      <c r="K172" s="210"/>
      <c r="L172" s="197"/>
      <c r="M172" s="197"/>
    </row>
    <row r="173" spans="6:13" s="209" customFormat="1" collapsed="1">
      <c r="F173" s="197"/>
      <c r="H173" s="211"/>
      <c r="I173" s="211"/>
      <c r="K173" s="210"/>
      <c r="L173" s="197"/>
      <c r="M173" s="197"/>
    </row>
    <row r="174" spans="6:13" s="209" customFormat="1" collapsed="1">
      <c r="F174" s="197"/>
      <c r="H174" s="211"/>
      <c r="I174" s="211"/>
      <c r="K174" s="210"/>
      <c r="L174" s="197"/>
      <c r="M174" s="197"/>
    </row>
    <row r="175" spans="6:13" s="209" customFormat="1" collapsed="1">
      <c r="F175" s="197"/>
      <c r="H175" s="211"/>
      <c r="I175" s="211"/>
      <c r="K175" s="210"/>
      <c r="L175" s="197"/>
      <c r="M175" s="197"/>
    </row>
    <row r="176" spans="6:13" s="209" customFormat="1" collapsed="1">
      <c r="F176" s="197"/>
      <c r="H176" s="211"/>
      <c r="I176" s="211"/>
      <c r="K176" s="210"/>
      <c r="L176" s="197"/>
      <c r="M176" s="197"/>
    </row>
    <row r="177" spans="6:13" s="209" customFormat="1" collapsed="1">
      <c r="F177" s="197"/>
      <c r="H177" s="211"/>
      <c r="I177" s="211"/>
      <c r="K177" s="210"/>
      <c r="L177" s="197"/>
      <c r="M177" s="197"/>
    </row>
    <row r="178" spans="6:13" s="209" customFormat="1" collapsed="1">
      <c r="F178" s="197"/>
      <c r="H178" s="211"/>
      <c r="I178" s="211"/>
      <c r="K178" s="210"/>
      <c r="L178" s="197"/>
      <c r="M178" s="197"/>
    </row>
    <row r="179" spans="6:13" s="209" customFormat="1" collapsed="1">
      <c r="F179" s="197"/>
      <c r="H179" s="211"/>
      <c r="I179" s="211"/>
      <c r="K179" s="210"/>
      <c r="L179" s="197"/>
      <c r="M179" s="197"/>
    </row>
    <row r="180" spans="6:13" s="209" customFormat="1" collapsed="1">
      <c r="F180" s="197"/>
      <c r="H180" s="211"/>
      <c r="I180" s="211"/>
      <c r="K180" s="210"/>
      <c r="L180" s="197"/>
      <c r="M180" s="197"/>
    </row>
    <row r="181" spans="6:13" s="209" customFormat="1" collapsed="1">
      <c r="F181" s="197"/>
      <c r="H181" s="211"/>
      <c r="I181" s="211"/>
      <c r="K181" s="210"/>
      <c r="L181" s="197"/>
      <c r="M181" s="197"/>
    </row>
    <row r="182" spans="6:13" s="209" customFormat="1" collapsed="1">
      <c r="F182" s="197"/>
      <c r="H182" s="211"/>
      <c r="I182" s="211"/>
      <c r="K182" s="210"/>
      <c r="L182" s="197"/>
      <c r="M182" s="197"/>
    </row>
    <row r="183" spans="6:13" s="209" customFormat="1" collapsed="1">
      <c r="F183" s="197"/>
      <c r="H183" s="211"/>
      <c r="I183" s="211"/>
      <c r="K183" s="210"/>
      <c r="L183" s="197"/>
      <c r="M183" s="197"/>
    </row>
    <row r="184" spans="6:13" s="209" customFormat="1" collapsed="1">
      <c r="F184" s="197"/>
      <c r="H184" s="211"/>
      <c r="I184" s="211"/>
      <c r="K184" s="210"/>
      <c r="L184" s="197"/>
      <c r="M184" s="197"/>
    </row>
    <row r="185" spans="6:13" s="209" customFormat="1" collapsed="1">
      <c r="F185" s="197"/>
      <c r="H185" s="211"/>
      <c r="I185" s="211"/>
      <c r="K185" s="210"/>
      <c r="L185" s="197"/>
      <c r="M185" s="197"/>
    </row>
    <row r="186" spans="6:13" s="209" customFormat="1" collapsed="1">
      <c r="F186" s="197"/>
      <c r="H186" s="211"/>
      <c r="I186" s="211"/>
      <c r="K186" s="210"/>
      <c r="L186" s="197"/>
      <c r="M186" s="197"/>
    </row>
    <row r="187" spans="6:13" s="209" customFormat="1" collapsed="1">
      <c r="F187" s="197"/>
      <c r="H187" s="211"/>
      <c r="I187" s="211"/>
      <c r="K187" s="210"/>
      <c r="L187" s="197"/>
      <c r="M187" s="197"/>
    </row>
    <row r="188" spans="6:13" s="209" customFormat="1" collapsed="1">
      <c r="F188" s="197"/>
      <c r="H188" s="211"/>
      <c r="I188" s="211"/>
      <c r="K188" s="210"/>
      <c r="L188" s="197"/>
      <c r="M188" s="197"/>
    </row>
    <row r="189" spans="6:13" s="209" customFormat="1" collapsed="1">
      <c r="F189" s="197"/>
      <c r="H189" s="211"/>
      <c r="I189" s="211"/>
      <c r="K189" s="210"/>
      <c r="L189" s="197"/>
      <c r="M189" s="197"/>
    </row>
    <row r="190" spans="6:13" s="209" customFormat="1" collapsed="1">
      <c r="F190" s="197"/>
      <c r="H190" s="211"/>
      <c r="I190" s="211"/>
      <c r="K190" s="210"/>
      <c r="L190" s="197"/>
      <c r="M190" s="197"/>
    </row>
    <row r="191" spans="6:13" s="209" customFormat="1" collapsed="1">
      <c r="F191" s="197"/>
      <c r="H191" s="211"/>
      <c r="I191" s="211"/>
      <c r="K191" s="210"/>
      <c r="L191" s="197"/>
      <c r="M191" s="197"/>
    </row>
    <row r="192" spans="6:13" s="209" customFormat="1" collapsed="1">
      <c r="F192" s="197"/>
      <c r="H192" s="211"/>
      <c r="I192" s="211"/>
      <c r="K192" s="210"/>
      <c r="L192" s="197"/>
      <c r="M192" s="197"/>
    </row>
    <row r="193" spans="6:13" s="209" customFormat="1" collapsed="1">
      <c r="F193" s="197"/>
      <c r="H193" s="211"/>
      <c r="I193" s="211"/>
      <c r="K193" s="210"/>
      <c r="L193" s="197"/>
      <c r="M193" s="197"/>
    </row>
    <row r="194" spans="6:13" s="209" customFormat="1" collapsed="1">
      <c r="F194" s="197"/>
      <c r="H194" s="211"/>
      <c r="I194" s="211"/>
      <c r="K194" s="210"/>
      <c r="L194" s="197"/>
      <c r="M194" s="197"/>
    </row>
    <row r="195" spans="6:13" s="209" customFormat="1" collapsed="1">
      <c r="F195" s="197"/>
      <c r="H195" s="211"/>
      <c r="I195" s="211"/>
      <c r="K195" s="210"/>
      <c r="L195" s="197"/>
      <c r="M195" s="197"/>
    </row>
    <row r="196" spans="6:13" s="209" customFormat="1" collapsed="1">
      <c r="F196" s="197"/>
      <c r="H196" s="211"/>
      <c r="I196" s="211"/>
      <c r="K196" s="210"/>
      <c r="L196" s="197"/>
      <c r="M196" s="197"/>
    </row>
    <row r="197" spans="6:13" s="209" customFormat="1" collapsed="1">
      <c r="F197" s="197"/>
      <c r="H197" s="211"/>
      <c r="I197" s="211"/>
      <c r="K197" s="210"/>
      <c r="L197" s="197"/>
      <c r="M197" s="197"/>
    </row>
    <row r="198" spans="6:13" s="209" customFormat="1" collapsed="1">
      <c r="F198" s="197"/>
      <c r="H198" s="211"/>
      <c r="I198" s="211"/>
      <c r="K198" s="210"/>
      <c r="L198" s="197"/>
      <c r="M198" s="197"/>
    </row>
    <row r="199" spans="6:13" s="209" customFormat="1" collapsed="1">
      <c r="F199" s="197"/>
      <c r="H199" s="211"/>
      <c r="I199" s="211"/>
      <c r="K199" s="210"/>
      <c r="L199" s="197"/>
      <c r="M199" s="197"/>
    </row>
    <row r="200" spans="6:13" s="209" customFormat="1" collapsed="1">
      <c r="F200" s="197"/>
      <c r="H200" s="211"/>
      <c r="I200" s="211"/>
      <c r="K200" s="210"/>
      <c r="L200" s="197"/>
      <c r="M200" s="197"/>
    </row>
    <row r="201" spans="6:13" s="209" customFormat="1" collapsed="1">
      <c r="F201" s="197"/>
      <c r="H201" s="211"/>
      <c r="I201" s="211"/>
      <c r="K201" s="210"/>
      <c r="L201" s="197"/>
      <c r="M201" s="197"/>
    </row>
    <row r="202" spans="6:13" s="209" customFormat="1" collapsed="1">
      <c r="F202" s="197"/>
      <c r="H202" s="211"/>
      <c r="I202" s="211"/>
      <c r="K202" s="210"/>
      <c r="L202" s="197"/>
      <c r="M202" s="197"/>
    </row>
    <row r="203" spans="6:13" s="209" customFormat="1" collapsed="1">
      <c r="F203" s="197"/>
      <c r="H203" s="211"/>
      <c r="I203" s="211"/>
      <c r="K203" s="210"/>
      <c r="L203" s="197"/>
      <c r="M203" s="197"/>
    </row>
    <row r="204" spans="6:13" s="209" customFormat="1" collapsed="1">
      <c r="F204" s="197"/>
      <c r="H204" s="211"/>
      <c r="I204" s="211"/>
      <c r="K204" s="210"/>
      <c r="L204" s="197"/>
      <c r="M204" s="197"/>
    </row>
    <row r="205" spans="6:13" s="209" customFormat="1" collapsed="1">
      <c r="F205" s="197"/>
      <c r="H205" s="211"/>
      <c r="I205" s="211"/>
      <c r="K205" s="210"/>
      <c r="L205" s="197"/>
      <c r="M205" s="197"/>
    </row>
    <row r="206" spans="6:13" s="209" customFormat="1" collapsed="1">
      <c r="F206" s="197"/>
      <c r="H206" s="211"/>
      <c r="I206" s="211"/>
      <c r="K206" s="210"/>
      <c r="L206" s="197"/>
      <c r="M206" s="197"/>
    </row>
    <row r="207" spans="6:13" s="209" customFormat="1" collapsed="1">
      <c r="F207" s="197"/>
      <c r="H207" s="211"/>
      <c r="I207" s="211"/>
      <c r="K207" s="210"/>
      <c r="L207" s="197"/>
      <c r="M207" s="197"/>
    </row>
    <row r="208" spans="6:13" s="209" customFormat="1" collapsed="1">
      <c r="F208" s="197"/>
      <c r="H208" s="211"/>
      <c r="I208" s="211"/>
      <c r="K208" s="210"/>
      <c r="L208" s="197"/>
      <c r="M208" s="197"/>
    </row>
    <row r="209" spans="6:13" s="209" customFormat="1" collapsed="1">
      <c r="F209" s="197"/>
      <c r="H209" s="211"/>
      <c r="I209" s="211"/>
      <c r="K209" s="210"/>
      <c r="L209" s="197"/>
      <c r="M209" s="197"/>
    </row>
    <row r="210" spans="6:13" s="209" customFormat="1" collapsed="1">
      <c r="F210" s="197"/>
      <c r="H210" s="211"/>
      <c r="I210" s="211"/>
      <c r="K210" s="210"/>
      <c r="L210" s="197"/>
      <c r="M210" s="197"/>
    </row>
    <row r="211" spans="6:13" s="209" customFormat="1" collapsed="1">
      <c r="F211" s="197"/>
      <c r="H211" s="211"/>
      <c r="I211" s="211"/>
      <c r="K211" s="210"/>
      <c r="L211" s="197"/>
      <c r="M211" s="197"/>
    </row>
    <row r="212" spans="6:13" s="209" customFormat="1" collapsed="1">
      <c r="F212" s="197"/>
      <c r="H212" s="211"/>
      <c r="I212" s="211"/>
      <c r="K212" s="210"/>
      <c r="L212" s="197"/>
      <c r="M212" s="197"/>
    </row>
    <row r="213" spans="6:13" s="209" customFormat="1" collapsed="1">
      <c r="F213" s="197"/>
      <c r="H213" s="211"/>
      <c r="I213" s="211"/>
      <c r="K213" s="210"/>
      <c r="L213" s="197"/>
      <c r="M213" s="197"/>
    </row>
    <row r="214" spans="6:13" s="209" customFormat="1" collapsed="1">
      <c r="F214" s="197"/>
      <c r="H214" s="211"/>
      <c r="I214" s="211"/>
      <c r="K214" s="210"/>
      <c r="L214" s="197"/>
      <c r="M214" s="197"/>
    </row>
    <row r="215" spans="6:13" s="209" customFormat="1" collapsed="1">
      <c r="F215" s="197"/>
      <c r="H215" s="211"/>
      <c r="I215" s="211"/>
      <c r="K215" s="210"/>
      <c r="L215" s="197"/>
      <c r="M215" s="197"/>
    </row>
    <row r="216" spans="6:13" s="209" customFormat="1" collapsed="1">
      <c r="F216" s="197"/>
      <c r="H216" s="211"/>
      <c r="I216" s="211"/>
      <c r="K216" s="210"/>
      <c r="L216" s="197"/>
      <c r="M216" s="197"/>
    </row>
    <row r="217" spans="6:13" s="209" customFormat="1" collapsed="1">
      <c r="F217" s="197"/>
      <c r="H217" s="211"/>
      <c r="I217" s="211"/>
      <c r="K217" s="210"/>
      <c r="L217" s="197"/>
      <c r="M217" s="197"/>
    </row>
    <row r="218" spans="6:13" s="209" customFormat="1" collapsed="1">
      <c r="F218" s="197"/>
      <c r="H218" s="211"/>
      <c r="I218" s="211"/>
      <c r="K218" s="210"/>
      <c r="L218" s="197"/>
      <c r="M218" s="197"/>
    </row>
    <row r="219" spans="6:13" s="209" customFormat="1" collapsed="1">
      <c r="F219" s="197"/>
      <c r="H219" s="211"/>
      <c r="I219" s="211"/>
      <c r="K219" s="210"/>
      <c r="L219" s="197"/>
      <c r="M219" s="197"/>
    </row>
    <row r="220" spans="6:13" s="209" customFormat="1" collapsed="1">
      <c r="F220" s="197"/>
      <c r="H220" s="211"/>
      <c r="I220" s="211"/>
      <c r="K220" s="210"/>
      <c r="L220" s="197"/>
      <c r="M220" s="197"/>
    </row>
    <row r="221" spans="6:13" s="209" customFormat="1" collapsed="1">
      <c r="F221" s="197"/>
      <c r="H221" s="211"/>
      <c r="I221" s="211"/>
      <c r="K221" s="210"/>
      <c r="L221" s="197"/>
      <c r="M221" s="197"/>
    </row>
    <row r="222" spans="6:13" s="209" customFormat="1" collapsed="1">
      <c r="F222" s="197"/>
      <c r="H222" s="211"/>
      <c r="I222" s="211"/>
      <c r="K222" s="210"/>
      <c r="L222" s="197"/>
      <c r="M222" s="197"/>
    </row>
    <row r="223" spans="6:13" s="209" customFormat="1" collapsed="1">
      <c r="F223" s="197"/>
      <c r="H223" s="211"/>
      <c r="I223" s="211"/>
      <c r="K223" s="210"/>
      <c r="L223" s="197"/>
      <c r="M223" s="197"/>
    </row>
    <row r="224" spans="6:13" s="209" customFormat="1" collapsed="1">
      <c r="F224" s="197"/>
      <c r="H224" s="211"/>
      <c r="I224" s="211"/>
      <c r="K224" s="210"/>
      <c r="L224" s="197"/>
      <c r="M224" s="197"/>
    </row>
    <row r="225" spans="6:13" s="209" customFormat="1" collapsed="1">
      <c r="F225" s="197"/>
      <c r="H225" s="211"/>
      <c r="I225" s="211"/>
      <c r="K225" s="210"/>
      <c r="L225" s="197"/>
      <c r="M225" s="197"/>
    </row>
    <row r="226" spans="6:13" s="209" customFormat="1" collapsed="1">
      <c r="F226" s="197"/>
      <c r="H226" s="211"/>
      <c r="I226" s="211"/>
      <c r="K226" s="210"/>
      <c r="L226" s="197"/>
      <c r="M226" s="197"/>
    </row>
    <row r="227" spans="6:13" s="209" customFormat="1" collapsed="1">
      <c r="F227" s="197"/>
      <c r="H227" s="211"/>
      <c r="I227" s="211"/>
      <c r="K227" s="210"/>
      <c r="L227" s="197"/>
      <c r="M227" s="197"/>
    </row>
    <row r="228" spans="6:13" s="209" customFormat="1" collapsed="1">
      <c r="F228" s="197"/>
      <c r="H228" s="211"/>
      <c r="I228" s="211"/>
      <c r="K228" s="210"/>
      <c r="L228" s="197"/>
      <c r="M228" s="197"/>
    </row>
    <row r="229" spans="6:13" s="209" customFormat="1" collapsed="1">
      <c r="F229" s="197"/>
      <c r="H229" s="211"/>
      <c r="I229" s="211"/>
      <c r="K229" s="210"/>
      <c r="L229" s="197"/>
      <c r="M229" s="197"/>
    </row>
    <row r="230" spans="6:13" s="209" customFormat="1" collapsed="1">
      <c r="F230" s="197"/>
      <c r="H230" s="211"/>
      <c r="I230" s="211"/>
      <c r="K230" s="210"/>
      <c r="L230" s="197"/>
      <c r="M230" s="197"/>
    </row>
    <row r="231" spans="6:13" s="209" customFormat="1" collapsed="1">
      <c r="F231" s="197"/>
      <c r="H231" s="211"/>
      <c r="I231" s="211"/>
      <c r="K231" s="210"/>
      <c r="L231" s="197"/>
      <c r="M231" s="197"/>
    </row>
    <row r="232" spans="6:13" s="209" customFormat="1" collapsed="1">
      <c r="F232" s="197"/>
      <c r="H232" s="211"/>
      <c r="I232" s="211"/>
      <c r="K232" s="210"/>
      <c r="L232" s="197"/>
      <c r="M232" s="197"/>
    </row>
    <row r="233" spans="6:13" s="209" customFormat="1" collapsed="1">
      <c r="F233" s="197"/>
      <c r="H233" s="211"/>
      <c r="I233" s="211"/>
      <c r="K233" s="210"/>
      <c r="L233" s="197"/>
      <c r="M233" s="197"/>
    </row>
    <row r="234" spans="6:13" s="209" customFormat="1" collapsed="1">
      <c r="F234" s="197"/>
      <c r="H234" s="211"/>
      <c r="I234" s="211"/>
      <c r="K234" s="210"/>
      <c r="L234" s="197"/>
      <c r="M234" s="197"/>
    </row>
    <row r="235" spans="6:13" s="209" customFormat="1" collapsed="1">
      <c r="F235" s="197"/>
      <c r="H235" s="211"/>
      <c r="I235" s="211"/>
      <c r="K235" s="210"/>
      <c r="L235" s="197"/>
      <c r="M235" s="197"/>
    </row>
    <row r="236" spans="6:13" s="209" customFormat="1" collapsed="1">
      <c r="F236" s="197"/>
      <c r="H236" s="211"/>
      <c r="I236" s="211"/>
      <c r="K236" s="210"/>
      <c r="L236" s="197"/>
      <c r="M236" s="197"/>
    </row>
    <row r="237" spans="6:13" s="209" customFormat="1" collapsed="1">
      <c r="F237" s="197"/>
      <c r="H237" s="211"/>
      <c r="I237" s="211"/>
      <c r="K237" s="210"/>
      <c r="L237" s="197"/>
      <c r="M237" s="197"/>
    </row>
    <row r="238" spans="6:13" s="209" customFormat="1" collapsed="1">
      <c r="F238" s="197"/>
      <c r="H238" s="211"/>
      <c r="I238" s="211"/>
      <c r="K238" s="210"/>
      <c r="L238" s="197"/>
      <c r="M238" s="197"/>
    </row>
    <row r="239" spans="6:13" s="209" customFormat="1" collapsed="1">
      <c r="F239" s="197"/>
      <c r="H239" s="211"/>
      <c r="I239" s="211"/>
      <c r="K239" s="210"/>
      <c r="L239" s="197"/>
      <c r="M239" s="197"/>
    </row>
    <row r="240" spans="6:13" s="209" customFormat="1" collapsed="1">
      <c r="F240" s="197"/>
      <c r="H240" s="211"/>
      <c r="I240" s="211"/>
      <c r="K240" s="210"/>
      <c r="L240" s="197"/>
      <c r="M240" s="197"/>
    </row>
    <row r="241" spans="6:13" s="209" customFormat="1" collapsed="1">
      <c r="F241" s="197"/>
      <c r="H241" s="211"/>
      <c r="I241" s="211"/>
      <c r="K241" s="210"/>
      <c r="L241" s="197"/>
      <c r="M241" s="197"/>
    </row>
    <row r="242" spans="6:13" s="209" customFormat="1" collapsed="1">
      <c r="F242" s="197"/>
      <c r="H242" s="211"/>
      <c r="I242" s="211"/>
      <c r="K242" s="210"/>
      <c r="L242" s="197"/>
      <c r="M242" s="197"/>
    </row>
    <row r="243" spans="6:13" s="209" customFormat="1" collapsed="1">
      <c r="F243" s="197"/>
      <c r="H243" s="211"/>
      <c r="I243" s="211"/>
      <c r="K243" s="210"/>
      <c r="L243" s="197"/>
      <c r="M243" s="197"/>
    </row>
    <row r="244" spans="6:13" s="209" customFormat="1" collapsed="1">
      <c r="F244" s="197"/>
      <c r="H244" s="211"/>
      <c r="I244" s="211"/>
      <c r="K244" s="210"/>
      <c r="L244" s="197"/>
      <c r="M244" s="197"/>
    </row>
    <row r="245" spans="6:13" s="209" customFormat="1" collapsed="1">
      <c r="F245" s="197"/>
      <c r="H245" s="211"/>
      <c r="I245" s="211"/>
      <c r="K245" s="210"/>
      <c r="L245" s="197"/>
      <c r="M245" s="197"/>
    </row>
    <row r="246" spans="6:13" s="209" customFormat="1" collapsed="1">
      <c r="F246" s="197"/>
      <c r="H246" s="211"/>
      <c r="I246" s="211"/>
      <c r="K246" s="210"/>
      <c r="L246" s="197"/>
      <c r="M246" s="197"/>
    </row>
    <row r="247" spans="6:13" s="209" customFormat="1" collapsed="1">
      <c r="F247" s="197"/>
      <c r="H247" s="211"/>
      <c r="I247" s="211"/>
      <c r="K247" s="210"/>
      <c r="L247" s="197"/>
      <c r="M247" s="197"/>
    </row>
    <row r="248" spans="6:13" s="209" customFormat="1" collapsed="1">
      <c r="F248" s="197"/>
      <c r="H248" s="211"/>
      <c r="I248" s="211"/>
      <c r="K248" s="210"/>
      <c r="L248" s="197"/>
      <c r="M248" s="197"/>
    </row>
    <row r="249" spans="6:13" s="209" customFormat="1" collapsed="1">
      <c r="F249" s="197"/>
      <c r="H249" s="211"/>
      <c r="I249" s="211"/>
      <c r="K249" s="210"/>
      <c r="L249" s="197"/>
      <c r="M249" s="197"/>
    </row>
    <row r="250" spans="6:13" s="209" customFormat="1" collapsed="1">
      <c r="F250" s="197"/>
      <c r="H250" s="211"/>
      <c r="I250" s="211"/>
      <c r="K250" s="210"/>
      <c r="L250" s="197"/>
      <c r="M250" s="197"/>
    </row>
    <row r="251" spans="6:13" s="209" customFormat="1" collapsed="1">
      <c r="F251" s="197"/>
      <c r="H251" s="211"/>
      <c r="I251" s="211"/>
      <c r="K251" s="210"/>
      <c r="L251" s="197"/>
      <c r="M251" s="197"/>
    </row>
    <row r="252" spans="6:13" s="209" customFormat="1" collapsed="1">
      <c r="F252" s="197"/>
      <c r="H252" s="211"/>
      <c r="I252" s="211"/>
      <c r="K252" s="210"/>
      <c r="L252" s="197"/>
      <c r="M252" s="197"/>
    </row>
    <row r="253" spans="6:13" s="209" customFormat="1" collapsed="1">
      <c r="F253" s="197"/>
      <c r="H253" s="211"/>
      <c r="I253" s="211"/>
      <c r="K253" s="210"/>
      <c r="L253" s="197"/>
      <c r="M253" s="197"/>
    </row>
    <row r="254" spans="6:13" s="209" customFormat="1" collapsed="1">
      <c r="F254" s="197"/>
      <c r="H254" s="211"/>
      <c r="I254" s="211"/>
      <c r="K254" s="210"/>
      <c r="L254" s="197"/>
      <c r="M254" s="197"/>
    </row>
    <row r="255" spans="6:13" s="209" customFormat="1" collapsed="1">
      <c r="F255" s="197"/>
      <c r="H255" s="211"/>
      <c r="I255" s="211"/>
      <c r="K255" s="210"/>
      <c r="L255" s="197"/>
      <c r="M255" s="197"/>
    </row>
    <row r="256" spans="6:13" s="209" customFormat="1" collapsed="1">
      <c r="F256" s="197"/>
      <c r="H256" s="211"/>
      <c r="I256" s="211"/>
      <c r="K256" s="210"/>
      <c r="L256" s="197"/>
      <c r="M256" s="197"/>
    </row>
    <row r="257" spans="6:13" s="209" customFormat="1" collapsed="1">
      <c r="F257" s="197"/>
      <c r="H257" s="211"/>
      <c r="I257" s="211"/>
      <c r="K257" s="210"/>
      <c r="L257" s="197"/>
      <c r="M257" s="197"/>
    </row>
    <row r="258" spans="6:13" s="209" customFormat="1" collapsed="1">
      <c r="F258" s="197"/>
      <c r="H258" s="211"/>
      <c r="I258" s="211"/>
      <c r="K258" s="210"/>
      <c r="L258" s="197"/>
      <c r="M258" s="197"/>
    </row>
    <row r="259" spans="6:13" s="209" customFormat="1" collapsed="1">
      <c r="F259" s="197"/>
      <c r="H259" s="211"/>
      <c r="I259" s="211"/>
      <c r="K259" s="210"/>
      <c r="L259" s="197"/>
      <c r="M259" s="197"/>
    </row>
    <row r="260" spans="6:13" s="209" customFormat="1" collapsed="1">
      <c r="F260" s="197"/>
      <c r="H260" s="211"/>
      <c r="I260" s="211"/>
      <c r="K260" s="210"/>
      <c r="L260" s="197"/>
      <c r="M260" s="197"/>
    </row>
    <row r="261" spans="6:13" s="209" customFormat="1" collapsed="1">
      <c r="F261" s="197"/>
      <c r="H261" s="211"/>
      <c r="I261" s="211"/>
      <c r="K261" s="210"/>
      <c r="L261" s="197"/>
      <c r="M261" s="197"/>
    </row>
    <row r="262" spans="6:13" s="209" customFormat="1" collapsed="1">
      <c r="F262" s="197"/>
      <c r="H262" s="211"/>
      <c r="I262" s="211"/>
      <c r="K262" s="210"/>
      <c r="L262" s="197"/>
      <c r="M262" s="197"/>
    </row>
    <row r="263" spans="6:13" s="209" customFormat="1" collapsed="1">
      <c r="F263" s="197"/>
      <c r="H263" s="211"/>
      <c r="I263" s="211"/>
      <c r="K263" s="210"/>
      <c r="L263" s="197"/>
      <c r="M263" s="197"/>
    </row>
    <row r="264" spans="6:13" s="209" customFormat="1" collapsed="1">
      <c r="F264" s="197"/>
      <c r="H264" s="211"/>
      <c r="I264" s="211"/>
      <c r="K264" s="210"/>
      <c r="L264" s="197"/>
      <c r="M264" s="197"/>
    </row>
    <row r="265" spans="6:13" s="209" customFormat="1" collapsed="1">
      <c r="F265" s="197"/>
      <c r="H265" s="211"/>
      <c r="I265" s="211"/>
      <c r="K265" s="210"/>
      <c r="L265" s="197"/>
      <c r="M265" s="197"/>
    </row>
    <row r="266" spans="6:13" s="209" customFormat="1" collapsed="1">
      <c r="F266" s="197"/>
      <c r="H266" s="211"/>
      <c r="I266" s="211"/>
      <c r="K266" s="210"/>
      <c r="L266" s="197"/>
      <c r="M266" s="197"/>
    </row>
    <row r="267" spans="6:13" s="209" customFormat="1" collapsed="1">
      <c r="F267" s="197"/>
      <c r="H267" s="211"/>
      <c r="I267" s="211"/>
      <c r="K267" s="210"/>
      <c r="L267" s="197"/>
      <c r="M267" s="197"/>
    </row>
    <row r="268" spans="6:13" s="209" customFormat="1" collapsed="1">
      <c r="F268" s="197"/>
      <c r="H268" s="211"/>
      <c r="I268" s="211"/>
      <c r="K268" s="210"/>
      <c r="L268" s="197"/>
      <c r="M268" s="197"/>
    </row>
    <row r="269" spans="6:13" s="209" customFormat="1" collapsed="1">
      <c r="F269" s="197"/>
      <c r="H269" s="211"/>
      <c r="I269" s="211"/>
      <c r="K269" s="210"/>
      <c r="L269" s="197"/>
      <c r="M269" s="197"/>
    </row>
    <row r="270" spans="6:13" s="209" customFormat="1" collapsed="1">
      <c r="F270" s="197"/>
      <c r="H270" s="211"/>
      <c r="I270" s="211"/>
      <c r="K270" s="210"/>
      <c r="L270" s="197"/>
      <c r="M270" s="197"/>
    </row>
    <row r="271" spans="6:13" s="209" customFormat="1" collapsed="1">
      <c r="F271" s="197"/>
      <c r="H271" s="211"/>
      <c r="I271" s="211"/>
      <c r="K271" s="210"/>
      <c r="L271" s="197"/>
      <c r="M271" s="197"/>
    </row>
    <row r="272" spans="6:13" s="209" customFormat="1" collapsed="1">
      <c r="F272" s="197"/>
      <c r="H272" s="211"/>
      <c r="I272" s="211"/>
      <c r="K272" s="210"/>
      <c r="L272" s="197"/>
      <c r="M272" s="197"/>
    </row>
    <row r="273" spans="6:13" s="209" customFormat="1" collapsed="1">
      <c r="F273" s="197"/>
      <c r="H273" s="211"/>
      <c r="I273" s="211"/>
      <c r="K273" s="210"/>
      <c r="L273" s="197"/>
      <c r="M273" s="197"/>
    </row>
    <row r="274" spans="6:13" s="209" customFormat="1" collapsed="1">
      <c r="F274" s="197"/>
      <c r="H274" s="211"/>
      <c r="I274" s="211"/>
      <c r="K274" s="210"/>
      <c r="L274" s="197"/>
      <c r="M274" s="197"/>
    </row>
    <row r="275" spans="6:13" s="209" customFormat="1" collapsed="1">
      <c r="F275" s="197"/>
      <c r="H275" s="211"/>
      <c r="I275" s="211"/>
      <c r="K275" s="210"/>
      <c r="L275" s="197"/>
      <c r="M275" s="197"/>
    </row>
    <row r="276" spans="6:13" s="209" customFormat="1" collapsed="1">
      <c r="F276" s="197"/>
      <c r="H276" s="211"/>
      <c r="I276" s="211"/>
      <c r="K276" s="210"/>
      <c r="L276" s="197"/>
      <c r="M276" s="197"/>
    </row>
    <row r="277" spans="6:13" s="209" customFormat="1" collapsed="1">
      <c r="F277" s="197"/>
      <c r="H277" s="211"/>
      <c r="I277" s="211"/>
      <c r="K277" s="210"/>
      <c r="L277" s="197"/>
      <c r="M277" s="197"/>
    </row>
    <row r="278" spans="6:13" s="209" customFormat="1" collapsed="1">
      <c r="F278" s="197"/>
      <c r="H278" s="211"/>
      <c r="I278" s="211"/>
      <c r="K278" s="210"/>
      <c r="L278" s="197"/>
      <c r="M278" s="197"/>
    </row>
    <row r="279" spans="6:13" s="209" customFormat="1" collapsed="1">
      <c r="F279" s="197"/>
      <c r="H279" s="211"/>
      <c r="I279" s="211"/>
      <c r="K279" s="210"/>
      <c r="L279" s="197"/>
      <c r="M279" s="197"/>
    </row>
    <row r="280" spans="6:13" s="209" customFormat="1" collapsed="1">
      <c r="F280" s="197"/>
      <c r="H280" s="211"/>
      <c r="I280" s="211"/>
      <c r="K280" s="210"/>
      <c r="L280" s="197"/>
      <c r="M280" s="197"/>
    </row>
    <row r="281" spans="6:13" s="209" customFormat="1" collapsed="1">
      <c r="F281" s="197"/>
      <c r="H281" s="211"/>
      <c r="I281" s="211"/>
      <c r="K281" s="210"/>
      <c r="L281" s="197"/>
      <c r="M281" s="197"/>
    </row>
    <row r="282" spans="6:13" s="209" customFormat="1" collapsed="1">
      <c r="F282" s="197"/>
      <c r="H282" s="211"/>
      <c r="I282" s="211"/>
      <c r="K282" s="210"/>
      <c r="L282" s="197"/>
      <c r="M282" s="197"/>
    </row>
    <row r="283" spans="6:13" s="209" customFormat="1" collapsed="1">
      <c r="F283" s="197"/>
      <c r="H283" s="211"/>
      <c r="I283" s="211"/>
      <c r="K283" s="210"/>
      <c r="L283" s="197"/>
      <c r="M283" s="197"/>
    </row>
    <row r="284" spans="6:13" s="209" customFormat="1" collapsed="1">
      <c r="F284" s="197"/>
      <c r="H284" s="211"/>
      <c r="I284" s="211"/>
      <c r="K284" s="210"/>
      <c r="L284" s="197"/>
      <c r="M284" s="197"/>
    </row>
    <row r="285" spans="6:13" s="209" customFormat="1" collapsed="1">
      <c r="F285" s="197"/>
      <c r="H285" s="211"/>
      <c r="I285" s="211"/>
      <c r="K285" s="210"/>
      <c r="L285" s="197"/>
      <c r="M285" s="197"/>
    </row>
    <row r="286" spans="6:13" s="209" customFormat="1" collapsed="1">
      <c r="F286" s="197"/>
      <c r="H286" s="211"/>
      <c r="I286" s="211"/>
      <c r="K286" s="210"/>
      <c r="L286" s="197"/>
      <c r="M286" s="197"/>
    </row>
    <row r="287" spans="6:13" s="209" customFormat="1" collapsed="1">
      <c r="F287" s="197"/>
      <c r="H287" s="211"/>
      <c r="I287" s="211"/>
      <c r="K287" s="210"/>
      <c r="L287" s="197"/>
      <c r="M287" s="197"/>
    </row>
    <row r="288" spans="6:13" s="209" customFormat="1" collapsed="1">
      <c r="F288" s="197"/>
      <c r="H288" s="211"/>
      <c r="I288" s="211"/>
      <c r="K288" s="210"/>
      <c r="L288" s="197"/>
      <c r="M288" s="197"/>
    </row>
    <row r="289" spans="6:13" s="209" customFormat="1" collapsed="1">
      <c r="F289" s="197"/>
      <c r="H289" s="211"/>
      <c r="I289" s="211"/>
      <c r="K289" s="210"/>
      <c r="L289" s="197"/>
      <c r="M289" s="197"/>
    </row>
    <row r="290" spans="6:13" s="209" customFormat="1" collapsed="1">
      <c r="F290" s="197"/>
      <c r="H290" s="211"/>
      <c r="I290" s="211"/>
      <c r="K290" s="210"/>
      <c r="L290" s="197"/>
      <c r="M290" s="197"/>
    </row>
    <row r="291" spans="6:13" s="209" customFormat="1" collapsed="1">
      <c r="F291" s="197"/>
      <c r="H291" s="211"/>
      <c r="I291" s="211"/>
      <c r="K291" s="210"/>
      <c r="L291" s="197"/>
      <c r="M291" s="197"/>
    </row>
    <row r="292" spans="6:13" s="209" customFormat="1" collapsed="1">
      <c r="F292" s="197"/>
      <c r="H292" s="211"/>
      <c r="I292" s="211"/>
      <c r="K292" s="210"/>
      <c r="L292" s="197"/>
      <c r="M292" s="197"/>
    </row>
    <row r="293" spans="6:13" s="209" customFormat="1" collapsed="1">
      <c r="F293" s="197"/>
      <c r="H293" s="211"/>
      <c r="I293" s="211"/>
      <c r="K293" s="210"/>
      <c r="L293" s="197"/>
      <c r="M293" s="197"/>
    </row>
    <row r="294" spans="6:13" s="209" customFormat="1" collapsed="1">
      <c r="F294" s="197"/>
      <c r="H294" s="211"/>
      <c r="I294" s="211"/>
      <c r="K294" s="210"/>
      <c r="L294" s="197"/>
      <c r="M294" s="197"/>
    </row>
    <row r="295" spans="6:13" s="209" customFormat="1" collapsed="1">
      <c r="F295" s="197"/>
      <c r="H295" s="211"/>
      <c r="I295" s="211"/>
      <c r="K295" s="210"/>
      <c r="L295" s="197"/>
      <c r="M295" s="197"/>
    </row>
    <row r="296" spans="6:13" s="209" customFormat="1" collapsed="1">
      <c r="F296" s="197"/>
      <c r="H296" s="211"/>
      <c r="I296" s="211"/>
      <c r="K296" s="210"/>
      <c r="L296" s="197"/>
      <c r="M296" s="197"/>
    </row>
    <row r="297" spans="6:13" s="209" customFormat="1" collapsed="1">
      <c r="F297" s="197"/>
      <c r="H297" s="211"/>
      <c r="I297" s="211"/>
      <c r="K297" s="210"/>
      <c r="L297" s="197"/>
      <c r="M297" s="197"/>
    </row>
    <row r="298" spans="6:13" s="209" customFormat="1" collapsed="1">
      <c r="F298" s="197"/>
      <c r="H298" s="211"/>
      <c r="I298" s="211"/>
      <c r="K298" s="210"/>
      <c r="L298" s="197"/>
      <c r="M298" s="197"/>
    </row>
    <row r="299" spans="6:13" s="209" customFormat="1" collapsed="1">
      <c r="F299" s="197"/>
      <c r="H299" s="211"/>
      <c r="I299" s="211"/>
      <c r="K299" s="210"/>
      <c r="L299" s="197"/>
      <c r="M299" s="197"/>
    </row>
    <row r="300" spans="6:13" s="209" customFormat="1" collapsed="1">
      <c r="F300" s="197"/>
      <c r="H300" s="211"/>
      <c r="I300" s="211"/>
      <c r="K300" s="210"/>
      <c r="L300" s="197"/>
      <c r="M300" s="197"/>
    </row>
    <row r="301" spans="6:13" s="209" customFormat="1" collapsed="1">
      <c r="F301" s="197"/>
      <c r="H301" s="211"/>
      <c r="I301" s="211"/>
      <c r="K301" s="210"/>
      <c r="L301" s="197"/>
      <c r="M301" s="197"/>
    </row>
    <row r="302" spans="6:13" s="209" customFormat="1" collapsed="1">
      <c r="F302" s="197"/>
      <c r="H302" s="211"/>
      <c r="I302" s="211"/>
      <c r="K302" s="210"/>
      <c r="L302" s="197"/>
      <c r="M302" s="197"/>
    </row>
    <row r="303" spans="6:13" s="209" customFormat="1" collapsed="1">
      <c r="F303" s="197"/>
      <c r="H303" s="211"/>
      <c r="I303" s="211"/>
      <c r="K303" s="210"/>
      <c r="L303" s="197"/>
      <c r="M303" s="197"/>
    </row>
    <row r="304" spans="6:13" s="209" customFormat="1" collapsed="1">
      <c r="F304" s="197"/>
      <c r="H304" s="211"/>
      <c r="I304" s="211"/>
      <c r="K304" s="210"/>
      <c r="L304" s="197"/>
      <c r="M304" s="197"/>
    </row>
    <row r="305" spans="6:13" s="209" customFormat="1" collapsed="1">
      <c r="F305" s="197"/>
      <c r="H305" s="211"/>
      <c r="I305" s="211"/>
      <c r="K305" s="210"/>
      <c r="L305" s="197"/>
      <c r="M305" s="197"/>
    </row>
    <row r="306" spans="6:13" s="209" customFormat="1" collapsed="1">
      <c r="F306" s="197"/>
      <c r="H306" s="211"/>
      <c r="I306" s="211"/>
      <c r="K306" s="210"/>
      <c r="L306" s="197"/>
      <c r="M306" s="197"/>
    </row>
    <row r="307" spans="6:13" s="209" customFormat="1" collapsed="1">
      <c r="F307" s="197"/>
      <c r="H307" s="211"/>
      <c r="I307" s="211"/>
      <c r="K307" s="210"/>
      <c r="L307" s="197"/>
      <c r="M307" s="197"/>
    </row>
    <row r="308" spans="6:13" s="209" customFormat="1" collapsed="1">
      <c r="F308" s="197"/>
      <c r="H308" s="211"/>
      <c r="I308" s="211"/>
      <c r="K308" s="210"/>
      <c r="L308" s="197"/>
      <c r="M308" s="197"/>
    </row>
    <row r="309" spans="6:13" s="209" customFormat="1" collapsed="1">
      <c r="F309" s="197"/>
      <c r="H309" s="211"/>
      <c r="I309" s="211"/>
      <c r="K309" s="210"/>
      <c r="L309" s="197"/>
      <c r="M309" s="197"/>
    </row>
    <row r="310" spans="6:13" s="209" customFormat="1" collapsed="1">
      <c r="F310" s="197"/>
      <c r="H310" s="211"/>
      <c r="I310" s="211"/>
      <c r="K310" s="210"/>
      <c r="L310" s="197"/>
      <c r="M310" s="197"/>
    </row>
    <row r="311" spans="6:13" s="209" customFormat="1" collapsed="1">
      <c r="F311" s="197"/>
      <c r="H311" s="211"/>
      <c r="I311" s="211"/>
      <c r="K311" s="210"/>
      <c r="L311" s="197"/>
      <c r="M311" s="197"/>
    </row>
    <row r="312" spans="6:13" s="209" customFormat="1" collapsed="1">
      <c r="F312" s="197"/>
      <c r="H312" s="211"/>
      <c r="I312" s="211"/>
      <c r="K312" s="210"/>
      <c r="L312" s="197"/>
      <c r="M312" s="197"/>
    </row>
    <row r="313" spans="6:13" s="209" customFormat="1" collapsed="1">
      <c r="F313" s="197"/>
      <c r="H313" s="211"/>
      <c r="I313" s="211"/>
      <c r="K313" s="210"/>
      <c r="L313" s="197"/>
      <c r="M313" s="197"/>
    </row>
    <row r="314" spans="6:13" s="209" customFormat="1" collapsed="1">
      <c r="F314" s="197"/>
      <c r="H314" s="211"/>
      <c r="I314" s="211"/>
      <c r="K314" s="210"/>
      <c r="L314" s="197"/>
      <c r="M314" s="197"/>
    </row>
    <row r="315" spans="6:13" s="209" customFormat="1" collapsed="1">
      <c r="F315" s="197"/>
      <c r="H315" s="211"/>
      <c r="I315" s="211"/>
      <c r="K315" s="210"/>
      <c r="L315" s="197"/>
      <c r="M315" s="197"/>
    </row>
    <row r="316" spans="6:13" s="209" customFormat="1" collapsed="1">
      <c r="F316" s="197"/>
      <c r="H316" s="211"/>
      <c r="I316" s="211"/>
      <c r="K316" s="210"/>
      <c r="L316" s="197"/>
      <c r="M316" s="197"/>
    </row>
    <row r="317" spans="6:13" s="209" customFormat="1" collapsed="1">
      <c r="F317" s="197"/>
      <c r="H317" s="211"/>
      <c r="I317" s="211"/>
      <c r="K317" s="210"/>
      <c r="L317" s="197"/>
      <c r="M317" s="197"/>
    </row>
    <row r="318" spans="6:13" s="209" customFormat="1" collapsed="1">
      <c r="F318" s="197"/>
      <c r="H318" s="211"/>
      <c r="I318" s="211"/>
      <c r="K318" s="210"/>
      <c r="L318" s="197"/>
      <c r="M318" s="197"/>
    </row>
    <row r="319" spans="6:13" s="209" customFormat="1" collapsed="1">
      <c r="F319" s="197"/>
      <c r="H319" s="211"/>
      <c r="I319" s="211"/>
      <c r="K319" s="210"/>
      <c r="L319" s="197"/>
      <c r="M319" s="197"/>
    </row>
    <row r="320" spans="6:13" s="209" customFormat="1" collapsed="1">
      <c r="F320" s="197"/>
      <c r="H320" s="211"/>
      <c r="I320" s="211"/>
      <c r="K320" s="210"/>
      <c r="L320" s="197"/>
      <c r="M320" s="197"/>
    </row>
    <row r="321" spans="6:13" s="209" customFormat="1" collapsed="1">
      <c r="F321" s="197"/>
      <c r="H321" s="211"/>
      <c r="I321" s="211"/>
      <c r="K321" s="210"/>
      <c r="L321" s="197"/>
      <c r="M321" s="197"/>
    </row>
    <row r="322" spans="6:13" s="209" customFormat="1" collapsed="1">
      <c r="F322" s="197"/>
      <c r="H322" s="211"/>
      <c r="I322" s="211"/>
      <c r="K322" s="210"/>
      <c r="L322" s="197"/>
      <c r="M322" s="197"/>
    </row>
    <row r="323" spans="6:13" s="209" customFormat="1" collapsed="1">
      <c r="F323" s="197"/>
      <c r="H323" s="211"/>
      <c r="I323" s="211"/>
      <c r="K323" s="210"/>
      <c r="L323" s="197"/>
      <c r="M323" s="197"/>
    </row>
    <row r="324" spans="6:13" s="209" customFormat="1" collapsed="1">
      <c r="F324" s="197"/>
      <c r="H324" s="211"/>
      <c r="I324" s="211"/>
      <c r="K324" s="210"/>
      <c r="L324" s="197"/>
      <c r="M324" s="197"/>
    </row>
    <row r="325" spans="6:13" s="209" customFormat="1" collapsed="1">
      <c r="F325" s="197"/>
      <c r="H325" s="211"/>
      <c r="I325" s="211"/>
      <c r="K325" s="210"/>
      <c r="L325" s="197"/>
      <c r="M325" s="197"/>
    </row>
    <row r="326" spans="6:13" s="209" customFormat="1" collapsed="1">
      <c r="F326" s="197"/>
      <c r="H326" s="211"/>
      <c r="I326" s="211"/>
      <c r="K326" s="210"/>
      <c r="L326" s="197"/>
      <c r="M326" s="197"/>
    </row>
    <row r="327" spans="6:13" s="209" customFormat="1" collapsed="1">
      <c r="F327" s="197"/>
      <c r="H327" s="211"/>
      <c r="I327" s="211"/>
      <c r="K327" s="210"/>
      <c r="L327" s="197"/>
      <c r="M327" s="197"/>
    </row>
    <row r="328" spans="6:13" s="209" customFormat="1" collapsed="1">
      <c r="F328" s="197"/>
      <c r="H328" s="211"/>
      <c r="I328" s="211"/>
      <c r="K328" s="210"/>
      <c r="L328" s="197"/>
      <c r="M328" s="197"/>
    </row>
    <row r="329" spans="6:13" s="209" customFormat="1" collapsed="1">
      <c r="F329" s="197"/>
      <c r="H329" s="211"/>
      <c r="I329" s="211"/>
      <c r="K329" s="210"/>
      <c r="L329" s="197"/>
      <c r="M329" s="197"/>
    </row>
    <row r="330" spans="6:13" s="209" customFormat="1" collapsed="1">
      <c r="F330" s="197"/>
      <c r="H330" s="211"/>
      <c r="I330" s="211"/>
      <c r="K330" s="210"/>
      <c r="L330" s="197"/>
      <c r="M330" s="197"/>
    </row>
    <row r="331" spans="6:13" s="209" customFormat="1" collapsed="1">
      <c r="F331" s="197"/>
      <c r="H331" s="211"/>
      <c r="I331" s="211"/>
      <c r="K331" s="210"/>
      <c r="L331" s="197"/>
      <c r="M331" s="197"/>
    </row>
    <row r="332" spans="6:13" s="209" customFormat="1" collapsed="1">
      <c r="F332" s="197"/>
      <c r="H332" s="211"/>
      <c r="I332" s="211"/>
      <c r="K332" s="210"/>
      <c r="L332" s="197"/>
      <c r="M332" s="197"/>
    </row>
    <row r="333" spans="6:13" s="209" customFormat="1" collapsed="1">
      <c r="F333" s="197"/>
      <c r="H333" s="211"/>
      <c r="I333" s="211"/>
      <c r="K333" s="210"/>
      <c r="L333" s="197"/>
      <c r="M333" s="197"/>
    </row>
    <row r="334" spans="6:13" s="209" customFormat="1" collapsed="1">
      <c r="F334" s="197"/>
      <c r="H334" s="211"/>
      <c r="I334" s="211"/>
      <c r="K334" s="210"/>
      <c r="L334" s="197"/>
      <c r="M334" s="197"/>
    </row>
    <row r="335" spans="6:13" s="209" customFormat="1" collapsed="1">
      <c r="F335" s="197"/>
      <c r="H335" s="211"/>
      <c r="I335" s="211"/>
      <c r="K335" s="210"/>
      <c r="L335" s="197"/>
      <c r="M335" s="197"/>
    </row>
    <row r="336" spans="6:13" s="209" customFormat="1" collapsed="1">
      <c r="F336" s="197"/>
      <c r="H336" s="211"/>
      <c r="I336" s="211"/>
      <c r="K336" s="210"/>
      <c r="L336" s="197"/>
      <c r="M336" s="197"/>
    </row>
    <row r="337" spans="6:13" s="209" customFormat="1" collapsed="1">
      <c r="F337" s="197"/>
      <c r="H337" s="211"/>
      <c r="I337" s="211"/>
      <c r="K337" s="210"/>
      <c r="L337" s="197"/>
      <c r="M337" s="197"/>
    </row>
    <row r="338" spans="6:13" s="209" customFormat="1" collapsed="1">
      <c r="F338" s="197"/>
      <c r="H338" s="211"/>
      <c r="I338" s="211"/>
      <c r="K338" s="210"/>
      <c r="L338" s="197"/>
      <c r="M338" s="197"/>
    </row>
    <row r="339" spans="6:13" s="209" customFormat="1" collapsed="1">
      <c r="F339" s="197"/>
      <c r="H339" s="211"/>
      <c r="I339" s="211"/>
      <c r="K339" s="210"/>
      <c r="L339" s="197"/>
      <c r="M339" s="197"/>
    </row>
    <row r="340" spans="6:13" s="209" customFormat="1" collapsed="1">
      <c r="F340" s="197"/>
      <c r="H340" s="211"/>
      <c r="I340" s="211"/>
      <c r="K340" s="210"/>
      <c r="L340" s="197"/>
      <c r="M340" s="197"/>
    </row>
    <row r="341" spans="6:13" s="209" customFormat="1" collapsed="1">
      <c r="F341" s="197"/>
      <c r="H341" s="211"/>
      <c r="I341" s="211"/>
      <c r="K341" s="210"/>
      <c r="L341" s="197"/>
      <c r="M341" s="197"/>
    </row>
    <row r="342" spans="6:13" s="209" customFormat="1" collapsed="1">
      <c r="F342" s="197"/>
      <c r="H342" s="211"/>
      <c r="I342" s="211"/>
      <c r="K342" s="210"/>
      <c r="L342" s="197"/>
      <c r="M342" s="197"/>
    </row>
    <row r="343" spans="6:13" s="209" customFormat="1" collapsed="1">
      <c r="F343" s="197"/>
      <c r="H343" s="211"/>
      <c r="I343" s="211"/>
      <c r="K343" s="210"/>
      <c r="L343" s="197"/>
      <c r="M343" s="197"/>
    </row>
    <row r="344" spans="6:13" s="209" customFormat="1" collapsed="1">
      <c r="F344" s="197"/>
      <c r="H344" s="211"/>
      <c r="I344" s="211"/>
      <c r="K344" s="210"/>
      <c r="L344" s="197"/>
      <c r="M344" s="197"/>
    </row>
    <row r="345" spans="6:13" s="209" customFormat="1" collapsed="1">
      <c r="F345" s="197"/>
      <c r="H345" s="211"/>
      <c r="I345" s="211"/>
      <c r="K345" s="210"/>
      <c r="L345" s="197"/>
      <c r="M345" s="197"/>
    </row>
    <row r="346" spans="6:13" s="209" customFormat="1" collapsed="1">
      <c r="F346" s="197"/>
      <c r="H346" s="211"/>
      <c r="I346" s="211"/>
      <c r="K346" s="210"/>
      <c r="L346" s="197"/>
      <c r="M346" s="197"/>
    </row>
    <row r="347" spans="6:13" s="209" customFormat="1" collapsed="1">
      <c r="F347" s="197"/>
      <c r="H347" s="211"/>
      <c r="I347" s="211"/>
      <c r="K347" s="210"/>
      <c r="L347" s="197"/>
      <c r="M347" s="197"/>
    </row>
    <row r="348" spans="6:13" s="209" customFormat="1" collapsed="1">
      <c r="F348" s="197"/>
      <c r="H348" s="211"/>
      <c r="I348" s="211"/>
      <c r="K348" s="210"/>
      <c r="L348" s="197"/>
      <c r="M348" s="197"/>
    </row>
    <row r="349" spans="6:13" s="209" customFormat="1" collapsed="1">
      <c r="F349" s="197"/>
      <c r="H349" s="211"/>
      <c r="I349" s="211"/>
      <c r="K349" s="210"/>
      <c r="L349" s="197"/>
      <c r="M349" s="197"/>
    </row>
    <row r="350" spans="6:13" s="209" customFormat="1" collapsed="1">
      <c r="F350" s="197"/>
      <c r="H350" s="211"/>
      <c r="I350" s="211"/>
      <c r="K350" s="210"/>
      <c r="L350" s="197"/>
      <c r="M350" s="197"/>
    </row>
    <row r="351" spans="6:13" s="209" customFormat="1" collapsed="1">
      <c r="F351" s="197"/>
      <c r="H351" s="211"/>
      <c r="I351" s="211"/>
      <c r="K351" s="210"/>
      <c r="L351" s="197"/>
      <c r="M351" s="197"/>
    </row>
    <row r="352" spans="6:13" s="209" customFormat="1" collapsed="1">
      <c r="F352" s="197"/>
      <c r="H352" s="211"/>
      <c r="I352" s="211"/>
      <c r="K352" s="210"/>
      <c r="L352" s="197"/>
      <c r="M352" s="197"/>
    </row>
    <row r="353" spans="6:13" s="209" customFormat="1" collapsed="1">
      <c r="F353" s="197"/>
      <c r="H353" s="211"/>
      <c r="I353" s="211"/>
      <c r="K353" s="210"/>
      <c r="L353" s="197"/>
      <c r="M353" s="197"/>
    </row>
    <row r="354" spans="6:13" s="209" customFormat="1" collapsed="1">
      <c r="F354" s="197"/>
      <c r="H354" s="211"/>
      <c r="I354" s="211"/>
      <c r="K354" s="210"/>
      <c r="L354" s="197"/>
      <c r="M354" s="197"/>
    </row>
    <row r="355" spans="6:13" s="209" customFormat="1" collapsed="1">
      <c r="F355" s="197"/>
      <c r="H355" s="211"/>
      <c r="I355" s="211"/>
      <c r="K355" s="210"/>
      <c r="L355" s="197"/>
      <c r="M355" s="197"/>
    </row>
    <row r="356" spans="6:13" s="209" customFormat="1" collapsed="1">
      <c r="F356" s="197"/>
      <c r="H356" s="211"/>
      <c r="I356" s="211"/>
      <c r="K356" s="210"/>
      <c r="L356" s="197"/>
      <c r="M356" s="197"/>
    </row>
    <row r="357" spans="6:13" s="209" customFormat="1" collapsed="1">
      <c r="F357" s="197"/>
      <c r="H357" s="211"/>
      <c r="I357" s="211"/>
      <c r="K357" s="210"/>
      <c r="L357" s="197"/>
      <c r="M357" s="197"/>
    </row>
    <row r="358" spans="6:13" s="209" customFormat="1" collapsed="1">
      <c r="F358" s="197"/>
      <c r="H358" s="211"/>
      <c r="I358" s="211"/>
      <c r="K358" s="210"/>
      <c r="L358" s="197"/>
      <c r="M358" s="197"/>
    </row>
    <row r="359" spans="6:13" s="209" customFormat="1" collapsed="1">
      <c r="F359" s="197"/>
      <c r="H359" s="211"/>
      <c r="I359" s="211"/>
      <c r="K359" s="210"/>
      <c r="L359" s="197"/>
      <c r="M359" s="197"/>
    </row>
    <row r="360" spans="6:13" s="209" customFormat="1" collapsed="1">
      <c r="F360" s="197"/>
      <c r="H360" s="211"/>
      <c r="I360" s="211"/>
      <c r="K360" s="210"/>
      <c r="L360" s="197"/>
      <c r="M360" s="197"/>
    </row>
    <row r="361" spans="6:13" s="209" customFormat="1" collapsed="1">
      <c r="F361" s="197"/>
      <c r="H361" s="211"/>
      <c r="I361" s="211"/>
      <c r="K361" s="210"/>
      <c r="L361" s="197"/>
      <c r="M361" s="197"/>
    </row>
    <row r="362" spans="6:13" s="209" customFormat="1" collapsed="1">
      <c r="F362" s="197"/>
      <c r="H362" s="211"/>
      <c r="I362" s="211"/>
      <c r="K362" s="210"/>
      <c r="L362" s="197"/>
      <c r="M362" s="197"/>
    </row>
    <row r="363" spans="6:13" s="209" customFormat="1" collapsed="1">
      <c r="F363" s="197"/>
      <c r="H363" s="211"/>
      <c r="I363" s="211"/>
      <c r="K363" s="210"/>
      <c r="L363" s="197"/>
      <c r="M363" s="197"/>
    </row>
    <row r="364" spans="6:13" s="209" customFormat="1" collapsed="1">
      <c r="F364" s="197"/>
      <c r="H364" s="211"/>
      <c r="I364" s="211"/>
      <c r="K364" s="210"/>
      <c r="L364" s="197"/>
      <c r="M364" s="197"/>
    </row>
    <row r="365" spans="6:13" s="209" customFormat="1" collapsed="1">
      <c r="F365" s="197"/>
      <c r="H365" s="211"/>
      <c r="I365" s="211"/>
      <c r="K365" s="210"/>
      <c r="L365" s="197"/>
      <c r="M365" s="197"/>
    </row>
    <row r="366" spans="6:13" s="209" customFormat="1" collapsed="1">
      <c r="F366" s="197"/>
      <c r="H366" s="211"/>
      <c r="I366" s="211"/>
      <c r="K366" s="210"/>
      <c r="L366" s="197"/>
      <c r="M366" s="197"/>
    </row>
    <row r="367" spans="6:13" s="209" customFormat="1" collapsed="1">
      <c r="F367" s="197"/>
      <c r="H367" s="211"/>
      <c r="I367" s="211"/>
      <c r="K367" s="210"/>
      <c r="L367" s="197"/>
      <c r="M367" s="197"/>
    </row>
    <row r="368" spans="6:13" s="209" customFormat="1" collapsed="1">
      <c r="F368" s="197"/>
      <c r="H368" s="211"/>
      <c r="I368" s="211"/>
      <c r="K368" s="210"/>
      <c r="L368" s="197"/>
      <c r="M368" s="197"/>
    </row>
    <row r="369" spans="6:13" s="209" customFormat="1" collapsed="1">
      <c r="F369" s="197"/>
      <c r="H369" s="211"/>
      <c r="I369" s="211"/>
      <c r="K369" s="210"/>
      <c r="L369" s="197"/>
      <c r="M369" s="197"/>
    </row>
    <row r="370" spans="6:13" s="209" customFormat="1" collapsed="1">
      <c r="F370" s="197"/>
      <c r="H370" s="211"/>
      <c r="I370" s="211"/>
      <c r="K370" s="210"/>
      <c r="L370" s="197"/>
      <c r="M370" s="197"/>
    </row>
    <row r="371" spans="6:13" s="209" customFormat="1" collapsed="1">
      <c r="F371" s="197"/>
      <c r="H371" s="211"/>
      <c r="I371" s="211"/>
      <c r="K371" s="210"/>
      <c r="L371" s="197"/>
      <c r="M371" s="197"/>
    </row>
    <row r="372" spans="6:13" s="209" customFormat="1" collapsed="1">
      <c r="F372" s="197"/>
      <c r="H372" s="211"/>
      <c r="I372" s="211"/>
      <c r="K372" s="210"/>
      <c r="L372" s="197"/>
      <c r="M372" s="197"/>
    </row>
    <row r="373" spans="6:13" s="209" customFormat="1" collapsed="1">
      <c r="F373" s="197"/>
      <c r="H373" s="211"/>
      <c r="I373" s="211"/>
      <c r="K373" s="210"/>
      <c r="L373" s="197"/>
      <c r="M373" s="197"/>
    </row>
    <row r="374" spans="6:13" s="209" customFormat="1" collapsed="1">
      <c r="F374" s="197"/>
      <c r="H374" s="211"/>
      <c r="I374" s="211"/>
      <c r="K374" s="210"/>
      <c r="L374" s="197"/>
      <c r="M374" s="197"/>
    </row>
    <row r="375" spans="6:13" s="209" customFormat="1" collapsed="1">
      <c r="F375" s="197"/>
      <c r="H375" s="211"/>
      <c r="I375" s="211"/>
      <c r="K375" s="210"/>
      <c r="L375" s="197"/>
      <c r="M375" s="197"/>
    </row>
    <row r="376" spans="6:13" s="209" customFormat="1" collapsed="1">
      <c r="F376" s="197"/>
      <c r="H376" s="211"/>
      <c r="I376" s="211"/>
      <c r="K376" s="210"/>
      <c r="L376" s="197"/>
      <c r="M376" s="197"/>
    </row>
    <row r="377" spans="6:13" s="209" customFormat="1" collapsed="1">
      <c r="F377" s="197"/>
      <c r="H377" s="211"/>
      <c r="I377" s="211"/>
      <c r="K377" s="210"/>
      <c r="L377" s="197"/>
      <c r="M377" s="197"/>
    </row>
    <row r="378" spans="6:13" s="209" customFormat="1" collapsed="1">
      <c r="F378" s="197"/>
      <c r="H378" s="211"/>
      <c r="I378" s="211"/>
      <c r="K378" s="210"/>
      <c r="L378" s="197"/>
      <c r="M378" s="197"/>
    </row>
    <row r="379" spans="6:13" s="209" customFormat="1" collapsed="1">
      <c r="F379" s="197"/>
      <c r="H379" s="211"/>
      <c r="I379" s="211"/>
      <c r="K379" s="210"/>
      <c r="L379" s="197"/>
      <c r="M379" s="197"/>
    </row>
    <row r="380" spans="6:13" s="209" customFormat="1" collapsed="1">
      <c r="F380" s="197"/>
      <c r="H380" s="211"/>
      <c r="I380" s="211"/>
      <c r="K380" s="210"/>
      <c r="L380" s="197"/>
      <c r="M380" s="197"/>
    </row>
    <row r="381" spans="6:13" s="209" customFormat="1" collapsed="1">
      <c r="F381" s="197"/>
      <c r="H381" s="211"/>
      <c r="I381" s="211"/>
      <c r="K381" s="210"/>
      <c r="L381" s="197"/>
      <c r="M381" s="197"/>
    </row>
    <row r="382" spans="6:13" s="209" customFormat="1" collapsed="1">
      <c r="F382" s="197"/>
      <c r="H382" s="211"/>
      <c r="I382" s="211"/>
      <c r="K382" s="210"/>
      <c r="L382" s="197"/>
      <c r="M382" s="197"/>
    </row>
    <row r="383" spans="6:13" s="209" customFormat="1" collapsed="1">
      <c r="F383" s="197"/>
      <c r="H383" s="211"/>
      <c r="I383" s="211"/>
      <c r="K383" s="210"/>
      <c r="L383" s="197"/>
      <c r="M383" s="197"/>
    </row>
    <row r="384" spans="6:13" s="209" customFormat="1" collapsed="1">
      <c r="F384" s="197"/>
      <c r="H384" s="211"/>
      <c r="I384" s="211"/>
      <c r="K384" s="210"/>
      <c r="L384" s="197"/>
      <c r="M384" s="197"/>
    </row>
    <row r="385" spans="6:13" s="209" customFormat="1" collapsed="1">
      <c r="F385" s="197"/>
      <c r="H385" s="211"/>
      <c r="I385" s="211"/>
      <c r="K385" s="210"/>
      <c r="L385" s="197"/>
      <c r="M385" s="197"/>
    </row>
    <row r="386" spans="6:13" s="209" customFormat="1" collapsed="1">
      <c r="F386" s="197"/>
      <c r="H386" s="211"/>
      <c r="I386" s="211"/>
      <c r="K386" s="210"/>
      <c r="L386" s="197"/>
      <c r="M386" s="197"/>
    </row>
    <row r="387" spans="6:13" s="209" customFormat="1" collapsed="1">
      <c r="F387" s="197"/>
      <c r="H387" s="211"/>
      <c r="I387" s="211"/>
      <c r="K387" s="210"/>
      <c r="L387" s="197"/>
      <c r="M387" s="197"/>
    </row>
    <row r="388" spans="6:13" s="209" customFormat="1" collapsed="1">
      <c r="F388" s="197"/>
      <c r="H388" s="211"/>
      <c r="I388" s="211"/>
      <c r="K388" s="210"/>
      <c r="L388" s="197"/>
      <c r="M388" s="197"/>
    </row>
    <row r="389" spans="6:13" s="209" customFormat="1" collapsed="1">
      <c r="F389" s="197"/>
      <c r="H389" s="211"/>
      <c r="I389" s="211"/>
      <c r="K389" s="210"/>
      <c r="L389" s="197"/>
      <c r="M389" s="197"/>
    </row>
    <row r="390" spans="6:13" s="209" customFormat="1" collapsed="1">
      <c r="F390" s="197"/>
      <c r="H390" s="211"/>
      <c r="I390" s="211"/>
      <c r="K390" s="210"/>
      <c r="L390" s="197"/>
      <c r="M390" s="197"/>
    </row>
    <row r="391" spans="6:13" s="209" customFormat="1" collapsed="1">
      <c r="F391" s="197"/>
      <c r="H391" s="211"/>
      <c r="I391" s="211"/>
      <c r="K391" s="210"/>
      <c r="L391" s="197"/>
      <c r="M391" s="197"/>
    </row>
    <row r="392" spans="6:13" s="209" customFormat="1" collapsed="1">
      <c r="F392" s="197"/>
      <c r="H392" s="211"/>
      <c r="I392" s="211"/>
      <c r="K392" s="210"/>
      <c r="L392" s="197"/>
      <c r="M392" s="197"/>
    </row>
    <row r="393" spans="6:13" s="209" customFormat="1" collapsed="1">
      <c r="F393" s="197"/>
      <c r="H393" s="211"/>
      <c r="I393" s="211"/>
      <c r="K393" s="210"/>
      <c r="L393" s="197"/>
      <c r="M393" s="197"/>
    </row>
    <row r="394" spans="6:13" s="209" customFormat="1" collapsed="1">
      <c r="F394" s="197"/>
      <c r="H394" s="211"/>
      <c r="I394" s="211"/>
      <c r="K394" s="210"/>
      <c r="L394" s="197"/>
      <c r="M394" s="197"/>
    </row>
    <row r="395" spans="6:13" s="209" customFormat="1" collapsed="1">
      <c r="F395" s="197"/>
      <c r="H395" s="211"/>
      <c r="I395" s="211"/>
      <c r="K395" s="210"/>
      <c r="L395" s="197"/>
      <c r="M395" s="197"/>
    </row>
    <row r="396" spans="6:13" s="209" customFormat="1" collapsed="1">
      <c r="F396" s="197"/>
      <c r="H396" s="211"/>
      <c r="I396" s="211"/>
      <c r="K396" s="210"/>
      <c r="L396" s="197"/>
      <c r="M396" s="197"/>
    </row>
    <row r="397" spans="6:13" s="209" customFormat="1" collapsed="1">
      <c r="F397" s="197"/>
      <c r="H397" s="211"/>
      <c r="I397" s="211"/>
      <c r="K397" s="210"/>
      <c r="L397" s="197"/>
      <c r="M397" s="197"/>
    </row>
    <row r="398" spans="6:13" s="209" customFormat="1" collapsed="1">
      <c r="F398" s="197"/>
      <c r="H398" s="211"/>
      <c r="I398" s="211"/>
      <c r="K398" s="210"/>
      <c r="L398" s="197"/>
      <c r="M398" s="197"/>
    </row>
    <row r="399" spans="6:13" s="209" customFormat="1" collapsed="1">
      <c r="F399" s="197"/>
      <c r="H399" s="211"/>
      <c r="I399" s="211"/>
      <c r="K399" s="210"/>
      <c r="L399" s="197"/>
      <c r="M399" s="197"/>
    </row>
    <row r="400" spans="6:13" s="209" customFormat="1" collapsed="1">
      <c r="F400" s="197"/>
      <c r="H400" s="211"/>
      <c r="I400" s="211"/>
      <c r="K400" s="210"/>
      <c r="L400" s="197"/>
      <c r="M400" s="197"/>
    </row>
    <row r="401" spans="6:13" s="209" customFormat="1" collapsed="1">
      <c r="F401" s="197"/>
      <c r="H401" s="211"/>
      <c r="I401" s="211"/>
      <c r="K401" s="210"/>
      <c r="L401" s="197"/>
      <c r="M401" s="197"/>
    </row>
    <row r="402" spans="6:13" s="209" customFormat="1" collapsed="1">
      <c r="F402" s="197"/>
      <c r="H402" s="211"/>
      <c r="I402" s="211"/>
      <c r="K402" s="210"/>
      <c r="L402" s="197"/>
      <c r="M402" s="197"/>
    </row>
    <row r="403" spans="6:13" s="209" customFormat="1" collapsed="1">
      <c r="F403" s="197"/>
      <c r="H403" s="211"/>
      <c r="I403" s="211"/>
      <c r="K403" s="210"/>
      <c r="L403" s="197"/>
      <c r="M403" s="197"/>
    </row>
    <row r="404" spans="6:13" s="209" customFormat="1" collapsed="1">
      <c r="F404" s="197"/>
      <c r="H404" s="211"/>
      <c r="I404" s="211"/>
      <c r="K404" s="210"/>
      <c r="L404" s="197"/>
      <c r="M404" s="197"/>
    </row>
    <row r="405" spans="6:13" s="209" customFormat="1" collapsed="1">
      <c r="F405" s="197"/>
      <c r="H405" s="211"/>
      <c r="I405" s="211"/>
      <c r="K405" s="210"/>
      <c r="L405" s="197"/>
      <c r="M405" s="197"/>
    </row>
    <row r="406" spans="6:13" s="209" customFormat="1" collapsed="1">
      <c r="F406" s="197"/>
      <c r="H406" s="211"/>
      <c r="I406" s="211"/>
      <c r="K406" s="210"/>
      <c r="L406" s="197"/>
      <c r="M406" s="197"/>
    </row>
    <row r="407" spans="6:13" s="209" customFormat="1" collapsed="1">
      <c r="F407" s="197"/>
      <c r="H407" s="211"/>
      <c r="I407" s="211"/>
      <c r="K407" s="210"/>
      <c r="L407" s="197"/>
      <c r="M407" s="197"/>
    </row>
    <row r="408" spans="6:13" s="209" customFormat="1" collapsed="1">
      <c r="F408" s="197"/>
      <c r="H408" s="211"/>
      <c r="I408" s="211"/>
      <c r="K408" s="210"/>
      <c r="L408" s="197"/>
      <c r="M408" s="197"/>
    </row>
    <row r="409" spans="6:13" s="209" customFormat="1" collapsed="1">
      <c r="F409" s="197"/>
      <c r="H409" s="211"/>
      <c r="I409" s="211"/>
      <c r="K409" s="210"/>
      <c r="L409" s="197"/>
      <c r="M409" s="197"/>
    </row>
    <row r="410" spans="6:13" s="209" customFormat="1" collapsed="1">
      <c r="F410" s="197"/>
      <c r="H410" s="211"/>
      <c r="I410" s="211"/>
      <c r="K410" s="210"/>
      <c r="L410" s="197"/>
      <c r="M410" s="197"/>
    </row>
    <row r="411" spans="6:13" s="209" customFormat="1" collapsed="1">
      <c r="F411" s="197"/>
      <c r="H411" s="211"/>
      <c r="I411" s="211"/>
      <c r="K411" s="210"/>
      <c r="L411" s="197"/>
      <c r="M411" s="197"/>
    </row>
    <row r="412" spans="6:13" s="209" customFormat="1" collapsed="1">
      <c r="F412" s="197"/>
      <c r="H412" s="211"/>
      <c r="I412" s="211"/>
      <c r="K412" s="210"/>
      <c r="L412" s="197"/>
      <c r="M412" s="197"/>
    </row>
    <row r="413" spans="6:13" s="209" customFormat="1" collapsed="1">
      <c r="F413" s="197"/>
      <c r="H413" s="211"/>
      <c r="I413" s="211"/>
      <c r="K413" s="210"/>
      <c r="L413" s="197"/>
      <c r="M413" s="197"/>
    </row>
    <row r="414" spans="6:13" s="209" customFormat="1" collapsed="1">
      <c r="F414" s="197"/>
      <c r="H414" s="211"/>
      <c r="I414" s="211"/>
      <c r="K414" s="210"/>
      <c r="L414" s="197"/>
      <c r="M414" s="197"/>
    </row>
    <row r="415" spans="6:13" s="209" customFormat="1" collapsed="1">
      <c r="F415" s="197"/>
      <c r="H415" s="211"/>
      <c r="I415" s="211"/>
      <c r="K415" s="210"/>
      <c r="L415" s="197"/>
      <c r="M415" s="197"/>
    </row>
    <row r="416" spans="6:13" s="209" customFormat="1" collapsed="1">
      <c r="F416" s="197"/>
      <c r="H416" s="211"/>
      <c r="I416" s="211"/>
      <c r="K416" s="210"/>
      <c r="L416" s="197"/>
      <c r="M416" s="197"/>
    </row>
    <row r="417" spans="6:13" s="209" customFormat="1" collapsed="1">
      <c r="F417" s="197"/>
      <c r="H417" s="211"/>
      <c r="I417" s="211"/>
      <c r="K417" s="210"/>
      <c r="L417" s="197"/>
      <c r="M417" s="197"/>
    </row>
    <row r="418" spans="6:13" s="209" customFormat="1" collapsed="1">
      <c r="F418" s="197"/>
      <c r="H418" s="211"/>
      <c r="I418" s="211"/>
      <c r="K418" s="210"/>
      <c r="L418" s="197"/>
      <c r="M418" s="197"/>
    </row>
    <row r="419" spans="6:13" s="209" customFormat="1" collapsed="1">
      <c r="F419" s="197"/>
      <c r="H419" s="211"/>
      <c r="I419" s="211"/>
      <c r="K419" s="210"/>
      <c r="L419" s="197"/>
      <c r="M419" s="197"/>
    </row>
    <row r="420" spans="6:13" s="209" customFormat="1" collapsed="1">
      <c r="F420" s="197"/>
      <c r="H420" s="211"/>
      <c r="I420" s="211"/>
      <c r="K420" s="210"/>
      <c r="L420" s="197"/>
      <c r="M420" s="197"/>
    </row>
    <row r="421" spans="6:13" s="209" customFormat="1" collapsed="1">
      <c r="F421" s="197"/>
      <c r="H421" s="211"/>
      <c r="I421" s="211"/>
      <c r="K421" s="210"/>
      <c r="L421" s="197"/>
      <c r="M421" s="197"/>
    </row>
    <row r="422" spans="6:13" s="209" customFormat="1" collapsed="1">
      <c r="F422" s="197"/>
      <c r="H422" s="211"/>
      <c r="I422" s="211"/>
      <c r="K422" s="210"/>
      <c r="L422" s="197"/>
      <c r="M422" s="197"/>
    </row>
    <row r="423" spans="6:13" s="209" customFormat="1" collapsed="1">
      <c r="F423" s="197"/>
      <c r="H423" s="211"/>
      <c r="I423" s="211"/>
      <c r="K423" s="210"/>
      <c r="L423" s="197"/>
      <c r="M423" s="197"/>
    </row>
    <row r="424" spans="6:13" s="209" customFormat="1" collapsed="1">
      <c r="F424" s="197"/>
      <c r="H424" s="211"/>
      <c r="I424" s="211"/>
      <c r="K424" s="210"/>
      <c r="L424" s="197"/>
      <c r="M424" s="197"/>
    </row>
    <row r="425" spans="6:13" s="209" customFormat="1" collapsed="1">
      <c r="F425" s="197"/>
      <c r="H425" s="211"/>
      <c r="I425" s="211"/>
      <c r="K425" s="210"/>
      <c r="L425" s="197"/>
      <c r="M425" s="197"/>
    </row>
    <row r="426" spans="6:13" s="209" customFormat="1" collapsed="1">
      <c r="F426" s="197"/>
      <c r="H426" s="211"/>
      <c r="I426" s="211"/>
      <c r="K426" s="210"/>
      <c r="L426" s="197"/>
      <c r="M426" s="197"/>
    </row>
    <row r="427" spans="6:13" s="209" customFormat="1" collapsed="1">
      <c r="F427" s="197"/>
      <c r="H427" s="211"/>
      <c r="I427" s="211"/>
      <c r="K427" s="210"/>
      <c r="L427" s="197"/>
      <c r="M427" s="197"/>
    </row>
    <row r="428" spans="6:13" s="209" customFormat="1" collapsed="1">
      <c r="F428" s="197"/>
      <c r="H428" s="211"/>
      <c r="I428" s="211"/>
      <c r="K428" s="210"/>
      <c r="L428" s="197"/>
      <c r="M428" s="197"/>
    </row>
    <row r="429" spans="6:13" s="209" customFormat="1" collapsed="1">
      <c r="F429" s="197"/>
      <c r="H429" s="211"/>
      <c r="I429" s="211"/>
      <c r="K429" s="210"/>
      <c r="L429" s="197"/>
      <c r="M429" s="197"/>
    </row>
    <row r="430" spans="6:13" s="209" customFormat="1" collapsed="1">
      <c r="F430" s="197"/>
      <c r="H430" s="211"/>
      <c r="I430" s="211"/>
      <c r="K430" s="210"/>
      <c r="L430" s="197"/>
      <c r="M430" s="197"/>
    </row>
    <row r="431" spans="6:13" s="209" customFormat="1" collapsed="1">
      <c r="F431" s="197"/>
      <c r="H431" s="211"/>
      <c r="I431" s="211"/>
      <c r="K431" s="210"/>
      <c r="L431" s="197"/>
      <c r="M431" s="197"/>
    </row>
    <row r="432" spans="6:13" s="209" customFormat="1" collapsed="1">
      <c r="F432" s="197"/>
      <c r="H432" s="211"/>
      <c r="I432" s="211"/>
      <c r="K432" s="210"/>
      <c r="L432" s="197"/>
      <c r="M432" s="197"/>
    </row>
    <row r="433" spans="6:13" s="209" customFormat="1" collapsed="1">
      <c r="F433" s="197"/>
      <c r="H433" s="211"/>
      <c r="I433" s="211"/>
      <c r="K433" s="210"/>
      <c r="L433" s="197"/>
      <c r="M433" s="197"/>
    </row>
    <row r="434" spans="6:13" s="209" customFormat="1" collapsed="1">
      <c r="F434" s="197"/>
      <c r="H434" s="211"/>
      <c r="I434" s="211"/>
      <c r="K434" s="210"/>
      <c r="L434" s="197"/>
      <c r="M434" s="197"/>
    </row>
    <row r="435" spans="6:13" s="209" customFormat="1" collapsed="1">
      <c r="F435" s="197"/>
      <c r="H435" s="211"/>
      <c r="I435" s="211"/>
      <c r="K435" s="210"/>
      <c r="L435" s="197"/>
      <c r="M435" s="197"/>
    </row>
    <row r="436" spans="6:13" s="209" customFormat="1" collapsed="1">
      <c r="F436" s="197"/>
      <c r="H436" s="211"/>
      <c r="I436" s="211"/>
      <c r="K436" s="210"/>
      <c r="L436" s="197"/>
      <c r="M436" s="197"/>
    </row>
    <row r="437" spans="6:13" s="209" customFormat="1" collapsed="1">
      <c r="F437" s="197"/>
      <c r="H437" s="211"/>
      <c r="I437" s="211"/>
      <c r="K437" s="210"/>
      <c r="L437" s="197"/>
      <c r="M437" s="197"/>
    </row>
    <row r="438" spans="6:13" s="209" customFormat="1" collapsed="1">
      <c r="F438" s="197"/>
      <c r="H438" s="211"/>
      <c r="I438" s="211"/>
      <c r="K438" s="210"/>
      <c r="L438" s="197"/>
      <c r="M438" s="197"/>
    </row>
    <row r="439" spans="6:13" s="209" customFormat="1" collapsed="1">
      <c r="F439" s="197"/>
      <c r="H439" s="211"/>
      <c r="I439" s="211"/>
      <c r="K439" s="210"/>
      <c r="L439" s="197"/>
      <c r="M439" s="197"/>
    </row>
    <row r="440" spans="6:13" s="209" customFormat="1" collapsed="1">
      <c r="F440" s="197"/>
      <c r="H440" s="211"/>
      <c r="I440" s="211"/>
      <c r="K440" s="210"/>
      <c r="L440" s="197"/>
      <c r="M440" s="197"/>
    </row>
    <row r="441" spans="6:13" s="209" customFormat="1" collapsed="1">
      <c r="F441" s="197"/>
      <c r="H441" s="211"/>
      <c r="I441" s="211"/>
      <c r="K441" s="210"/>
      <c r="L441" s="197"/>
      <c r="M441" s="197"/>
    </row>
    <row r="442" spans="6:13" s="209" customFormat="1" collapsed="1">
      <c r="F442" s="197"/>
      <c r="H442" s="211"/>
      <c r="I442" s="211"/>
      <c r="K442" s="210"/>
      <c r="L442" s="197"/>
      <c r="M442" s="197"/>
    </row>
    <row r="443" spans="6:13" s="209" customFormat="1" collapsed="1">
      <c r="F443" s="197"/>
      <c r="H443" s="211"/>
      <c r="I443" s="211"/>
      <c r="K443" s="210"/>
      <c r="L443" s="197"/>
      <c r="M443" s="197"/>
    </row>
    <row r="444" spans="6:13" s="209" customFormat="1" collapsed="1">
      <c r="F444" s="197"/>
      <c r="H444" s="211"/>
      <c r="I444" s="211"/>
      <c r="K444" s="210"/>
      <c r="L444" s="197"/>
      <c r="M444" s="197"/>
    </row>
    <row r="445" spans="6:13" s="209" customFormat="1" collapsed="1">
      <c r="F445" s="197"/>
      <c r="H445" s="211"/>
      <c r="I445" s="211"/>
      <c r="K445" s="210"/>
      <c r="L445" s="197"/>
      <c r="M445" s="197"/>
    </row>
    <row r="446" spans="6:13" s="209" customFormat="1" collapsed="1">
      <c r="F446" s="197"/>
      <c r="H446" s="211"/>
      <c r="I446" s="211"/>
      <c r="K446" s="210"/>
      <c r="L446" s="197"/>
      <c r="M446" s="197"/>
    </row>
    <row r="447" spans="6:13" s="209" customFormat="1" collapsed="1">
      <c r="F447" s="197"/>
      <c r="H447" s="211"/>
      <c r="I447" s="211"/>
      <c r="K447" s="210"/>
      <c r="L447" s="197"/>
      <c r="M447" s="197"/>
    </row>
    <row r="448" spans="6:13" s="209" customFormat="1" collapsed="1">
      <c r="F448" s="197"/>
      <c r="H448" s="211"/>
      <c r="I448" s="211"/>
      <c r="K448" s="210"/>
      <c r="L448" s="197"/>
      <c r="M448" s="197"/>
    </row>
    <row r="449" spans="6:13" s="209" customFormat="1" collapsed="1">
      <c r="F449" s="197"/>
      <c r="H449" s="211"/>
      <c r="I449" s="211"/>
      <c r="K449" s="210"/>
      <c r="L449" s="197"/>
      <c r="M449" s="197"/>
    </row>
    <row r="450" spans="6:13" s="209" customFormat="1" collapsed="1">
      <c r="F450" s="197"/>
      <c r="H450" s="211"/>
      <c r="I450" s="211"/>
      <c r="K450" s="210"/>
      <c r="L450" s="197"/>
      <c r="M450" s="197"/>
    </row>
    <row r="451" spans="6:13" s="209" customFormat="1" collapsed="1">
      <c r="F451" s="197"/>
      <c r="H451" s="211"/>
      <c r="I451" s="211"/>
      <c r="K451" s="210"/>
      <c r="L451" s="197"/>
      <c r="M451" s="197"/>
    </row>
    <row r="452" spans="6:13" s="209" customFormat="1" collapsed="1">
      <c r="F452" s="197"/>
      <c r="H452" s="211"/>
      <c r="I452" s="211"/>
      <c r="K452" s="210"/>
      <c r="L452" s="197"/>
      <c r="M452" s="197"/>
    </row>
    <row r="453" spans="6:13" s="209" customFormat="1" collapsed="1">
      <c r="F453" s="197"/>
      <c r="H453" s="211"/>
      <c r="I453" s="211"/>
      <c r="K453" s="210"/>
      <c r="L453" s="197"/>
      <c r="M453" s="197"/>
    </row>
    <row r="454" spans="6:13" s="209" customFormat="1" collapsed="1">
      <c r="F454" s="197"/>
      <c r="H454" s="211"/>
      <c r="I454" s="211"/>
      <c r="K454" s="210"/>
      <c r="L454" s="197"/>
      <c r="M454" s="197"/>
    </row>
    <row r="455" spans="6:13" s="209" customFormat="1" collapsed="1">
      <c r="F455" s="197"/>
      <c r="H455" s="211"/>
      <c r="I455" s="211"/>
      <c r="K455" s="210"/>
      <c r="L455" s="197"/>
      <c r="M455" s="197"/>
    </row>
    <row r="456" spans="6:13" s="209" customFormat="1" collapsed="1">
      <c r="F456" s="197"/>
      <c r="H456" s="211"/>
      <c r="I456" s="211"/>
      <c r="K456" s="210"/>
      <c r="L456" s="197"/>
      <c r="M456" s="197"/>
    </row>
    <row r="457" spans="6:13" s="209" customFormat="1" collapsed="1">
      <c r="F457" s="197"/>
      <c r="H457" s="211"/>
      <c r="I457" s="211"/>
      <c r="K457" s="210"/>
      <c r="L457" s="197"/>
      <c r="M457" s="197"/>
    </row>
    <row r="458" spans="6:13" s="209" customFormat="1" collapsed="1">
      <c r="F458" s="197"/>
      <c r="H458" s="211"/>
      <c r="I458" s="211"/>
      <c r="K458" s="210"/>
      <c r="L458" s="197"/>
      <c r="M458" s="197"/>
    </row>
    <row r="459" spans="6:13" s="209" customFormat="1" collapsed="1">
      <c r="F459" s="197"/>
      <c r="H459" s="211"/>
      <c r="I459" s="211"/>
      <c r="K459" s="210"/>
      <c r="L459" s="197"/>
      <c r="M459" s="197"/>
    </row>
    <row r="460" spans="6:13" s="209" customFormat="1" collapsed="1">
      <c r="F460" s="197"/>
      <c r="H460" s="211"/>
      <c r="I460" s="211"/>
      <c r="K460" s="210"/>
      <c r="L460" s="197"/>
      <c r="M460" s="197"/>
    </row>
    <row r="461" spans="6:13" s="209" customFormat="1" collapsed="1">
      <c r="F461" s="197"/>
      <c r="H461" s="211"/>
      <c r="I461" s="211"/>
      <c r="K461" s="210"/>
      <c r="L461" s="197"/>
      <c r="M461" s="197"/>
    </row>
    <row r="462" spans="6:13" s="209" customFormat="1" collapsed="1">
      <c r="F462" s="197"/>
      <c r="H462" s="211"/>
      <c r="I462" s="211"/>
      <c r="K462" s="210"/>
      <c r="L462" s="197"/>
      <c r="M462" s="197"/>
    </row>
    <row r="463" spans="6:13" s="209" customFormat="1" collapsed="1">
      <c r="F463" s="197"/>
      <c r="H463" s="211"/>
      <c r="I463" s="211"/>
      <c r="K463" s="210"/>
      <c r="L463" s="197"/>
      <c r="M463" s="197"/>
    </row>
    <row r="464" spans="6:13" s="209" customFormat="1" collapsed="1">
      <c r="F464" s="197"/>
      <c r="H464" s="211"/>
      <c r="I464" s="211"/>
      <c r="K464" s="210"/>
      <c r="L464" s="197"/>
      <c r="M464" s="197"/>
    </row>
    <row r="465" spans="6:13" s="209" customFormat="1" collapsed="1">
      <c r="F465" s="197"/>
      <c r="H465" s="211"/>
      <c r="I465" s="211"/>
      <c r="K465" s="210"/>
      <c r="L465" s="197"/>
      <c r="M465" s="197"/>
    </row>
    <row r="466" spans="6:13" s="209" customFormat="1" collapsed="1">
      <c r="F466" s="197"/>
      <c r="H466" s="211"/>
      <c r="I466" s="211"/>
      <c r="K466" s="210"/>
      <c r="L466" s="197"/>
      <c r="M466" s="197"/>
    </row>
    <row r="467" spans="6:13" s="209" customFormat="1" collapsed="1">
      <c r="F467" s="197"/>
      <c r="H467" s="211"/>
      <c r="I467" s="211"/>
      <c r="K467" s="210"/>
      <c r="L467" s="197"/>
      <c r="M467" s="197"/>
    </row>
    <row r="468" spans="6:13" s="209" customFormat="1" collapsed="1">
      <c r="F468" s="197"/>
      <c r="H468" s="211"/>
      <c r="I468" s="211"/>
      <c r="K468" s="210"/>
      <c r="L468" s="197"/>
      <c r="M468" s="197"/>
    </row>
    <row r="469" spans="6:13" s="209" customFormat="1" collapsed="1">
      <c r="F469" s="197"/>
      <c r="H469" s="211"/>
      <c r="I469" s="211"/>
      <c r="K469" s="210"/>
      <c r="L469" s="197"/>
      <c r="M469" s="197"/>
    </row>
    <row r="470" spans="6:13" s="209" customFormat="1" collapsed="1">
      <c r="F470" s="197"/>
      <c r="H470" s="211"/>
      <c r="I470" s="211"/>
      <c r="K470" s="210"/>
      <c r="L470" s="197"/>
      <c r="M470" s="197"/>
    </row>
    <row r="471" spans="6:13" s="209" customFormat="1" collapsed="1">
      <c r="F471" s="197"/>
      <c r="H471" s="211"/>
      <c r="I471" s="211"/>
      <c r="K471" s="210"/>
      <c r="L471" s="197"/>
      <c r="M471" s="197"/>
    </row>
    <row r="472" spans="6:13" s="209" customFormat="1" collapsed="1">
      <c r="F472" s="197"/>
      <c r="H472" s="211"/>
      <c r="I472" s="211"/>
      <c r="K472" s="210"/>
      <c r="L472" s="197"/>
      <c r="M472" s="197"/>
    </row>
    <row r="473" spans="6:13" s="209" customFormat="1" collapsed="1">
      <c r="F473" s="197"/>
      <c r="H473" s="211"/>
      <c r="I473" s="211"/>
      <c r="K473" s="210"/>
      <c r="L473" s="197"/>
      <c r="M473" s="197"/>
    </row>
    <row r="474" spans="6:13" s="209" customFormat="1" collapsed="1">
      <c r="F474" s="197"/>
      <c r="H474" s="211"/>
      <c r="I474" s="211"/>
      <c r="K474" s="210"/>
      <c r="L474" s="197"/>
      <c r="M474" s="197"/>
    </row>
    <row r="475" spans="6:13" s="209" customFormat="1" collapsed="1">
      <c r="F475" s="197"/>
      <c r="H475" s="211"/>
      <c r="I475" s="211"/>
      <c r="K475" s="210"/>
      <c r="L475" s="197"/>
      <c r="M475" s="197"/>
    </row>
    <row r="476" spans="6:13" s="209" customFormat="1" collapsed="1">
      <c r="F476" s="197"/>
      <c r="H476" s="211"/>
      <c r="I476" s="211"/>
      <c r="K476" s="210"/>
      <c r="L476" s="197"/>
      <c r="M476" s="197"/>
    </row>
    <row r="477" spans="6:13" s="209" customFormat="1" collapsed="1">
      <c r="F477" s="197"/>
      <c r="H477" s="211"/>
      <c r="I477" s="211"/>
      <c r="K477" s="210"/>
      <c r="L477" s="197"/>
      <c r="M477" s="197"/>
    </row>
    <row r="478" spans="6:13" s="209" customFormat="1" collapsed="1">
      <c r="F478" s="197"/>
      <c r="H478" s="211"/>
      <c r="I478" s="211"/>
      <c r="K478" s="210"/>
      <c r="L478" s="197"/>
      <c r="M478" s="197"/>
    </row>
    <row r="479" spans="6:13" s="209" customFormat="1" collapsed="1">
      <c r="F479" s="197"/>
      <c r="H479" s="211"/>
      <c r="I479" s="211"/>
      <c r="K479" s="210"/>
      <c r="L479" s="197"/>
      <c r="M479" s="197"/>
    </row>
    <row r="480" spans="6:13" s="209" customFormat="1" collapsed="1">
      <c r="F480" s="197"/>
      <c r="H480" s="211"/>
      <c r="I480" s="211"/>
      <c r="K480" s="210"/>
      <c r="L480" s="197"/>
      <c r="M480" s="197"/>
    </row>
    <row r="481" spans="6:13" s="209" customFormat="1" collapsed="1">
      <c r="F481" s="197"/>
      <c r="H481" s="211"/>
      <c r="I481" s="211"/>
      <c r="K481" s="210"/>
      <c r="L481" s="197"/>
      <c r="M481" s="197"/>
    </row>
    <row r="482" spans="6:13" s="209" customFormat="1" collapsed="1">
      <c r="F482" s="197"/>
      <c r="H482" s="211"/>
      <c r="I482" s="211"/>
      <c r="K482" s="210"/>
      <c r="L482" s="197"/>
      <c r="M482" s="197"/>
    </row>
    <row r="483" spans="6:13" s="209" customFormat="1" collapsed="1">
      <c r="F483" s="197"/>
      <c r="H483" s="211"/>
      <c r="I483" s="211"/>
      <c r="K483" s="210"/>
      <c r="L483" s="197"/>
      <c r="M483" s="197"/>
    </row>
    <row r="484" spans="6:13" s="209" customFormat="1" collapsed="1">
      <c r="F484" s="197"/>
      <c r="H484" s="211"/>
      <c r="I484" s="211"/>
      <c r="K484" s="210"/>
      <c r="L484" s="197"/>
      <c r="M484" s="197"/>
    </row>
    <row r="485" spans="6:13" s="209" customFormat="1" collapsed="1">
      <c r="F485" s="197"/>
      <c r="H485" s="211"/>
      <c r="I485" s="211"/>
      <c r="K485" s="210"/>
      <c r="L485" s="197"/>
      <c r="M485" s="197"/>
    </row>
    <row r="486" spans="6:13" s="209" customFormat="1" collapsed="1">
      <c r="F486" s="197"/>
      <c r="H486" s="211"/>
      <c r="I486" s="211"/>
      <c r="K486" s="210"/>
      <c r="L486" s="197"/>
      <c r="M486" s="197"/>
    </row>
    <row r="487" spans="6:13" s="209" customFormat="1" collapsed="1">
      <c r="F487" s="197"/>
      <c r="H487" s="211"/>
      <c r="I487" s="211"/>
      <c r="K487" s="210"/>
      <c r="L487" s="197"/>
      <c r="M487" s="197"/>
    </row>
    <row r="488" spans="6:13" s="209" customFormat="1" collapsed="1">
      <c r="F488" s="197"/>
      <c r="H488" s="211"/>
      <c r="I488" s="211"/>
      <c r="K488" s="210"/>
      <c r="L488" s="197"/>
      <c r="M488" s="197"/>
    </row>
    <row r="489" spans="6:13" s="209" customFormat="1" collapsed="1">
      <c r="F489" s="197"/>
      <c r="H489" s="211"/>
      <c r="I489" s="211"/>
      <c r="K489" s="210"/>
      <c r="L489" s="197"/>
      <c r="M489" s="197"/>
    </row>
    <row r="490" spans="6:13" s="209" customFormat="1" collapsed="1">
      <c r="F490" s="197"/>
      <c r="H490" s="211"/>
      <c r="I490" s="211"/>
      <c r="K490" s="210"/>
      <c r="L490" s="197"/>
      <c r="M490" s="197"/>
    </row>
    <row r="491" spans="6:13" s="209" customFormat="1" collapsed="1">
      <c r="F491" s="197"/>
      <c r="H491" s="211"/>
      <c r="I491" s="211"/>
      <c r="K491" s="210"/>
      <c r="L491" s="197"/>
      <c r="M491" s="197"/>
    </row>
    <row r="492" spans="6:13" s="209" customFormat="1" collapsed="1">
      <c r="F492" s="197"/>
      <c r="H492" s="211"/>
      <c r="I492" s="211"/>
      <c r="K492" s="210"/>
      <c r="L492" s="197"/>
      <c r="M492" s="197"/>
    </row>
    <row r="493" spans="6:13" s="209" customFormat="1" collapsed="1">
      <c r="F493" s="197"/>
      <c r="H493" s="211"/>
      <c r="I493" s="211"/>
      <c r="K493" s="210"/>
      <c r="L493" s="197"/>
      <c r="M493" s="197"/>
    </row>
    <row r="494" spans="6:13" s="209" customFormat="1" collapsed="1">
      <c r="F494" s="197"/>
      <c r="H494" s="211"/>
      <c r="I494" s="211"/>
      <c r="K494" s="210"/>
      <c r="L494" s="197"/>
      <c r="M494" s="197"/>
    </row>
    <row r="495" spans="6:13" s="209" customFormat="1" collapsed="1">
      <c r="F495" s="197"/>
      <c r="H495" s="211"/>
      <c r="I495" s="211"/>
      <c r="K495" s="210"/>
      <c r="L495" s="197"/>
      <c r="M495" s="197"/>
    </row>
    <row r="496" spans="6:13" s="209" customFormat="1" collapsed="1">
      <c r="F496" s="197"/>
      <c r="H496" s="211"/>
      <c r="I496" s="211"/>
      <c r="K496" s="210"/>
      <c r="L496" s="197"/>
      <c r="M496" s="197"/>
    </row>
    <row r="497" spans="6:13" s="209" customFormat="1" collapsed="1">
      <c r="F497" s="197"/>
      <c r="H497" s="211"/>
      <c r="I497" s="211"/>
      <c r="K497" s="210"/>
      <c r="L497" s="197"/>
      <c r="M497" s="197"/>
    </row>
    <row r="498" spans="6:13" s="209" customFormat="1" collapsed="1">
      <c r="F498" s="197"/>
      <c r="H498" s="211"/>
      <c r="I498" s="211"/>
      <c r="K498" s="210"/>
      <c r="L498" s="197"/>
      <c r="M498" s="197"/>
    </row>
    <row r="499" spans="6:13" s="209" customFormat="1" collapsed="1">
      <c r="F499" s="197"/>
      <c r="H499" s="211"/>
      <c r="I499" s="211"/>
      <c r="K499" s="210"/>
      <c r="L499" s="197"/>
      <c r="M499" s="197"/>
    </row>
    <row r="500" spans="6:13" s="209" customFormat="1" collapsed="1">
      <c r="F500" s="197"/>
      <c r="H500" s="211"/>
      <c r="I500" s="211"/>
      <c r="K500" s="210"/>
      <c r="L500" s="197"/>
      <c r="M500" s="197"/>
    </row>
    <row r="501" spans="6:13" s="209" customFormat="1" collapsed="1">
      <c r="F501" s="197"/>
      <c r="H501" s="211"/>
      <c r="I501" s="211"/>
      <c r="K501" s="210"/>
      <c r="L501" s="197"/>
      <c r="M501" s="197"/>
    </row>
    <row r="502" spans="6:13" s="209" customFormat="1" collapsed="1">
      <c r="F502" s="197"/>
      <c r="H502" s="211"/>
      <c r="I502" s="211"/>
      <c r="K502" s="210"/>
      <c r="L502" s="197"/>
      <c r="M502" s="197"/>
    </row>
    <row r="503" spans="6:13" s="209" customFormat="1" collapsed="1">
      <c r="F503" s="197"/>
      <c r="H503" s="211"/>
      <c r="I503" s="211"/>
      <c r="K503" s="210"/>
      <c r="L503" s="197"/>
      <c r="M503" s="197"/>
    </row>
    <row r="504" spans="6:13" s="209" customFormat="1" collapsed="1">
      <c r="F504" s="197"/>
      <c r="H504" s="211"/>
      <c r="I504" s="211"/>
      <c r="K504" s="210"/>
      <c r="L504" s="197"/>
      <c r="M504" s="197"/>
    </row>
    <row r="505" spans="6:13" s="209" customFormat="1" collapsed="1">
      <c r="F505" s="197"/>
      <c r="H505" s="211"/>
      <c r="I505" s="211"/>
      <c r="K505" s="210"/>
      <c r="L505" s="197"/>
      <c r="M505" s="197"/>
    </row>
    <row r="506" spans="6:13" s="209" customFormat="1" collapsed="1">
      <c r="F506" s="197"/>
      <c r="H506" s="211"/>
      <c r="I506" s="211"/>
      <c r="K506" s="210"/>
      <c r="L506" s="197"/>
      <c r="M506" s="197"/>
    </row>
    <row r="507" spans="6:13" s="209" customFormat="1" collapsed="1">
      <c r="F507" s="197"/>
      <c r="H507" s="211"/>
      <c r="I507" s="211"/>
      <c r="K507" s="210"/>
      <c r="L507" s="197"/>
      <c r="M507" s="197"/>
    </row>
    <row r="508" spans="6:13" s="209" customFormat="1" collapsed="1">
      <c r="F508" s="197"/>
      <c r="H508" s="211"/>
      <c r="I508" s="211"/>
      <c r="K508" s="210"/>
      <c r="L508" s="197"/>
      <c r="M508" s="197"/>
    </row>
    <row r="509" spans="6:13" s="209" customFormat="1" collapsed="1">
      <c r="F509" s="197"/>
      <c r="H509" s="211"/>
      <c r="I509" s="211"/>
      <c r="K509" s="210"/>
      <c r="L509" s="197"/>
      <c r="M509" s="197"/>
    </row>
    <row r="510" spans="6:13" s="209" customFormat="1" collapsed="1">
      <c r="F510" s="197"/>
      <c r="H510" s="211"/>
      <c r="I510" s="211"/>
      <c r="K510" s="210"/>
      <c r="L510" s="197"/>
      <c r="M510" s="197"/>
    </row>
    <row r="511" spans="6:13" s="209" customFormat="1" collapsed="1">
      <c r="F511" s="197"/>
      <c r="H511" s="211"/>
      <c r="I511" s="211"/>
      <c r="K511" s="210"/>
      <c r="L511" s="197"/>
      <c r="M511" s="197"/>
    </row>
    <row r="512" spans="6:13" s="209" customFormat="1" collapsed="1">
      <c r="F512" s="197"/>
      <c r="H512" s="211"/>
      <c r="I512" s="211"/>
      <c r="K512" s="210"/>
      <c r="L512" s="197"/>
      <c r="M512" s="197"/>
    </row>
    <row r="513" spans="6:13" s="209" customFormat="1" collapsed="1">
      <c r="F513" s="197"/>
      <c r="H513" s="211"/>
      <c r="I513" s="211"/>
      <c r="K513" s="210"/>
      <c r="L513" s="197"/>
      <c r="M513" s="197"/>
    </row>
    <row r="514" spans="6:13" s="209" customFormat="1" collapsed="1">
      <c r="F514" s="197"/>
      <c r="H514" s="211"/>
      <c r="I514" s="211"/>
      <c r="K514" s="210"/>
      <c r="L514" s="197"/>
      <c r="M514" s="197"/>
    </row>
    <row r="515" spans="6:13" s="209" customFormat="1" collapsed="1">
      <c r="F515" s="197"/>
      <c r="H515" s="211"/>
      <c r="I515" s="211"/>
      <c r="K515" s="210"/>
      <c r="L515" s="197"/>
      <c r="M515" s="197"/>
    </row>
    <row r="516" spans="6:13" s="209" customFormat="1" collapsed="1">
      <c r="F516" s="197"/>
      <c r="H516" s="211"/>
      <c r="I516" s="211"/>
      <c r="K516" s="210"/>
      <c r="L516" s="197"/>
      <c r="M516" s="197"/>
    </row>
    <row r="517" spans="6:13" s="209" customFormat="1" collapsed="1">
      <c r="F517" s="197"/>
      <c r="H517" s="211"/>
      <c r="I517" s="211"/>
      <c r="K517" s="210"/>
      <c r="L517" s="197"/>
      <c r="M517" s="197"/>
    </row>
    <row r="518" spans="6:13" s="209" customFormat="1" collapsed="1">
      <c r="F518" s="197"/>
      <c r="H518" s="211"/>
      <c r="I518" s="211"/>
      <c r="K518" s="210"/>
      <c r="L518" s="197"/>
      <c r="M518" s="197"/>
    </row>
    <row r="519" spans="6:13" s="209" customFormat="1" collapsed="1">
      <c r="F519" s="197"/>
      <c r="H519" s="211"/>
      <c r="I519" s="211"/>
      <c r="K519" s="210"/>
      <c r="L519" s="197"/>
      <c r="M519" s="197"/>
    </row>
    <row r="520" spans="6:13" s="209" customFormat="1" collapsed="1">
      <c r="F520" s="197"/>
      <c r="H520" s="211"/>
      <c r="I520" s="211"/>
      <c r="K520" s="210"/>
      <c r="L520" s="197"/>
      <c r="M520" s="197"/>
    </row>
    <row r="521" spans="6:13" s="209" customFormat="1" collapsed="1">
      <c r="F521" s="197"/>
      <c r="H521" s="211"/>
      <c r="I521" s="211"/>
      <c r="K521" s="210"/>
      <c r="L521" s="197"/>
      <c r="M521" s="197"/>
    </row>
    <row r="522" spans="6:13" s="209" customFormat="1" collapsed="1">
      <c r="F522" s="197"/>
      <c r="H522" s="211"/>
      <c r="I522" s="211"/>
      <c r="K522" s="210"/>
      <c r="L522" s="197"/>
      <c r="M522" s="197"/>
    </row>
    <row r="523" spans="6:13" s="209" customFormat="1" collapsed="1">
      <c r="F523" s="197"/>
      <c r="H523" s="211"/>
      <c r="I523" s="211"/>
      <c r="K523" s="210"/>
      <c r="L523" s="197"/>
      <c r="M523" s="197"/>
    </row>
    <row r="524" spans="6:13" s="209" customFormat="1" collapsed="1">
      <c r="F524" s="197"/>
      <c r="H524" s="211"/>
      <c r="I524" s="211"/>
      <c r="K524" s="210"/>
      <c r="L524" s="197"/>
      <c r="M524" s="197"/>
    </row>
    <row r="525" spans="6:13" s="209" customFormat="1" collapsed="1">
      <c r="F525" s="197"/>
      <c r="H525" s="211"/>
      <c r="I525" s="211"/>
      <c r="K525" s="210"/>
      <c r="L525" s="197"/>
      <c r="M525" s="197"/>
    </row>
    <row r="526" spans="6:13" s="209" customFormat="1" collapsed="1">
      <c r="F526" s="197"/>
      <c r="H526" s="211"/>
      <c r="I526" s="211"/>
      <c r="K526" s="210"/>
      <c r="L526" s="197"/>
      <c r="M526" s="197"/>
    </row>
    <row r="527" spans="6:13" s="209" customFormat="1" collapsed="1">
      <c r="F527" s="197"/>
      <c r="H527" s="211"/>
      <c r="I527" s="211"/>
      <c r="K527" s="210"/>
      <c r="L527" s="197"/>
      <c r="M527" s="197"/>
    </row>
    <row r="528" spans="6:13" s="209" customFormat="1" collapsed="1">
      <c r="F528" s="197"/>
      <c r="H528" s="211"/>
      <c r="I528" s="211"/>
      <c r="K528" s="210"/>
      <c r="L528" s="197"/>
      <c r="M528" s="197"/>
    </row>
    <row r="529" spans="6:13" s="209" customFormat="1" collapsed="1">
      <c r="F529" s="197"/>
      <c r="H529" s="211"/>
      <c r="I529" s="211"/>
      <c r="K529" s="210"/>
      <c r="L529" s="197"/>
      <c r="M529" s="197"/>
    </row>
    <row r="530" spans="6:13" s="209" customFormat="1" collapsed="1">
      <c r="F530" s="197"/>
      <c r="H530" s="211"/>
      <c r="I530" s="211"/>
      <c r="K530" s="210"/>
      <c r="L530" s="197"/>
      <c r="M530" s="197"/>
    </row>
    <row r="531" spans="6:13" s="209" customFormat="1" collapsed="1">
      <c r="F531" s="197"/>
      <c r="H531" s="211"/>
      <c r="I531" s="211"/>
      <c r="K531" s="210"/>
      <c r="L531" s="197"/>
      <c r="M531" s="197"/>
    </row>
    <row r="532" spans="6:13" s="209" customFormat="1" collapsed="1">
      <c r="F532" s="197"/>
      <c r="H532" s="211"/>
      <c r="I532" s="211"/>
      <c r="K532" s="210"/>
      <c r="L532" s="197"/>
      <c r="M532" s="197"/>
    </row>
    <row r="533" spans="6:13" s="209" customFormat="1" collapsed="1">
      <c r="F533" s="197"/>
      <c r="H533" s="211"/>
      <c r="I533" s="211"/>
      <c r="K533" s="210"/>
      <c r="L533" s="197"/>
      <c r="M533" s="197"/>
    </row>
    <row r="534" spans="6:13" s="209" customFormat="1" collapsed="1">
      <c r="F534" s="197"/>
      <c r="H534" s="211"/>
      <c r="I534" s="211"/>
      <c r="K534" s="210"/>
      <c r="L534" s="197"/>
      <c r="M534" s="197"/>
    </row>
    <row r="535" spans="6:13" s="209" customFormat="1" collapsed="1">
      <c r="F535" s="197"/>
      <c r="H535" s="211"/>
      <c r="I535" s="211"/>
      <c r="K535" s="210"/>
      <c r="L535" s="197"/>
      <c r="M535" s="197"/>
    </row>
    <row r="536" spans="6:13" s="209" customFormat="1" collapsed="1">
      <c r="F536" s="197"/>
      <c r="H536" s="211"/>
      <c r="I536" s="211"/>
      <c r="K536" s="210"/>
      <c r="L536" s="197"/>
      <c r="M536" s="197"/>
    </row>
    <row r="537" spans="6:13" s="209" customFormat="1" collapsed="1">
      <c r="F537" s="197"/>
      <c r="H537" s="211"/>
      <c r="I537" s="211"/>
      <c r="K537" s="210"/>
      <c r="L537" s="197"/>
      <c r="M537" s="197"/>
    </row>
    <row r="538" spans="6:13" s="209" customFormat="1" collapsed="1">
      <c r="F538" s="197"/>
      <c r="H538" s="211"/>
      <c r="I538" s="211"/>
      <c r="K538" s="210"/>
      <c r="L538" s="197"/>
      <c r="M538" s="197"/>
    </row>
    <row r="539" spans="6:13" s="209" customFormat="1" collapsed="1">
      <c r="F539" s="197"/>
      <c r="H539" s="211"/>
      <c r="I539" s="211"/>
      <c r="K539" s="210"/>
      <c r="L539" s="197"/>
      <c r="M539" s="197"/>
    </row>
    <row r="540" spans="6:13" s="209" customFormat="1" collapsed="1">
      <c r="F540" s="197"/>
      <c r="H540" s="211"/>
      <c r="I540" s="211"/>
      <c r="K540" s="210"/>
      <c r="L540" s="197"/>
      <c r="M540" s="197"/>
    </row>
    <row r="541" spans="6:13" s="209" customFormat="1" collapsed="1">
      <c r="F541" s="197"/>
      <c r="H541" s="211"/>
      <c r="I541" s="211"/>
      <c r="K541" s="210"/>
      <c r="L541" s="197"/>
      <c r="M541" s="197"/>
    </row>
    <row r="542" spans="6:13" s="209" customFormat="1" collapsed="1">
      <c r="F542" s="197"/>
      <c r="H542" s="211"/>
      <c r="I542" s="211"/>
      <c r="K542" s="210"/>
      <c r="L542" s="197"/>
      <c r="M542" s="197"/>
    </row>
    <row r="543" spans="6:13" s="209" customFormat="1" collapsed="1">
      <c r="F543" s="197"/>
      <c r="H543" s="211"/>
      <c r="I543" s="211"/>
      <c r="K543" s="210"/>
      <c r="L543" s="197"/>
      <c r="M543" s="197"/>
    </row>
    <row r="544" spans="6:13" s="209" customFormat="1" collapsed="1">
      <c r="F544" s="197"/>
      <c r="H544" s="211"/>
      <c r="I544" s="211"/>
      <c r="K544" s="210"/>
      <c r="L544" s="197"/>
      <c r="M544" s="197"/>
    </row>
    <row r="545" spans="6:13" s="209" customFormat="1" collapsed="1">
      <c r="F545" s="197"/>
      <c r="H545" s="211"/>
      <c r="I545" s="211"/>
      <c r="K545" s="210"/>
      <c r="L545" s="197"/>
      <c r="M545" s="197"/>
    </row>
    <row r="546" spans="6:13" s="209" customFormat="1" collapsed="1">
      <c r="F546" s="197"/>
      <c r="H546" s="211"/>
      <c r="I546" s="211"/>
      <c r="K546" s="210"/>
      <c r="L546" s="197"/>
      <c r="M546" s="197"/>
    </row>
    <row r="547" spans="6:13" s="209" customFormat="1" collapsed="1">
      <c r="F547" s="197"/>
      <c r="H547" s="211"/>
      <c r="I547" s="211"/>
      <c r="K547" s="210"/>
      <c r="L547" s="197"/>
      <c r="M547" s="197"/>
    </row>
    <row r="548" spans="6:13" s="209" customFormat="1" collapsed="1">
      <c r="F548" s="197"/>
      <c r="H548" s="211"/>
      <c r="I548" s="211"/>
      <c r="K548" s="210"/>
      <c r="L548" s="197"/>
      <c r="M548" s="197"/>
    </row>
    <row r="549" spans="6:13" s="209" customFormat="1" collapsed="1">
      <c r="F549" s="197"/>
      <c r="H549" s="211"/>
      <c r="I549" s="211"/>
      <c r="K549" s="210"/>
      <c r="L549" s="197"/>
      <c r="M549" s="197"/>
    </row>
    <row r="550" spans="6:13" s="209" customFormat="1" collapsed="1">
      <c r="F550" s="197"/>
      <c r="H550" s="211"/>
      <c r="I550" s="211"/>
      <c r="K550" s="210"/>
      <c r="L550" s="197"/>
      <c r="M550" s="197"/>
    </row>
    <row r="551" spans="6:13" s="209" customFormat="1" collapsed="1">
      <c r="F551" s="197"/>
      <c r="H551" s="211"/>
      <c r="I551" s="211"/>
      <c r="K551" s="210"/>
      <c r="L551" s="197"/>
      <c r="M551" s="197"/>
    </row>
    <row r="552" spans="6:13" s="209" customFormat="1" collapsed="1">
      <c r="F552" s="197"/>
      <c r="H552" s="211"/>
      <c r="I552" s="211"/>
      <c r="K552" s="210"/>
      <c r="L552" s="197"/>
      <c r="M552" s="197"/>
    </row>
    <row r="553" spans="6:13" s="209" customFormat="1" collapsed="1">
      <c r="F553" s="197"/>
      <c r="H553" s="211"/>
      <c r="I553" s="211"/>
      <c r="K553" s="210"/>
      <c r="L553" s="197"/>
      <c r="M553" s="197"/>
    </row>
    <row r="554" spans="6:13" s="209" customFormat="1" collapsed="1">
      <c r="F554" s="197"/>
      <c r="H554" s="211"/>
      <c r="I554" s="211"/>
      <c r="K554" s="210"/>
      <c r="L554" s="197"/>
      <c r="M554" s="197"/>
    </row>
    <row r="555" spans="6:13" s="209" customFormat="1" collapsed="1">
      <c r="F555" s="197"/>
      <c r="H555" s="211"/>
      <c r="I555" s="211"/>
      <c r="K555" s="210"/>
      <c r="L555" s="197"/>
      <c r="M555" s="197"/>
    </row>
    <row r="556" spans="6:13" s="209" customFormat="1" collapsed="1">
      <c r="F556" s="197"/>
      <c r="H556" s="211"/>
      <c r="I556" s="211"/>
      <c r="K556" s="210"/>
      <c r="L556" s="197"/>
      <c r="M556" s="197"/>
    </row>
    <row r="557" spans="6:13" s="209" customFormat="1" collapsed="1">
      <c r="F557" s="197"/>
      <c r="H557" s="211"/>
      <c r="I557" s="211"/>
      <c r="K557" s="210"/>
      <c r="L557" s="197"/>
      <c r="M557" s="197"/>
    </row>
    <row r="558" spans="6:13" s="209" customFormat="1" collapsed="1">
      <c r="F558" s="197"/>
      <c r="H558" s="211"/>
      <c r="I558" s="211"/>
      <c r="K558" s="210"/>
      <c r="L558" s="197"/>
      <c r="M558" s="197"/>
    </row>
    <row r="559" spans="6:13" s="209" customFormat="1" collapsed="1">
      <c r="F559" s="197"/>
      <c r="H559" s="211"/>
      <c r="I559" s="211"/>
      <c r="K559" s="210"/>
      <c r="L559" s="197"/>
      <c r="M559" s="197"/>
    </row>
    <row r="560" spans="6:13" s="209" customFormat="1" collapsed="1">
      <c r="F560" s="197"/>
      <c r="H560" s="211"/>
      <c r="I560" s="211"/>
      <c r="K560" s="210"/>
      <c r="L560" s="197"/>
      <c r="M560" s="197"/>
    </row>
    <row r="561" spans="6:13" s="209" customFormat="1" collapsed="1">
      <c r="F561" s="197"/>
      <c r="H561" s="211"/>
      <c r="I561" s="211"/>
      <c r="K561" s="210"/>
      <c r="L561" s="197"/>
      <c r="M561" s="197"/>
    </row>
    <row r="562" spans="6:13" s="209" customFormat="1" collapsed="1">
      <c r="F562" s="197"/>
      <c r="H562" s="211"/>
      <c r="I562" s="211"/>
      <c r="K562" s="210"/>
      <c r="L562" s="197"/>
      <c r="M562" s="197"/>
    </row>
    <row r="563" spans="6:13" s="209" customFormat="1" collapsed="1">
      <c r="F563" s="197"/>
      <c r="H563" s="211"/>
      <c r="I563" s="211"/>
      <c r="K563" s="210"/>
      <c r="L563" s="197"/>
      <c r="M563" s="197"/>
    </row>
    <row r="564" spans="6:13" s="209" customFormat="1" collapsed="1">
      <c r="F564" s="197"/>
      <c r="H564" s="211"/>
      <c r="I564" s="211"/>
      <c r="K564" s="210"/>
      <c r="L564" s="197"/>
      <c r="M564" s="197"/>
    </row>
    <row r="565" spans="6:13">
      <c r="L565" s="197"/>
      <c r="M565" s="197"/>
    </row>
    <row r="566" spans="6:13">
      <c r="L566" s="197"/>
      <c r="M566" s="197"/>
    </row>
    <row r="567" spans="6:13">
      <c r="L567" s="197"/>
      <c r="M567" s="197"/>
    </row>
    <row r="568" spans="6:13">
      <c r="L568" s="197"/>
      <c r="M568" s="197"/>
    </row>
    <row r="569" spans="6:13">
      <c r="L569" s="197"/>
      <c r="M569" s="197"/>
    </row>
    <row r="570" spans="6:13">
      <c r="L570" s="197"/>
      <c r="M570" s="197"/>
    </row>
    <row r="571" spans="6:13">
      <c r="L571" s="197"/>
      <c r="M571" s="197"/>
    </row>
    <row r="572" spans="6:13">
      <c r="L572" s="197"/>
      <c r="M572" s="197"/>
    </row>
    <row r="573" spans="6:13">
      <c r="L573" s="197"/>
      <c r="M573" s="197"/>
    </row>
    <row r="574" spans="6:13">
      <c r="L574" s="197"/>
      <c r="M574" s="197"/>
    </row>
    <row r="575" spans="6:13">
      <c r="L575" s="197"/>
      <c r="M575" s="197"/>
    </row>
    <row r="576" spans="6:13">
      <c r="L576" s="197"/>
      <c r="M576" s="197"/>
    </row>
    <row r="577" spans="12:13">
      <c r="L577" s="197"/>
      <c r="M577" s="197"/>
    </row>
    <row r="578" spans="12:13">
      <c r="L578" s="197"/>
      <c r="M578" s="197"/>
    </row>
    <row r="579" spans="12:13">
      <c r="L579" s="197"/>
      <c r="M579" s="197"/>
    </row>
    <row r="580" spans="12:13">
      <c r="L580" s="197"/>
      <c r="M580" s="197"/>
    </row>
    <row r="581" spans="12:13">
      <c r="L581" s="197"/>
      <c r="M581" s="197"/>
    </row>
    <row r="582" spans="12:13">
      <c r="L582" s="197"/>
      <c r="M582" s="197"/>
    </row>
    <row r="583" spans="12:13">
      <c r="L583" s="197"/>
      <c r="M583" s="197"/>
    </row>
    <row r="584" spans="12:13">
      <c r="L584" s="197"/>
      <c r="M584" s="197"/>
    </row>
    <row r="585" spans="12:13">
      <c r="L585" s="197"/>
      <c r="M585" s="197"/>
    </row>
    <row r="586" spans="12:13">
      <c r="L586" s="197"/>
      <c r="M586" s="197"/>
    </row>
    <row r="587" spans="12:13">
      <c r="L587" s="197"/>
      <c r="M587" s="197"/>
    </row>
    <row r="588" spans="12:13">
      <c r="L588" s="197"/>
      <c r="M588" s="197"/>
    </row>
    <row r="589" spans="12:13">
      <c r="L589" s="197"/>
      <c r="M589" s="197"/>
    </row>
    <row r="590" spans="12:13">
      <c r="L590" s="197"/>
      <c r="M590" s="197"/>
    </row>
    <row r="591" spans="12:13">
      <c r="L591" s="197"/>
      <c r="M591" s="197"/>
    </row>
    <row r="592" spans="12:13">
      <c r="L592" s="197"/>
      <c r="M592" s="197"/>
    </row>
    <row r="593" spans="12:13">
      <c r="L593" s="197"/>
      <c r="M593" s="197"/>
    </row>
    <row r="594" spans="12:13">
      <c r="L594" s="197"/>
      <c r="M594" s="197"/>
    </row>
    <row r="595" spans="12:13">
      <c r="L595" s="197"/>
      <c r="M595" s="197"/>
    </row>
    <row r="596" spans="12:13">
      <c r="L596" s="197"/>
      <c r="M596" s="197"/>
    </row>
    <row r="597" spans="12:13">
      <c r="L597" s="197"/>
      <c r="M597" s="197"/>
    </row>
    <row r="598" spans="12:13">
      <c r="L598" s="197"/>
      <c r="M598" s="197"/>
    </row>
    <row r="599" spans="12:13">
      <c r="L599" s="197"/>
      <c r="M599" s="197"/>
    </row>
    <row r="600" spans="12:13">
      <c r="L600" s="197"/>
      <c r="M600" s="197"/>
    </row>
    <row r="601" spans="12:13">
      <c r="L601" s="197"/>
      <c r="M601" s="197"/>
    </row>
    <row r="602" spans="12:13">
      <c r="L602" s="197"/>
      <c r="M602" s="197"/>
    </row>
    <row r="603" spans="12:13">
      <c r="L603" s="197"/>
      <c r="M603" s="197"/>
    </row>
    <row r="604" spans="12:13">
      <c r="L604" s="197"/>
      <c r="M604" s="197"/>
    </row>
    <row r="605" spans="12:13">
      <c r="L605" s="197"/>
      <c r="M605" s="197"/>
    </row>
    <row r="606" spans="12:13">
      <c r="L606" s="197"/>
      <c r="M606" s="197"/>
    </row>
    <row r="607" spans="12:13">
      <c r="L607" s="197"/>
      <c r="M607" s="197"/>
    </row>
    <row r="608" spans="12:13">
      <c r="L608" s="197"/>
      <c r="M608" s="197"/>
    </row>
    <row r="609" spans="12:13">
      <c r="L609" s="197"/>
      <c r="M609" s="197"/>
    </row>
    <row r="610" spans="12:13">
      <c r="L610" s="197"/>
      <c r="M610" s="197"/>
    </row>
    <row r="611" spans="12:13">
      <c r="L611" s="197"/>
      <c r="M611" s="197"/>
    </row>
    <row r="612" spans="12:13">
      <c r="L612" s="197"/>
      <c r="M612" s="197"/>
    </row>
    <row r="613" spans="12:13">
      <c r="L613" s="197"/>
      <c r="M613" s="197"/>
    </row>
    <row r="614" spans="12:13">
      <c r="L614" s="197"/>
      <c r="M614" s="197"/>
    </row>
    <row r="615" spans="12:13">
      <c r="L615" s="197"/>
      <c r="M615" s="197"/>
    </row>
    <row r="616" spans="12:13">
      <c r="L616" s="197"/>
      <c r="M616" s="197"/>
    </row>
    <row r="617" spans="12:13">
      <c r="L617" s="197"/>
      <c r="M617" s="197"/>
    </row>
    <row r="618" spans="12:13">
      <c r="L618" s="197"/>
      <c r="M618" s="197"/>
    </row>
    <row r="619" spans="12:13">
      <c r="L619" s="197"/>
      <c r="M619" s="197"/>
    </row>
    <row r="620" spans="12:13">
      <c r="L620" s="197"/>
      <c r="M620" s="197"/>
    </row>
    <row r="621" spans="12:13">
      <c r="L621" s="197"/>
      <c r="M621" s="197"/>
    </row>
    <row r="622" spans="12:13">
      <c r="L622" s="197"/>
      <c r="M622" s="197"/>
    </row>
    <row r="623" spans="12:13">
      <c r="L623" s="197"/>
      <c r="M623" s="197"/>
    </row>
    <row r="624" spans="12:13">
      <c r="L624" s="197"/>
      <c r="M624" s="197"/>
    </row>
    <row r="625" spans="12:13">
      <c r="L625" s="197"/>
      <c r="M625" s="197"/>
    </row>
    <row r="626" spans="12:13">
      <c r="L626" s="197"/>
      <c r="M626" s="197"/>
    </row>
    <row r="627" spans="12:13">
      <c r="L627" s="197"/>
      <c r="M627" s="197"/>
    </row>
    <row r="628" spans="12:13">
      <c r="L628" s="197"/>
      <c r="M628" s="197"/>
    </row>
    <row r="629" spans="12:13">
      <c r="L629" s="197"/>
      <c r="M629" s="197"/>
    </row>
    <row r="630" spans="12:13">
      <c r="L630" s="197"/>
      <c r="M630" s="197"/>
    </row>
    <row r="631" spans="12:13">
      <c r="L631" s="197"/>
      <c r="M631" s="197"/>
    </row>
    <row r="632" spans="12:13">
      <c r="L632" s="197"/>
      <c r="M632" s="197"/>
    </row>
    <row r="633" spans="12:13">
      <c r="L633" s="197"/>
      <c r="M633" s="197"/>
    </row>
    <row r="634" spans="12:13">
      <c r="L634" s="197"/>
      <c r="M634" s="197"/>
    </row>
    <row r="635" spans="12:13">
      <c r="L635" s="197"/>
      <c r="M635" s="197"/>
    </row>
    <row r="636" spans="12:13">
      <c r="L636" s="197"/>
      <c r="M636" s="197"/>
    </row>
    <row r="637" spans="12:13">
      <c r="L637" s="197"/>
      <c r="M637" s="197"/>
    </row>
    <row r="638" spans="12:13">
      <c r="L638" s="197"/>
      <c r="M638" s="197"/>
    </row>
    <row r="639" spans="12:13">
      <c r="L639" s="197"/>
      <c r="M639" s="197"/>
    </row>
    <row r="640" spans="12:13">
      <c r="L640" s="197"/>
      <c r="M640" s="197"/>
    </row>
    <row r="641" spans="12:13">
      <c r="L641" s="197"/>
      <c r="M641" s="197"/>
    </row>
    <row r="642" spans="12:13">
      <c r="L642" s="197"/>
      <c r="M642" s="197"/>
    </row>
    <row r="643" spans="12:13">
      <c r="L643" s="197"/>
      <c r="M643" s="197"/>
    </row>
    <row r="644" spans="12:13">
      <c r="L644" s="197"/>
      <c r="M644" s="197"/>
    </row>
    <row r="645" spans="12:13">
      <c r="L645" s="197"/>
      <c r="M645" s="197"/>
    </row>
    <row r="646" spans="12:13">
      <c r="L646" s="197"/>
      <c r="M646" s="197"/>
    </row>
    <row r="647" spans="12:13">
      <c r="L647" s="197"/>
      <c r="M647" s="197"/>
    </row>
    <row r="648" spans="12:13">
      <c r="L648" s="197"/>
      <c r="M648" s="197"/>
    </row>
    <row r="649" spans="12:13">
      <c r="L649" s="197"/>
      <c r="M649" s="197"/>
    </row>
    <row r="650" spans="12:13">
      <c r="L650" s="197"/>
      <c r="M650" s="197"/>
    </row>
    <row r="651" spans="12:13">
      <c r="L651" s="197"/>
      <c r="M651" s="197"/>
    </row>
    <row r="652" spans="12:13">
      <c r="L652" s="197"/>
      <c r="M652" s="197"/>
    </row>
    <row r="653" spans="12:13">
      <c r="L653" s="197"/>
      <c r="M653" s="197"/>
    </row>
    <row r="654" spans="12:13">
      <c r="L654" s="197"/>
      <c r="M654" s="197"/>
    </row>
    <row r="655" spans="12:13">
      <c r="L655" s="197"/>
      <c r="M655" s="197"/>
    </row>
    <row r="656" spans="12:13">
      <c r="L656" s="197"/>
      <c r="M656" s="197"/>
    </row>
    <row r="657" spans="12:13">
      <c r="L657" s="197"/>
      <c r="M657" s="197"/>
    </row>
    <row r="658" spans="12:13">
      <c r="L658" s="197"/>
      <c r="M658" s="197"/>
    </row>
    <row r="659" spans="12:13">
      <c r="L659" s="197"/>
      <c r="M659" s="197"/>
    </row>
    <row r="660" spans="12:13">
      <c r="L660" s="197"/>
      <c r="M660" s="197"/>
    </row>
    <row r="661" spans="12:13">
      <c r="L661" s="197"/>
      <c r="M661" s="197"/>
    </row>
    <row r="662" spans="12:13">
      <c r="L662" s="197"/>
      <c r="M662" s="197"/>
    </row>
    <row r="663" spans="12:13">
      <c r="L663" s="197"/>
      <c r="M663" s="197"/>
    </row>
    <row r="664" spans="12:13">
      <c r="L664" s="197"/>
      <c r="M664" s="197"/>
    </row>
    <row r="665" spans="12:13">
      <c r="L665" s="197"/>
      <c r="M665" s="197"/>
    </row>
    <row r="666" spans="12:13">
      <c r="L666" s="197"/>
      <c r="M666" s="197"/>
    </row>
    <row r="667" spans="12:13">
      <c r="L667" s="197"/>
      <c r="M667" s="197"/>
    </row>
    <row r="668" spans="12:13">
      <c r="L668" s="197"/>
      <c r="M668" s="197"/>
    </row>
    <row r="669" spans="12:13">
      <c r="L669" s="197"/>
      <c r="M669" s="197"/>
    </row>
    <row r="670" spans="12:13">
      <c r="L670" s="197"/>
      <c r="M670" s="197"/>
    </row>
    <row r="671" spans="12:13">
      <c r="L671" s="197"/>
      <c r="M671" s="197"/>
    </row>
    <row r="672" spans="12:13">
      <c r="L672" s="197"/>
      <c r="M672" s="197"/>
    </row>
    <row r="673" spans="12:13">
      <c r="L673" s="197"/>
      <c r="M673" s="197"/>
    </row>
    <row r="674" spans="12:13">
      <c r="L674" s="197"/>
      <c r="M674" s="197"/>
    </row>
    <row r="675" spans="12:13">
      <c r="L675" s="197"/>
      <c r="M675" s="197"/>
    </row>
    <row r="676" spans="12:13">
      <c r="L676" s="197"/>
      <c r="M676" s="197"/>
    </row>
    <row r="677" spans="12:13">
      <c r="L677" s="197"/>
      <c r="M677" s="197"/>
    </row>
    <row r="678" spans="12:13">
      <c r="L678" s="197"/>
      <c r="M678" s="197"/>
    </row>
    <row r="679" spans="12:13">
      <c r="L679" s="197"/>
      <c r="M679" s="197"/>
    </row>
    <row r="680" spans="12:13">
      <c r="L680" s="197"/>
      <c r="M680" s="197"/>
    </row>
    <row r="681" spans="12:13">
      <c r="L681" s="197"/>
      <c r="M681" s="197"/>
    </row>
    <row r="682" spans="12:13">
      <c r="L682" s="197"/>
      <c r="M682" s="197"/>
    </row>
    <row r="683" spans="12:13">
      <c r="L683" s="197"/>
      <c r="M683" s="197"/>
    </row>
    <row r="684" spans="12:13">
      <c r="L684" s="197"/>
      <c r="M684" s="197"/>
    </row>
    <row r="685" spans="12:13">
      <c r="L685" s="197"/>
      <c r="M685" s="197"/>
    </row>
    <row r="686" spans="12:13">
      <c r="L686" s="197"/>
      <c r="M686" s="197"/>
    </row>
    <row r="687" spans="12:13">
      <c r="L687" s="197"/>
      <c r="M687" s="197"/>
    </row>
    <row r="688" spans="12:13">
      <c r="L688" s="197"/>
      <c r="M688" s="197"/>
    </row>
    <row r="689" spans="12:13">
      <c r="L689" s="197"/>
      <c r="M689" s="197"/>
    </row>
    <row r="690" spans="12:13">
      <c r="L690" s="197"/>
      <c r="M690" s="197"/>
    </row>
    <row r="691" spans="12:13">
      <c r="L691" s="197"/>
      <c r="M691" s="197"/>
    </row>
    <row r="692" spans="12:13">
      <c r="L692" s="197"/>
      <c r="M692" s="197"/>
    </row>
    <row r="693" spans="12:13">
      <c r="L693" s="197"/>
      <c r="M693" s="197"/>
    </row>
    <row r="694" spans="12:13">
      <c r="L694" s="197"/>
      <c r="M694" s="197"/>
    </row>
    <row r="695" spans="12:13">
      <c r="L695" s="197"/>
      <c r="M695" s="197"/>
    </row>
    <row r="696" spans="12:13">
      <c r="L696" s="197"/>
      <c r="M696" s="197"/>
    </row>
    <row r="697" spans="12:13">
      <c r="L697" s="197"/>
      <c r="M697" s="197"/>
    </row>
    <row r="698" spans="12:13">
      <c r="L698" s="197"/>
      <c r="M698" s="197"/>
    </row>
    <row r="699" spans="12:13">
      <c r="L699" s="197"/>
      <c r="M699" s="197"/>
    </row>
    <row r="700" spans="12:13">
      <c r="L700" s="197"/>
      <c r="M700" s="197"/>
    </row>
    <row r="701" spans="12:13">
      <c r="L701" s="197"/>
      <c r="M701" s="197"/>
    </row>
    <row r="702" spans="12:13">
      <c r="L702" s="197"/>
      <c r="M702" s="197"/>
    </row>
    <row r="703" spans="12:13">
      <c r="L703" s="197"/>
      <c r="M703" s="197"/>
    </row>
    <row r="704" spans="12:13">
      <c r="L704" s="197"/>
      <c r="M704" s="197"/>
    </row>
    <row r="705" spans="12:13">
      <c r="L705" s="197"/>
      <c r="M705" s="197"/>
    </row>
    <row r="706" spans="12:13">
      <c r="L706" s="197"/>
      <c r="M706" s="197"/>
    </row>
    <row r="707" spans="12:13">
      <c r="L707" s="197"/>
      <c r="M707" s="197"/>
    </row>
    <row r="708" spans="12:13">
      <c r="L708" s="197"/>
      <c r="M708" s="197"/>
    </row>
    <row r="709" spans="12:13">
      <c r="L709" s="197"/>
      <c r="M709" s="197"/>
    </row>
    <row r="710" spans="12:13">
      <c r="L710" s="197"/>
      <c r="M710" s="197"/>
    </row>
    <row r="711" spans="12:13">
      <c r="L711" s="197"/>
      <c r="M711" s="197"/>
    </row>
    <row r="712" spans="12:13">
      <c r="L712" s="197"/>
      <c r="M712" s="197"/>
    </row>
    <row r="713" spans="12:13">
      <c r="L713" s="197"/>
      <c r="M713" s="197"/>
    </row>
    <row r="714" spans="12:13">
      <c r="L714" s="197"/>
      <c r="M714" s="197"/>
    </row>
    <row r="715" spans="12:13">
      <c r="L715" s="197"/>
      <c r="M715" s="197"/>
    </row>
    <row r="716" spans="12:13">
      <c r="L716" s="197"/>
      <c r="M716" s="197"/>
    </row>
    <row r="717" spans="12:13">
      <c r="L717" s="197"/>
      <c r="M717" s="197"/>
    </row>
    <row r="718" spans="12:13">
      <c r="L718" s="197"/>
      <c r="M718" s="197"/>
    </row>
    <row r="719" spans="12:13">
      <c r="L719" s="197"/>
      <c r="M719" s="197"/>
    </row>
    <row r="720" spans="12:13">
      <c r="L720" s="197"/>
      <c r="M720" s="197"/>
    </row>
    <row r="721" spans="12:13">
      <c r="L721" s="197"/>
      <c r="M721" s="197"/>
    </row>
    <row r="722" spans="12:13">
      <c r="L722" s="197"/>
      <c r="M722" s="197"/>
    </row>
    <row r="723" spans="12:13">
      <c r="L723" s="197"/>
      <c r="M723" s="197"/>
    </row>
    <row r="724" spans="12:13">
      <c r="L724" s="197"/>
      <c r="M724" s="197"/>
    </row>
    <row r="725" spans="12:13">
      <c r="L725" s="197"/>
      <c r="M725" s="197"/>
    </row>
    <row r="726" spans="12:13">
      <c r="L726" s="197"/>
      <c r="M726" s="197"/>
    </row>
    <row r="727" spans="12:13">
      <c r="L727" s="197"/>
      <c r="M727" s="197"/>
    </row>
    <row r="728" spans="12:13">
      <c r="L728" s="197"/>
      <c r="M728" s="197"/>
    </row>
    <row r="729" spans="12:13">
      <c r="L729" s="197"/>
      <c r="M729" s="197"/>
    </row>
    <row r="730" spans="12:13">
      <c r="L730" s="197"/>
      <c r="M730" s="197"/>
    </row>
    <row r="731" spans="12:13">
      <c r="L731" s="197"/>
      <c r="M731" s="197"/>
    </row>
    <row r="732" spans="12:13">
      <c r="L732" s="197"/>
      <c r="M732" s="197"/>
    </row>
    <row r="733" spans="12:13">
      <c r="L733" s="197"/>
      <c r="M733" s="197"/>
    </row>
    <row r="734" spans="12:13">
      <c r="L734" s="197"/>
      <c r="M734" s="197"/>
    </row>
    <row r="735" spans="12:13">
      <c r="L735" s="197"/>
      <c r="M735" s="197"/>
    </row>
    <row r="736" spans="12:13">
      <c r="L736" s="197"/>
      <c r="M736" s="197"/>
    </row>
    <row r="737" spans="12:13">
      <c r="L737" s="197"/>
      <c r="M737" s="197"/>
    </row>
    <row r="738" spans="12:13">
      <c r="L738" s="197"/>
      <c r="M738" s="197"/>
    </row>
    <row r="739" spans="12:13">
      <c r="L739" s="197"/>
      <c r="M739" s="197"/>
    </row>
    <row r="740" spans="12:13">
      <c r="L740" s="197"/>
      <c r="M740" s="197"/>
    </row>
    <row r="741" spans="12:13">
      <c r="L741" s="197"/>
      <c r="M741" s="197"/>
    </row>
    <row r="742" spans="12:13">
      <c r="L742" s="197"/>
      <c r="M742" s="197"/>
    </row>
    <row r="743" spans="12:13">
      <c r="L743" s="197"/>
      <c r="M743" s="197"/>
    </row>
    <row r="744" spans="12:13">
      <c r="L744" s="197"/>
      <c r="M744" s="197"/>
    </row>
    <row r="745" spans="12:13">
      <c r="L745" s="197"/>
      <c r="M745" s="197"/>
    </row>
    <row r="746" spans="12:13">
      <c r="L746" s="197"/>
      <c r="M746" s="197"/>
    </row>
    <row r="747" spans="12:13">
      <c r="L747" s="197"/>
      <c r="M747" s="197"/>
    </row>
    <row r="748" spans="12:13">
      <c r="L748" s="197"/>
      <c r="M748" s="197"/>
    </row>
    <row r="749" spans="12:13">
      <c r="L749" s="197"/>
      <c r="M749" s="197"/>
    </row>
    <row r="750" spans="12:13">
      <c r="L750" s="197"/>
      <c r="M750" s="197"/>
    </row>
    <row r="751" spans="12:13">
      <c r="L751" s="197"/>
      <c r="M751" s="197"/>
    </row>
    <row r="752" spans="12:13">
      <c r="L752" s="197"/>
      <c r="M752" s="197"/>
    </row>
    <row r="753" spans="12:13">
      <c r="L753" s="197"/>
      <c r="M753" s="197"/>
    </row>
    <row r="754" spans="12:13">
      <c r="L754" s="197"/>
      <c r="M754" s="197"/>
    </row>
    <row r="755" spans="12:13">
      <c r="L755" s="197"/>
      <c r="M755" s="197"/>
    </row>
    <row r="756" spans="12:13">
      <c r="L756" s="197"/>
      <c r="M756" s="197"/>
    </row>
    <row r="757" spans="12:13">
      <c r="L757" s="197"/>
      <c r="M757" s="197"/>
    </row>
    <row r="758" spans="12:13">
      <c r="L758" s="197"/>
      <c r="M758" s="197"/>
    </row>
    <row r="759" spans="12:13">
      <c r="L759" s="197"/>
      <c r="M759" s="197"/>
    </row>
    <row r="760" spans="12:13">
      <c r="L760" s="197"/>
      <c r="M760" s="197"/>
    </row>
    <row r="761" spans="12:13">
      <c r="L761" s="197"/>
      <c r="M761" s="197"/>
    </row>
    <row r="762" spans="12:13">
      <c r="L762" s="197"/>
      <c r="M762" s="197"/>
    </row>
    <row r="763" spans="12:13">
      <c r="L763" s="197"/>
      <c r="M763" s="197"/>
    </row>
    <row r="764" spans="12:13">
      <c r="L764" s="197"/>
      <c r="M764" s="197"/>
    </row>
    <row r="765" spans="12:13">
      <c r="L765" s="197"/>
      <c r="M765" s="197"/>
    </row>
    <row r="766" spans="12:13">
      <c r="L766" s="197"/>
      <c r="M766" s="197"/>
    </row>
    <row r="767" spans="12:13">
      <c r="L767" s="197"/>
      <c r="M767" s="197"/>
    </row>
    <row r="768" spans="12:13">
      <c r="L768" s="197"/>
      <c r="M768" s="197"/>
    </row>
    <row r="769" spans="12:13">
      <c r="L769" s="197"/>
      <c r="M769" s="197"/>
    </row>
    <row r="770" spans="12:13">
      <c r="L770" s="197"/>
      <c r="M770" s="197"/>
    </row>
    <row r="771" spans="12:13">
      <c r="L771" s="197"/>
      <c r="M771" s="197"/>
    </row>
    <row r="772" spans="12:13">
      <c r="L772" s="197"/>
      <c r="M772" s="197"/>
    </row>
    <row r="773" spans="12:13">
      <c r="L773" s="197"/>
      <c r="M773" s="197"/>
    </row>
    <row r="774" spans="12:13">
      <c r="L774" s="197"/>
      <c r="M774" s="197"/>
    </row>
    <row r="775" spans="12:13">
      <c r="L775" s="197"/>
      <c r="M775" s="197"/>
    </row>
    <row r="776" spans="12:13">
      <c r="L776" s="197"/>
      <c r="M776" s="197"/>
    </row>
    <row r="777" spans="12:13">
      <c r="L777" s="197"/>
      <c r="M777" s="197"/>
    </row>
    <row r="778" spans="12:13">
      <c r="L778" s="197"/>
      <c r="M778" s="197"/>
    </row>
    <row r="779" spans="12:13">
      <c r="L779" s="197"/>
      <c r="M779" s="197"/>
    </row>
    <row r="780" spans="12:13">
      <c r="L780" s="197"/>
      <c r="M780" s="197"/>
    </row>
    <row r="781" spans="12:13">
      <c r="L781" s="197"/>
      <c r="M781" s="197"/>
    </row>
    <row r="782" spans="12:13">
      <c r="L782" s="197"/>
      <c r="M782" s="197"/>
    </row>
    <row r="783" spans="12:13">
      <c r="L783" s="197"/>
      <c r="M783" s="197"/>
    </row>
    <row r="784" spans="12:13">
      <c r="L784" s="197"/>
      <c r="M784" s="197"/>
    </row>
    <row r="785" spans="12:13">
      <c r="L785" s="197"/>
      <c r="M785" s="197"/>
    </row>
    <row r="786" spans="12:13">
      <c r="L786" s="197"/>
      <c r="M786" s="197"/>
    </row>
    <row r="787" spans="12:13">
      <c r="L787" s="197"/>
      <c r="M787" s="197"/>
    </row>
    <row r="788" spans="12:13">
      <c r="L788" s="197"/>
      <c r="M788" s="197"/>
    </row>
    <row r="789" spans="12:13">
      <c r="L789" s="197"/>
      <c r="M789" s="197"/>
    </row>
    <row r="790" spans="12:13">
      <c r="L790" s="197"/>
      <c r="M790" s="197"/>
    </row>
    <row r="791" spans="12:13">
      <c r="L791" s="197"/>
      <c r="M791" s="197"/>
    </row>
    <row r="792" spans="12:13">
      <c r="L792" s="197"/>
      <c r="M792" s="197"/>
    </row>
    <row r="793" spans="12:13">
      <c r="L793" s="197"/>
      <c r="M793" s="197"/>
    </row>
    <row r="794" spans="12:13">
      <c r="L794" s="197"/>
      <c r="M794" s="197"/>
    </row>
    <row r="795" spans="12:13">
      <c r="L795" s="197"/>
      <c r="M795" s="197"/>
    </row>
    <row r="796" spans="12:13">
      <c r="L796" s="197"/>
      <c r="M796" s="197"/>
    </row>
    <row r="797" spans="12:13">
      <c r="L797" s="197"/>
      <c r="M797" s="197"/>
    </row>
    <row r="798" spans="12:13">
      <c r="L798" s="197"/>
      <c r="M798" s="197"/>
    </row>
    <row r="799" spans="12:13">
      <c r="L799" s="197"/>
      <c r="M799" s="197"/>
    </row>
    <row r="800" spans="12:13">
      <c r="L800" s="197"/>
      <c r="M800" s="197"/>
    </row>
    <row r="801" spans="12:13">
      <c r="L801" s="197"/>
      <c r="M801" s="197"/>
    </row>
    <row r="802" spans="12:13">
      <c r="L802" s="197"/>
      <c r="M802" s="197"/>
    </row>
    <row r="803" spans="12:13">
      <c r="L803" s="197"/>
      <c r="M803" s="197"/>
    </row>
    <row r="804" spans="12:13">
      <c r="L804" s="197"/>
      <c r="M804" s="197"/>
    </row>
    <row r="805" spans="12:13">
      <c r="L805" s="197"/>
      <c r="M805" s="197"/>
    </row>
    <row r="806" spans="12:13">
      <c r="L806" s="197"/>
      <c r="M806" s="197"/>
    </row>
    <row r="807" spans="12:13">
      <c r="L807" s="197"/>
      <c r="M807" s="197"/>
    </row>
    <row r="808" spans="12:13">
      <c r="L808" s="197"/>
      <c r="M808" s="197"/>
    </row>
    <row r="809" spans="12:13">
      <c r="L809" s="197"/>
      <c r="M809" s="197"/>
    </row>
    <row r="810" spans="12:13">
      <c r="L810" s="197"/>
      <c r="M810" s="197"/>
    </row>
    <row r="811" spans="12:13">
      <c r="L811" s="197"/>
      <c r="M811" s="197"/>
    </row>
    <row r="812" spans="12:13">
      <c r="L812" s="197"/>
      <c r="M812" s="197"/>
    </row>
    <row r="813" spans="12:13">
      <c r="L813" s="197"/>
      <c r="M813" s="197"/>
    </row>
    <row r="814" spans="12:13">
      <c r="L814" s="197"/>
      <c r="M814" s="197"/>
    </row>
    <row r="815" spans="12:13">
      <c r="L815" s="197"/>
      <c r="M815" s="197"/>
    </row>
    <row r="816" spans="12:13">
      <c r="L816" s="197"/>
      <c r="M816" s="197"/>
    </row>
    <row r="817" spans="12:13">
      <c r="L817" s="197"/>
      <c r="M817" s="197"/>
    </row>
    <row r="818" spans="12:13">
      <c r="L818" s="197"/>
      <c r="M818" s="197"/>
    </row>
    <row r="819" spans="12:13">
      <c r="L819" s="197"/>
      <c r="M819" s="197"/>
    </row>
    <row r="820" spans="12:13">
      <c r="L820" s="197"/>
      <c r="M820" s="197"/>
    </row>
    <row r="821" spans="12:13">
      <c r="L821" s="197"/>
      <c r="M821" s="197"/>
    </row>
    <row r="822" spans="12:13">
      <c r="L822" s="197"/>
      <c r="M822" s="197"/>
    </row>
    <row r="823" spans="12:13">
      <c r="L823" s="197"/>
      <c r="M823" s="197"/>
    </row>
    <row r="824" spans="12:13">
      <c r="L824" s="197"/>
      <c r="M824" s="197"/>
    </row>
    <row r="825" spans="12:13">
      <c r="L825" s="197"/>
      <c r="M825" s="197"/>
    </row>
    <row r="826" spans="12:13">
      <c r="L826" s="197"/>
      <c r="M826" s="197"/>
    </row>
    <row r="827" spans="12:13">
      <c r="L827" s="197"/>
      <c r="M827" s="197"/>
    </row>
    <row r="828" spans="12:13">
      <c r="L828" s="197"/>
      <c r="M828" s="197"/>
    </row>
    <row r="829" spans="12:13">
      <c r="L829" s="197"/>
      <c r="M829" s="197"/>
    </row>
    <row r="830" spans="12:13">
      <c r="L830" s="197"/>
      <c r="M830" s="197"/>
    </row>
    <row r="831" spans="12:13">
      <c r="L831" s="197"/>
      <c r="M831" s="197"/>
    </row>
    <row r="832" spans="12:13">
      <c r="L832" s="197"/>
      <c r="M832" s="197"/>
    </row>
    <row r="833" spans="12:13">
      <c r="L833" s="197"/>
      <c r="M833" s="197"/>
    </row>
    <row r="834" spans="12:13">
      <c r="L834" s="197"/>
      <c r="M834" s="197"/>
    </row>
    <row r="835" spans="12:13">
      <c r="L835" s="197"/>
      <c r="M835" s="197"/>
    </row>
    <row r="836" spans="12:13">
      <c r="L836" s="197"/>
      <c r="M836" s="197"/>
    </row>
    <row r="837" spans="12:13">
      <c r="L837" s="197"/>
      <c r="M837" s="197"/>
    </row>
    <row r="838" spans="12:13">
      <c r="L838" s="197"/>
      <c r="M838" s="197"/>
    </row>
    <row r="839" spans="12:13">
      <c r="L839" s="197"/>
      <c r="M839" s="197"/>
    </row>
    <row r="840" spans="12:13">
      <c r="L840" s="197"/>
      <c r="M840" s="197"/>
    </row>
    <row r="841" spans="12:13">
      <c r="L841" s="197"/>
      <c r="M841" s="197"/>
    </row>
    <row r="842" spans="12:13">
      <c r="L842" s="197"/>
      <c r="M842" s="197"/>
    </row>
    <row r="843" spans="12:13">
      <c r="L843" s="197"/>
      <c r="M843" s="197"/>
    </row>
    <row r="844" spans="12:13">
      <c r="L844" s="197"/>
      <c r="M844" s="197"/>
    </row>
    <row r="845" spans="12:13">
      <c r="L845" s="197"/>
      <c r="M845" s="197"/>
    </row>
    <row r="846" spans="12:13">
      <c r="L846" s="197"/>
      <c r="M846" s="197"/>
    </row>
    <row r="847" spans="12:13">
      <c r="L847" s="197"/>
      <c r="M847" s="197"/>
    </row>
    <row r="848" spans="12:13">
      <c r="L848" s="197"/>
      <c r="M848" s="197"/>
    </row>
    <row r="849" spans="12:13">
      <c r="L849" s="197"/>
      <c r="M849" s="197"/>
    </row>
    <row r="850" spans="12:13">
      <c r="L850" s="197"/>
      <c r="M850" s="197"/>
    </row>
    <row r="851" spans="12:13">
      <c r="L851" s="197"/>
      <c r="M851" s="197"/>
    </row>
    <row r="852" spans="12:13">
      <c r="L852" s="197"/>
      <c r="M852" s="197"/>
    </row>
    <row r="853" spans="12:13">
      <c r="L853" s="197"/>
      <c r="M853" s="197"/>
    </row>
    <row r="854" spans="12:13">
      <c r="L854" s="197"/>
      <c r="M854" s="197"/>
    </row>
    <row r="855" spans="12:13">
      <c r="L855" s="197"/>
      <c r="M855" s="197"/>
    </row>
    <row r="856" spans="12:13">
      <c r="L856" s="197"/>
      <c r="M856" s="197"/>
    </row>
    <row r="857" spans="12:13">
      <c r="L857" s="197"/>
      <c r="M857" s="197"/>
    </row>
    <row r="858" spans="12:13">
      <c r="L858" s="197"/>
      <c r="M858" s="197"/>
    </row>
    <row r="859" spans="12:13">
      <c r="L859" s="197"/>
      <c r="M859" s="197"/>
    </row>
    <row r="860" spans="12:13">
      <c r="L860" s="197"/>
      <c r="M860" s="197"/>
    </row>
    <row r="861" spans="12:13">
      <c r="L861" s="197"/>
      <c r="M861" s="197"/>
    </row>
    <row r="862" spans="12:13">
      <c r="L862" s="197"/>
      <c r="M862" s="197"/>
    </row>
    <row r="863" spans="12:13">
      <c r="L863" s="197"/>
      <c r="M863" s="197"/>
    </row>
    <row r="864" spans="12:13">
      <c r="L864" s="197"/>
      <c r="M864" s="197"/>
    </row>
    <row r="865" spans="12:13">
      <c r="L865" s="197"/>
      <c r="M865" s="197"/>
    </row>
    <row r="866" spans="12:13">
      <c r="L866" s="197"/>
      <c r="M866" s="197"/>
    </row>
    <row r="867" spans="12:13">
      <c r="L867" s="197"/>
      <c r="M867" s="197"/>
    </row>
    <row r="868" spans="12:13">
      <c r="L868" s="197"/>
      <c r="M868" s="197"/>
    </row>
    <row r="869" spans="12:13">
      <c r="L869" s="197"/>
      <c r="M869" s="197"/>
    </row>
    <row r="870" spans="12:13">
      <c r="L870" s="197"/>
      <c r="M870" s="197"/>
    </row>
    <row r="871" spans="12:13">
      <c r="L871" s="197"/>
      <c r="M871" s="197"/>
    </row>
    <row r="872" spans="12:13">
      <c r="L872" s="197"/>
      <c r="M872" s="197"/>
    </row>
    <row r="873" spans="12:13">
      <c r="L873" s="197"/>
      <c r="M873" s="197"/>
    </row>
    <row r="874" spans="12:13">
      <c r="L874" s="197"/>
      <c r="M874" s="197"/>
    </row>
    <row r="875" spans="12:13">
      <c r="L875" s="197"/>
      <c r="M875" s="197"/>
    </row>
    <row r="876" spans="12:13">
      <c r="L876" s="197"/>
      <c r="M876" s="197"/>
    </row>
    <row r="877" spans="12:13">
      <c r="L877" s="197"/>
      <c r="M877" s="197"/>
    </row>
    <row r="878" spans="12:13">
      <c r="L878" s="197"/>
      <c r="M878" s="197"/>
    </row>
    <row r="879" spans="12:13">
      <c r="L879" s="197"/>
      <c r="M879" s="197"/>
    </row>
    <row r="880" spans="12:13">
      <c r="L880" s="197"/>
      <c r="M880" s="197"/>
    </row>
    <row r="881" spans="12:13">
      <c r="L881" s="197"/>
      <c r="M881" s="197"/>
    </row>
    <row r="882" spans="12:13">
      <c r="L882" s="197"/>
      <c r="M882" s="197"/>
    </row>
    <row r="883" spans="12:13">
      <c r="L883" s="197"/>
      <c r="M883" s="197"/>
    </row>
    <row r="884" spans="12:13">
      <c r="L884" s="197"/>
      <c r="M884" s="197"/>
    </row>
  </sheetData>
  <mergeCells count="4">
    <mergeCell ref="B2:G2"/>
    <mergeCell ref="B3:G3"/>
    <mergeCell ref="B4:G4"/>
    <mergeCell ref="B5:G5"/>
  </mergeCells>
  <dataValidations count="1">
    <dataValidation type="list" allowBlank="1" showInputMessage="1" showErrorMessage="1" sqref="L9">
      <formula1>$L$2:$L$7</formula1>
    </dataValidation>
  </dataValidations>
  <pageMargins left="0.75" right="0.75" top="1" bottom="1" header="0.5" footer="0.5"/>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4"/>
  <sheetViews>
    <sheetView topLeftCell="A2" zoomScale="85" zoomScaleNormal="85" workbookViewId="0">
      <pane ySplit="8" topLeftCell="A10" activePane="bottomLeft" state="frozen"/>
      <selection activeCell="A2" sqref="A2"/>
      <selection pane="bottomLeft" activeCell="G13" sqref="G13:G17"/>
    </sheetView>
  </sheetViews>
  <sheetFormatPr defaultColWidth="9.109375" defaultRowHeight="16.8" outlineLevelRow="1"/>
  <cols>
    <col min="1" max="1" width="17.44140625" style="132" customWidth="1"/>
    <col min="2" max="2" width="43.5546875" style="133" customWidth="1"/>
    <col min="3" max="3" width="33" style="132" customWidth="1"/>
    <col min="4" max="4" width="38" style="132" customWidth="1"/>
    <col min="5" max="5" width="30.33203125" style="133" customWidth="1"/>
    <col min="6" max="6" width="27.77734375" style="132" bestFit="1" customWidth="1"/>
    <col min="7" max="7" width="9.109375" style="132"/>
    <col min="8" max="8" width="13.33203125" style="132" customWidth="1"/>
    <col min="9" max="11" width="9.109375" style="132"/>
    <col min="12" max="12" width="10.33203125" style="209" customWidth="1"/>
    <col min="13" max="13" width="9.109375" style="209"/>
    <col min="14" max="16384" width="9.109375" style="132"/>
  </cols>
  <sheetData>
    <row r="1" spans="1:13">
      <c r="L1" s="194"/>
      <c r="M1" s="194"/>
    </row>
    <row r="2" spans="1:13" s="46" customFormat="1" ht="13.2">
      <c r="A2" s="87" t="s">
        <v>35</v>
      </c>
      <c r="B2" s="512" t="s">
        <v>2315</v>
      </c>
      <c r="C2" s="512"/>
      <c r="D2" s="512"/>
      <c r="E2" s="512"/>
      <c r="F2" s="512"/>
      <c r="G2" s="512"/>
      <c r="H2" s="47"/>
      <c r="I2" s="47"/>
      <c r="J2" s="44"/>
      <c r="K2" s="45"/>
      <c r="L2" s="218" t="s">
        <v>19</v>
      </c>
      <c r="M2" s="90">
        <f>COUNTIF($G$10:$G$175,"Pass")</f>
        <v>21</v>
      </c>
    </row>
    <row r="3" spans="1:13" s="46" customFormat="1" ht="12.75" customHeight="1" outlineLevel="1">
      <c r="A3" s="87" t="s">
        <v>36</v>
      </c>
      <c r="B3" s="512" t="s">
        <v>4302</v>
      </c>
      <c r="C3" s="512"/>
      <c r="D3" s="512"/>
      <c r="E3" s="512"/>
      <c r="F3" s="512"/>
      <c r="G3" s="512"/>
      <c r="H3" s="47"/>
      <c r="I3" s="47"/>
      <c r="J3" s="44"/>
      <c r="K3" s="45"/>
      <c r="L3" s="218" t="s">
        <v>20</v>
      </c>
      <c r="M3" s="90">
        <f>COUNTIF($G$10:$G$175,"Fail")</f>
        <v>0</v>
      </c>
    </row>
    <row r="4" spans="1:13" s="46" customFormat="1" ht="12.75" customHeight="1" outlineLevel="1">
      <c r="A4" s="87" t="s">
        <v>37</v>
      </c>
      <c r="B4" s="512"/>
      <c r="C4" s="512"/>
      <c r="D4" s="512"/>
      <c r="E4" s="512"/>
      <c r="F4" s="512"/>
      <c r="G4" s="512"/>
      <c r="H4" s="47"/>
      <c r="I4" s="47"/>
      <c r="J4" s="44"/>
      <c r="K4" s="45"/>
      <c r="L4" s="218" t="s">
        <v>49</v>
      </c>
      <c r="M4" s="90">
        <f>COUNTIF($G$10:$G$118,"Pending")</f>
        <v>0</v>
      </c>
    </row>
    <row r="5" spans="1:13" s="46" customFormat="1" ht="12.75" customHeight="1" outlineLevel="1">
      <c r="A5" s="87" t="s">
        <v>38</v>
      </c>
      <c r="B5" s="512" t="s">
        <v>2217</v>
      </c>
      <c r="C5" s="512"/>
      <c r="D5" s="512"/>
      <c r="E5" s="512"/>
      <c r="F5" s="512"/>
      <c r="G5" s="512"/>
      <c r="H5" s="47"/>
      <c r="I5" s="47"/>
      <c r="J5" s="44"/>
      <c r="K5" s="45"/>
      <c r="L5" s="218" t="s">
        <v>21</v>
      </c>
      <c r="M5" s="90">
        <f>COUNTIF($G$10:$G$175,"Untested")</f>
        <v>1</v>
      </c>
    </row>
    <row r="6" spans="1:13" s="46" customFormat="1" ht="25.5" customHeight="1" outlineLevel="1">
      <c r="A6" s="88" t="s">
        <v>19</v>
      </c>
      <c r="B6" s="89" t="s">
        <v>20</v>
      </c>
      <c r="C6" s="89" t="s">
        <v>21</v>
      </c>
      <c r="D6" s="89" t="s">
        <v>49</v>
      </c>
      <c r="E6" s="89" t="s">
        <v>22</v>
      </c>
      <c r="F6" s="89" t="s">
        <v>39</v>
      </c>
      <c r="G6" s="48"/>
      <c r="H6" s="48"/>
      <c r="I6" s="48"/>
      <c r="J6" s="49"/>
      <c r="L6" s="218" t="s">
        <v>22</v>
      </c>
      <c r="M6" s="90">
        <f>COUNTIF($G$10:$G$118,"N/A")</f>
        <v>0</v>
      </c>
    </row>
    <row r="7" spans="1:13" s="46" customFormat="1" ht="12.75" customHeight="1" outlineLevel="1">
      <c r="A7" s="90">
        <f>COUNTIF($G$11:$G$163,"Pass")</f>
        <v>21</v>
      </c>
      <c r="B7" s="91">
        <f>COUNTIF($G$11:$G$161,"Fail")</f>
        <v>0</v>
      </c>
      <c r="C7" s="90">
        <f>COUNTIF($G$11:$G$161,"Untested")</f>
        <v>1</v>
      </c>
      <c r="D7" s="90">
        <f>COUNTIF($G$11:$G$161,"Pending")</f>
        <v>0</v>
      </c>
      <c r="E7" s="90">
        <f>COUNTIF($G$11:$G$161,"N/A")</f>
        <v>0</v>
      </c>
      <c r="F7" s="91">
        <f>COUNTA($A$11:$A$161)-E7</f>
        <v>22</v>
      </c>
      <c r="G7" s="48" t="s">
        <v>50</v>
      </c>
      <c r="H7" s="48"/>
      <c r="I7" s="48"/>
      <c r="J7" s="49"/>
    </row>
    <row r="8" spans="1:13" s="46" customFormat="1" ht="22.5" customHeight="1">
      <c r="E8" s="39"/>
      <c r="F8" s="39"/>
      <c r="G8" s="48"/>
      <c r="H8" s="48"/>
      <c r="I8" s="48"/>
      <c r="J8" s="48"/>
      <c r="K8" s="49"/>
    </row>
    <row r="9" spans="1:13" s="131" customFormat="1" ht="21" customHeight="1">
      <c r="A9" s="128" t="s">
        <v>40</v>
      </c>
      <c r="B9" s="128" t="s">
        <v>34</v>
      </c>
      <c r="C9" s="128" t="s">
        <v>41</v>
      </c>
      <c r="D9" s="128" t="s">
        <v>42</v>
      </c>
      <c r="E9" s="128" t="s">
        <v>43</v>
      </c>
      <c r="F9" s="128" t="s">
        <v>44</v>
      </c>
      <c r="G9" s="128" t="s">
        <v>45</v>
      </c>
      <c r="H9" s="128" t="s">
        <v>46</v>
      </c>
      <c r="I9" s="128" t="s">
        <v>47</v>
      </c>
      <c r="J9" s="129" t="s">
        <v>48</v>
      </c>
      <c r="K9" s="130"/>
      <c r="L9" s="194"/>
      <c r="M9" s="194"/>
    </row>
    <row r="10" spans="1:13" s="194" customFormat="1" collapsed="1">
      <c r="A10" s="206"/>
      <c r="B10" s="226" t="s">
        <v>2218</v>
      </c>
      <c r="C10" s="207"/>
      <c r="D10" s="207"/>
      <c r="E10" s="207"/>
      <c r="F10" s="251"/>
      <c r="G10" s="208"/>
      <c r="H10" s="208"/>
      <c r="I10" s="208"/>
      <c r="J10" s="207"/>
      <c r="K10" s="193"/>
    </row>
    <row r="11" spans="1:13" s="44" customFormat="1" ht="67.2" hidden="1" outlineLevel="1">
      <c r="A11" s="153" t="s">
        <v>2219</v>
      </c>
      <c r="B11" s="151" t="s">
        <v>519</v>
      </c>
      <c r="C11" s="153" t="s">
        <v>2220</v>
      </c>
      <c r="D11" s="153" t="s">
        <v>2221</v>
      </c>
      <c r="E11" s="153" t="s">
        <v>2222</v>
      </c>
      <c r="F11" s="153"/>
      <c r="G11" s="162" t="s">
        <v>19</v>
      </c>
      <c r="H11" s="152"/>
      <c r="I11" s="215"/>
      <c r="J11" s="97"/>
      <c r="K11" s="45"/>
    </row>
    <row r="12" spans="1:13" s="194" customFormat="1" collapsed="1">
      <c r="A12" s="206"/>
      <c r="B12" s="226" t="s">
        <v>202</v>
      </c>
      <c r="C12" s="207"/>
      <c r="D12" s="207"/>
      <c r="E12" s="207"/>
      <c r="F12" s="251"/>
      <c r="G12" s="208"/>
      <c r="H12" s="208"/>
      <c r="I12" s="208"/>
      <c r="J12" s="207"/>
      <c r="K12" s="193"/>
    </row>
    <row r="13" spans="1:13" s="44" customFormat="1" ht="33.6" hidden="1" outlineLevel="1">
      <c r="A13" s="153" t="s">
        <v>2223</v>
      </c>
      <c r="B13" s="151" t="s">
        <v>2224</v>
      </c>
      <c r="C13" s="153"/>
      <c r="D13" s="153"/>
      <c r="E13" s="153"/>
      <c r="F13" s="153"/>
      <c r="G13" s="162" t="s">
        <v>19</v>
      </c>
      <c r="H13" s="152"/>
      <c r="I13" s="215"/>
      <c r="J13" s="97"/>
      <c r="K13" s="45"/>
    </row>
    <row r="14" spans="1:13" s="44" customFormat="1" ht="33.6" hidden="1" outlineLevel="1">
      <c r="A14" s="153" t="s">
        <v>2225</v>
      </c>
      <c r="B14" s="151" t="s">
        <v>2226</v>
      </c>
      <c r="C14" s="153"/>
      <c r="D14" s="153"/>
      <c r="E14" s="153"/>
      <c r="F14" s="153"/>
      <c r="G14" s="162" t="s">
        <v>19</v>
      </c>
      <c r="H14" s="152"/>
      <c r="I14" s="215"/>
      <c r="J14" s="97"/>
      <c r="K14" s="45"/>
    </row>
    <row r="15" spans="1:13" s="44" customFormat="1" ht="50.4" hidden="1" outlineLevel="1">
      <c r="A15" s="153" t="s">
        <v>2227</v>
      </c>
      <c r="B15" s="151" t="s">
        <v>2228</v>
      </c>
      <c r="C15" s="153"/>
      <c r="D15" s="153"/>
      <c r="E15" s="153"/>
      <c r="F15" s="153"/>
      <c r="G15" s="162" t="s">
        <v>19</v>
      </c>
      <c r="H15" s="152"/>
      <c r="I15" s="215"/>
      <c r="J15" s="97"/>
      <c r="K15" s="45"/>
    </row>
    <row r="16" spans="1:13" s="44" customFormat="1" hidden="1" outlineLevel="1">
      <c r="A16" s="153" t="s">
        <v>2229</v>
      </c>
      <c r="B16" s="151" t="s">
        <v>2230</v>
      </c>
      <c r="C16" s="153"/>
      <c r="D16" s="153"/>
      <c r="E16" s="153"/>
      <c r="F16" s="153"/>
      <c r="G16" s="162" t="s">
        <v>19</v>
      </c>
      <c r="H16" s="152"/>
      <c r="I16" s="215"/>
      <c r="J16" s="97"/>
      <c r="K16" s="45"/>
    </row>
    <row r="17" spans="1:13" s="44" customFormat="1" ht="33.6" hidden="1" outlineLevel="1">
      <c r="A17" s="153" t="s">
        <v>2231</v>
      </c>
      <c r="B17" s="151" t="s">
        <v>2232</v>
      </c>
      <c r="C17" s="153"/>
      <c r="D17" s="153"/>
      <c r="E17" s="153"/>
      <c r="F17" s="153"/>
      <c r="G17" s="162" t="s">
        <v>19</v>
      </c>
      <c r="H17" s="152"/>
      <c r="I17" s="215"/>
      <c r="J17" s="97"/>
      <c r="K17" s="45"/>
    </row>
    <row r="18" spans="1:13" s="194" customFormat="1" collapsed="1">
      <c r="A18" s="206"/>
      <c r="B18" s="226" t="s">
        <v>687</v>
      </c>
      <c r="C18" s="207"/>
      <c r="D18" s="207"/>
      <c r="E18" s="207"/>
      <c r="F18" s="251"/>
      <c r="G18" s="208"/>
      <c r="H18" s="208"/>
      <c r="I18" s="208"/>
      <c r="J18" s="207"/>
      <c r="K18" s="193"/>
    </row>
    <row r="19" spans="1:13" s="44" customFormat="1" ht="100.8" hidden="1" outlineLevel="1">
      <c r="A19" s="153" t="s">
        <v>2233</v>
      </c>
      <c r="B19" s="151" t="s">
        <v>2234</v>
      </c>
      <c r="C19" s="153" t="s">
        <v>2235</v>
      </c>
      <c r="D19" s="153" t="s">
        <v>2236</v>
      </c>
      <c r="E19" s="153" t="s">
        <v>2237</v>
      </c>
      <c r="F19" s="153"/>
      <c r="G19" s="162" t="s">
        <v>19</v>
      </c>
      <c r="H19" s="152">
        <v>43810</v>
      </c>
      <c r="I19" s="215"/>
      <c r="J19" s="97"/>
      <c r="K19" s="45"/>
    </row>
    <row r="20" spans="1:13" s="44" customFormat="1" ht="100.8" hidden="1" outlineLevel="1">
      <c r="A20" s="153" t="s">
        <v>2238</v>
      </c>
      <c r="B20" s="151" t="s">
        <v>2239</v>
      </c>
      <c r="C20" s="153" t="s">
        <v>2235</v>
      </c>
      <c r="D20" s="153" t="s">
        <v>2240</v>
      </c>
      <c r="E20" s="153" t="s">
        <v>2237</v>
      </c>
      <c r="F20" s="153"/>
      <c r="G20" s="162" t="s">
        <v>19</v>
      </c>
      <c r="H20" s="152">
        <v>43810</v>
      </c>
      <c r="I20" s="215"/>
      <c r="J20" s="97"/>
      <c r="K20" s="45"/>
    </row>
    <row r="21" spans="1:13" s="44" customFormat="1" ht="100.8" hidden="1" outlineLevel="1">
      <c r="A21" s="153" t="s">
        <v>2241</v>
      </c>
      <c r="B21" s="151" t="s">
        <v>2242</v>
      </c>
      <c r="C21" s="153" t="s">
        <v>2235</v>
      </c>
      <c r="D21" s="153" t="s">
        <v>2243</v>
      </c>
      <c r="E21" s="153" t="s">
        <v>2237</v>
      </c>
      <c r="F21" s="153"/>
      <c r="G21" s="162" t="s">
        <v>19</v>
      </c>
      <c r="H21" s="152">
        <v>43810</v>
      </c>
      <c r="I21" s="215"/>
      <c r="J21" s="97"/>
      <c r="K21" s="45"/>
    </row>
    <row r="22" spans="1:13" s="44" customFormat="1" ht="117.6" hidden="1" outlineLevel="1">
      <c r="A22" s="153" t="s">
        <v>2244</v>
      </c>
      <c r="B22" s="151" t="s">
        <v>2245</v>
      </c>
      <c r="C22" s="153" t="s">
        <v>2235</v>
      </c>
      <c r="D22" s="153" t="s">
        <v>2246</v>
      </c>
      <c r="E22" s="153" t="s">
        <v>2237</v>
      </c>
      <c r="F22" s="153"/>
      <c r="G22" s="162" t="s">
        <v>19</v>
      </c>
      <c r="H22" s="152">
        <v>43810</v>
      </c>
      <c r="I22" s="215"/>
      <c r="J22" s="97"/>
      <c r="K22" s="45"/>
    </row>
    <row r="23" spans="1:13" s="44" customFormat="1" ht="117.6" hidden="1" outlineLevel="1">
      <c r="A23" s="153" t="s">
        <v>2247</v>
      </c>
      <c r="B23" s="151" t="s">
        <v>2248</v>
      </c>
      <c r="C23" s="153" t="s">
        <v>2235</v>
      </c>
      <c r="D23" s="153" t="s">
        <v>2249</v>
      </c>
      <c r="E23" s="153" t="s">
        <v>2237</v>
      </c>
      <c r="F23" s="153"/>
      <c r="G23" s="162" t="s">
        <v>19</v>
      </c>
      <c r="H23" s="152">
        <v>43810</v>
      </c>
      <c r="I23" s="215"/>
      <c r="J23" s="97"/>
      <c r="K23" s="45"/>
    </row>
    <row r="24" spans="1:13" s="44" customFormat="1" ht="100.8" hidden="1" outlineLevel="1">
      <c r="A24" s="153" t="s">
        <v>2250</v>
      </c>
      <c r="B24" s="151" t="s">
        <v>2251</v>
      </c>
      <c r="C24" s="153" t="s">
        <v>2235</v>
      </c>
      <c r="D24" s="153" t="s">
        <v>2252</v>
      </c>
      <c r="E24" s="153" t="s">
        <v>2237</v>
      </c>
      <c r="F24" s="153"/>
      <c r="G24" s="162" t="s">
        <v>19</v>
      </c>
      <c r="H24" s="152">
        <v>43810</v>
      </c>
      <c r="I24" s="215"/>
      <c r="J24" s="97"/>
      <c r="K24" s="45"/>
    </row>
    <row r="25" spans="1:13" s="44" customFormat="1" ht="117.6" hidden="1" outlineLevel="1">
      <c r="A25" s="153" t="s">
        <v>2253</v>
      </c>
      <c r="B25" s="151" t="s">
        <v>2254</v>
      </c>
      <c r="C25" s="153" t="s">
        <v>2235</v>
      </c>
      <c r="D25" s="153" t="s">
        <v>2255</v>
      </c>
      <c r="E25" s="153" t="s">
        <v>2237</v>
      </c>
      <c r="F25" s="153"/>
      <c r="G25" s="162" t="s">
        <v>19</v>
      </c>
      <c r="H25" s="152">
        <v>43810</v>
      </c>
      <c r="I25" s="215"/>
      <c r="J25" s="97"/>
      <c r="K25" s="45"/>
    </row>
    <row r="26" spans="1:13" s="44" customFormat="1" ht="117.6" hidden="1" outlineLevel="1">
      <c r="A26" s="153" t="s">
        <v>2256</v>
      </c>
      <c r="B26" s="151" t="s">
        <v>2257</v>
      </c>
      <c r="C26" s="153" t="s">
        <v>2235</v>
      </c>
      <c r="D26" s="153" t="s">
        <v>2258</v>
      </c>
      <c r="E26" s="153" t="s">
        <v>2237</v>
      </c>
      <c r="F26" s="153"/>
      <c r="G26" s="162" t="s">
        <v>19</v>
      </c>
      <c r="H26" s="152">
        <v>43810</v>
      </c>
      <c r="I26" s="215"/>
      <c r="J26" s="97"/>
      <c r="K26" s="45"/>
    </row>
    <row r="27" spans="1:13" s="44" customFormat="1" ht="117.6" hidden="1" outlineLevel="1">
      <c r="A27" s="153" t="s">
        <v>2259</v>
      </c>
      <c r="B27" s="151" t="s">
        <v>2260</v>
      </c>
      <c r="C27" s="153" t="s">
        <v>2235</v>
      </c>
      <c r="D27" s="153" t="s">
        <v>2261</v>
      </c>
      <c r="E27" s="153" t="s">
        <v>2237</v>
      </c>
      <c r="F27" s="153"/>
      <c r="G27" s="162" t="s">
        <v>19</v>
      </c>
      <c r="H27" s="152">
        <v>43810</v>
      </c>
      <c r="I27" s="215"/>
      <c r="J27" s="97"/>
      <c r="K27" s="45"/>
    </row>
    <row r="28" spans="1:13" s="44" customFormat="1" ht="134.4" hidden="1" outlineLevel="1">
      <c r="A28" s="153" t="s">
        <v>2262</v>
      </c>
      <c r="B28" s="151" t="s">
        <v>2263</v>
      </c>
      <c r="C28" s="153" t="s">
        <v>2235</v>
      </c>
      <c r="D28" s="153" t="s">
        <v>2264</v>
      </c>
      <c r="E28" s="153" t="s">
        <v>2237</v>
      </c>
      <c r="F28" s="153"/>
      <c r="G28" s="162" t="s">
        <v>21</v>
      </c>
      <c r="H28" s="152">
        <v>43810</v>
      </c>
      <c r="I28" s="215"/>
      <c r="J28" s="97"/>
      <c r="K28" s="45"/>
    </row>
    <row r="29" spans="1:13" s="194" customFormat="1" ht="33.6" collapsed="1">
      <c r="A29" s="206"/>
      <c r="B29" s="226" t="s">
        <v>2265</v>
      </c>
      <c r="C29" s="207"/>
      <c r="D29" s="207"/>
      <c r="E29" s="207"/>
      <c r="F29" s="251"/>
      <c r="G29" s="208"/>
      <c r="H29" s="208"/>
      <c r="I29" s="208"/>
      <c r="J29" s="207"/>
      <c r="K29" s="193"/>
      <c r="L29" s="44"/>
      <c r="M29" s="44"/>
    </row>
    <row r="30" spans="1:13" s="44" customFormat="1" ht="151.19999999999999" hidden="1" outlineLevel="1">
      <c r="A30" s="153" t="s">
        <v>2266</v>
      </c>
      <c r="B30" s="151" t="s">
        <v>2267</v>
      </c>
      <c r="C30" s="153" t="s">
        <v>2235</v>
      </c>
      <c r="D30" s="153" t="s">
        <v>2268</v>
      </c>
      <c r="E30" s="153" t="s">
        <v>2269</v>
      </c>
      <c r="F30" s="153"/>
      <c r="G30" s="162" t="s">
        <v>19</v>
      </c>
      <c r="H30" s="152">
        <v>43810</v>
      </c>
      <c r="I30" s="215"/>
      <c r="J30" s="97"/>
      <c r="K30" s="45"/>
    </row>
    <row r="31" spans="1:13" s="44" customFormat="1" ht="151.19999999999999" hidden="1" outlineLevel="1">
      <c r="A31" s="153" t="s">
        <v>2270</v>
      </c>
      <c r="B31" s="151" t="s">
        <v>2271</v>
      </c>
      <c r="C31" s="153" t="s">
        <v>2235</v>
      </c>
      <c r="D31" s="153" t="s">
        <v>2268</v>
      </c>
      <c r="E31" s="153" t="s">
        <v>2269</v>
      </c>
      <c r="F31" s="153"/>
      <c r="G31" s="162" t="s">
        <v>19</v>
      </c>
      <c r="H31" s="152">
        <v>43810</v>
      </c>
      <c r="I31" s="215"/>
      <c r="J31" s="97"/>
      <c r="K31" s="45"/>
      <c r="L31" s="194"/>
      <c r="M31" s="194"/>
    </row>
    <row r="32" spans="1:13" s="194" customFormat="1" collapsed="1">
      <c r="A32" s="206"/>
      <c r="B32" s="226" t="s">
        <v>554</v>
      </c>
      <c r="C32" s="207"/>
      <c r="D32" s="207"/>
      <c r="E32" s="207"/>
      <c r="F32" s="251"/>
      <c r="G32" s="208"/>
      <c r="H32" s="208"/>
      <c r="I32" s="208"/>
      <c r="J32" s="207"/>
      <c r="K32" s="193"/>
      <c r="L32" s="44"/>
      <c r="M32" s="44"/>
    </row>
    <row r="33" spans="1:13" s="44" customFormat="1" ht="100.8" hidden="1" outlineLevel="1">
      <c r="A33" s="153" t="s">
        <v>2272</v>
      </c>
      <c r="B33" s="151" t="s">
        <v>2273</v>
      </c>
      <c r="C33" s="153" t="s">
        <v>2235</v>
      </c>
      <c r="D33" s="153" t="s">
        <v>2274</v>
      </c>
      <c r="E33" s="153" t="s">
        <v>2275</v>
      </c>
      <c r="F33" s="153"/>
      <c r="G33" s="162" t="s">
        <v>19</v>
      </c>
      <c r="H33" s="152">
        <v>43810</v>
      </c>
      <c r="I33" s="215"/>
      <c r="J33" s="97"/>
      <c r="K33" s="45"/>
    </row>
    <row r="34" spans="1:13" s="44" customFormat="1" ht="100.8" hidden="1" outlineLevel="1">
      <c r="A34" s="153" t="s">
        <v>2276</v>
      </c>
      <c r="B34" s="151" t="s">
        <v>2277</v>
      </c>
      <c r="C34" s="153" t="s">
        <v>2235</v>
      </c>
      <c r="D34" s="153" t="s">
        <v>2278</v>
      </c>
      <c r="E34" s="153" t="s">
        <v>2279</v>
      </c>
      <c r="F34" s="153"/>
      <c r="G34" s="162" t="s">
        <v>19</v>
      </c>
      <c r="H34" s="152">
        <v>43810</v>
      </c>
      <c r="I34" s="215"/>
      <c r="J34" s="97"/>
      <c r="K34" s="45"/>
      <c r="L34" s="194"/>
      <c r="M34" s="194"/>
    </row>
    <row r="35" spans="1:13" s="44" customFormat="1" ht="168" hidden="1" outlineLevel="1">
      <c r="A35" s="153" t="s">
        <v>2280</v>
      </c>
      <c r="B35" s="151" t="s">
        <v>2281</v>
      </c>
      <c r="C35" s="153" t="s">
        <v>2235</v>
      </c>
      <c r="D35" s="153" t="s">
        <v>2282</v>
      </c>
      <c r="E35" s="153" t="s">
        <v>2283</v>
      </c>
      <c r="F35" s="153"/>
      <c r="G35" s="162" t="s">
        <v>19</v>
      </c>
      <c r="H35" s="152">
        <v>43810</v>
      </c>
      <c r="I35" s="215"/>
      <c r="J35" s="97"/>
      <c r="K35" s="45"/>
    </row>
    <row r="36" spans="1:13" s="44" customFormat="1" ht="151.19999999999999" hidden="1" outlineLevel="1">
      <c r="A36" s="153" t="s">
        <v>2284</v>
      </c>
      <c r="B36" s="151" t="s">
        <v>2285</v>
      </c>
      <c r="C36" s="153" t="s">
        <v>2235</v>
      </c>
      <c r="D36" s="153" t="s">
        <v>2286</v>
      </c>
      <c r="E36" s="153" t="s">
        <v>2287</v>
      </c>
      <c r="F36" s="153"/>
      <c r="G36" s="162" t="s">
        <v>19</v>
      </c>
      <c r="H36" s="152">
        <v>43810</v>
      </c>
      <c r="I36" s="215"/>
      <c r="J36" s="97"/>
      <c r="K36" s="45"/>
    </row>
    <row r="37" spans="1:13" s="209" customFormat="1" collapsed="1">
      <c r="F37" s="197"/>
      <c r="H37" s="211"/>
      <c r="I37" s="211"/>
      <c r="K37" s="210"/>
      <c r="L37" s="197"/>
      <c r="M37" s="197"/>
    </row>
    <row r="38" spans="1:13" s="209" customFormat="1" collapsed="1">
      <c r="F38" s="197"/>
      <c r="H38" s="211"/>
      <c r="I38" s="211"/>
      <c r="K38" s="210"/>
      <c r="L38" s="197"/>
      <c r="M38" s="197"/>
    </row>
    <row r="39" spans="1:13" s="209" customFormat="1" collapsed="1">
      <c r="F39" s="197"/>
      <c r="H39" s="211"/>
      <c r="I39" s="211"/>
      <c r="K39" s="210"/>
      <c r="L39" s="197"/>
      <c r="M39" s="197"/>
    </row>
    <row r="40" spans="1:13" s="209" customFormat="1" collapsed="1">
      <c r="F40" s="197"/>
      <c r="H40" s="211"/>
      <c r="I40" s="211"/>
      <c r="K40" s="210"/>
      <c r="L40" s="197"/>
      <c r="M40" s="197"/>
    </row>
    <row r="41" spans="1:13" s="209" customFormat="1" collapsed="1">
      <c r="F41" s="197"/>
      <c r="H41" s="211"/>
      <c r="I41" s="211"/>
      <c r="K41" s="210"/>
      <c r="L41" s="197"/>
      <c r="M41" s="197"/>
    </row>
    <row r="42" spans="1:13" s="209" customFormat="1" collapsed="1">
      <c r="F42" s="197"/>
      <c r="H42" s="211"/>
      <c r="I42" s="211"/>
      <c r="K42" s="210"/>
      <c r="L42" s="197"/>
      <c r="M42" s="197"/>
    </row>
    <row r="43" spans="1:13" s="209" customFormat="1" collapsed="1">
      <c r="F43" s="197"/>
      <c r="H43" s="211"/>
      <c r="I43" s="211"/>
      <c r="K43" s="210"/>
      <c r="L43" s="197"/>
      <c r="M43" s="197"/>
    </row>
    <row r="44" spans="1:13" s="209" customFormat="1" collapsed="1">
      <c r="F44" s="197"/>
      <c r="H44" s="211"/>
      <c r="I44" s="211"/>
      <c r="K44" s="210"/>
      <c r="L44" s="197"/>
      <c r="M44" s="197"/>
    </row>
    <row r="45" spans="1:13" s="209" customFormat="1" collapsed="1">
      <c r="F45" s="197"/>
      <c r="H45" s="211"/>
      <c r="I45" s="211"/>
      <c r="K45" s="210"/>
      <c r="L45" s="197"/>
      <c r="M45" s="197"/>
    </row>
    <row r="46" spans="1:13" s="209" customFormat="1" collapsed="1">
      <c r="F46" s="197"/>
      <c r="H46" s="211"/>
      <c r="I46" s="211"/>
      <c r="K46" s="210"/>
      <c r="L46" s="197"/>
      <c r="M46" s="197"/>
    </row>
    <row r="47" spans="1:13" s="209" customFormat="1" collapsed="1">
      <c r="F47" s="197"/>
      <c r="H47" s="211"/>
      <c r="I47" s="211"/>
      <c r="K47" s="210"/>
      <c r="L47" s="197"/>
      <c r="M47" s="197"/>
    </row>
    <row r="48" spans="1:13" s="209" customFormat="1" collapsed="1">
      <c r="F48" s="197"/>
      <c r="H48" s="211"/>
      <c r="I48" s="211"/>
      <c r="K48" s="210"/>
      <c r="L48" s="197"/>
      <c r="M48" s="197"/>
    </row>
    <row r="49" spans="6:13" s="209" customFormat="1" collapsed="1">
      <c r="F49" s="197"/>
      <c r="H49" s="211"/>
      <c r="I49" s="211"/>
      <c r="K49" s="210"/>
      <c r="L49" s="197"/>
      <c r="M49" s="197"/>
    </row>
    <row r="50" spans="6:13" s="209" customFormat="1" collapsed="1">
      <c r="F50" s="197"/>
      <c r="H50" s="211"/>
      <c r="I50" s="211"/>
      <c r="K50" s="210"/>
      <c r="L50" s="197"/>
      <c r="M50" s="197"/>
    </row>
    <row r="51" spans="6:13" s="209" customFormat="1" collapsed="1">
      <c r="F51" s="197"/>
      <c r="H51" s="211"/>
      <c r="I51" s="211"/>
      <c r="K51" s="210"/>
      <c r="L51" s="197"/>
      <c r="M51" s="197"/>
    </row>
    <row r="52" spans="6:13" s="209" customFormat="1" collapsed="1">
      <c r="F52" s="197"/>
      <c r="H52" s="211"/>
      <c r="I52" s="211"/>
      <c r="K52" s="210"/>
      <c r="L52" s="197"/>
      <c r="M52" s="197"/>
    </row>
    <row r="53" spans="6:13" s="209" customFormat="1" collapsed="1">
      <c r="F53" s="197"/>
      <c r="H53" s="211"/>
      <c r="I53" s="211"/>
      <c r="K53" s="210"/>
      <c r="L53" s="197"/>
      <c r="M53" s="197"/>
    </row>
    <row r="54" spans="6:13" s="209" customFormat="1" collapsed="1">
      <c r="F54" s="197"/>
      <c r="H54" s="211"/>
      <c r="I54" s="211"/>
      <c r="K54" s="210"/>
      <c r="L54" s="197"/>
      <c r="M54" s="197"/>
    </row>
    <row r="55" spans="6:13" s="209" customFormat="1" collapsed="1">
      <c r="F55" s="197"/>
      <c r="H55" s="211"/>
      <c r="I55" s="211"/>
      <c r="K55" s="210"/>
      <c r="L55" s="197"/>
      <c r="M55" s="197"/>
    </row>
    <row r="56" spans="6:13" s="209" customFormat="1" collapsed="1">
      <c r="F56" s="197"/>
      <c r="H56" s="211"/>
      <c r="I56" s="211"/>
      <c r="K56" s="210"/>
      <c r="L56" s="197"/>
      <c r="M56" s="197"/>
    </row>
    <row r="57" spans="6:13" s="209" customFormat="1" collapsed="1">
      <c r="F57" s="197"/>
      <c r="H57" s="211"/>
      <c r="I57" s="211"/>
      <c r="K57" s="210"/>
      <c r="L57" s="197"/>
      <c r="M57" s="197"/>
    </row>
    <row r="58" spans="6:13" s="209" customFormat="1" collapsed="1">
      <c r="F58" s="197"/>
      <c r="H58" s="211"/>
      <c r="I58" s="211"/>
      <c r="K58" s="210"/>
      <c r="L58" s="197"/>
      <c r="M58" s="197"/>
    </row>
    <row r="59" spans="6:13" s="209" customFormat="1" collapsed="1">
      <c r="F59" s="197"/>
      <c r="H59" s="211"/>
      <c r="I59" s="211"/>
      <c r="K59" s="210"/>
      <c r="L59" s="197"/>
      <c r="M59" s="197"/>
    </row>
    <row r="60" spans="6:13" s="209" customFormat="1" collapsed="1">
      <c r="F60" s="197"/>
      <c r="H60" s="211"/>
      <c r="I60" s="211"/>
      <c r="K60" s="210"/>
      <c r="L60" s="197"/>
      <c r="M60" s="197"/>
    </row>
    <row r="61" spans="6:13" s="209" customFormat="1" collapsed="1">
      <c r="F61" s="197"/>
      <c r="H61" s="211"/>
      <c r="I61" s="211"/>
      <c r="K61" s="210"/>
      <c r="L61" s="197"/>
      <c r="M61" s="197"/>
    </row>
    <row r="62" spans="6:13" s="209" customFormat="1" collapsed="1">
      <c r="F62" s="197"/>
      <c r="H62" s="211"/>
      <c r="I62" s="211"/>
      <c r="K62" s="210"/>
      <c r="L62" s="197"/>
      <c r="M62" s="197"/>
    </row>
    <row r="63" spans="6:13" s="209" customFormat="1" collapsed="1">
      <c r="F63" s="197"/>
      <c r="H63" s="211"/>
      <c r="I63" s="211"/>
      <c r="K63" s="210"/>
      <c r="L63" s="197"/>
      <c r="M63" s="197"/>
    </row>
    <row r="64" spans="6:13" s="209" customFormat="1" collapsed="1">
      <c r="F64" s="197"/>
      <c r="H64" s="211"/>
      <c r="I64" s="211"/>
      <c r="K64" s="210"/>
      <c r="L64" s="197"/>
      <c r="M64" s="197"/>
    </row>
    <row r="65" spans="6:13" s="209" customFormat="1" collapsed="1">
      <c r="F65" s="197"/>
      <c r="H65" s="211"/>
      <c r="I65" s="211"/>
      <c r="K65" s="210"/>
      <c r="L65" s="197"/>
      <c r="M65" s="197"/>
    </row>
    <row r="66" spans="6:13" s="209" customFormat="1" collapsed="1">
      <c r="F66" s="197"/>
      <c r="H66" s="211"/>
      <c r="I66" s="211"/>
      <c r="K66" s="210"/>
      <c r="L66" s="197"/>
      <c r="M66" s="197"/>
    </row>
    <row r="67" spans="6:13" s="209" customFormat="1" collapsed="1">
      <c r="F67" s="197"/>
      <c r="H67" s="211"/>
      <c r="I67" s="211"/>
      <c r="K67" s="210"/>
      <c r="L67" s="197"/>
      <c r="M67" s="197"/>
    </row>
    <row r="68" spans="6:13" s="209" customFormat="1" collapsed="1">
      <c r="F68" s="197"/>
      <c r="H68" s="211"/>
      <c r="I68" s="211"/>
      <c r="K68" s="210"/>
      <c r="L68" s="197"/>
      <c r="M68" s="197"/>
    </row>
    <row r="69" spans="6:13" s="209" customFormat="1" collapsed="1">
      <c r="F69" s="197"/>
      <c r="H69" s="211"/>
      <c r="I69" s="211"/>
      <c r="K69" s="210"/>
      <c r="L69" s="197"/>
      <c r="M69" s="197"/>
    </row>
    <row r="70" spans="6:13" s="209" customFormat="1" collapsed="1">
      <c r="F70" s="197"/>
      <c r="H70" s="211"/>
      <c r="I70" s="211"/>
      <c r="K70" s="210"/>
      <c r="L70" s="197"/>
      <c r="M70" s="197"/>
    </row>
    <row r="71" spans="6:13" s="209" customFormat="1" collapsed="1">
      <c r="F71" s="197"/>
      <c r="H71" s="211"/>
      <c r="I71" s="211"/>
      <c r="K71" s="210"/>
      <c r="L71" s="197"/>
      <c r="M71" s="197"/>
    </row>
    <row r="72" spans="6:13" s="209" customFormat="1" collapsed="1">
      <c r="F72" s="197"/>
      <c r="H72" s="211"/>
      <c r="I72" s="211"/>
      <c r="K72" s="210"/>
      <c r="L72" s="197"/>
      <c r="M72" s="197"/>
    </row>
    <row r="73" spans="6:13" s="209" customFormat="1" collapsed="1">
      <c r="F73" s="197"/>
      <c r="H73" s="211"/>
      <c r="I73" s="211"/>
      <c r="K73" s="210"/>
      <c r="L73" s="197"/>
      <c r="M73" s="197"/>
    </row>
    <row r="74" spans="6:13" s="209" customFormat="1" collapsed="1">
      <c r="F74" s="197"/>
      <c r="H74" s="211"/>
      <c r="I74" s="211"/>
      <c r="K74" s="210"/>
      <c r="L74" s="197"/>
      <c r="M74" s="197"/>
    </row>
    <row r="75" spans="6:13" s="209" customFormat="1" collapsed="1">
      <c r="F75" s="197"/>
      <c r="H75" s="211"/>
      <c r="I75" s="211"/>
      <c r="K75" s="210"/>
      <c r="L75" s="197"/>
      <c r="M75" s="197"/>
    </row>
    <row r="76" spans="6:13" s="209" customFormat="1" collapsed="1">
      <c r="F76" s="197"/>
      <c r="H76" s="211"/>
      <c r="I76" s="211"/>
      <c r="K76" s="210"/>
      <c r="L76" s="197"/>
      <c r="M76" s="197"/>
    </row>
    <row r="77" spans="6:13" s="209" customFormat="1" collapsed="1">
      <c r="F77" s="197"/>
      <c r="H77" s="211"/>
      <c r="I77" s="211"/>
      <c r="K77" s="210"/>
      <c r="L77" s="197"/>
      <c r="M77" s="197"/>
    </row>
    <row r="78" spans="6:13" s="209" customFormat="1" collapsed="1">
      <c r="F78" s="197"/>
      <c r="H78" s="211"/>
      <c r="I78" s="211"/>
      <c r="K78" s="210"/>
      <c r="L78" s="197"/>
      <c r="M78" s="197"/>
    </row>
    <row r="79" spans="6:13" s="209" customFormat="1" collapsed="1">
      <c r="F79" s="197"/>
      <c r="H79" s="211"/>
      <c r="I79" s="211"/>
      <c r="K79" s="210"/>
      <c r="L79" s="197"/>
      <c r="M79" s="197"/>
    </row>
    <row r="80" spans="6:13" s="209" customFormat="1" collapsed="1">
      <c r="F80" s="197"/>
      <c r="H80" s="211"/>
      <c r="I80" s="211"/>
      <c r="K80" s="210"/>
      <c r="L80" s="197"/>
      <c r="M80" s="197"/>
    </row>
    <row r="81" spans="6:13" s="209" customFormat="1" collapsed="1">
      <c r="F81" s="197"/>
      <c r="H81" s="211"/>
      <c r="I81" s="211"/>
      <c r="K81" s="210"/>
      <c r="L81" s="197"/>
      <c r="M81" s="197"/>
    </row>
    <row r="82" spans="6:13" s="209" customFormat="1" collapsed="1">
      <c r="F82" s="197"/>
      <c r="H82" s="211"/>
      <c r="I82" s="211"/>
      <c r="K82" s="210"/>
      <c r="L82" s="197"/>
      <c r="M82" s="197"/>
    </row>
    <row r="83" spans="6:13" s="209" customFormat="1" collapsed="1">
      <c r="F83" s="197"/>
      <c r="H83" s="211"/>
      <c r="I83" s="211"/>
      <c r="K83" s="210"/>
      <c r="L83" s="197"/>
      <c r="M83" s="197"/>
    </row>
    <row r="84" spans="6:13" s="209" customFormat="1" collapsed="1">
      <c r="F84" s="197"/>
      <c r="H84" s="211"/>
      <c r="I84" s="211"/>
      <c r="K84" s="210"/>
      <c r="L84" s="197"/>
      <c r="M84" s="197"/>
    </row>
    <row r="85" spans="6:13" s="209" customFormat="1" collapsed="1">
      <c r="F85" s="197"/>
      <c r="H85" s="211"/>
      <c r="I85" s="211"/>
      <c r="K85" s="210"/>
      <c r="L85" s="197"/>
      <c r="M85" s="197"/>
    </row>
    <row r="86" spans="6:13" s="209" customFormat="1" collapsed="1">
      <c r="F86" s="197"/>
      <c r="H86" s="211"/>
      <c r="I86" s="211"/>
      <c r="K86" s="210"/>
      <c r="L86" s="197"/>
      <c r="M86" s="197"/>
    </row>
    <row r="87" spans="6:13" s="209" customFormat="1" collapsed="1">
      <c r="F87" s="197"/>
      <c r="H87" s="211"/>
      <c r="I87" s="211"/>
      <c r="K87" s="210"/>
      <c r="L87" s="197"/>
      <c r="M87" s="197"/>
    </row>
    <row r="88" spans="6:13" s="209" customFormat="1" collapsed="1">
      <c r="F88" s="197"/>
      <c r="H88" s="211"/>
      <c r="I88" s="211"/>
      <c r="K88" s="210"/>
      <c r="L88" s="197"/>
      <c r="M88" s="197"/>
    </row>
    <row r="89" spans="6:13" s="209" customFormat="1" collapsed="1">
      <c r="F89" s="197"/>
      <c r="H89" s="211"/>
      <c r="I89" s="211"/>
      <c r="K89" s="210"/>
      <c r="L89" s="197"/>
      <c r="M89" s="197"/>
    </row>
    <row r="90" spans="6:13" s="209" customFormat="1" collapsed="1">
      <c r="F90" s="197"/>
      <c r="H90" s="211"/>
      <c r="I90" s="211"/>
      <c r="K90" s="210"/>
      <c r="L90" s="197"/>
      <c r="M90" s="197"/>
    </row>
    <row r="91" spans="6:13" s="209" customFormat="1" collapsed="1">
      <c r="F91" s="197"/>
      <c r="H91" s="211"/>
      <c r="I91" s="211"/>
      <c r="K91" s="210"/>
      <c r="L91" s="197"/>
      <c r="M91" s="197"/>
    </row>
    <row r="92" spans="6:13" s="209" customFormat="1" collapsed="1">
      <c r="F92" s="197"/>
      <c r="H92" s="211"/>
      <c r="I92" s="211"/>
      <c r="K92" s="210"/>
      <c r="L92" s="197"/>
      <c r="M92" s="197"/>
    </row>
    <row r="93" spans="6:13" s="209" customFormat="1" collapsed="1">
      <c r="F93" s="197"/>
      <c r="H93" s="211"/>
      <c r="I93" s="211"/>
      <c r="K93" s="210"/>
      <c r="L93" s="197"/>
      <c r="M93" s="197"/>
    </row>
    <row r="94" spans="6:13" s="209" customFormat="1" collapsed="1">
      <c r="F94" s="197"/>
      <c r="H94" s="211"/>
      <c r="I94" s="211"/>
      <c r="K94" s="210"/>
      <c r="L94" s="197"/>
      <c r="M94" s="197"/>
    </row>
    <row r="95" spans="6:13" s="209" customFormat="1" collapsed="1">
      <c r="F95" s="197"/>
      <c r="H95" s="211"/>
      <c r="I95" s="211"/>
      <c r="K95" s="210"/>
      <c r="L95" s="197"/>
      <c r="M95" s="197"/>
    </row>
    <row r="96" spans="6:13" s="209" customFormat="1" collapsed="1">
      <c r="F96" s="197"/>
      <c r="H96" s="211"/>
      <c r="I96" s="211"/>
      <c r="K96" s="210"/>
      <c r="L96" s="197"/>
      <c r="M96" s="197"/>
    </row>
    <row r="97" spans="6:13" s="209" customFormat="1" collapsed="1">
      <c r="F97" s="197"/>
      <c r="H97" s="211"/>
      <c r="I97" s="211"/>
      <c r="K97" s="210"/>
      <c r="L97" s="197"/>
      <c r="M97" s="197"/>
    </row>
    <row r="98" spans="6:13" s="209" customFormat="1" collapsed="1">
      <c r="F98" s="197"/>
      <c r="H98" s="211"/>
      <c r="I98" s="211"/>
      <c r="K98" s="210"/>
      <c r="L98" s="197"/>
      <c r="M98" s="197"/>
    </row>
    <row r="99" spans="6:13" s="209" customFormat="1" collapsed="1">
      <c r="F99" s="197"/>
      <c r="H99" s="211"/>
      <c r="I99" s="211"/>
      <c r="K99" s="210"/>
      <c r="L99" s="197"/>
      <c r="M99" s="197"/>
    </row>
    <row r="100" spans="6:13" s="209" customFormat="1" collapsed="1">
      <c r="F100" s="197"/>
      <c r="H100" s="211"/>
      <c r="I100" s="211"/>
      <c r="K100" s="210"/>
      <c r="L100" s="197"/>
      <c r="M100" s="197"/>
    </row>
    <row r="101" spans="6:13" s="209" customFormat="1" collapsed="1">
      <c r="F101" s="197"/>
      <c r="H101" s="211"/>
      <c r="I101" s="211"/>
      <c r="K101" s="210"/>
      <c r="L101" s="197"/>
      <c r="M101" s="197"/>
    </row>
    <row r="102" spans="6:13" s="209" customFormat="1" collapsed="1">
      <c r="F102" s="197"/>
      <c r="H102" s="211"/>
      <c r="I102" s="211"/>
      <c r="K102" s="210"/>
      <c r="L102" s="197"/>
      <c r="M102" s="197"/>
    </row>
    <row r="103" spans="6:13" s="209" customFormat="1" collapsed="1">
      <c r="F103" s="197"/>
      <c r="H103" s="211"/>
      <c r="I103" s="211"/>
      <c r="K103" s="210"/>
      <c r="L103" s="197"/>
      <c r="M103" s="197"/>
    </row>
    <row r="104" spans="6:13" s="209" customFormat="1" collapsed="1">
      <c r="F104" s="197"/>
      <c r="H104" s="211"/>
      <c r="I104" s="211"/>
      <c r="K104" s="210"/>
      <c r="L104" s="197"/>
      <c r="M104" s="197"/>
    </row>
    <row r="105" spans="6:13" s="209" customFormat="1" collapsed="1">
      <c r="F105" s="197"/>
      <c r="H105" s="211"/>
      <c r="I105" s="211"/>
      <c r="K105" s="210"/>
      <c r="L105" s="197"/>
      <c r="M105" s="197"/>
    </row>
    <row r="106" spans="6:13" s="209" customFormat="1" collapsed="1">
      <c r="F106" s="197"/>
      <c r="H106" s="211"/>
      <c r="I106" s="211"/>
      <c r="K106" s="210"/>
      <c r="L106" s="197"/>
      <c r="M106" s="197"/>
    </row>
    <row r="107" spans="6:13" s="209" customFormat="1" collapsed="1">
      <c r="F107" s="197"/>
      <c r="H107" s="211"/>
      <c r="I107" s="211"/>
      <c r="K107" s="210"/>
      <c r="L107" s="197"/>
      <c r="M107" s="197"/>
    </row>
    <row r="108" spans="6:13" s="209" customFormat="1" collapsed="1">
      <c r="F108" s="197"/>
      <c r="H108" s="211"/>
      <c r="I108" s="211"/>
      <c r="K108" s="210"/>
      <c r="L108" s="197"/>
      <c r="M108" s="197"/>
    </row>
    <row r="109" spans="6:13" s="209" customFormat="1" collapsed="1">
      <c r="F109" s="197"/>
      <c r="H109" s="211"/>
      <c r="I109" s="211"/>
      <c r="K109" s="210"/>
      <c r="L109" s="197"/>
      <c r="M109" s="197"/>
    </row>
    <row r="110" spans="6:13" s="209" customFormat="1" collapsed="1">
      <c r="F110" s="197"/>
      <c r="H110" s="211"/>
      <c r="I110" s="211"/>
      <c r="K110" s="210"/>
      <c r="L110" s="197"/>
      <c r="M110" s="197"/>
    </row>
    <row r="111" spans="6:13" s="209" customFormat="1" collapsed="1">
      <c r="F111" s="197"/>
      <c r="H111" s="211"/>
      <c r="I111" s="211"/>
      <c r="K111" s="210"/>
      <c r="L111" s="197"/>
      <c r="M111" s="197"/>
    </row>
    <row r="112" spans="6:13" s="209" customFormat="1" collapsed="1">
      <c r="F112" s="197"/>
      <c r="H112" s="211"/>
      <c r="I112" s="211"/>
      <c r="K112" s="210"/>
      <c r="L112" s="197"/>
      <c r="M112" s="197"/>
    </row>
    <row r="113" spans="6:13" s="209" customFormat="1" collapsed="1">
      <c r="F113" s="197"/>
      <c r="H113" s="211"/>
      <c r="I113" s="211"/>
      <c r="K113" s="210"/>
      <c r="L113" s="197"/>
      <c r="M113" s="197"/>
    </row>
    <row r="114" spans="6:13" s="209" customFormat="1" collapsed="1">
      <c r="F114" s="197"/>
      <c r="H114" s="211"/>
      <c r="I114" s="211"/>
      <c r="K114" s="210"/>
      <c r="L114" s="197"/>
      <c r="M114" s="197"/>
    </row>
    <row r="115" spans="6:13" s="209" customFormat="1" collapsed="1">
      <c r="F115" s="197"/>
      <c r="H115" s="211"/>
      <c r="I115" s="211"/>
      <c r="K115" s="210"/>
      <c r="L115" s="197"/>
      <c r="M115" s="197"/>
    </row>
    <row r="116" spans="6:13" s="209" customFormat="1" collapsed="1">
      <c r="F116" s="197"/>
      <c r="H116" s="211"/>
      <c r="I116" s="211"/>
      <c r="K116" s="210"/>
      <c r="L116" s="197"/>
      <c r="M116" s="197"/>
    </row>
    <row r="117" spans="6:13" s="209" customFormat="1" collapsed="1">
      <c r="F117" s="197"/>
      <c r="H117" s="211"/>
      <c r="I117" s="211"/>
      <c r="K117" s="210"/>
      <c r="L117" s="197"/>
      <c r="M117" s="197"/>
    </row>
    <row r="118" spans="6:13" s="209" customFormat="1" collapsed="1">
      <c r="F118" s="197"/>
      <c r="H118" s="211"/>
      <c r="I118" s="211"/>
      <c r="K118" s="210"/>
      <c r="L118" s="197"/>
      <c r="M118" s="197"/>
    </row>
    <row r="119" spans="6:13" s="209" customFormat="1" collapsed="1">
      <c r="F119" s="197"/>
      <c r="H119" s="211"/>
      <c r="I119" s="211"/>
      <c r="K119" s="210"/>
      <c r="L119" s="197"/>
      <c r="M119" s="197"/>
    </row>
    <row r="120" spans="6:13" s="209" customFormat="1" collapsed="1">
      <c r="F120" s="197"/>
      <c r="H120" s="211"/>
      <c r="I120" s="211"/>
      <c r="K120" s="210"/>
      <c r="L120" s="197"/>
      <c r="M120" s="197"/>
    </row>
    <row r="121" spans="6:13" s="209" customFormat="1" collapsed="1">
      <c r="F121" s="197"/>
      <c r="H121" s="211"/>
      <c r="I121" s="211"/>
      <c r="K121" s="210"/>
      <c r="L121" s="197"/>
      <c r="M121" s="197"/>
    </row>
    <row r="122" spans="6:13" s="209" customFormat="1" collapsed="1">
      <c r="F122" s="197"/>
      <c r="H122" s="211"/>
      <c r="I122" s="211"/>
      <c r="K122" s="210"/>
      <c r="L122" s="197"/>
      <c r="M122" s="197"/>
    </row>
    <row r="123" spans="6:13" s="209" customFormat="1" collapsed="1">
      <c r="F123" s="197"/>
      <c r="H123" s="211"/>
      <c r="I123" s="211"/>
      <c r="K123" s="210"/>
      <c r="L123" s="197"/>
      <c r="M123" s="197"/>
    </row>
    <row r="124" spans="6:13" s="209" customFormat="1" collapsed="1">
      <c r="F124" s="197"/>
      <c r="H124" s="211"/>
      <c r="I124" s="211"/>
      <c r="K124" s="210"/>
      <c r="L124" s="197"/>
      <c r="M124" s="197"/>
    </row>
    <row r="125" spans="6:13" s="209" customFormat="1" collapsed="1">
      <c r="F125" s="197"/>
      <c r="H125" s="211"/>
      <c r="I125" s="211"/>
      <c r="K125" s="210"/>
      <c r="L125" s="197"/>
      <c r="M125" s="197"/>
    </row>
    <row r="126" spans="6:13" s="209" customFormat="1" collapsed="1">
      <c r="F126" s="197"/>
      <c r="H126" s="211"/>
      <c r="I126" s="211"/>
      <c r="K126" s="210"/>
      <c r="L126" s="197"/>
      <c r="M126" s="197"/>
    </row>
    <row r="127" spans="6:13" s="209" customFormat="1" collapsed="1">
      <c r="F127" s="197"/>
      <c r="H127" s="211"/>
      <c r="I127" s="211"/>
      <c r="K127" s="210"/>
      <c r="L127" s="197"/>
      <c r="M127" s="197"/>
    </row>
    <row r="128" spans="6:13" s="209" customFormat="1" collapsed="1">
      <c r="F128" s="197"/>
      <c r="H128" s="211"/>
      <c r="I128" s="211"/>
      <c r="K128" s="210"/>
      <c r="L128" s="197"/>
      <c r="M128" s="197"/>
    </row>
    <row r="129" spans="6:13" s="209" customFormat="1" collapsed="1">
      <c r="F129" s="197"/>
      <c r="H129" s="211"/>
      <c r="I129" s="211"/>
      <c r="K129" s="210"/>
      <c r="L129" s="197"/>
      <c r="M129" s="197"/>
    </row>
    <row r="130" spans="6:13" s="209" customFormat="1" collapsed="1">
      <c r="F130" s="197"/>
      <c r="H130" s="211"/>
      <c r="I130" s="211"/>
      <c r="K130" s="210"/>
      <c r="L130" s="197"/>
      <c r="M130" s="197"/>
    </row>
    <row r="131" spans="6:13" s="209" customFormat="1" collapsed="1">
      <c r="F131" s="197"/>
      <c r="H131" s="211"/>
      <c r="I131" s="211"/>
      <c r="K131" s="210"/>
      <c r="L131" s="197"/>
      <c r="M131" s="197"/>
    </row>
    <row r="132" spans="6:13" s="209" customFormat="1" collapsed="1">
      <c r="F132" s="197"/>
      <c r="H132" s="211"/>
      <c r="I132" s="211"/>
      <c r="K132" s="210"/>
      <c r="L132" s="197"/>
      <c r="M132" s="197"/>
    </row>
    <row r="133" spans="6:13" s="209" customFormat="1" collapsed="1">
      <c r="F133" s="197"/>
      <c r="H133" s="211"/>
      <c r="I133" s="211"/>
      <c r="K133" s="210"/>
      <c r="L133" s="197"/>
      <c r="M133" s="197"/>
    </row>
    <row r="134" spans="6:13" s="209" customFormat="1" collapsed="1">
      <c r="F134" s="197"/>
      <c r="H134" s="211"/>
      <c r="I134" s="211"/>
      <c r="K134" s="210"/>
      <c r="L134" s="197"/>
      <c r="M134" s="197"/>
    </row>
    <row r="135" spans="6:13" s="209" customFormat="1" collapsed="1">
      <c r="F135" s="197"/>
      <c r="H135" s="211"/>
      <c r="I135" s="211"/>
      <c r="K135" s="210"/>
      <c r="L135" s="197"/>
      <c r="M135" s="197"/>
    </row>
    <row r="136" spans="6:13" s="209" customFormat="1" collapsed="1">
      <c r="F136" s="197"/>
      <c r="H136" s="211"/>
      <c r="I136" s="211"/>
      <c r="K136" s="210"/>
      <c r="L136" s="197"/>
      <c r="M136" s="197"/>
    </row>
    <row r="137" spans="6:13" s="209" customFormat="1" collapsed="1">
      <c r="F137" s="197"/>
      <c r="H137" s="211"/>
      <c r="I137" s="211"/>
      <c r="K137" s="210"/>
      <c r="L137" s="197"/>
      <c r="M137" s="197"/>
    </row>
    <row r="138" spans="6:13" s="209" customFormat="1" collapsed="1">
      <c r="F138" s="197"/>
      <c r="H138" s="211"/>
      <c r="I138" s="211"/>
      <c r="K138" s="210"/>
      <c r="L138" s="197"/>
      <c r="M138" s="197"/>
    </row>
    <row r="139" spans="6:13" s="209" customFormat="1" collapsed="1">
      <c r="F139" s="197"/>
      <c r="H139" s="211"/>
      <c r="I139" s="211"/>
      <c r="K139" s="210"/>
      <c r="L139" s="197"/>
      <c r="M139" s="197"/>
    </row>
    <row r="140" spans="6:13" s="209" customFormat="1" collapsed="1">
      <c r="F140" s="197"/>
      <c r="H140" s="211"/>
      <c r="I140" s="211"/>
      <c r="K140" s="210"/>
      <c r="L140" s="197"/>
      <c r="M140" s="197"/>
    </row>
    <row r="141" spans="6:13" s="209" customFormat="1" collapsed="1">
      <c r="F141" s="197"/>
      <c r="H141" s="211"/>
      <c r="I141" s="211"/>
      <c r="K141" s="210"/>
      <c r="L141" s="197"/>
      <c r="M141" s="197"/>
    </row>
    <row r="142" spans="6:13" s="209" customFormat="1" collapsed="1">
      <c r="F142" s="197"/>
      <c r="H142" s="211"/>
      <c r="I142" s="211"/>
      <c r="K142" s="210"/>
      <c r="L142" s="197"/>
      <c r="M142" s="197"/>
    </row>
    <row r="143" spans="6:13" s="209" customFormat="1" collapsed="1">
      <c r="F143" s="197"/>
      <c r="H143" s="211"/>
      <c r="I143" s="211"/>
      <c r="K143" s="210"/>
      <c r="L143" s="197"/>
      <c r="M143" s="197"/>
    </row>
    <row r="144" spans="6:13" s="209" customFormat="1" collapsed="1">
      <c r="F144" s="197"/>
      <c r="H144" s="211"/>
      <c r="I144" s="211"/>
      <c r="K144" s="210"/>
      <c r="L144" s="197"/>
      <c r="M144" s="197"/>
    </row>
    <row r="145" spans="6:13" s="209" customFormat="1" collapsed="1">
      <c r="F145" s="197"/>
      <c r="H145" s="211"/>
      <c r="I145" s="211"/>
      <c r="K145" s="210"/>
      <c r="L145" s="197"/>
      <c r="M145" s="197"/>
    </row>
    <row r="146" spans="6:13" s="209" customFormat="1" collapsed="1">
      <c r="F146" s="197"/>
      <c r="H146" s="211"/>
      <c r="I146" s="211"/>
      <c r="K146" s="210"/>
      <c r="L146" s="197"/>
      <c r="M146" s="197"/>
    </row>
    <row r="147" spans="6:13" s="209" customFormat="1" collapsed="1">
      <c r="F147" s="197"/>
      <c r="H147" s="211"/>
      <c r="I147" s="211"/>
      <c r="K147" s="210"/>
      <c r="L147" s="197"/>
      <c r="M147" s="197"/>
    </row>
    <row r="148" spans="6:13" s="209" customFormat="1" collapsed="1">
      <c r="F148" s="197"/>
      <c r="H148" s="211"/>
      <c r="I148" s="211"/>
      <c r="K148" s="210"/>
      <c r="L148" s="197"/>
      <c r="M148" s="197"/>
    </row>
    <row r="149" spans="6:13" s="209" customFormat="1" collapsed="1">
      <c r="F149" s="197"/>
      <c r="H149" s="211"/>
      <c r="I149" s="211"/>
      <c r="K149" s="210"/>
      <c r="L149" s="197"/>
      <c r="M149" s="197"/>
    </row>
    <row r="150" spans="6:13" s="209" customFormat="1" collapsed="1">
      <c r="F150" s="197"/>
      <c r="H150" s="211"/>
      <c r="I150" s="211"/>
      <c r="K150" s="210"/>
      <c r="L150" s="197"/>
      <c r="M150" s="197"/>
    </row>
    <row r="151" spans="6:13" s="209" customFormat="1" collapsed="1">
      <c r="F151" s="197"/>
      <c r="H151" s="211"/>
      <c r="I151" s="211"/>
      <c r="K151" s="210"/>
      <c r="L151" s="197"/>
      <c r="M151" s="197"/>
    </row>
    <row r="152" spans="6:13" s="209" customFormat="1" collapsed="1">
      <c r="F152" s="197"/>
      <c r="H152" s="211"/>
      <c r="I152" s="211"/>
      <c r="K152" s="210"/>
      <c r="L152" s="197"/>
      <c r="M152" s="197"/>
    </row>
    <row r="153" spans="6:13" s="209" customFormat="1" collapsed="1">
      <c r="F153" s="197"/>
      <c r="H153" s="211"/>
      <c r="I153" s="211"/>
      <c r="K153" s="210"/>
      <c r="L153" s="197"/>
      <c r="M153" s="197"/>
    </row>
    <row r="154" spans="6:13" s="209" customFormat="1" collapsed="1">
      <c r="F154" s="197"/>
      <c r="H154" s="211"/>
      <c r="I154" s="211"/>
      <c r="K154" s="210"/>
      <c r="L154" s="197"/>
      <c r="M154" s="197"/>
    </row>
    <row r="155" spans="6:13" s="209" customFormat="1" collapsed="1">
      <c r="F155" s="197"/>
      <c r="H155" s="211"/>
      <c r="I155" s="211"/>
      <c r="K155" s="210"/>
      <c r="L155" s="197"/>
      <c r="M155" s="197"/>
    </row>
    <row r="156" spans="6:13" s="209" customFormat="1" collapsed="1">
      <c r="F156" s="197"/>
      <c r="H156" s="211"/>
      <c r="I156" s="211"/>
      <c r="K156" s="210"/>
      <c r="L156" s="197"/>
      <c r="M156" s="197"/>
    </row>
    <row r="157" spans="6:13" s="209" customFormat="1" collapsed="1">
      <c r="F157" s="197"/>
      <c r="H157" s="211"/>
      <c r="I157" s="211"/>
      <c r="K157" s="210"/>
      <c r="L157" s="197"/>
      <c r="M157" s="197"/>
    </row>
    <row r="158" spans="6:13" s="209" customFormat="1" collapsed="1">
      <c r="F158" s="197"/>
      <c r="H158" s="211"/>
      <c r="I158" s="211"/>
      <c r="K158" s="210"/>
      <c r="L158" s="197"/>
      <c r="M158" s="197"/>
    </row>
    <row r="159" spans="6:13" s="209" customFormat="1" collapsed="1">
      <c r="F159" s="197"/>
      <c r="H159" s="211"/>
      <c r="I159" s="211"/>
      <c r="K159" s="210"/>
      <c r="L159" s="197"/>
      <c r="M159" s="197"/>
    </row>
    <row r="160" spans="6:13" s="209" customFormat="1" collapsed="1">
      <c r="F160" s="197"/>
      <c r="H160" s="211"/>
      <c r="I160" s="211"/>
      <c r="K160" s="210"/>
      <c r="L160" s="197"/>
      <c r="M160" s="197"/>
    </row>
    <row r="161" spans="6:13" s="209" customFormat="1" collapsed="1">
      <c r="F161" s="197"/>
      <c r="H161" s="211"/>
      <c r="I161" s="211"/>
      <c r="K161" s="210"/>
      <c r="L161" s="197"/>
      <c r="M161" s="197"/>
    </row>
    <row r="162" spans="6:13" s="209" customFormat="1" collapsed="1">
      <c r="F162" s="197"/>
      <c r="H162" s="211"/>
      <c r="I162" s="211"/>
      <c r="K162" s="210"/>
      <c r="L162" s="197"/>
      <c r="M162" s="197"/>
    </row>
    <row r="163" spans="6:13" s="209" customFormat="1" collapsed="1">
      <c r="F163" s="197"/>
      <c r="H163" s="211"/>
      <c r="I163" s="211"/>
      <c r="K163" s="210"/>
      <c r="L163" s="197"/>
      <c r="M163" s="197"/>
    </row>
    <row r="164" spans="6:13" s="209" customFormat="1" collapsed="1">
      <c r="F164" s="197"/>
      <c r="H164" s="211"/>
      <c r="I164" s="211"/>
      <c r="K164" s="210"/>
      <c r="L164" s="197"/>
      <c r="M164" s="197"/>
    </row>
    <row r="165" spans="6:13" s="209" customFormat="1" collapsed="1">
      <c r="F165" s="197"/>
      <c r="H165" s="211"/>
      <c r="I165" s="211"/>
      <c r="K165" s="210"/>
      <c r="L165" s="197"/>
      <c r="M165" s="197"/>
    </row>
    <row r="166" spans="6:13" s="209" customFormat="1" collapsed="1">
      <c r="F166" s="197"/>
      <c r="H166" s="211"/>
      <c r="I166" s="211"/>
      <c r="K166" s="210"/>
      <c r="L166" s="197"/>
      <c r="M166" s="197"/>
    </row>
    <row r="167" spans="6:13" s="209" customFormat="1" collapsed="1">
      <c r="F167" s="197"/>
      <c r="H167" s="211"/>
      <c r="I167" s="211"/>
      <c r="K167" s="210"/>
      <c r="L167" s="197"/>
      <c r="M167" s="197"/>
    </row>
    <row r="168" spans="6:13" s="209" customFormat="1" collapsed="1">
      <c r="F168" s="197"/>
      <c r="H168" s="211"/>
      <c r="I168" s="211"/>
      <c r="K168" s="210"/>
      <c r="L168" s="197"/>
      <c r="M168" s="197"/>
    </row>
    <row r="169" spans="6:13" s="209" customFormat="1" collapsed="1">
      <c r="F169" s="197"/>
      <c r="H169" s="211"/>
      <c r="I169" s="211"/>
      <c r="K169" s="210"/>
      <c r="L169" s="197"/>
      <c r="M169" s="197"/>
    </row>
    <row r="170" spans="6:13" s="209" customFormat="1" collapsed="1">
      <c r="F170" s="197"/>
      <c r="H170" s="211"/>
      <c r="I170" s="211"/>
      <c r="K170" s="210"/>
      <c r="L170" s="197"/>
      <c r="M170" s="197"/>
    </row>
    <row r="171" spans="6:13" s="209" customFormat="1" collapsed="1">
      <c r="F171" s="197"/>
      <c r="H171" s="211"/>
      <c r="I171" s="211"/>
      <c r="K171" s="210"/>
      <c r="L171" s="197"/>
      <c r="M171" s="197"/>
    </row>
    <row r="172" spans="6:13" s="209" customFormat="1" collapsed="1">
      <c r="F172" s="197"/>
      <c r="H172" s="211"/>
      <c r="I172" s="211"/>
      <c r="K172" s="210"/>
      <c r="L172" s="197"/>
      <c r="M172" s="197"/>
    </row>
    <row r="173" spans="6:13" s="209" customFormat="1" collapsed="1">
      <c r="F173" s="197"/>
      <c r="H173" s="211"/>
      <c r="I173" s="211"/>
      <c r="K173" s="210"/>
      <c r="L173" s="197"/>
      <c r="M173" s="197"/>
    </row>
    <row r="174" spans="6:13" s="209" customFormat="1" collapsed="1">
      <c r="F174" s="197"/>
      <c r="H174" s="211"/>
      <c r="I174" s="211"/>
      <c r="K174" s="210"/>
      <c r="L174" s="197"/>
      <c r="M174" s="197"/>
    </row>
    <row r="175" spans="6:13" s="209" customFormat="1" collapsed="1">
      <c r="F175" s="197"/>
      <c r="H175" s="211"/>
      <c r="I175" s="211"/>
      <c r="K175" s="210"/>
      <c r="L175" s="197"/>
      <c r="M175" s="197"/>
    </row>
    <row r="176" spans="6:13" s="209" customFormat="1" collapsed="1">
      <c r="F176" s="197"/>
      <c r="H176" s="211"/>
      <c r="I176" s="211"/>
      <c r="K176" s="210"/>
      <c r="L176" s="197"/>
      <c r="M176" s="197"/>
    </row>
    <row r="177" spans="6:13" s="209" customFormat="1" collapsed="1">
      <c r="F177" s="197"/>
      <c r="H177" s="211"/>
      <c r="I177" s="211"/>
      <c r="K177" s="210"/>
      <c r="L177" s="197"/>
      <c r="M177" s="197"/>
    </row>
    <row r="178" spans="6:13" s="209" customFormat="1" collapsed="1">
      <c r="F178" s="197"/>
      <c r="H178" s="211"/>
      <c r="I178" s="211"/>
      <c r="K178" s="210"/>
      <c r="L178" s="197"/>
      <c r="M178" s="197"/>
    </row>
    <row r="179" spans="6:13" s="209" customFormat="1" collapsed="1">
      <c r="F179" s="197"/>
      <c r="H179" s="211"/>
      <c r="I179" s="211"/>
      <c r="K179" s="210"/>
      <c r="L179" s="197"/>
      <c r="M179" s="197"/>
    </row>
    <row r="180" spans="6:13" s="209" customFormat="1" collapsed="1">
      <c r="F180" s="197"/>
      <c r="H180" s="211"/>
      <c r="I180" s="211"/>
      <c r="K180" s="210"/>
      <c r="L180" s="197"/>
      <c r="M180" s="197"/>
    </row>
    <row r="181" spans="6:13" s="209" customFormat="1" collapsed="1">
      <c r="F181" s="197"/>
      <c r="H181" s="211"/>
      <c r="I181" s="211"/>
      <c r="K181" s="210"/>
      <c r="L181" s="197"/>
      <c r="M181" s="197"/>
    </row>
    <row r="182" spans="6:13" s="209" customFormat="1" collapsed="1">
      <c r="F182" s="197"/>
      <c r="H182" s="211"/>
      <c r="I182" s="211"/>
      <c r="K182" s="210"/>
      <c r="L182" s="197"/>
      <c r="M182" s="197"/>
    </row>
    <row r="183" spans="6:13" s="209" customFormat="1" collapsed="1">
      <c r="F183" s="197"/>
      <c r="H183" s="211"/>
      <c r="I183" s="211"/>
      <c r="K183" s="210"/>
      <c r="L183" s="197"/>
      <c r="M183" s="197"/>
    </row>
    <row r="184" spans="6:13" s="209" customFormat="1" collapsed="1">
      <c r="F184" s="197"/>
      <c r="H184" s="211"/>
      <c r="I184" s="211"/>
      <c r="K184" s="210"/>
      <c r="L184" s="197"/>
      <c r="M184" s="197"/>
    </row>
    <row r="185" spans="6:13" s="209" customFormat="1" collapsed="1">
      <c r="F185" s="197"/>
      <c r="H185" s="211"/>
      <c r="I185" s="211"/>
      <c r="K185" s="210"/>
      <c r="L185" s="197"/>
      <c r="M185" s="197"/>
    </row>
    <row r="186" spans="6:13" s="209" customFormat="1" collapsed="1">
      <c r="F186" s="197"/>
      <c r="H186" s="211"/>
      <c r="I186" s="211"/>
      <c r="K186" s="210"/>
      <c r="L186" s="197"/>
      <c r="M186" s="197"/>
    </row>
    <row r="187" spans="6:13" s="209" customFormat="1" collapsed="1">
      <c r="F187" s="197"/>
      <c r="H187" s="211"/>
      <c r="I187" s="211"/>
      <c r="K187" s="210"/>
      <c r="L187" s="197"/>
      <c r="M187" s="197"/>
    </row>
    <row r="188" spans="6:13" s="209" customFormat="1" collapsed="1">
      <c r="F188" s="197"/>
      <c r="H188" s="211"/>
      <c r="I188" s="211"/>
      <c r="K188" s="210"/>
      <c r="L188" s="197"/>
      <c r="M188" s="197"/>
    </row>
    <row r="189" spans="6:13" s="209" customFormat="1" collapsed="1">
      <c r="F189" s="197"/>
      <c r="H189" s="211"/>
      <c r="I189" s="211"/>
      <c r="K189" s="210"/>
      <c r="L189" s="197"/>
      <c r="M189" s="197"/>
    </row>
    <row r="190" spans="6:13" s="209" customFormat="1" collapsed="1">
      <c r="F190" s="197"/>
      <c r="H190" s="211"/>
      <c r="I190" s="211"/>
      <c r="K190" s="210"/>
      <c r="L190" s="197"/>
      <c r="M190" s="197"/>
    </row>
    <row r="191" spans="6:13" s="209" customFormat="1" collapsed="1">
      <c r="F191" s="197"/>
      <c r="H191" s="211"/>
      <c r="I191" s="211"/>
      <c r="K191" s="210"/>
      <c r="L191" s="197"/>
      <c r="M191" s="197"/>
    </row>
    <row r="192" spans="6:13" s="209" customFormat="1" collapsed="1">
      <c r="F192" s="197"/>
      <c r="H192" s="211"/>
      <c r="I192" s="211"/>
      <c r="K192" s="210"/>
      <c r="L192" s="197"/>
      <c r="M192" s="197"/>
    </row>
    <row r="193" spans="6:13" s="209" customFormat="1" collapsed="1">
      <c r="F193" s="197"/>
      <c r="H193" s="211"/>
      <c r="I193" s="211"/>
      <c r="K193" s="210"/>
      <c r="L193" s="197"/>
      <c r="M193" s="197"/>
    </row>
    <row r="194" spans="6:13" s="209" customFormat="1" collapsed="1">
      <c r="F194" s="197"/>
      <c r="H194" s="211"/>
      <c r="I194" s="211"/>
      <c r="K194" s="210"/>
      <c r="L194" s="197"/>
      <c r="M194" s="197"/>
    </row>
    <row r="195" spans="6:13" s="209" customFormat="1" collapsed="1">
      <c r="F195" s="197"/>
      <c r="H195" s="211"/>
      <c r="I195" s="211"/>
      <c r="K195" s="210"/>
      <c r="L195" s="197"/>
      <c r="M195" s="197"/>
    </row>
    <row r="196" spans="6:13" s="209" customFormat="1" collapsed="1">
      <c r="F196" s="197"/>
      <c r="H196" s="211"/>
      <c r="I196" s="211"/>
      <c r="K196" s="210"/>
      <c r="L196" s="197"/>
      <c r="M196" s="197"/>
    </row>
    <row r="197" spans="6:13" s="209" customFormat="1" collapsed="1">
      <c r="F197" s="197"/>
      <c r="H197" s="211"/>
      <c r="I197" s="211"/>
      <c r="K197" s="210"/>
      <c r="L197" s="197"/>
      <c r="M197" s="197"/>
    </row>
    <row r="198" spans="6:13" s="209" customFormat="1" collapsed="1">
      <c r="F198" s="197"/>
      <c r="H198" s="211"/>
      <c r="I198" s="211"/>
      <c r="K198" s="210"/>
      <c r="L198" s="197"/>
      <c r="M198" s="197"/>
    </row>
    <row r="199" spans="6:13" s="209" customFormat="1" collapsed="1">
      <c r="F199" s="197"/>
      <c r="H199" s="211"/>
      <c r="I199" s="211"/>
      <c r="K199" s="210"/>
      <c r="L199" s="197"/>
      <c r="M199" s="197"/>
    </row>
    <row r="200" spans="6:13" s="209" customFormat="1" collapsed="1">
      <c r="F200" s="197"/>
      <c r="H200" s="211"/>
      <c r="I200" s="211"/>
      <c r="K200" s="210"/>
      <c r="L200" s="197"/>
      <c r="M200" s="197"/>
    </row>
    <row r="201" spans="6:13" s="209" customFormat="1" collapsed="1">
      <c r="F201" s="197"/>
      <c r="H201" s="211"/>
      <c r="I201" s="211"/>
      <c r="K201" s="210"/>
      <c r="L201" s="197"/>
      <c r="M201" s="197"/>
    </row>
    <row r="202" spans="6:13" s="209" customFormat="1" collapsed="1">
      <c r="F202" s="197"/>
      <c r="H202" s="211"/>
      <c r="I202" s="211"/>
      <c r="K202" s="210"/>
      <c r="L202" s="197"/>
      <c r="M202" s="197"/>
    </row>
    <row r="203" spans="6:13" s="209" customFormat="1" collapsed="1">
      <c r="F203" s="197"/>
      <c r="H203" s="211"/>
      <c r="I203" s="211"/>
      <c r="K203" s="210"/>
      <c r="L203" s="197"/>
      <c r="M203" s="197"/>
    </row>
    <row r="204" spans="6:13" s="209" customFormat="1" collapsed="1">
      <c r="F204" s="197"/>
      <c r="H204" s="211"/>
      <c r="I204" s="211"/>
      <c r="K204" s="210"/>
      <c r="L204" s="197"/>
      <c r="M204" s="197"/>
    </row>
    <row r="205" spans="6:13" s="209" customFormat="1" collapsed="1">
      <c r="F205" s="197"/>
      <c r="H205" s="211"/>
      <c r="I205" s="211"/>
      <c r="K205" s="210"/>
      <c r="L205" s="197"/>
      <c r="M205" s="197"/>
    </row>
    <row r="206" spans="6:13" s="209" customFormat="1" collapsed="1">
      <c r="F206" s="197"/>
      <c r="H206" s="211"/>
      <c r="I206" s="211"/>
      <c r="K206" s="210"/>
      <c r="L206" s="197"/>
      <c r="M206" s="197"/>
    </row>
    <row r="207" spans="6:13" s="209" customFormat="1" collapsed="1">
      <c r="F207" s="197"/>
      <c r="H207" s="211"/>
      <c r="I207" s="211"/>
      <c r="K207" s="210"/>
      <c r="L207" s="197"/>
      <c r="M207" s="197"/>
    </row>
    <row r="208" spans="6:13" s="209" customFormat="1" collapsed="1">
      <c r="F208" s="197"/>
      <c r="H208" s="211"/>
      <c r="I208" s="211"/>
      <c r="K208" s="210"/>
      <c r="L208" s="197"/>
      <c r="M208" s="197"/>
    </row>
    <row r="209" spans="6:13" s="209" customFormat="1" collapsed="1">
      <c r="F209" s="197"/>
      <c r="H209" s="211"/>
      <c r="I209" s="211"/>
      <c r="K209" s="210"/>
      <c r="L209" s="197"/>
      <c r="M209" s="197"/>
    </row>
    <row r="210" spans="6:13" s="209" customFormat="1" collapsed="1">
      <c r="F210" s="197"/>
      <c r="H210" s="211"/>
      <c r="I210" s="211"/>
      <c r="K210" s="210"/>
      <c r="L210" s="197"/>
      <c r="M210" s="197"/>
    </row>
    <row r="211" spans="6:13" s="209" customFormat="1" collapsed="1">
      <c r="F211" s="197"/>
      <c r="H211" s="211"/>
      <c r="I211" s="211"/>
      <c r="K211" s="210"/>
      <c r="L211" s="197"/>
      <c r="M211" s="197"/>
    </row>
    <row r="212" spans="6:13" s="209" customFormat="1" collapsed="1">
      <c r="F212" s="197"/>
      <c r="H212" s="211"/>
      <c r="I212" s="211"/>
      <c r="K212" s="210"/>
      <c r="L212" s="197"/>
      <c r="M212" s="197"/>
    </row>
    <row r="213" spans="6:13" s="209" customFormat="1" collapsed="1">
      <c r="F213" s="197"/>
      <c r="H213" s="211"/>
      <c r="I213" s="211"/>
      <c r="K213" s="210"/>
      <c r="L213" s="197"/>
      <c r="M213" s="197"/>
    </row>
    <row r="214" spans="6:13" s="209" customFormat="1" collapsed="1">
      <c r="F214" s="197"/>
      <c r="H214" s="211"/>
      <c r="I214" s="211"/>
      <c r="K214" s="210"/>
      <c r="L214" s="197"/>
      <c r="M214" s="197"/>
    </row>
    <row r="215" spans="6:13" s="209" customFormat="1" collapsed="1">
      <c r="F215" s="197"/>
      <c r="H215" s="211"/>
      <c r="I215" s="211"/>
      <c r="K215" s="210"/>
      <c r="L215" s="197"/>
      <c r="M215" s="197"/>
    </row>
    <row r="216" spans="6:13" s="209" customFormat="1" collapsed="1">
      <c r="F216" s="197"/>
      <c r="H216" s="211"/>
      <c r="I216" s="211"/>
      <c r="K216" s="210"/>
      <c r="L216" s="197"/>
      <c r="M216" s="197"/>
    </row>
    <row r="217" spans="6:13" s="209" customFormat="1" collapsed="1">
      <c r="F217" s="197"/>
      <c r="H217" s="211"/>
      <c r="I217" s="211"/>
      <c r="K217" s="210"/>
      <c r="L217" s="197"/>
      <c r="M217" s="197"/>
    </row>
    <row r="218" spans="6:13" s="209" customFormat="1" collapsed="1">
      <c r="F218" s="197"/>
      <c r="H218" s="211"/>
      <c r="I218" s="211"/>
      <c r="K218" s="210"/>
      <c r="L218" s="197"/>
      <c r="M218" s="197"/>
    </row>
    <row r="219" spans="6:13" s="209" customFormat="1" collapsed="1">
      <c r="F219" s="197"/>
      <c r="H219" s="211"/>
      <c r="I219" s="211"/>
      <c r="K219" s="210"/>
      <c r="L219" s="197"/>
      <c r="M219" s="197"/>
    </row>
    <row r="220" spans="6:13" s="209" customFormat="1" collapsed="1">
      <c r="F220" s="197"/>
      <c r="H220" s="211"/>
      <c r="I220" s="211"/>
      <c r="K220" s="210"/>
      <c r="L220" s="197"/>
      <c r="M220" s="197"/>
    </row>
    <row r="221" spans="6:13" s="209" customFormat="1" collapsed="1">
      <c r="F221" s="197"/>
      <c r="H221" s="211"/>
      <c r="I221" s="211"/>
      <c r="K221" s="210"/>
      <c r="L221" s="197"/>
      <c r="M221" s="197"/>
    </row>
    <row r="222" spans="6:13" s="209" customFormat="1" collapsed="1">
      <c r="F222" s="197"/>
      <c r="H222" s="211"/>
      <c r="I222" s="211"/>
      <c r="K222" s="210"/>
      <c r="L222" s="197"/>
      <c r="M222" s="197"/>
    </row>
    <row r="223" spans="6:13" s="209" customFormat="1" collapsed="1">
      <c r="F223" s="197"/>
      <c r="H223" s="211"/>
      <c r="I223" s="211"/>
      <c r="K223" s="210"/>
      <c r="L223" s="197"/>
      <c r="M223" s="197"/>
    </row>
    <row r="224" spans="6:13" s="209" customFormat="1" collapsed="1">
      <c r="F224" s="197"/>
      <c r="H224" s="211"/>
      <c r="I224" s="211"/>
      <c r="K224" s="210"/>
      <c r="L224" s="197"/>
      <c r="M224" s="197"/>
    </row>
    <row r="225" spans="6:13" s="209" customFormat="1" collapsed="1">
      <c r="F225" s="197"/>
      <c r="H225" s="211"/>
      <c r="I225" s="211"/>
      <c r="K225" s="210"/>
      <c r="L225" s="197"/>
      <c r="M225" s="197"/>
    </row>
    <row r="226" spans="6:13" s="209" customFormat="1" collapsed="1">
      <c r="F226" s="197"/>
      <c r="H226" s="211"/>
      <c r="I226" s="211"/>
      <c r="K226" s="210"/>
      <c r="L226" s="197"/>
      <c r="M226" s="197"/>
    </row>
    <row r="227" spans="6:13" s="209" customFormat="1" collapsed="1">
      <c r="F227" s="197"/>
      <c r="H227" s="211"/>
      <c r="I227" s="211"/>
      <c r="K227" s="210"/>
      <c r="L227" s="197"/>
      <c r="M227" s="197"/>
    </row>
    <row r="228" spans="6:13" s="209" customFormat="1" collapsed="1">
      <c r="F228" s="197"/>
      <c r="H228" s="211"/>
      <c r="I228" s="211"/>
      <c r="K228" s="210"/>
      <c r="L228" s="197"/>
      <c r="M228" s="197"/>
    </row>
    <row r="229" spans="6:13" s="209" customFormat="1" collapsed="1">
      <c r="F229" s="197"/>
      <c r="H229" s="211"/>
      <c r="I229" s="211"/>
      <c r="K229" s="210"/>
      <c r="L229" s="197"/>
      <c r="M229" s="197"/>
    </row>
    <row r="230" spans="6:13" s="209" customFormat="1" collapsed="1">
      <c r="F230" s="197"/>
      <c r="H230" s="211"/>
      <c r="I230" s="211"/>
      <c r="K230" s="210"/>
      <c r="L230" s="197"/>
      <c r="M230" s="197"/>
    </row>
    <row r="231" spans="6:13" s="209" customFormat="1" collapsed="1">
      <c r="F231" s="197"/>
      <c r="H231" s="211"/>
      <c r="I231" s="211"/>
      <c r="K231" s="210"/>
      <c r="L231" s="197"/>
      <c r="M231" s="197"/>
    </row>
    <row r="232" spans="6:13" s="209" customFormat="1" collapsed="1">
      <c r="F232" s="197"/>
      <c r="H232" s="211"/>
      <c r="I232" s="211"/>
      <c r="K232" s="210"/>
      <c r="L232" s="197"/>
      <c r="M232" s="197"/>
    </row>
    <row r="233" spans="6:13" s="209" customFormat="1" collapsed="1">
      <c r="F233" s="197"/>
      <c r="H233" s="211"/>
      <c r="I233" s="211"/>
      <c r="K233" s="210"/>
      <c r="L233" s="197"/>
      <c r="M233" s="197"/>
    </row>
    <row r="234" spans="6:13" s="209" customFormat="1" collapsed="1">
      <c r="F234" s="197"/>
      <c r="H234" s="211"/>
      <c r="I234" s="211"/>
      <c r="K234" s="210"/>
      <c r="L234" s="197"/>
      <c r="M234" s="197"/>
    </row>
    <row r="235" spans="6:13" s="209" customFormat="1" collapsed="1">
      <c r="F235" s="197"/>
      <c r="H235" s="211"/>
      <c r="I235" s="211"/>
      <c r="K235" s="210"/>
      <c r="L235" s="197"/>
      <c r="M235" s="197"/>
    </row>
    <row r="236" spans="6:13" s="209" customFormat="1" collapsed="1">
      <c r="F236" s="197"/>
      <c r="H236" s="211"/>
      <c r="I236" s="211"/>
      <c r="K236" s="210"/>
      <c r="L236" s="197"/>
      <c r="M236" s="197"/>
    </row>
    <row r="237" spans="6:13" s="209" customFormat="1" collapsed="1">
      <c r="F237" s="197"/>
      <c r="H237" s="211"/>
      <c r="I237" s="211"/>
      <c r="K237" s="210"/>
      <c r="L237" s="197"/>
      <c r="M237" s="197"/>
    </row>
    <row r="238" spans="6:13" s="209" customFormat="1" collapsed="1">
      <c r="F238" s="197"/>
      <c r="H238" s="211"/>
      <c r="I238" s="211"/>
      <c r="K238" s="210"/>
      <c r="L238" s="197"/>
      <c r="M238" s="197"/>
    </row>
    <row r="239" spans="6:13" s="209" customFormat="1" collapsed="1">
      <c r="F239" s="197"/>
      <c r="H239" s="211"/>
      <c r="I239" s="211"/>
      <c r="K239" s="210"/>
      <c r="L239" s="197"/>
      <c r="M239" s="197"/>
    </row>
    <row r="240" spans="6:13" s="209" customFormat="1" collapsed="1">
      <c r="F240" s="197"/>
      <c r="H240" s="211"/>
      <c r="I240" s="211"/>
      <c r="K240" s="210"/>
      <c r="L240" s="197"/>
      <c r="M240" s="197"/>
    </row>
    <row r="241" spans="6:13" s="209" customFormat="1" collapsed="1">
      <c r="F241" s="197"/>
      <c r="H241" s="211"/>
      <c r="I241" s="211"/>
      <c r="K241" s="210"/>
      <c r="L241" s="197"/>
      <c r="M241" s="197"/>
    </row>
    <row r="242" spans="6:13" s="209" customFormat="1" collapsed="1">
      <c r="F242" s="197"/>
      <c r="H242" s="211"/>
      <c r="I242" s="211"/>
      <c r="K242" s="210"/>
      <c r="L242" s="197"/>
      <c r="M242" s="197"/>
    </row>
    <row r="243" spans="6:13" s="209" customFormat="1" collapsed="1">
      <c r="F243" s="197"/>
      <c r="H243" s="211"/>
      <c r="I243" s="211"/>
      <c r="K243" s="210"/>
      <c r="L243" s="197"/>
      <c r="M243" s="197"/>
    </row>
    <row r="244" spans="6:13" s="209" customFormat="1" collapsed="1">
      <c r="F244" s="197"/>
      <c r="H244" s="211"/>
      <c r="I244" s="211"/>
      <c r="K244" s="210"/>
      <c r="L244" s="197"/>
      <c r="M244" s="197"/>
    </row>
    <row r="245" spans="6:13" s="209" customFormat="1" collapsed="1">
      <c r="F245" s="197"/>
      <c r="H245" s="211"/>
      <c r="I245" s="211"/>
      <c r="K245" s="210"/>
      <c r="L245" s="197"/>
      <c r="M245" s="197"/>
    </row>
    <row r="246" spans="6:13" s="209" customFormat="1" collapsed="1">
      <c r="F246" s="197"/>
      <c r="H246" s="211"/>
      <c r="I246" s="211"/>
      <c r="K246" s="210"/>
      <c r="L246" s="197"/>
      <c r="M246" s="197"/>
    </row>
    <row r="247" spans="6:13" s="209" customFormat="1" collapsed="1">
      <c r="F247" s="197"/>
      <c r="H247" s="211"/>
      <c r="I247" s="211"/>
      <c r="K247" s="210"/>
      <c r="L247" s="197"/>
      <c r="M247" s="197"/>
    </row>
    <row r="248" spans="6:13" s="209" customFormat="1" collapsed="1">
      <c r="F248" s="197"/>
      <c r="H248" s="211"/>
      <c r="I248" s="211"/>
      <c r="K248" s="210"/>
      <c r="L248" s="197"/>
      <c r="M248" s="197"/>
    </row>
    <row r="249" spans="6:13" s="209" customFormat="1" collapsed="1">
      <c r="F249" s="197"/>
      <c r="H249" s="211"/>
      <c r="I249" s="211"/>
      <c r="K249" s="210"/>
      <c r="L249" s="197"/>
      <c r="M249" s="197"/>
    </row>
    <row r="250" spans="6:13" s="209" customFormat="1" collapsed="1">
      <c r="F250" s="197"/>
      <c r="H250" s="211"/>
      <c r="I250" s="211"/>
      <c r="K250" s="210"/>
      <c r="L250" s="197"/>
      <c r="M250" s="197"/>
    </row>
    <row r="251" spans="6:13" s="209" customFormat="1" collapsed="1">
      <c r="F251" s="197"/>
      <c r="H251" s="211"/>
      <c r="I251" s="211"/>
      <c r="K251" s="210"/>
      <c r="L251" s="197"/>
      <c r="M251" s="197"/>
    </row>
    <row r="252" spans="6:13" s="209" customFormat="1" collapsed="1">
      <c r="F252" s="197"/>
      <c r="H252" s="211"/>
      <c r="I252" s="211"/>
      <c r="K252" s="210"/>
      <c r="L252" s="197"/>
      <c r="M252" s="197"/>
    </row>
    <row r="253" spans="6:13" s="209" customFormat="1" collapsed="1">
      <c r="F253" s="197"/>
      <c r="H253" s="211"/>
      <c r="I253" s="211"/>
      <c r="K253" s="210"/>
      <c r="L253" s="197"/>
      <c r="M253" s="197"/>
    </row>
    <row r="254" spans="6:13" s="209" customFormat="1" collapsed="1">
      <c r="F254" s="197"/>
      <c r="H254" s="211"/>
      <c r="I254" s="211"/>
      <c r="K254" s="210"/>
      <c r="L254" s="197"/>
      <c r="M254" s="197"/>
    </row>
    <row r="255" spans="6:13" s="209" customFormat="1" collapsed="1">
      <c r="F255" s="197"/>
      <c r="H255" s="211"/>
      <c r="I255" s="211"/>
      <c r="K255" s="210"/>
      <c r="L255" s="197"/>
      <c r="M255" s="197"/>
    </row>
    <row r="256" spans="6:13" s="209" customFormat="1" collapsed="1">
      <c r="F256" s="197"/>
      <c r="H256" s="211"/>
      <c r="I256" s="211"/>
      <c r="K256" s="210"/>
      <c r="L256" s="197"/>
      <c r="M256" s="197"/>
    </row>
    <row r="257" spans="6:13" s="209" customFormat="1" collapsed="1">
      <c r="F257" s="197"/>
      <c r="H257" s="211"/>
      <c r="I257" s="211"/>
      <c r="K257" s="210"/>
      <c r="L257" s="197"/>
      <c r="M257" s="197"/>
    </row>
    <row r="258" spans="6:13" s="209" customFormat="1" collapsed="1">
      <c r="F258" s="197"/>
      <c r="H258" s="211"/>
      <c r="I258" s="211"/>
      <c r="K258" s="210"/>
      <c r="L258" s="197"/>
      <c r="M258" s="197"/>
    </row>
    <row r="259" spans="6:13" s="209" customFormat="1" collapsed="1">
      <c r="F259" s="197"/>
      <c r="H259" s="211"/>
      <c r="I259" s="211"/>
      <c r="K259" s="210"/>
      <c r="L259" s="197"/>
      <c r="M259" s="197"/>
    </row>
    <row r="260" spans="6:13" s="209" customFormat="1" collapsed="1">
      <c r="F260" s="197"/>
      <c r="H260" s="211"/>
      <c r="I260" s="211"/>
      <c r="K260" s="210"/>
      <c r="L260" s="197"/>
      <c r="M260" s="197"/>
    </row>
    <row r="261" spans="6:13" s="209" customFormat="1" collapsed="1">
      <c r="F261" s="197"/>
      <c r="H261" s="211"/>
      <c r="I261" s="211"/>
      <c r="K261" s="210"/>
      <c r="L261" s="197"/>
      <c r="M261" s="197"/>
    </row>
    <row r="262" spans="6:13" s="209" customFormat="1" collapsed="1">
      <c r="F262" s="197"/>
      <c r="H262" s="211"/>
      <c r="I262" s="211"/>
      <c r="K262" s="210"/>
      <c r="L262" s="197"/>
      <c r="M262" s="197"/>
    </row>
    <row r="263" spans="6:13" s="209" customFormat="1" collapsed="1">
      <c r="F263" s="197"/>
      <c r="H263" s="211"/>
      <c r="I263" s="211"/>
      <c r="K263" s="210"/>
      <c r="L263" s="197"/>
      <c r="M263" s="197"/>
    </row>
    <row r="264" spans="6:13" s="209" customFormat="1" collapsed="1">
      <c r="F264" s="197"/>
      <c r="H264" s="211"/>
      <c r="I264" s="211"/>
      <c r="K264" s="210"/>
      <c r="L264" s="197"/>
      <c r="M264" s="197"/>
    </row>
    <row r="265" spans="6:13" s="209" customFormat="1" collapsed="1">
      <c r="F265" s="197"/>
      <c r="H265" s="211"/>
      <c r="I265" s="211"/>
      <c r="K265" s="210"/>
      <c r="L265" s="197"/>
      <c r="M265" s="197"/>
    </row>
    <row r="266" spans="6:13" s="209" customFormat="1" collapsed="1">
      <c r="F266" s="197"/>
      <c r="H266" s="211"/>
      <c r="I266" s="211"/>
      <c r="K266" s="210"/>
      <c r="L266" s="197"/>
      <c r="M266" s="197"/>
    </row>
    <row r="267" spans="6:13" s="209" customFormat="1" collapsed="1">
      <c r="F267" s="197"/>
      <c r="H267" s="211"/>
      <c r="I267" s="211"/>
      <c r="K267" s="210"/>
      <c r="L267" s="197"/>
      <c r="M267" s="197"/>
    </row>
    <row r="268" spans="6:13" s="209" customFormat="1" collapsed="1">
      <c r="F268" s="197"/>
      <c r="H268" s="211"/>
      <c r="I268" s="211"/>
      <c r="K268" s="210"/>
      <c r="L268" s="197"/>
      <c r="M268" s="197"/>
    </row>
    <row r="269" spans="6:13" s="209" customFormat="1" collapsed="1">
      <c r="F269" s="197"/>
      <c r="H269" s="211"/>
      <c r="I269" s="211"/>
      <c r="K269" s="210"/>
      <c r="L269" s="197"/>
      <c r="M269" s="197"/>
    </row>
    <row r="270" spans="6:13" s="209" customFormat="1" collapsed="1">
      <c r="F270" s="197"/>
      <c r="H270" s="211"/>
      <c r="I270" s="211"/>
      <c r="K270" s="210"/>
      <c r="L270" s="197"/>
      <c r="M270" s="197"/>
    </row>
    <row r="271" spans="6:13" s="209" customFormat="1" collapsed="1">
      <c r="F271" s="197"/>
      <c r="H271" s="211"/>
      <c r="I271" s="211"/>
      <c r="K271" s="210"/>
      <c r="L271" s="197"/>
      <c r="M271" s="197"/>
    </row>
    <row r="272" spans="6:13" s="209" customFormat="1" collapsed="1">
      <c r="F272" s="197"/>
      <c r="H272" s="211"/>
      <c r="I272" s="211"/>
      <c r="K272" s="210"/>
      <c r="L272" s="197"/>
      <c r="M272" s="197"/>
    </row>
    <row r="273" spans="6:13" s="209" customFormat="1" collapsed="1">
      <c r="F273" s="197"/>
      <c r="H273" s="211"/>
      <c r="I273" s="211"/>
      <c r="K273" s="210"/>
      <c r="L273" s="197"/>
      <c r="M273" s="197"/>
    </row>
    <row r="274" spans="6:13" s="209" customFormat="1" collapsed="1">
      <c r="F274" s="197"/>
      <c r="H274" s="211"/>
      <c r="I274" s="211"/>
      <c r="K274" s="210"/>
      <c r="L274" s="197"/>
      <c r="M274" s="197"/>
    </row>
    <row r="275" spans="6:13" s="209" customFormat="1" collapsed="1">
      <c r="F275" s="197"/>
      <c r="H275" s="211"/>
      <c r="I275" s="211"/>
      <c r="K275" s="210"/>
      <c r="L275" s="197"/>
      <c r="M275" s="197"/>
    </row>
    <row r="276" spans="6:13" s="209" customFormat="1" collapsed="1">
      <c r="F276" s="197"/>
      <c r="H276" s="211"/>
      <c r="I276" s="211"/>
      <c r="K276" s="210"/>
      <c r="L276" s="197"/>
      <c r="M276" s="197"/>
    </row>
    <row r="277" spans="6:13" s="209" customFormat="1" collapsed="1">
      <c r="F277" s="197"/>
      <c r="H277" s="211"/>
      <c r="I277" s="211"/>
      <c r="K277" s="210"/>
      <c r="L277" s="197"/>
      <c r="M277" s="197"/>
    </row>
    <row r="278" spans="6:13" s="209" customFormat="1" collapsed="1">
      <c r="F278" s="197"/>
      <c r="H278" s="211"/>
      <c r="I278" s="211"/>
      <c r="K278" s="210"/>
      <c r="L278" s="197"/>
      <c r="M278" s="197"/>
    </row>
    <row r="279" spans="6:13" s="209" customFormat="1" collapsed="1">
      <c r="F279" s="197"/>
      <c r="H279" s="211"/>
      <c r="I279" s="211"/>
      <c r="K279" s="210"/>
      <c r="L279" s="197"/>
      <c r="M279" s="197"/>
    </row>
    <row r="280" spans="6:13" s="209" customFormat="1" collapsed="1">
      <c r="F280" s="197"/>
      <c r="H280" s="211"/>
      <c r="I280" s="211"/>
      <c r="K280" s="210"/>
      <c r="L280" s="197"/>
      <c r="M280" s="197"/>
    </row>
    <row r="281" spans="6:13" s="209" customFormat="1" collapsed="1">
      <c r="F281" s="197"/>
      <c r="H281" s="211"/>
      <c r="I281" s="211"/>
      <c r="K281" s="210"/>
      <c r="L281" s="197"/>
      <c r="M281" s="197"/>
    </row>
    <row r="282" spans="6:13" s="209" customFormat="1" collapsed="1">
      <c r="F282" s="197"/>
      <c r="H282" s="211"/>
      <c r="I282" s="211"/>
      <c r="K282" s="210"/>
      <c r="L282" s="197"/>
      <c r="M282" s="197"/>
    </row>
    <row r="283" spans="6:13" s="209" customFormat="1" collapsed="1">
      <c r="F283" s="197"/>
      <c r="H283" s="211"/>
      <c r="I283" s="211"/>
      <c r="K283" s="210"/>
      <c r="L283" s="197"/>
      <c r="M283" s="197"/>
    </row>
    <row r="284" spans="6:13" s="209" customFormat="1" collapsed="1">
      <c r="F284" s="197"/>
      <c r="H284" s="211"/>
      <c r="I284" s="211"/>
      <c r="K284" s="210"/>
      <c r="L284" s="197"/>
      <c r="M284" s="197"/>
    </row>
    <row r="285" spans="6:13" s="209" customFormat="1" collapsed="1">
      <c r="F285" s="197"/>
      <c r="H285" s="211"/>
      <c r="I285" s="211"/>
      <c r="K285" s="210"/>
      <c r="L285" s="197"/>
      <c r="M285" s="197"/>
    </row>
    <row r="286" spans="6:13" s="209" customFormat="1" collapsed="1">
      <c r="F286" s="197"/>
      <c r="H286" s="211"/>
      <c r="I286" s="211"/>
      <c r="K286" s="210"/>
      <c r="L286" s="197"/>
      <c r="M286" s="197"/>
    </row>
    <row r="287" spans="6:13" s="209" customFormat="1" collapsed="1">
      <c r="F287" s="197"/>
      <c r="H287" s="211"/>
      <c r="I287" s="211"/>
      <c r="K287" s="210"/>
      <c r="L287" s="197"/>
      <c r="M287" s="197"/>
    </row>
    <row r="288" spans="6:13" s="209" customFormat="1" collapsed="1">
      <c r="F288" s="197"/>
      <c r="H288" s="211"/>
      <c r="I288" s="211"/>
      <c r="K288" s="210"/>
      <c r="L288" s="197"/>
      <c r="M288" s="197"/>
    </row>
    <row r="289" spans="6:13" s="209" customFormat="1" collapsed="1">
      <c r="F289" s="197"/>
      <c r="H289" s="211"/>
      <c r="I289" s="211"/>
      <c r="K289" s="210"/>
      <c r="L289" s="197"/>
      <c r="M289" s="197"/>
    </row>
    <row r="290" spans="6:13" s="209" customFormat="1" collapsed="1">
      <c r="F290" s="197"/>
      <c r="H290" s="211"/>
      <c r="I290" s="211"/>
      <c r="K290" s="210"/>
      <c r="L290" s="197"/>
      <c r="M290" s="197"/>
    </row>
    <row r="291" spans="6:13" s="209" customFormat="1" collapsed="1">
      <c r="F291" s="197"/>
      <c r="H291" s="211"/>
      <c r="I291" s="211"/>
      <c r="K291" s="210"/>
      <c r="L291" s="197"/>
      <c r="M291" s="197"/>
    </row>
    <row r="292" spans="6:13" s="209" customFormat="1" collapsed="1">
      <c r="F292" s="197"/>
      <c r="H292" s="211"/>
      <c r="I292" s="211"/>
      <c r="K292" s="210"/>
      <c r="L292" s="197"/>
      <c r="M292" s="197"/>
    </row>
    <row r="293" spans="6:13" s="209" customFormat="1" collapsed="1">
      <c r="F293" s="197"/>
      <c r="H293" s="211"/>
      <c r="I293" s="211"/>
      <c r="K293" s="210"/>
      <c r="L293" s="197"/>
      <c r="M293" s="197"/>
    </row>
    <row r="294" spans="6:13" s="209" customFormat="1" collapsed="1">
      <c r="F294" s="197"/>
      <c r="H294" s="211"/>
      <c r="I294" s="211"/>
      <c r="K294" s="210"/>
      <c r="L294" s="197"/>
      <c r="M294" s="197"/>
    </row>
    <row r="295" spans="6:13" s="209" customFormat="1" collapsed="1">
      <c r="F295" s="197"/>
      <c r="H295" s="211"/>
      <c r="I295" s="211"/>
      <c r="K295" s="210"/>
      <c r="L295" s="197"/>
      <c r="M295" s="197"/>
    </row>
    <row r="296" spans="6:13" s="209" customFormat="1" collapsed="1">
      <c r="F296" s="197"/>
      <c r="H296" s="211"/>
      <c r="I296" s="211"/>
      <c r="K296" s="210"/>
      <c r="L296" s="197"/>
      <c r="M296" s="197"/>
    </row>
    <row r="297" spans="6:13" s="209" customFormat="1" collapsed="1">
      <c r="F297" s="197"/>
      <c r="H297" s="211"/>
      <c r="I297" s="211"/>
      <c r="K297" s="210"/>
      <c r="L297" s="197"/>
      <c r="M297" s="197"/>
    </row>
    <row r="298" spans="6:13" s="209" customFormat="1" collapsed="1">
      <c r="F298" s="197"/>
      <c r="H298" s="211"/>
      <c r="I298" s="211"/>
      <c r="K298" s="210"/>
      <c r="L298" s="197"/>
      <c r="M298" s="197"/>
    </row>
    <row r="299" spans="6:13" s="209" customFormat="1" collapsed="1">
      <c r="F299" s="197"/>
      <c r="H299" s="211"/>
      <c r="I299" s="211"/>
      <c r="K299" s="210"/>
      <c r="L299" s="197"/>
      <c r="M299" s="197"/>
    </row>
    <row r="300" spans="6:13" s="209" customFormat="1" collapsed="1">
      <c r="F300" s="197"/>
      <c r="H300" s="211"/>
      <c r="I300" s="211"/>
      <c r="K300" s="210"/>
      <c r="L300" s="197"/>
      <c r="M300" s="197"/>
    </row>
    <row r="301" spans="6:13" s="209" customFormat="1" collapsed="1">
      <c r="F301" s="197"/>
      <c r="H301" s="211"/>
      <c r="I301" s="211"/>
      <c r="K301" s="210"/>
      <c r="L301" s="197"/>
      <c r="M301" s="197"/>
    </row>
    <row r="302" spans="6:13" s="209" customFormat="1" collapsed="1">
      <c r="F302" s="197"/>
      <c r="H302" s="211"/>
      <c r="I302" s="211"/>
      <c r="K302" s="210"/>
      <c r="L302" s="197"/>
      <c r="M302" s="197"/>
    </row>
    <row r="303" spans="6:13" s="209" customFormat="1" collapsed="1">
      <c r="F303" s="197"/>
      <c r="H303" s="211"/>
      <c r="I303" s="211"/>
      <c r="K303" s="210"/>
      <c r="L303" s="197"/>
      <c r="M303" s="197"/>
    </row>
    <row r="304" spans="6:13" s="209" customFormat="1" collapsed="1">
      <c r="F304" s="197"/>
      <c r="H304" s="211"/>
      <c r="I304" s="211"/>
      <c r="K304" s="210"/>
      <c r="L304" s="197"/>
      <c r="M304" s="197"/>
    </row>
    <row r="305" spans="6:13" s="209" customFormat="1" collapsed="1">
      <c r="F305" s="197"/>
      <c r="H305" s="211"/>
      <c r="I305" s="211"/>
      <c r="K305" s="210"/>
      <c r="L305" s="197"/>
      <c r="M305" s="197"/>
    </row>
    <row r="306" spans="6:13" s="209" customFormat="1" collapsed="1">
      <c r="F306" s="197"/>
      <c r="H306" s="211"/>
      <c r="I306" s="211"/>
      <c r="K306" s="210"/>
      <c r="L306" s="197"/>
      <c r="M306" s="197"/>
    </row>
    <row r="307" spans="6:13" s="209" customFormat="1" collapsed="1">
      <c r="F307" s="197"/>
      <c r="H307" s="211"/>
      <c r="I307" s="211"/>
      <c r="K307" s="210"/>
      <c r="L307" s="197"/>
      <c r="M307" s="197"/>
    </row>
    <row r="308" spans="6:13" s="209" customFormat="1" collapsed="1">
      <c r="F308" s="197"/>
      <c r="H308" s="211"/>
      <c r="I308" s="211"/>
      <c r="K308" s="210"/>
      <c r="L308" s="197"/>
      <c r="M308" s="197"/>
    </row>
    <row r="309" spans="6:13" s="209" customFormat="1" collapsed="1">
      <c r="F309" s="197"/>
      <c r="H309" s="211"/>
      <c r="I309" s="211"/>
      <c r="K309" s="210"/>
      <c r="L309" s="197"/>
      <c r="M309" s="197"/>
    </row>
    <row r="310" spans="6:13" s="209" customFormat="1" collapsed="1">
      <c r="F310" s="197"/>
      <c r="H310" s="211"/>
      <c r="I310" s="211"/>
      <c r="K310" s="210"/>
      <c r="L310" s="197"/>
      <c r="M310" s="197"/>
    </row>
    <row r="311" spans="6:13" s="209" customFormat="1" collapsed="1">
      <c r="F311" s="197"/>
      <c r="H311" s="211"/>
      <c r="I311" s="211"/>
      <c r="K311" s="210"/>
      <c r="L311" s="197"/>
      <c r="M311" s="197"/>
    </row>
    <row r="312" spans="6:13" s="209" customFormat="1" collapsed="1">
      <c r="F312" s="197"/>
      <c r="H312" s="211"/>
      <c r="I312" s="211"/>
      <c r="K312" s="210"/>
      <c r="L312" s="197"/>
      <c r="M312" s="197"/>
    </row>
    <row r="313" spans="6:13" s="209" customFormat="1" collapsed="1">
      <c r="F313" s="197"/>
      <c r="H313" s="211"/>
      <c r="I313" s="211"/>
      <c r="K313" s="210"/>
      <c r="L313" s="197"/>
      <c r="M313" s="197"/>
    </row>
    <row r="314" spans="6:13" s="209" customFormat="1" collapsed="1">
      <c r="F314" s="197"/>
      <c r="H314" s="211"/>
      <c r="I314" s="211"/>
      <c r="K314" s="210"/>
      <c r="L314" s="197"/>
      <c r="M314" s="197"/>
    </row>
    <row r="315" spans="6:13" s="209" customFormat="1" collapsed="1">
      <c r="F315" s="197"/>
      <c r="H315" s="211"/>
      <c r="I315" s="211"/>
      <c r="K315" s="210"/>
      <c r="L315" s="197"/>
      <c r="M315" s="197"/>
    </row>
    <row r="316" spans="6:13" s="209" customFormat="1" collapsed="1">
      <c r="F316" s="197"/>
      <c r="H316" s="211"/>
      <c r="I316" s="211"/>
      <c r="K316" s="210"/>
      <c r="L316" s="197"/>
      <c r="M316" s="197"/>
    </row>
    <row r="317" spans="6:13" s="209" customFormat="1" collapsed="1">
      <c r="F317" s="197"/>
      <c r="H317" s="211"/>
      <c r="I317" s="211"/>
      <c r="K317" s="210"/>
      <c r="L317" s="197"/>
      <c r="M317" s="197"/>
    </row>
    <row r="318" spans="6:13" s="209" customFormat="1" collapsed="1">
      <c r="F318" s="197"/>
      <c r="H318" s="211"/>
      <c r="I318" s="211"/>
      <c r="K318" s="210"/>
      <c r="L318" s="197"/>
      <c r="M318" s="197"/>
    </row>
    <row r="319" spans="6:13" s="209" customFormat="1" collapsed="1">
      <c r="F319" s="197"/>
      <c r="H319" s="211"/>
      <c r="I319" s="211"/>
      <c r="K319" s="210"/>
      <c r="L319" s="197"/>
      <c r="M319" s="197"/>
    </row>
    <row r="320" spans="6:13" s="209" customFormat="1" collapsed="1">
      <c r="F320" s="197"/>
      <c r="H320" s="211"/>
      <c r="I320" s="211"/>
      <c r="K320" s="210"/>
      <c r="L320" s="197"/>
      <c r="M320" s="197"/>
    </row>
    <row r="321" spans="6:13" s="209" customFormat="1" collapsed="1">
      <c r="F321" s="197"/>
      <c r="H321" s="211"/>
      <c r="I321" s="211"/>
      <c r="K321" s="210"/>
      <c r="L321" s="197"/>
      <c r="M321" s="197"/>
    </row>
    <row r="322" spans="6:13" s="209" customFormat="1" collapsed="1">
      <c r="F322" s="197"/>
      <c r="H322" s="211"/>
      <c r="I322" s="211"/>
      <c r="K322" s="210"/>
      <c r="L322" s="197"/>
      <c r="M322" s="197"/>
    </row>
    <row r="323" spans="6:13" s="209" customFormat="1" collapsed="1">
      <c r="F323" s="197"/>
      <c r="H323" s="211"/>
      <c r="I323" s="211"/>
      <c r="K323" s="210"/>
      <c r="L323" s="197"/>
      <c r="M323" s="197"/>
    </row>
    <row r="324" spans="6:13" s="209" customFormat="1" collapsed="1">
      <c r="F324" s="197"/>
      <c r="H324" s="211"/>
      <c r="I324" s="211"/>
      <c r="K324" s="210"/>
      <c r="L324" s="197"/>
      <c r="M324" s="197"/>
    </row>
    <row r="325" spans="6:13" s="209" customFormat="1" collapsed="1">
      <c r="F325" s="197"/>
      <c r="H325" s="211"/>
      <c r="I325" s="211"/>
      <c r="K325" s="210"/>
      <c r="L325" s="197"/>
      <c r="M325" s="197"/>
    </row>
    <row r="326" spans="6:13" s="209" customFormat="1" collapsed="1">
      <c r="F326" s="197"/>
      <c r="H326" s="211"/>
      <c r="I326" s="211"/>
      <c r="K326" s="210"/>
      <c r="L326" s="197"/>
      <c r="M326" s="197"/>
    </row>
    <row r="327" spans="6:13" s="209" customFormat="1" collapsed="1">
      <c r="F327" s="197"/>
      <c r="H327" s="211"/>
      <c r="I327" s="211"/>
      <c r="K327" s="210"/>
      <c r="L327" s="197"/>
      <c r="M327" s="197"/>
    </row>
    <row r="328" spans="6:13" s="209" customFormat="1" collapsed="1">
      <c r="F328" s="197"/>
      <c r="H328" s="211"/>
      <c r="I328" s="211"/>
      <c r="K328" s="210"/>
      <c r="L328" s="197"/>
      <c r="M328" s="197"/>
    </row>
    <row r="329" spans="6:13" s="209" customFormat="1" collapsed="1">
      <c r="F329" s="197"/>
      <c r="H329" s="211"/>
      <c r="I329" s="211"/>
      <c r="K329" s="210"/>
      <c r="L329" s="197"/>
      <c r="M329" s="197"/>
    </row>
    <row r="330" spans="6:13" s="209" customFormat="1" collapsed="1">
      <c r="F330" s="197"/>
      <c r="H330" s="211"/>
      <c r="I330" s="211"/>
      <c r="K330" s="210"/>
      <c r="L330" s="197"/>
      <c r="M330" s="197"/>
    </row>
    <row r="331" spans="6:13" s="209" customFormat="1" collapsed="1">
      <c r="F331" s="197"/>
      <c r="H331" s="211"/>
      <c r="I331" s="211"/>
      <c r="K331" s="210"/>
      <c r="L331" s="197"/>
      <c r="M331" s="197"/>
    </row>
    <row r="332" spans="6:13" s="209" customFormat="1" collapsed="1">
      <c r="F332" s="197"/>
      <c r="H332" s="211"/>
      <c r="I332" s="211"/>
      <c r="K332" s="210"/>
      <c r="L332" s="197"/>
      <c r="M332" s="197"/>
    </row>
    <row r="333" spans="6:13" s="209" customFormat="1" collapsed="1">
      <c r="F333" s="197"/>
      <c r="H333" s="211"/>
      <c r="I333" s="211"/>
      <c r="K333" s="210"/>
      <c r="L333" s="197"/>
      <c r="M333" s="197"/>
    </row>
    <row r="334" spans="6:13" s="209" customFormat="1" collapsed="1">
      <c r="F334" s="197"/>
      <c r="H334" s="211"/>
      <c r="I334" s="211"/>
      <c r="K334" s="210"/>
      <c r="L334" s="197"/>
      <c r="M334" s="197"/>
    </row>
    <row r="335" spans="6:13" s="209" customFormat="1" collapsed="1">
      <c r="F335" s="197"/>
      <c r="H335" s="211"/>
      <c r="I335" s="211"/>
      <c r="K335" s="210"/>
      <c r="L335" s="197"/>
      <c r="M335" s="197"/>
    </row>
    <row r="336" spans="6:13" s="209" customFormat="1" collapsed="1">
      <c r="F336" s="197"/>
      <c r="H336" s="211"/>
      <c r="I336" s="211"/>
      <c r="K336" s="210"/>
      <c r="L336" s="197"/>
      <c r="M336" s="197"/>
    </row>
    <row r="337" spans="6:13" s="209" customFormat="1" collapsed="1">
      <c r="F337" s="197"/>
      <c r="H337" s="211"/>
      <c r="I337" s="211"/>
      <c r="K337" s="210"/>
      <c r="L337" s="197"/>
      <c r="M337" s="197"/>
    </row>
    <row r="338" spans="6:13" s="209" customFormat="1" collapsed="1">
      <c r="F338" s="197"/>
      <c r="H338" s="211"/>
      <c r="I338" s="211"/>
      <c r="K338" s="210"/>
      <c r="L338" s="197"/>
      <c r="M338" s="197"/>
    </row>
    <row r="339" spans="6:13" s="209" customFormat="1" collapsed="1">
      <c r="F339" s="197"/>
      <c r="H339" s="211"/>
      <c r="I339" s="211"/>
      <c r="K339" s="210"/>
      <c r="L339" s="197"/>
      <c r="M339" s="197"/>
    </row>
    <row r="340" spans="6:13" s="209" customFormat="1" collapsed="1">
      <c r="F340" s="197"/>
      <c r="H340" s="211"/>
      <c r="I340" s="211"/>
      <c r="K340" s="210"/>
      <c r="L340" s="197"/>
      <c r="M340" s="197"/>
    </row>
    <row r="341" spans="6:13" s="209" customFormat="1" collapsed="1">
      <c r="F341" s="197"/>
      <c r="H341" s="211"/>
      <c r="I341" s="211"/>
      <c r="K341" s="210"/>
      <c r="L341" s="197"/>
      <c r="M341" s="197"/>
    </row>
    <row r="342" spans="6:13" s="209" customFormat="1" collapsed="1">
      <c r="F342" s="197"/>
      <c r="H342" s="211"/>
      <c r="I342" s="211"/>
      <c r="K342" s="210"/>
      <c r="L342" s="197"/>
      <c r="M342" s="197"/>
    </row>
    <row r="343" spans="6:13" s="209" customFormat="1" collapsed="1">
      <c r="F343" s="197"/>
      <c r="H343" s="211"/>
      <c r="I343" s="211"/>
      <c r="K343" s="210"/>
      <c r="L343" s="197"/>
      <c r="M343" s="197"/>
    </row>
    <row r="344" spans="6:13" s="209" customFormat="1" collapsed="1">
      <c r="F344" s="197"/>
      <c r="H344" s="211"/>
      <c r="I344" s="211"/>
      <c r="K344" s="210"/>
      <c r="L344" s="197"/>
      <c r="M344" s="197"/>
    </row>
    <row r="345" spans="6:13" s="209" customFormat="1" collapsed="1">
      <c r="F345" s="197"/>
      <c r="H345" s="211"/>
      <c r="I345" s="211"/>
      <c r="K345" s="210"/>
      <c r="L345" s="197"/>
      <c r="M345" s="197"/>
    </row>
    <row r="346" spans="6:13" s="209" customFormat="1" collapsed="1">
      <c r="F346" s="197"/>
      <c r="H346" s="211"/>
      <c r="I346" s="211"/>
      <c r="K346" s="210"/>
      <c r="L346" s="197"/>
      <c r="M346" s="197"/>
    </row>
    <row r="347" spans="6:13" s="209" customFormat="1" collapsed="1">
      <c r="F347" s="197"/>
      <c r="H347" s="211"/>
      <c r="I347" s="211"/>
      <c r="K347" s="210"/>
      <c r="L347" s="197"/>
      <c r="M347" s="197"/>
    </row>
    <row r="348" spans="6:13" s="209" customFormat="1" collapsed="1">
      <c r="F348" s="197"/>
      <c r="H348" s="211"/>
      <c r="I348" s="211"/>
      <c r="K348" s="210"/>
      <c r="L348" s="197"/>
      <c r="M348" s="197"/>
    </row>
    <row r="349" spans="6:13" s="209" customFormat="1" collapsed="1">
      <c r="F349" s="197"/>
      <c r="H349" s="211"/>
      <c r="I349" s="211"/>
      <c r="K349" s="210"/>
      <c r="L349" s="197"/>
      <c r="M349" s="197"/>
    </row>
    <row r="350" spans="6:13" s="209" customFormat="1" collapsed="1">
      <c r="F350" s="197"/>
      <c r="H350" s="211"/>
      <c r="I350" s="211"/>
      <c r="K350" s="210"/>
      <c r="L350" s="197"/>
      <c r="M350" s="197"/>
    </row>
    <row r="351" spans="6:13" s="209" customFormat="1" collapsed="1">
      <c r="F351" s="197"/>
      <c r="H351" s="211"/>
      <c r="I351" s="211"/>
      <c r="K351" s="210"/>
      <c r="L351" s="197"/>
      <c r="M351" s="197"/>
    </row>
    <row r="352" spans="6:13" s="209" customFormat="1" collapsed="1">
      <c r="F352" s="197"/>
      <c r="H352" s="211"/>
      <c r="I352" s="211"/>
      <c r="K352" s="210"/>
      <c r="L352" s="197"/>
      <c r="M352" s="197"/>
    </row>
    <row r="353" spans="6:13" s="209" customFormat="1" collapsed="1">
      <c r="F353" s="197"/>
      <c r="H353" s="211"/>
      <c r="I353" s="211"/>
      <c r="K353" s="210"/>
      <c r="L353" s="197"/>
      <c r="M353" s="197"/>
    </row>
    <row r="354" spans="6:13" s="209" customFormat="1" collapsed="1">
      <c r="F354" s="197"/>
      <c r="H354" s="211"/>
      <c r="I354" s="211"/>
      <c r="K354" s="210"/>
      <c r="L354" s="197"/>
      <c r="M354" s="197"/>
    </row>
    <row r="355" spans="6:13" s="209" customFormat="1" collapsed="1">
      <c r="F355" s="197"/>
      <c r="H355" s="211"/>
      <c r="I355" s="211"/>
      <c r="K355" s="210"/>
      <c r="L355" s="197"/>
      <c r="M355" s="197"/>
    </row>
    <row r="356" spans="6:13" s="209" customFormat="1" collapsed="1">
      <c r="F356" s="197"/>
      <c r="H356" s="211"/>
      <c r="I356" s="211"/>
      <c r="K356" s="210"/>
      <c r="L356" s="197"/>
      <c r="M356" s="197"/>
    </row>
    <row r="357" spans="6:13" s="209" customFormat="1" collapsed="1">
      <c r="F357" s="197"/>
      <c r="H357" s="211"/>
      <c r="I357" s="211"/>
      <c r="K357" s="210"/>
      <c r="L357" s="197"/>
      <c r="M357" s="197"/>
    </row>
    <row r="358" spans="6:13" s="209" customFormat="1" collapsed="1">
      <c r="F358" s="197"/>
      <c r="H358" s="211"/>
      <c r="I358" s="211"/>
      <c r="K358" s="210"/>
      <c r="L358" s="197"/>
      <c r="M358" s="197"/>
    </row>
    <row r="359" spans="6:13" s="209" customFormat="1" collapsed="1">
      <c r="F359" s="197"/>
      <c r="H359" s="211"/>
      <c r="I359" s="211"/>
      <c r="K359" s="210"/>
      <c r="L359" s="197"/>
      <c r="M359" s="197"/>
    </row>
    <row r="360" spans="6:13" s="209" customFormat="1" collapsed="1">
      <c r="F360" s="197"/>
      <c r="H360" s="211"/>
      <c r="I360" s="211"/>
      <c r="K360" s="210"/>
      <c r="L360" s="197"/>
      <c r="M360" s="197"/>
    </row>
    <row r="361" spans="6:13" s="209" customFormat="1" collapsed="1">
      <c r="F361" s="197"/>
      <c r="H361" s="211"/>
      <c r="I361" s="211"/>
      <c r="K361" s="210"/>
      <c r="L361" s="197"/>
      <c r="M361" s="197"/>
    </row>
    <row r="362" spans="6:13" s="209" customFormat="1" collapsed="1">
      <c r="F362" s="197"/>
      <c r="H362" s="211"/>
      <c r="I362" s="211"/>
      <c r="K362" s="210"/>
      <c r="L362" s="197"/>
      <c r="M362" s="197"/>
    </row>
    <row r="363" spans="6:13" s="209" customFormat="1" collapsed="1">
      <c r="F363" s="197"/>
      <c r="H363" s="211"/>
      <c r="I363" s="211"/>
      <c r="K363" s="210"/>
      <c r="L363" s="197"/>
      <c r="M363" s="197"/>
    </row>
    <row r="364" spans="6:13" s="209" customFormat="1" collapsed="1">
      <c r="F364" s="197"/>
      <c r="H364" s="211"/>
      <c r="I364" s="211"/>
      <c r="K364" s="210"/>
      <c r="L364" s="197"/>
      <c r="M364" s="197"/>
    </row>
    <row r="365" spans="6:13" s="209" customFormat="1" collapsed="1">
      <c r="F365" s="197"/>
      <c r="H365" s="211"/>
      <c r="I365" s="211"/>
      <c r="K365" s="210"/>
      <c r="L365" s="197"/>
      <c r="M365" s="197"/>
    </row>
    <row r="366" spans="6:13" s="209" customFormat="1" collapsed="1">
      <c r="F366" s="197"/>
      <c r="H366" s="211"/>
      <c r="I366" s="211"/>
      <c r="K366" s="210"/>
      <c r="L366" s="197"/>
      <c r="M366" s="197"/>
    </row>
    <row r="367" spans="6:13" s="209" customFormat="1" collapsed="1">
      <c r="F367" s="197"/>
      <c r="H367" s="211"/>
      <c r="I367" s="211"/>
      <c r="K367" s="210"/>
      <c r="L367" s="197"/>
      <c r="M367" s="197"/>
    </row>
    <row r="368" spans="6:13" s="209" customFormat="1" collapsed="1">
      <c r="F368" s="197"/>
      <c r="H368" s="211"/>
      <c r="I368" s="211"/>
      <c r="K368" s="210"/>
      <c r="L368" s="197"/>
      <c r="M368" s="197"/>
    </row>
    <row r="369" spans="6:13" s="209" customFormat="1" collapsed="1">
      <c r="F369" s="197"/>
      <c r="H369" s="211"/>
      <c r="I369" s="211"/>
      <c r="K369" s="210"/>
      <c r="L369" s="197"/>
      <c r="M369" s="197"/>
    </row>
    <row r="370" spans="6:13" s="209" customFormat="1" collapsed="1">
      <c r="F370" s="197"/>
      <c r="H370" s="211"/>
      <c r="I370" s="211"/>
      <c r="K370" s="210"/>
      <c r="L370" s="197"/>
      <c r="M370" s="197"/>
    </row>
    <row r="371" spans="6:13" s="209" customFormat="1" collapsed="1">
      <c r="F371" s="197"/>
      <c r="H371" s="211"/>
      <c r="I371" s="211"/>
      <c r="K371" s="210"/>
      <c r="L371" s="197"/>
      <c r="M371" s="197"/>
    </row>
    <row r="372" spans="6:13" s="209" customFormat="1" collapsed="1">
      <c r="F372" s="197"/>
      <c r="H372" s="211"/>
      <c r="I372" s="211"/>
      <c r="K372" s="210"/>
      <c r="L372" s="197"/>
      <c r="M372" s="197"/>
    </row>
    <row r="373" spans="6:13" s="209" customFormat="1" collapsed="1">
      <c r="F373" s="197"/>
      <c r="H373" s="211"/>
      <c r="I373" s="211"/>
      <c r="K373" s="210"/>
      <c r="L373" s="197"/>
      <c r="M373" s="197"/>
    </row>
    <row r="374" spans="6:13" s="209" customFormat="1" collapsed="1">
      <c r="F374" s="197"/>
      <c r="H374" s="211"/>
      <c r="I374" s="211"/>
      <c r="K374" s="210"/>
      <c r="L374" s="197"/>
      <c r="M374" s="197"/>
    </row>
    <row r="375" spans="6:13" s="209" customFormat="1" collapsed="1">
      <c r="F375" s="197"/>
      <c r="H375" s="211"/>
      <c r="I375" s="211"/>
      <c r="K375" s="210"/>
      <c r="L375" s="197"/>
      <c r="M375" s="197"/>
    </row>
    <row r="376" spans="6:13" s="209" customFormat="1" collapsed="1">
      <c r="F376" s="197"/>
      <c r="H376" s="211"/>
      <c r="I376" s="211"/>
      <c r="K376" s="210"/>
      <c r="L376" s="197"/>
      <c r="M376" s="197"/>
    </row>
    <row r="377" spans="6:13" s="209" customFormat="1" collapsed="1">
      <c r="F377" s="197"/>
      <c r="H377" s="211"/>
      <c r="I377" s="211"/>
      <c r="K377" s="210"/>
      <c r="L377" s="197"/>
      <c r="M377" s="197"/>
    </row>
    <row r="378" spans="6:13" s="209" customFormat="1" collapsed="1">
      <c r="F378" s="197"/>
      <c r="H378" s="211"/>
      <c r="I378" s="211"/>
      <c r="K378" s="210"/>
      <c r="L378" s="197"/>
      <c r="M378" s="197"/>
    </row>
    <row r="379" spans="6:13" s="209" customFormat="1" collapsed="1">
      <c r="F379" s="197"/>
      <c r="H379" s="211"/>
      <c r="I379" s="211"/>
      <c r="K379" s="210"/>
      <c r="L379" s="197"/>
      <c r="M379" s="197"/>
    </row>
    <row r="380" spans="6:13" s="209" customFormat="1" collapsed="1">
      <c r="F380" s="197"/>
      <c r="H380" s="211"/>
      <c r="I380" s="211"/>
      <c r="K380" s="210"/>
      <c r="L380" s="197"/>
      <c r="M380" s="197"/>
    </row>
    <row r="381" spans="6:13" s="209" customFormat="1" collapsed="1">
      <c r="F381" s="197"/>
      <c r="H381" s="211"/>
      <c r="I381" s="211"/>
      <c r="K381" s="210"/>
      <c r="L381" s="197"/>
      <c r="M381" s="197"/>
    </row>
    <row r="382" spans="6:13" s="209" customFormat="1" collapsed="1">
      <c r="F382" s="197"/>
      <c r="H382" s="211"/>
      <c r="I382" s="211"/>
      <c r="K382" s="210"/>
      <c r="L382" s="197"/>
      <c r="M382" s="197"/>
    </row>
    <row r="383" spans="6:13" s="209" customFormat="1" collapsed="1">
      <c r="F383" s="197"/>
      <c r="H383" s="211"/>
      <c r="I383" s="211"/>
      <c r="K383" s="210"/>
      <c r="L383" s="197"/>
      <c r="M383" s="197"/>
    </row>
    <row r="384" spans="6:13" s="209" customFormat="1" collapsed="1">
      <c r="F384" s="197"/>
      <c r="H384" s="211"/>
      <c r="I384" s="211"/>
      <c r="K384" s="210"/>
      <c r="L384" s="197"/>
      <c r="M384" s="197"/>
    </row>
    <row r="385" spans="6:13" s="209" customFormat="1" collapsed="1">
      <c r="F385" s="197"/>
      <c r="H385" s="211"/>
      <c r="I385" s="211"/>
      <c r="K385" s="210"/>
      <c r="L385" s="197"/>
      <c r="M385" s="197"/>
    </row>
    <row r="386" spans="6:13" s="209" customFormat="1" collapsed="1">
      <c r="F386" s="197"/>
      <c r="H386" s="211"/>
      <c r="I386" s="211"/>
      <c r="K386" s="210"/>
      <c r="L386" s="197"/>
      <c r="M386" s="197"/>
    </row>
    <row r="387" spans="6:13" s="209" customFormat="1" collapsed="1">
      <c r="F387" s="197"/>
      <c r="H387" s="211"/>
      <c r="I387" s="211"/>
      <c r="K387" s="210"/>
      <c r="L387" s="197"/>
      <c r="M387" s="197"/>
    </row>
    <row r="388" spans="6:13" s="209" customFormat="1" collapsed="1">
      <c r="F388" s="197"/>
      <c r="H388" s="211"/>
      <c r="I388" s="211"/>
      <c r="K388" s="210"/>
      <c r="L388" s="197"/>
      <c r="M388" s="197"/>
    </row>
    <row r="389" spans="6:13" s="209" customFormat="1" collapsed="1">
      <c r="F389" s="197"/>
      <c r="H389" s="211"/>
      <c r="I389" s="211"/>
      <c r="K389" s="210"/>
      <c r="L389" s="197"/>
      <c r="M389" s="197"/>
    </row>
    <row r="390" spans="6:13" s="209" customFormat="1" collapsed="1">
      <c r="F390" s="197"/>
      <c r="H390" s="211"/>
      <c r="I390" s="211"/>
      <c r="K390" s="210"/>
      <c r="L390" s="197"/>
      <c r="M390" s="197"/>
    </row>
    <row r="391" spans="6:13" s="209" customFormat="1" collapsed="1">
      <c r="F391" s="197"/>
      <c r="H391" s="211"/>
      <c r="I391" s="211"/>
      <c r="K391" s="210"/>
      <c r="L391" s="197"/>
      <c r="M391" s="197"/>
    </row>
    <row r="392" spans="6:13" s="209" customFormat="1" collapsed="1">
      <c r="F392" s="197"/>
      <c r="H392" s="211"/>
      <c r="I392" s="211"/>
      <c r="K392" s="210"/>
      <c r="L392" s="197"/>
      <c r="M392" s="197"/>
    </row>
    <row r="393" spans="6:13" s="209" customFormat="1" collapsed="1">
      <c r="F393" s="197"/>
      <c r="H393" s="211"/>
      <c r="I393" s="211"/>
      <c r="K393" s="210"/>
      <c r="L393" s="197"/>
      <c r="M393" s="197"/>
    </row>
    <row r="394" spans="6:13" s="209" customFormat="1" collapsed="1">
      <c r="F394" s="197"/>
      <c r="H394" s="211"/>
      <c r="I394" s="211"/>
      <c r="K394" s="210"/>
      <c r="L394" s="197"/>
      <c r="M394" s="197"/>
    </row>
    <row r="395" spans="6:13" s="209" customFormat="1" collapsed="1">
      <c r="F395" s="197"/>
      <c r="H395" s="211"/>
      <c r="I395" s="211"/>
      <c r="K395" s="210"/>
      <c r="L395" s="197"/>
      <c r="M395" s="197"/>
    </row>
    <row r="396" spans="6:13" s="209" customFormat="1" collapsed="1">
      <c r="F396" s="197"/>
      <c r="H396" s="211"/>
      <c r="I396" s="211"/>
      <c r="K396" s="210"/>
      <c r="L396" s="197"/>
      <c r="M396" s="197"/>
    </row>
    <row r="397" spans="6:13" s="209" customFormat="1" collapsed="1">
      <c r="F397" s="197"/>
      <c r="H397" s="211"/>
      <c r="I397" s="211"/>
      <c r="K397" s="210"/>
      <c r="L397" s="197"/>
      <c r="M397" s="197"/>
    </row>
    <row r="398" spans="6:13" s="209" customFormat="1" collapsed="1">
      <c r="F398" s="197"/>
      <c r="H398" s="211"/>
      <c r="I398" s="211"/>
      <c r="K398" s="210"/>
      <c r="L398" s="197"/>
      <c r="M398" s="197"/>
    </row>
    <row r="399" spans="6:13" s="209" customFormat="1" collapsed="1">
      <c r="F399" s="197"/>
      <c r="H399" s="211"/>
      <c r="I399" s="211"/>
      <c r="K399" s="210"/>
      <c r="L399" s="197"/>
      <c r="M399" s="197"/>
    </row>
    <row r="400" spans="6:13" s="209" customFormat="1" collapsed="1">
      <c r="F400" s="197"/>
      <c r="H400" s="211"/>
      <c r="I400" s="211"/>
      <c r="K400" s="210"/>
      <c r="L400" s="197"/>
      <c r="M400" s="197"/>
    </row>
    <row r="401" spans="6:13" s="209" customFormat="1" collapsed="1">
      <c r="F401" s="197"/>
      <c r="H401" s="211"/>
      <c r="I401" s="211"/>
      <c r="K401" s="210"/>
      <c r="L401" s="197"/>
      <c r="M401" s="197"/>
    </row>
    <row r="402" spans="6:13" s="209" customFormat="1" collapsed="1">
      <c r="F402" s="197"/>
      <c r="H402" s="211"/>
      <c r="I402" s="211"/>
      <c r="K402" s="210"/>
      <c r="L402" s="197"/>
      <c r="M402" s="197"/>
    </row>
    <row r="403" spans="6:13" s="209" customFormat="1" collapsed="1">
      <c r="F403" s="197"/>
      <c r="H403" s="211"/>
      <c r="I403" s="211"/>
      <c r="K403" s="210"/>
      <c r="L403" s="197"/>
      <c r="M403" s="197"/>
    </row>
    <row r="404" spans="6:13" s="209" customFormat="1" collapsed="1">
      <c r="F404" s="197"/>
      <c r="H404" s="211"/>
      <c r="I404" s="211"/>
      <c r="K404" s="210"/>
      <c r="L404" s="197"/>
      <c r="M404" s="197"/>
    </row>
    <row r="405" spans="6:13" s="209" customFormat="1" collapsed="1">
      <c r="F405" s="197"/>
      <c r="H405" s="211"/>
      <c r="I405" s="211"/>
      <c r="K405" s="210"/>
      <c r="L405" s="197"/>
      <c r="M405" s="197"/>
    </row>
    <row r="406" spans="6:13" s="209" customFormat="1" collapsed="1">
      <c r="F406" s="197"/>
      <c r="H406" s="211"/>
      <c r="I406" s="211"/>
      <c r="K406" s="210"/>
      <c r="L406" s="197"/>
      <c r="M406" s="197"/>
    </row>
    <row r="407" spans="6:13" s="209" customFormat="1" collapsed="1">
      <c r="F407" s="197"/>
      <c r="H407" s="211"/>
      <c r="I407" s="211"/>
      <c r="K407" s="210"/>
      <c r="L407" s="197"/>
      <c r="M407" s="197"/>
    </row>
    <row r="408" spans="6:13" s="209" customFormat="1" collapsed="1">
      <c r="F408" s="197"/>
      <c r="H408" s="211"/>
      <c r="I408" s="211"/>
      <c r="K408" s="210"/>
      <c r="L408" s="197"/>
      <c r="M408" s="197"/>
    </row>
    <row r="409" spans="6:13" s="209" customFormat="1" collapsed="1">
      <c r="F409" s="197"/>
      <c r="H409" s="211"/>
      <c r="I409" s="211"/>
      <c r="K409" s="210"/>
      <c r="L409" s="197"/>
      <c r="M409" s="197"/>
    </row>
    <row r="410" spans="6:13" s="209" customFormat="1" collapsed="1">
      <c r="F410" s="197"/>
      <c r="H410" s="211"/>
      <c r="I410" s="211"/>
      <c r="K410" s="210"/>
      <c r="L410" s="197"/>
      <c r="M410" s="197"/>
    </row>
    <row r="411" spans="6:13" s="209" customFormat="1" collapsed="1">
      <c r="F411" s="197"/>
      <c r="H411" s="211"/>
      <c r="I411" s="211"/>
      <c r="K411" s="210"/>
      <c r="L411" s="197"/>
      <c r="M411" s="197"/>
    </row>
    <row r="412" spans="6:13" s="209" customFormat="1" collapsed="1">
      <c r="F412" s="197"/>
      <c r="H412" s="211"/>
      <c r="I412" s="211"/>
      <c r="K412" s="210"/>
      <c r="L412" s="197"/>
      <c r="M412" s="197"/>
    </row>
    <row r="413" spans="6:13" s="209" customFormat="1" collapsed="1">
      <c r="F413" s="197"/>
      <c r="H413" s="211"/>
      <c r="I413" s="211"/>
      <c r="K413" s="210"/>
      <c r="L413" s="197"/>
      <c r="M413" s="197"/>
    </row>
    <row r="414" spans="6:13" s="209" customFormat="1" collapsed="1">
      <c r="F414" s="197"/>
      <c r="H414" s="211"/>
      <c r="I414" s="211"/>
      <c r="K414" s="210"/>
      <c r="L414" s="197"/>
      <c r="M414" s="197"/>
    </row>
    <row r="415" spans="6:13" s="209" customFormat="1" collapsed="1">
      <c r="F415" s="197"/>
      <c r="H415" s="211"/>
      <c r="I415" s="211"/>
      <c r="K415" s="210"/>
      <c r="L415" s="197"/>
      <c r="M415" s="197"/>
    </row>
    <row r="416" spans="6:13" s="209" customFormat="1" collapsed="1">
      <c r="F416" s="197"/>
      <c r="H416" s="211"/>
      <c r="I416" s="211"/>
      <c r="K416" s="210"/>
      <c r="L416" s="197"/>
      <c r="M416" s="197"/>
    </row>
    <row r="417" spans="6:13" s="209" customFormat="1" collapsed="1">
      <c r="F417" s="197"/>
      <c r="H417" s="211"/>
      <c r="I417" s="211"/>
      <c r="K417" s="210"/>
      <c r="L417" s="197"/>
      <c r="M417" s="197"/>
    </row>
    <row r="418" spans="6:13" s="209" customFormat="1" collapsed="1">
      <c r="F418" s="197"/>
      <c r="H418" s="211"/>
      <c r="I418" s="211"/>
      <c r="K418" s="210"/>
      <c r="L418" s="197"/>
      <c r="M418" s="197"/>
    </row>
    <row r="419" spans="6:13" s="209" customFormat="1" collapsed="1">
      <c r="F419" s="197"/>
      <c r="H419" s="211"/>
      <c r="I419" s="211"/>
      <c r="K419" s="210"/>
      <c r="L419" s="197"/>
      <c r="M419" s="197"/>
    </row>
    <row r="420" spans="6:13" s="209" customFormat="1" collapsed="1">
      <c r="F420" s="197"/>
      <c r="H420" s="211"/>
      <c r="I420" s="211"/>
      <c r="K420" s="210"/>
      <c r="L420" s="197"/>
      <c r="M420" s="197"/>
    </row>
    <row r="421" spans="6:13" s="209" customFormat="1" collapsed="1">
      <c r="F421" s="197"/>
      <c r="H421" s="211"/>
      <c r="I421" s="211"/>
      <c r="K421" s="210"/>
      <c r="L421" s="197"/>
      <c r="M421" s="197"/>
    </row>
    <row r="422" spans="6:13" s="209" customFormat="1" collapsed="1">
      <c r="F422" s="197"/>
      <c r="H422" s="211"/>
      <c r="I422" s="211"/>
      <c r="K422" s="210"/>
      <c r="L422" s="197"/>
      <c r="M422" s="197"/>
    </row>
    <row r="423" spans="6:13" s="209" customFormat="1" collapsed="1">
      <c r="F423" s="197"/>
      <c r="H423" s="211"/>
      <c r="I423" s="211"/>
      <c r="K423" s="210"/>
      <c r="L423" s="197"/>
      <c r="M423" s="197"/>
    </row>
    <row r="424" spans="6:13" s="209" customFormat="1" collapsed="1">
      <c r="F424" s="197"/>
      <c r="H424" s="211"/>
      <c r="I424" s="211"/>
      <c r="K424" s="210"/>
      <c r="L424" s="197"/>
      <c r="M424" s="197"/>
    </row>
    <row r="425" spans="6:13" s="209" customFormat="1" collapsed="1">
      <c r="F425" s="197"/>
      <c r="H425" s="211"/>
      <c r="I425" s="211"/>
      <c r="K425" s="210"/>
      <c r="L425" s="197"/>
      <c r="M425" s="197"/>
    </row>
    <row r="426" spans="6:13" s="209" customFormat="1" collapsed="1">
      <c r="F426" s="197"/>
      <c r="H426" s="211"/>
      <c r="I426" s="211"/>
      <c r="K426" s="210"/>
      <c r="L426" s="197"/>
      <c r="M426" s="197"/>
    </row>
    <row r="427" spans="6:13" s="209" customFormat="1" collapsed="1">
      <c r="F427" s="197"/>
      <c r="H427" s="211"/>
      <c r="I427" s="211"/>
      <c r="K427" s="210"/>
      <c r="L427" s="197"/>
      <c r="M427" s="197"/>
    </row>
    <row r="428" spans="6:13" s="209" customFormat="1" collapsed="1">
      <c r="F428" s="197"/>
      <c r="H428" s="211"/>
      <c r="I428" s="211"/>
      <c r="K428" s="210"/>
      <c r="L428" s="197"/>
      <c r="M428" s="197"/>
    </row>
    <row r="429" spans="6:13" s="209" customFormat="1" collapsed="1">
      <c r="F429" s="197"/>
      <c r="H429" s="211"/>
      <c r="I429" s="211"/>
      <c r="K429" s="210"/>
      <c r="L429" s="197"/>
      <c r="M429" s="197"/>
    </row>
    <row r="430" spans="6:13" s="209" customFormat="1" collapsed="1">
      <c r="F430" s="197"/>
      <c r="H430" s="211"/>
      <c r="I430" s="211"/>
      <c r="K430" s="210"/>
      <c r="L430" s="197"/>
      <c r="M430" s="197"/>
    </row>
    <row r="431" spans="6:13" s="209" customFormat="1" collapsed="1">
      <c r="F431" s="197"/>
      <c r="H431" s="211"/>
      <c r="I431" s="211"/>
      <c r="K431" s="210"/>
      <c r="L431" s="197"/>
      <c r="M431" s="197"/>
    </row>
    <row r="432" spans="6:13" s="209" customFormat="1" collapsed="1">
      <c r="F432" s="197"/>
      <c r="H432" s="211"/>
      <c r="I432" s="211"/>
      <c r="K432" s="210"/>
      <c r="L432" s="197"/>
      <c r="M432" s="197"/>
    </row>
    <row r="433" spans="6:13" s="209" customFormat="1" collapsed="1">
      <c r="F433" s="197"/>
      <c r="H433" s="211"/>
      <c r="I433" s="211"/>
      <c r="K433" s="210"/>
      <c r="L433" s="197"/>
      <c r="M433" s="197"/>
    </row>
    <row r="434" spans="6:13" s="209" customFormat="1" collapsed="1">
      <c r="F434" s="197"/>
      <c r="H434" s="211"/>
      <c r="I434" s="211"/>
      <c r="K434" s="210"/>
      <c r="L434" s="197"/>
      <c r="M434" s="197"/>
    </row>
    <row r="435" spans="6:13" s="209" customFormat="1" collapsed="1">
      <c r="F435" s="197"/>
      <c r="H435" s="211"/>
      <c r="I435" s="211"/>
      <c r="K435" s="210"/>
      <c r="L435" s="197"/>
      <c r="M435" s="197"/>
    </row>
    <row r="436" spans="6:13" s="209" customFormat="1" collapsed="1">
      <c r="F436" s="197"/>
      <c r="H436" s="211"/>
      <c r="I436" s="211"/>
      <c r="K436" s="210"/>
      <c r="L436" s="197"/>
      <c r="M436" s="197"/>
    </row>
    <row r="437" spans="6:13" s="209" customFormat="1" collapsed="1">
      <c r="F437" s="197"/>
      <c r="H437" s="211"/>
      <c r="I437" s="211"/>
      <c r="K437" s="210"/>
      <c r="L437" s="197"/>
      <c r="M437" s="197"/>
    </row>
    <row r="438" spans="6:13" s="209" customFormat="1" collapsed="1">
      <c r="F438" s="197"/>
      <c r="H438" s="211"/>
      <c r="I438" s="211"/>
      <c r="K438" s="210"/>
      <c r="L438" s="197"/>
      <c r="M438" s="197"/>
    </row>
    <row r="439" spans="6:13" s="209" customFormat="1" collapsed="1">
      <c r="F439" s="197"/>
      <c r="H439" s="211"/>
      <c r="I439" s="211"/>
      <c r="K439" s="210"/>
      <c r="L439" s="197"/>
      <c r="M439" s="197"/>
    </row>
    <row r="440" spans="6:13" s="209" customFormat="1" collapsed="1">
      <c r="F440" s="197"/>
      <c r="H440" s="211"/>
      <c r="I440" s="211"/>
      <c r="K440" s="210"/>
      <c r="L440" s="197"/>
      <c r="M440" s="197"/>
    </row>
    <row r="441" spans="6:13" s="209" customFormat="1" collapsed="1">
      <c r="F441" s="197"/>
      <c r="H441" s="211"/>
      <c r="I441" s="211"/>
      <c r="K441" s="210"/>
      <c r="L441" s="197"/>
      <c r="M441" s="197"/>
    </row>
    <row r="442" spans="6:13" s="209" customFormat="1" collapsed="1">
      <c r="F442" s="197"/>
      <c r="H442" s="211"/>
      <c r="I442" s="211"/>
      <c r="K442" s="210"/>
      <c r="L442" s="197"/>
      <c r="M442" s="197"/>
    </row>
    <row r="443" spans="6:13" s="209" customFormat="1" collapsed="1">
      <c r="F443" s="197"/>
      <c r="H443" s="211"/>
      <c r="I443" s="211"/>
      <c r="K443" s="210"/>
      <c r="L443" s="197"/>
      <c r="M443" s="197"/>
    </row>
    <row r="444" spans="6:13" s="209" customFormat="1" collapsed="1">
      <c r="F444" s="197"/>
      <c r="H444" s="211"/>
      <c r="I444" s="211"/>
      <c r="K444" s="210"/>
      <c r="L444" s="197"/>
      <c r="M444" s="197"/>
    </row>
    <row r="445" spans="6:13" s="209" customFormat="1" collapsed="1">
      <c r="F445" s="197"/>
      <c r="H445" s="211"/>
      <c r="I445" s="211"/>
      <c r="K445" s="210"/>
      <c r="L445" s="197"/>
      <c r="M445" s="197"/>
    </row>
    <row r="446" spans="6:13" s="209" customFormat="1" collapsed="1">
      <c r="F446" s="197"/>
      <c r="H446" s="211"/>
      <c r="I446" s="211"/>
      <c r="K446" s="210"/>
      <c r="L446" s="197"/>
      <c r="M446" s="197"/>
    </row>
    <row r="447" spans="6:13" s="209" customFormat="1" collapsed="1">
      <c r="F447" s="197"/>
      <c r="H447" s="211"/>
      <c r="I447" s="211"/>
      <c r="K447" s="210"/>
      <c r="L447" s="197"/>
      <c r="M447" s="197"/>
    </row>
    <row r="448" spans="6:13" s="209" customFormat="1" collapsed="1">
      <c r="F448" s="197"/>
      <c r="H448" s="211"/>
      <c r="I448" s="211"/>
      <c r="K448" s="210"/>
      <c r="L448" s="197"/>
      <c r="M448" s="197"/>
    </row>
    <row r="449" spans="6:13" s="209" customFormat="1" collapsed="1">
      <c r="F449" s="197"/>
      <c r="H449" s="211"/>
      <c r="I449" s="211"/>
      <c r="K449" s="210"/>
      <c r="L449" s="197"/>
      <c r="M449" s="197"/>
    </row>
    <row r="450" spans="6:13" s="209" customFormat="1" collapsed="1">
      <c r="F450" s="197"/>
      <c r="H450" s="211"/>
      <c r="I450" s="211"/>
      <c r="K450" s="210"/>
      <c r="L450" s="197"/>
      <c r="M450" s="197"/>
    </row>
    <row r="451" spans="6:13" s="209" customFormat="1" collapsed="1">
      <c r="F451" s="197"/>
      <c r="H451" s="211"/>
      <c r="I451" s="211"/>
      <c r="K451" s="210"/>
      <c r="L451" s="197"/>
      <c r="M451" s="197"/>
    </row>
    <row r="452" spans="6:13" s="209" customFormat="1" collapsed="1">
      <c r="F452" s="197"/>
      <c r="H452" s="211"/>
      <c r="I452" s="211"/>
      <c r="K452" s="210"/>
      <c r="L452" s="197"/>
      <c r="M452" s="197"/>
    </row>
    <row r="453" spans="6:13" s="209" customFormat="1" collapsed="1">
      <c r="F453" s="197"/>
      <c r="H453" s="211"/>
      <c r="I453" s="211"/>
      <c r="K453" s="210"/>
      <c r="L453" s="197"/>
      <c r="M453" s="197"/>
    </row>
    <row r="454" spans="6:13" s="209" customFormat="1" collapsed="1">
      <c r="F454" s="197"/>
      <c r="H454" s="211"/>
      <c r="I454" s="211"/>
      <c r="K454" s="210"/>
      <c r="L454" s="197"/>
      <c r="M454" s="197"/>
    </row>
    <row r="455" spans="6:13" s="209" customFormat="1" collapsed="1">
      <c r="F455" s="197"/>
      <c r="H455" s="211"/>
      <c r="I455" s="211"/>
      <c r="K455" s="210"/>
      <c r="L455" s="197"/>
      <c r="M455" s="197"/>
    </row>
    <row r="456" spans="6:13" s="209" customFormat="1" collapsed="1">
      <c r="F456" s="197"/>
      <c r="H456" s="211"/>
      <c r="I456" s="211"/>
      <c r="K456" s="210"/>
      <c r="L456" s="197"/>
      <c r="M456" s="197"/>
    </row>
    <row r="457" spans="6:13" s="209" customFormat="1" collapsed="1">
      <c r="F457" s="197"/>
      <c r="H457" s="211"/>
      <c r="I457" s="211"/>
      <c r="K457" s="210"/>
      <c r="L457" s="197"/>
      <c r="M457" s="197"/>
    </row>
    <row r="458" spans="6:13" s="209" customFormat="1" collapsed="1">
      <c r="F458" s="197"/>
      <c r="H458" s="211"/>
      <c r="I458" s="211"/>
      <c r="K458" s="210"/>
      <c r="L458" s="197"/>
      <c r="M458" s="197"/>
    </row>
    <row r="459" spans="6:13" s="209" customFormat="1" collapsed="1">
      <c r="F459" s="197"/>
      <c r="H459" s="211"/>
      <c r="I459" s="211"/>
      <c r="K459" s="210"/>
      <c r="L459" s="197"/>
      <c r="M459" s="197"/>
    </row>
    <row r="460" spans="6:13" s="209" customFormat="1" collapsed="1">
      <c r="F460" s="197"/>
      <c r="H460" s="211"/>
      <c r="I460" s="211"/>
      <c r="K460" s="210"/>
      <c r="L460" s="197"/>
      <c r="M460" s="197"/>
    </row>
    <row r="461" spans="6:13" s="209" customFormat="1" collapsed="1">
      <c r="F461" s="197"/>
      <c r="H461" s="211"/>
      <c r="I461" s="211"/>
      <c r="K461" s="210"/>
      <c r="L461" s="197"/>
      <c r="M461" s="197"/>
    </row>
    <row r="462" spans="6:13" s="209" customFormat="1" collapsed="1">
      <c r="F462" s="197"/>
      <c r="H462" s="211"/>
      <c r="I462" s="211"/>
      <c r="K462" s="210"/>
      <c r="L462" s="197"/>
      <c r="M462" s="197"/>
    </row>
    <row r="463" spans="6:13" s="209" customFormat="1" collapsed="1">
      <c r="F463" s="197"/>
      <c r="H463" s="211"/>
      <c r="I463" s="211"/>
      <c r="K463" s="210"/>
      <c r="L463" s="197"/>
      <c r="M463" s="197"/>
    </row>
    <row r="464" spans="6:13" s="209" customFormat="1" collapsed="1">
      <c r="F464" s="197"/>
      <c r="H464" s="211"/>
      <c r="I464" s="211"/>
      <c r="K464" s="210"/>
      <c r="L464" s="197"/>
      <c r="M464" s="197"/>
    </row>
    <row r="465" spans="6:13" s="209" customFormat="1" collapsed="1">
      <c r="F465" s="197"/>
      <c r="H465" s="211"/>
      <c r="I465" s="211"/>
      <c r="K465" s="210"/>
      <c r="L465" s="197"/>
      <c r="M465" s="197"/>
    </row>
    <row r="466" spans="6:13" s="209" customFormat="1" collapsed="1">
      <c r="F466" s="197"/>
      <c r="H466" s="211"/>
      <c r="I466" s="211"/>
      <c r="K466" s="210"/>
      <c r="L466" s="197"/>
      <c r="M466" s="197"/>
    </row>
    <row r="467" spans="6:13" s="209" customFormat="1" collapsed="1">
      <c r="F467" s="197"/>
      <c r="H467" s="211"/>
      <c r="I467" s="211"/>
      <c r="K467" s="210"/>
      <c r="L467" s="197"/>
      <c r="M467" s="197"/>
    </row>
    <row r="468" spans="6:13" s="209" customFormat="1" collapsed="1">
      <c r="F468" s="197"/>
      <c r="H468" s="211"/>
      <c r="I468" s="211"/>
      <c r="K468" s="210"/>
      <c r="L468" s="197"/>
      <c r="M468" s="197"/>
    </row>
    <row r="469" spans="6:13" s="209" customFormat="1" collapsed="1">
      <c r="F469" s="197"/>
      <c r="H469" s="211"/>
      <c r="I469" s="211"/>
      <c r="K469" s="210"/>
      <c r="L469" s="197"/>
      <c r="M469" s="197"/>
    </row>
    <row r="470" spans="6:13" s="209" customFormat="1" collapsed="1">
      <c r="F470" s="197"/>
      <c r="H470" s="211"/>
      <c r="I470" s="211"/>
      <c r="K470" s="210"/>
      <c r="L470" s="197"/>
      <c r="M470" s="197"/>
    </row>
    <row r="471" spans="6:13" s="209" customFormat="1" collapsed="1">
      <c r="F471" s="197"/>
      <c r="H471" s="211"/>
      <c r="I471" s="211"/>
      <c r="K471" s="210"/>
      <c r="L471" s="197"/>
      <c r="M471" s="197"/>
    </row>
    <row r="472" spans="6:13" s="209" customFormat="1" collapsed="1">
      <c r="F472" s="197"/>
      <c r="H472" s="211"/>
      <c r="I472" s="211"/>
      <c r="K472" s="210"/>
      <c r="L472" s="197"/>
      <c r="M472" s="197"/>
    </row>
    <row r="473" spans="6:13" s="209" customFormat="1" collapsed="1">
      <c r="F473" s="197"/>
      <c r="H473" s="211"/>
      <c r="I473" s="211"/>
      <c r="K473" s="210"/>
      <c r="L473" s="197"/>
      <c r="M473" s="197"/>
    </row>
    <row r="474" spans="6:13" s="209" customFormat="1" collapsed="1">
      <c r="F474" s="197"/>
      <c r="H474" s="211"/>
      <c r="I474" s="211"/>
      <c r="K474" s="210"/>
      <c r="L474" s="197"/>
      <c r="M474" s="197"/>
    </row>
    <row r="475" spans="6:13" s="209" customFormat="1" collapsed="1">
      <c r="F475" s="197"/>
      <c r="H475" s="211"/>
      <c r="I475" s="211"/>
      <c r="K475" s="210"/>
      <c r="L475" s="197"/>
      <c r="M475" s="197"/>
    </row>
    <row r="476" spans="6:13" s="209" customFormat="1" collapsed="1">
      <c r="F476" s="197"/>
      <c r="H476" s="211"/>
      <c r="I476" s="211"/>
      <c r="K476" s="210"/>
      <c r="L476" s="197"/>
      <c r="M476" s="197"/>
    </row>
    <row r="477" spans="6:13" s="209" customFormat="1" collapsed="1">
      <c r="F477" s="197"/>
      <c r="H477" s="211"/>
      <c r="I477" s="211"/>
      <c r="K477" s="210"/>
      <c r="L477" s="197"/>
      <c r="M477" s="197"/>
    </row>
    <row r="478" spans="6:13" s="209" customFormat="1" collapsed="1">
      <c r="F478" s="197"/>
      <c r="H478" s="211"/>
      <c r="I478" s="211"/>
      <c r="K478" s="210"/>
      <c r="L478" s="197"/>
      <c r="M478" s="197"/>
    </row>
    <row r="479" spans="6:13" s="209" customFormat="1" collapsed="1">
      <c r="F479" s="197"/>
      <c r="H479" s="211"/>
      <c r="I479" s="211"/>
      <c r="K479" s="210"/>
      <c r="L479" s="197"/>
      <c r="M479" s="197"/>
    </row>
    <row r="480" spans="6:13" s="209" customFormat="1" collapsed="1">
      <c r="F480" s="197"/>
      <c r="H480" s="211"/>
      <c r="I480" s="211"/>
      <c r="K480" s="210"/>
      <c r="L480" s="197"/>
      <c r="M480" s="197"/>
    </row>
    <row r="481" spans="6:13" s="209" customFormat="1" collapsed="1">
      <c r="F481" s="197"/>
      <c r="H481" s="211"/>
      <c r="I481" s="211"/>
      <c r="K481" s="210"/>
      <c r="L481" s="197"/>
      <c r="M481" s="197"/>
    </row>
    <row r="482" spans="6:13" s="209" customFormat="1" collapsed="1">
      <c r="F482" s="197"/>
      <c r="H482" s="211"/>
      <c r="I482" s="211"/>
      <c r="K482" s="210"/>
      <c r="L482" s="197"/>
      <c r="M482" s="197"/>
    </row>
    <row r="483" spans="6:13" s="209" customFormat="1" collapsed="1">
      <c r="F483" s="197"/>
      <c r="H483" s="211"/>
      <c r="I483" s="211"/>
      <c r="K483" s="210"/>
      <c r="L483" s="197"/>
      <c r="M483" s="197"/>
    </row>
    <row r="484" spans="6:13" s="209" customFormat="1" collapsed="1">
      <c r="F484" s="197"/>
      <c r="H484" s="211"/>
      <c r="I484" s="211"/>
      <c r="K484" s="210"/>
      <c r="L484" s="197"/>
      <c r="M484" s="197"/>
    </row>
    <row r="485" spans="6:13" s="209" customFormat="1" collapsed="1">
      <c r="F485" s="197"/>
      <c r="H485" s="211"/>
      <c r="I485" s="211"/>
      <c r="K485" s="210"/>
      <c r="L485" s="197"/>
      <c r="M485" s="197"/>
    </row>
    <row r="486" spans="6:13" s="209" customFormat="1" collapsed="1">
      <c r="F486" s="197"/>
      <c r="H486" s="211"/>
      <c r="I486" s="211"/>
      <c r="K486" s="210"/>
      <c r="L486" s="197"/>
      <c r="M486" s="197"/>
    </row>
    <row r="487" spans="6:13" s="209" customFormat="1" collapsed="1">
      <c r="F487" s="197"/>
      <c r="H487" s="211"/>
      <c r="I487" s="211"/>
      <c r="K487" s="210"/>
      <c r="L487" s="197"/>
      <c r="M487" s="197"/>
    </row>
    <row r="488" spans="6:13" s="209" customFormat="1" collapsed="1">
      <c r="F488" s="197"/>
      <c r="H488" s="211"/>
      <c r="I488" s="211"/>
      <c r="K488" s="210"/>
      <c r="L488" s="197"/>
      <c r="M488" s="197"/>
    </row>
    <row r="489" spans="6:13" s="209" customFormat="1" collapsed="1">
      <c r="F489" s="197"/>
      <c r="H489" s="211"/>
      <c r="I489" s="211"/>
      <c r="K489" s="210"/>
      <c r="L489" s="197"/>
      <c r="M489" s="197"/>
    </row>
    <row r="490" spans="6:13" s="209" customFormat="1" collapsed="1">
      <c r="F490" s="197"/>
      <c r="H490" s="211"/>
      <c r="I490" s="211"/>
      <c r="K490" s="210"/>
      <c r="L490" s="197"/>
      <c r="M490" s="197"/>
    </row>
    <row r="491" spans="6:13" s="209" customFormat="1" collapsed="1">
      <c r="F491" s="197"/>
      <c r="H491" s="211"/>
      <c r="I491" s="211"/>
      <c r="K491" s="210"/>
      <c r="L491" s="197"/>
      <c r="M491" s="197"/>
    </row>
    <row r="492" spans="6:13" s="209" customFormat="1" collapsed="1">
      <c r="F492" s="197"/>
      <c r="H492" s="211"/>
      <c r="I492" s="211"/>
      <c r="K492" s="210"/>
      <c r="L492" s="197"/>
      <c r="M492" s="197"/>
    </row>
    <row r="493" spans="6:13" s="209" customFormat="1" collapsed="1">
      <c r="F493" s="197"/>
      <c r="H493" s="211"/>
      <c r="I493" s="211"/>
      <c r="K493" s="210"/>
      <c r="L493" s="197"/>
      <c r="M493" s="197"/>
    </row>
    <row r="494" spans="6:13" s="209" customFormat="1" collapsed="1">
      <c r="F494" s="197"/>
      <c r="H494" s="211"/>
      <c r="I494" s="211"/>
      <c r="K494" s="210"/>
      <c r="L494" s="197"/>
      <c r="M494" s="197"/>
    </row>
    <row r="495" spans="6:13" s="209" customFormat="1" collapsed="1">
      <c r="F495" s="197"/>
      <c r="H495" s="211"/>
      <c r="I495" s="211"/>
      <c r="K495" s="210"/>
      <c r="L495" s="197"/>
      <c r="M495" s="197"/>
    </row>
    <row r="496" spans="6:13" s="209" customFormat="1" collapsed="1">
      <c r="F496" s="197"/>
      <c r="H496" s="211"/>
      <c r="I496" s="211"/>
      <c r="K496" s="210"/>
      <c r="L496" s="197"/>
      <c r="M496" s="197"/>
    </row>
    <row r="497" spans="6:13" s="209" customFormat="1" collapsed="1">
      <c r="F497" s="197"/>
      <c r="H497" s="211"/>
      <c r="I497" s="211"/>
      <c r="K497" s="210"/>
      <c r="L497" s="197"/>
      <c r="M497" s="197"/>
    </row>
    <row r="498" spans="6:13" s="209" customFormat="1" collapsed="1">
      <c r="F498" s="197"/>
      <c r="H498" s="211"/>
      <c r="I498" s="211"/>
      <c r="K498" s="210"/>
      <c r="L498" s="197"/>
      <c r="M498" s="197"/>
    </row>
    <row r="499" spans="6:13" s="209" customFormat="1" collapsed="1">
      <c r="F499" s="197"/>
      <c r="H499" s="211"/>
      <c r="I499" s="211"/>
      <c r="K499" s="210"/>
      <c r="L499" s="197"/>
      <c r="M499" s="197"/>
    </row>
    <row r="500" spans="6:13" s="209" customFormat="1" collapsed="1">
      <c r="F500" s="197"/>
      <c r="H500" s="211"/>
      <c r="I500" s="211"/>
      <c r="K500" s="210"/>
      <c r="L500" s="197"/>
      <c r="M500" s="197"/>
    </row>
    <row r="501" spans="6:13" s="209" customFormat="1" collapsed="1">
      <c r="F501" s="197"/>
      <c r="H501" s="211"/>
      <c r="I501" s="211"/>
      <c r="K501" s="210"/>
      <c r="L501" s="197"/>
      <c r="M501" s="197"/>
    </row>
    <row r="502" spans="6:13" s="209" customFormat="1" collapsed="1">
      <c r="F502" s="197"/>
      <c r="H502" s="211"/>
      <c r="I502" s="211"/>
      <c r="K502" s="210"/>
      <c r="L502" s="197"/>
      <c r="M502" s="197"/>
    </row>
    <row r="503" spans="6:13" s="209" customFormat="1" collapsed="1">
      <c r="F503" s="197"/>
      <c r="H503" s="211"/>
      <c r="I503" s="211"/>
      <c r="K503" s="210"/>
      <c r="L503" s="197"/>
      <c r="M503" s="197"/>
    </row>
    <row r="504" spans="6:13" s="209" customFormat="1" collapsed="1">
      <c r="F504" s="197"/>
      <c r="H504" s="211"/>
      <c r="I504" s="211"/>
      <c r="K504" s="210"/>
      <c r="L504" s="197"/>
      <c r="M504" s="197"/>
    </row>
    <row r="505" spans="6:13" s="209" customFormat="1" collapsed="1">
      <c r="F505" s="197"/>
      <c r="H505" s="211"/>
      <c r="I505" s="211"/>
      <c r="K505" s="210"/>
      <c r="L505" s="197"/>
      <c r="M505" s="197"/>
    </row>
    <row r="506" spans="6:13" s="209" customFormat="1" collapsed="1">
      <c r="F506" s="197"/>
      <c r="H506" s="211"/>
      <c r="I506" s="211"/>
      <c r="K506" s="210"/>
      <c r="L506" s="197"/>
      <c r="M506" s="197"/>
    </row>
    <row r="507" spans="6:13" s="209" customFormat="1" collapsed="1">
      <c r="F507" s="197"/>
      <c r="H507" s="211"/>
      <c r="I507" s="211"/>
      <c r="K507" s="210"/>
      <c r="L507" s="197"/>
      <c r="M507" s="197"/>
    </row>
    <row r="508" spans="6:13" s="209" customFormat="1" collapsed="1">
      <c r="F508" s="197"/>
      <c r="H508" s="211"/>
      <c r="I508" s="211"/>
      <c r="K508" s="210"/>
      <c r="L508" s="197"/>
      <c r="M508" s="197"/>
    </row>
    <row r="509" spans="6:13" s="209" customFormat="1" collapsed="1">
      <c r="F509" s="197"/>
      <c r="H509" s="211"/>
      <c r="I509" s="211"/>
      <c r="K509" s="210"/>
      <c r="L509" s="197"/>
      <c r="M509" s="197"/>
    </row>
    <row r="510" spans="6:13" s="209" customFormat="1" collapsed="1">
      <c r="F510" s="197"/>
      <c r="H510" s="211"/>
      <c r="I510" s="211"/>
      <c r="K510" s="210"/>
      <c r="L510" s="197"/>
      <c r="M510" s="197"/>
    </row>
    <row r="511" spans="6:13" s="209" customFormat="1" collapsed="1">
      <c r="F511" s="197"/>
      <c r="H511" s="211"/>
      <c r="I511" s="211"/>
      <c r="K511" s="210"/>
      <c r="L511" s="197"/>
      <c r="M511" s="197"/>
    </row>
    <row r="512" spans="6:13" s="209" customFormat="1" collapsed="1">
      <c r="F512" s="197"/>
      <c r="H512" s="211"/>
      <c r="I512" s="211"/>
      <c r="K512" s="210"/>
      <c r="L512" s="197"/>
      <c r="M512" s="197"/>
    </row>
    <row r="513" spans="6:13" s="209" customFormat="1" collapsed="1">
      <c r="F513" s="197"/>
      <c r="H513" s="211"/>
      <c r="I513" s="211"/>
      <c r="K513" s="210"/>
      <c r="L513" s="197"/>
      <c r="M513" s="197"/>
    </row>
    <row r="514" spans="6:13" s="209" customFormat="1" collapsed="1">
      <c r="F514" s="197"/>
      <c r="H514" s="211"/>
      <c r="I514" s="211"/>
      <c r="K514" s="210"/>
      <c r="L514" s="197"/>
      <c r="M514" s="197"/>
    </row>
    <row r="515" spans="6:13" s="209" customFormat="1" collapsed="1">
      <c r="F515" s="197"/>
      <c r="H515" s="211"/>
      <c r="I515" s="211"/>
      <c r="K515" s="210"/>
      <c r="L515" s="197"/>
      <c r="M515" s="197"/>
    </row>
    <row r="516" spans="6:13" s="209" customFormat="1" collapsed="1">
      <c r="F516" s="197"/>
      <c r="H516" s="211"/>
      <c r="I516" s="211"/>
      <c r="K516" s="210"/>
      <c r="L516" s="197"/>
      <c r="M516" s="197"/>
    </row>
    <row r="517" spans="6:13" s="209" customFormat="1" collapsed="1">
      <c r="F517" s="197"/>
      <c r="H517" s="211"/>
      <c r="I517" s="211"/>
      <c r="K517" s="210"/>
      <c r="L517" s="197"/>
      <c r="M517" s="197"/>
    </row>
    <row r="518" spans="6:13" s="209" customFormat="1" collapsed="1">
      <c r="F518" s="197"/>
      <c r="H518" s="211"/>
      <c r="I518" s="211"/>
      <c r="K518" s="210"/>
      <c r="L518" s="197"/>
      <c r="M518" s="197"/>
    </row>
    <row r="519" spans="6:13" s="209" customFormat="1" collapsed="1">
      <c r="F519" s="197"/>
      <c r="H519" s="211"/>
      <c r="I519" s="211"/>
      <c r="K519" s="210"/>
      <c r="L519" s="197"/>
      <c r="M519" s="197"/>
    </row>
    <row r="520" spans="6:13" s="209" customFormat="1" collapsed="1">
      <c r="F520" s="197"/>
      <c r="H520" s="211"/>
      <c r="I520" s="211"/>
      <c r="K520" s="210"/>
      <c r="L520" s="197"/>
      <c r="M520" s="197"/>
    </row>
    <row r="521" spans="6:13" s="209" customFormat="1" collapsed="1">
      <c r="F521" s="197"/>
      <c r="H521" s="211"/>
      <c r="I521" s="211"/>
      <c r="K521" s="210"/>
      <c r="L521" s="197"/>
      <c r="M521" s="197"/>
    </row>
    <row r="522" spans="6:13" s="209" customFormat="1" collapsed="1">
      <c r="F522" s="197"/>
      <c r="H522" s="211"/>
      <c r="I522" s="211"/>
      <c r="K522" s="210"/>
      <c r="L522" s="197"/>
      <c r="M522" s="197"/>
    </row>
    <row r="523" spans="6:13" s="209" customFormat="1" collapsed="1">
      <c r="F523" s="197"/>
      <c r="H523" s="211"/>
      <c r="I523" s="211"/>
      <c r="K523" s="210"/>
      <c r="L523" s="197"/>
      <c r="M523" s="197"/>
    </row>
    <row r="524" spans="6:13" s="209" customFormat="1" collapsed="1">
      <c r="F524" s="197"/>
      <c r="H524" s="211"/>
      <c r="I524" s="211"/>
      <c r="K524" s="210"/>
      <c r="L524" s="197"/>
      <c r="M524" s="197"/>
    </row>
    <row r="525" spans="6:13" s="209" customFormat="1" collapsed="1">
      <c r="F525" s="197"/>
      <c r="H525" s="211"/>
      <c r="I525" s="211"/>
      <c r="K525" s="210"/>
      <c r="L525" s="197"/>
      <c r="M525" s="197"/>
    </row>
    <row r="526" spans="6:13" s="209" customFormat="1" collapsed="1">
      <c r="F526" s="197"/>
      <c r="H526" s="211"/>
      <c r="I526" s="211"/>
      <c r="K526" s="210"/>
      <c r="L526" s="197"/>
      <c r="M526" s="197"/>
    </row>
    <row r="527" spans="6:13" s="209" customFormat="1" collapsed="1">
      <c r="F527" s="197"/>
      <c r="H527" s="211"/>
      <c r="I527" s="211"/>
      <c r="K527" s="210"/>
      <c r="L527" s="197"/>
      <c r="M527" s="197"/>
    </row>
    <row r="528" spans="6:13" s="209" customFormat="1" collapsed="1">
      <c r="F528" s="197"/>
      <c r="H528" s="211"/>
      <c r="I528" s="211"/>
      <c r="K528" s="210"/>
      <c r="L528" s="197"/>
      <c r="M528" s="197"/>
    </row>
    <row r="529" spans="6:13" s="209" customFormat="1" collapsed="1">
      <c r="F529" s="197"/>
      <c r="H529" s="211"/>
      <c r="I529" s="211"/>
      <c r="K529" s="210"/>
      <c r="L529" s="197"/>
      <c r="M529" s="197"/>
    </row>
    <row r="530" spans="6:13" s="209" customFormat="1" collapsed="1">
      <c r="F530" s="197"/>
      <c r="H530" s="211"/>
      <c r="I530" s="211"/>
      <c r="K530" s="210"/>
      <c r="L530" s="197"/>
      <c r="M530" s="197"/>
    </row>
    <row r="531" spans="6:13" s="209" customFormat="1" collapsed="1">
      <c r="F531" s="197"/>
      <c r="H531" s="211"/>
      <c r="I531" s="211"/>
      <c r="K531" s="210"/>
      <c r="L531" s="197"/>
      <c r="M531" s="197"/>
    </row>
    <row r="532" spans="6:13" s="209" customFormat="1" collapsed="1">
      <c r="F532" s="197"/>
      <c r="H532" s="211"/>
      <c r="I532" s="211"/>
      <c r="K532" s="210"/>
      <c r="L532" s="197"/>
      <c r="M532" s="197"/>
    </row>
    <row r="533" spans="6:13" s="209" customFormat="1" collapsed="1">
      <c r="F533" s="197"/>
      <c r="H533" s="211"/>
      <c r="I533" s="211"/>
      <c r="K533" s="210"/>
      <c r="L533" s="197"/>
      <c r="M533" s="197"/>
    </row>
    <row r="534" spans="6:13" s="209" customFormat="1" collapsed="1">
      <c r="F534" s="197"/>
      <c r="H534" s="211"/>
      <c r="I534" s="211"/>
      <c r="K534" s="210"/>
      <c r="L534" s="197"/>
      <c r="M534" s="197"/>
    </row>
    <row r="535" spans="6:13" s="209" customFormat="1" collapsed="1">
      <c r="F535" s="197"/>
      <c r="H535" s="211"/>
      <c r="I535" s="211"/>
      <c r="K535" s="210"/>
      <c r="L535" s="197"/>
      <c r="M535" s="197"/>
    </row>
    <row r="536" spans="6:13" s="209" customFormat="1" collapsed="1">
      <c r="F536" s="197"/>
      <c r="H536" s="211"/>
      <c r="I536" s="211"/>
      <c r="K536" s="210"/>
      <c r="L536" s="197"/>
      <c r="M536" s="197"/>
    </row>
    <row r="537" spans="6:13">
      <c r="L537" s="197"/>
      <c r="M537" s="197"/>
    </row>
    <row r="538" spans="6:13">
      <c r="L538" s="197"/>
      <c r="M538" s="197"/>
    </row>
    <row r="539" spans="6:13">
      <c r="L539" s="197"/>
      <c r="M539" s="197"/>
    </row>
    <row r="540" spans="6:13">
      <c r="L540" s="197"/>
      <c r="M540" s="197"/>
    </row>
    <row r="541" spans="6:13">
      <c r="L541" s="197"/>
      <c r="M541" s="197"/>
    </row>
    <row r="542" spans="6:13">
      <c r="L542" s="197"/>
      <c r="M542" s="197"/>
    </row>
    <row r="543" spans="6:13">
      <c r="L543" s="197"/>
      <c r="M543" s="197"/>
    </row>
    <row r="544" spans="6:13">
      <c r="L544" s="197"/>
      <c r="M544" s="197"/>
    </row>
    <row r="545" spans="12:13">
      <c r="L545" s="197"/>
      <c r="M545" s="197"/>
    </row>
    <row r="546" spans="12:13">
      <c r="L546" s="197"/>
      <c r="M546" s="197"/>
    </row>
    <row r="547" spans="12:13">
      <c r="L547" s="197"/>
      <c r="M547" s="197"/>
    </row>
    <row r="548" spans="12:13">
      <c r="L548" s="197"/>
      <c r="M548" s="197"/>
    </row>
    <row r="549" spans="12:13">
      <c r="L549" s="197"/>
      <c r="M549" s="197"/>
    </row>
    <row r="550" spans="12:13">
      <c r="L550" s="197"/>
      <c r="M550" s="197"/>
    </row>
    <row r="551" spans="12:13">
      <c r="L551" s="197"/>
      <c r="M551" s="197"/>
    </row>
    <row r="552" spans="12:13">
      <c r="L552" s="197"/>
      <c r="M552" s="197"/>
    </row>
    <row r="553" spans="12:13">
      <c r="L553" s="197"/>
      <c r="M553" s="197"/>
    </row>
    <row r="554" spans="12:13">
      <c r="L554" s="197"/>
      <c r="M554" s="197"/>
    </row>
    <row r="555" spans="12:13">
      <c r="L555" s="197"/>
      <c r="M555" s="197"/>
    </row>
    <row r="556" spans="12:13">
      <c r="L556" s="197"/>
      <c r="M556" s="197"/>
    </row>
    <row r="557" spans="12:13">
      <c r="L557" s="197"/>
      <c r="M557" s="197"/>
    </row>
    <row r="558" spans="12:13">
      <c r="L558" s="197"/>
      <c r="M558" s="197"/>
    </row>
    <row r="559" spans="12:13">
      <c r="L559" s="197"/>
      <c r="M559" s="197"/>
    </row>
    <row r="560" spans="12:13">
      <c r="L560" s="197"/>
      <c r="M560" s="197"/>
    </row>
    <row r="561" spans="12:13">
      <c r="L561" s="197"/>
      <c r="M561" s="197"/>
    </row>
    <row r="562" spans="12:13">
      <c r="L562" s="197"/>
      <c r="M562" s="197"/>
    </row>
    <row r="563" spans="12:13">
      <c r="L563" s="197"/>
      <c r="M563" s="197"/>
    </row>
    <row r="564" spans="12:13">
      <c r="L564" s="197"/>
      <c r="M564" s="197"/>
    </row>
    <row r="565" spans="12:13">
      <c r="L565" s="197"/>
      <c r="M565" s="197"/>
    </row>
    <row r="566" spans="12:13">
      <c r="L566" s="197"/>
      <c r="M566" s="197"/>
    </row>
    <row r="567" spans="12:13">
      <c r="L567" s="197"/>
      <c r="M567" s="197"/>
    </row>
    <row r="568" spans="12:13">
      <c r="L568" s="197"/>
      <c r="M568" s="197"/>
    </row>
    <row r="569" spans="12:13">
      <c r="L569" s="197"/>
      <c r="M569" s="197"/>
    </row>
    <row r="570" spans="12:13">
      <c r="L570" s="197"/>
      <c r="M570" s="197"/>
    </row>
    <row r="571" spans="12:13">
      <c r="L571" s="197"/>
      <c r="M571" s="197"/>
    </row>
    <row r="572" spans="12:13">
      <c r="L572" s="197"/>
      <c r="M572" s="197"/>
    </row>
    <row r="573" spans="12:13">
      <c r="L573" s="197"/>
      <c r="M573" s="197"/>
    </row>
    <row r="574" spans="12:13">
      <c r="L574" s="197"/>
      <c r="M574" s="197"/>
    </row>
    <row r="575" spans="12:13">
      <c r="L575" s="197"/>
      <c r="M575" s="197"/>
    </row>
    <row r="576" spans="12:13">
      <c r="L576" s="197"/>
      <c r="M576" s="197"/>
    </row>
    <row r="577" spans="12:13">
      <c r="L577" s="197"/>
      <c r="M577" s="197"/>
    </row>
    <row r="578" spans="12:13">
      <c r="L578" s="197"/>
      <c r="M578" s="197"/>
    </row>
    <row r="579" spans="12:13">
      <c r="L579" s="197"/>
      <c r="M579" s="197"/>
    </row>
    <row r="580" spans="12:13">
      <c r="L580" s="197"/>
      <c r="M580" s="197"/>
    </row>
    <row r="581" spans="12:13">
      <c r="L581" s="197"/>
      <c r="M581" s="197"/>
    </row>
    <row r="582" spans="12:13">
      <c r="L582" s="197"/>
      <c r="M582" s="197"/>
    </row>
    <row r="583" spans="12:13">
      <c r="L583" s="197"/>
      <c r="M583" s="197"/>
    </row>
    <row r="584" spans="12:13">
      <c r="L584" s="197"/>
      <c r="M584" s="197"/>
    </row>
    <row r="585" spans="12:13">
      <c r="L585" s="197"/>
      <c r="M585" s="197"/>
    </row>
    <row r="586" spans="12:13">
      <c r="L586" s="197"/>
      <c r="M586" s="197"/>
    </row>
    <row r="587" spans="12:13">
      <c r="L587" s="197"/>
      <c r="M587" s="197"/>
    </row>
    <row r="588" spans="12:13">
      <c r="L588" s="197"/>
      <c r="M588" s="197"/>
    </row>
    <row r="589" spans="12:13">
      <c r="L589" s="197"/>
      <c r="M589" s="197"/>
    </row>
    <row r="590" spans="12:13">
      <c r="L590" s="197"/>
      <c r="M590" s="197"/>
    </row>
    <row r="591" spans="12:13">
      <c r="L591" s="197"/>
      <c r="M591" s="197"/>
    </row>
    <row r="592" spans="12:13">
      <c r="L592" s="197"/>
      <c r="M592" s="197"/>
    </row>
    <row r="593" spans="12:13">
      <c r="L593" s="197"/>
      <c r="M593" s="197"/>
    </row>
    <row r="594" spans="12:13">
      <c r="L594" s="197"/>
      <c r="M594" s="197"/>
    </row>
    <row r="595" spans="12:13">
      <c r="L595" s="197"/>
      <c r="M595" s="197"/>
    </row>
    <row r="596" spans="12:13">
      <c r="L596" s="197"/>
      <c r="M596" s="197"/>
    </row>
    <row r="597" spans="12:13">
      <c r="L597" s="197"/>
      <c r="M597" s="197"/>
    </row>
    <row r="598" spans="12:13">
      <c r="L598" s="197"/>
      <c r="M598" s="197"/>
    </row>
    <row r="599" spans="12:13">
      <c r="L599" s="197"/>
      <c r="M599" s="197"/>
    </row>
    <row r="600" spans="12:13">
      <c r="L600" s="197"/>
      <c r="M600" s="197"/>
    </row>
    <row r="601" spans="12:13">
      <c r="L601" s="197"/>
      <c r="M601" s="197"/>
    </row>
    <row r="602" spans="12:13">
      <c r="L602" s="197"/>
      <c r="M602" s="197"/>
    </row>
    <row r="603" spans="12:13">
      <c r="L603" s="197"/>
      <c r="M603" s="197"/>
    </row>
    <row r="604" spans="12:13">
      <c r="L604" s="197"/>
      <c r="M604" s="197"/>
    </row>
    <row r="605" spans="12:13">
      <c r="L605" s="197"/>
      <c r="M605" s="197"/>
    </row>
    <row r="606" spans="12:13">
      <c r="L606" s="197"/>
      <c r="M606" s="197"/>
    </row>
    <row r="607" spans="12:13">
      <c r="L607" s="197"/>
      <c r="M607" s="197"/>
    </row>
    <row r="608" spans="12:13">
      <c r="L608" s="197"/>
      <c r="M608" s="197"/>
    </row>
    <row r="609" spans="12:13">
      <c r="L609" s="197"/>
      <c r="M609" s="197"/>
    </row>
    <row r="610" spans="12:13">
      <c r="L610" s="197"/>
      <c r="M610" s="197"/>
    </row>
    <row r="611" spans="12:13">
      <c r="L611" s="197"/>
      <c r="M611" s="197"/>
    </row>
    <row r="612" spans="12:13">
      <c r="L612" s="197"/>
      <c r="M612" s="197"/>
    </row>
    <row r="613" spans="12:13">
      <c r="L613" s="197"/>
      <c r="M613" s="197"/>
    </row>
    <row r="614" spans="12:13">
      <c r="L614" s="197"/>
      <c r="M614" s="197"/>
    </row>
    <row r="615" spans="12:13">
      <c r="L615" s="197"/>
      <c r="M615" s="197"/>
    </row>
    <row r="616" spans="12:13">
      <c r="L616" s="197"/>
      <c r="M616" s="197"/>
    </row>
    <row r="617" spans="12:13">
      <c r="L617" s="197"/>
      <c r="M617" s="197"/>
    </row>
    <row r="618" spans="12:13">
      <c r="L618" s="197"/>
      <c r="M618" s="197"/>
    </row>
    <row r="619" spans="12:13">
      <c r="L619" s="197"/>
      <c r="M619" s="197"/>
    </row>
    <row r="620" spans="12:13">
      <c r="L620" s="197"/>
      <c r="M620" s="197"/>
    </row>
    <row r="621" spans="12:13">
      <c r="L621" s="197"/>
      <c r="M621" s="197"/>
    </row>
    <row r="622" spans="12:13">
      <c r="L622" s="197"/>
      <c r="M622" s="197"/>
    </row>
    <row r="623" spans="12:13">
      <c r="L623" s="197"/>
      <c r="M623" s="197"/>
    </row>
    <row r="624" spans="12:13">
      <c r="L624" s="197"/>
      <c r="M624" s="197"/>
    </row>
    <row r="625" spans="12:13">
      <c r="L625" s="197"/>
      <c r="M625" s="197"/>
    </row>
    <row r="626" spans="12:13">
      <c r="L626" s="197"/>
      <c r="M626" s="197"/>
    </row>
    <row r="627" spans="12:13">
      <c r="L627" s="197"/>
      <c r="M627" s="197"/>
    </row>
    <row r="628" spans="12:13">
      <c r="L628" s="197"/>
      <c r="M628" s="197"/>
    </row>
    <row r="629" spans="12:13">
      <c r="L629" s="197"/>
      <c r="M629" s="197"/>
    </row>
    <row r="630" spans="12:13">
      <c r="L630" s="197"/>
      <c r="M630" s="197"/>
    </row>
    <row r="631" spans="12:13">
      <c r="L631" s="197"/>
      <c r="M631" s="197"/>
    </row>
    <row r="632" spans="12:13">
      <c r="L632" s="197"/>
      <c r="M632" s="197"/>
    </row>
    <row r="633" spans="12:13">
      <c r="L633" s="197"/>
      <c r="M633" s="197"/>
    </row>
    <row r="634" spans="12:13">
      <c r="L634" s="197"/>
      <c r="M634" s="197"/>
    </row>
    <row r="635" spans="12:13">
      <c r="L635" s="197"/>
      <c r="M635" s="197"/>
    </row>
    <row r="636" spans="12:13">
      <c r="L636" s="197"/>
      <c r="M636" s="197"/>
    </row>
    <row r="637" spans="12:13">
      <c r="L637" s="197"/>
      <c r="M637" s="197"/>
    </row>
    <row r="638" spans="12:13">
      <c r="L638" s="197"/>
      <c r="M638" s="197"/>
    </row>
    <row r="639" spans="12:13">
      <c r="L639" s="197"/>
      <c r="M639" s="197"/>
    </row>
    <row r="640" spans="12:13">
      <c r="L640" s="197"/>
      <c r="M640" s="197"/>
    </row>
    <row r="641" spans="12:13">
      <c r="L641" s="197"/>
      <c r="M641" s="197"/>
    </row>
    <row r="642" spans="12:13">
      <c r="L642" s="197"/>
      <c r="M642" s="197"/>
    </row>
    <row r="643" spans="12:13">
      <c r="L643" s="197"/>
      <c r="M643" s="197"/>
    </row>
    <row r="644" spans="12:13">
      <c r="L644" s="197"/>
      <c r="M644" s="197"/>
    </row>
    <row r="645" spans="12:13">
      <c r="L645" s="197"/>
      <c r="M645" s="197"/>
    </row>
    <row r="646" spans="12:13">
      <c r="L646" s="197"/>
      <c r="M646" s="197"/>
    </row>
    <row r="647" spans="12:13">
      <c r="L647" s="197"/>
      <c r="M647" s="197"/>
    </row>
    <row r="648" spans="12:13">
      <c r="L648" s="197"/>
      <c r="M648" s="197"/>
    </row>
    <row r="649" spans="12:13">
      <c r="L649" s="197"/>
      <c r="M649" s="197"/>
    </row>
    <row r="650" spans="12:13">
      <c r="L650" s="197"/>
      <c r="M650" s="197"/>
    </row>
    <row r="651" spans="12:13">
      <c r="L651" s="197"/>
      <c r="M651" s="197"/>
    </row>
    <row r="652" spans="12:13">
      <c r="L652" s="197"/>
      <c r="M652" s="197"/>
    </row>
    <row r="653" spans="12:13">
      <c r="L653" s="197"/>
      <c r="M653" s="197"/>
    </row>
    <row r="654" spans="12:13">
      <c r="L654" s="197"/>
      <c r="M654" s="197"/>
    </row>
    <row r="655" spans="12:13">
      <c r="L655" s="197"/>
      <c r="M655" s="197"/>
    </row>
    <row r="656" spans="12:13">
      <c r="L656" s="197"/>
      <c r="M656" s="197"/>
    </row>
    <row r="657" spans="12:13">
      <c r="L657" s="197"/>
      <c r="M657" s="197"/>
    </row>
    <row r="658" spans="12:13">
      <c r="L658" s="197"/>
      <c r="M658" s="197"/>
    </row>
    <row r="659" spans="12:13">
      <c r="L659" s="197"/>
      <c r="M659" s="197"/>
    </row>
    <row r="660" spans="12:13">
      <c r="L660" s="197"/>
      <c r="M660" s="197"/>
    </row>
    <row r="661" spans="12:13">
      <c r="L661" s="197"/>
      <c r="M661" s="197"/>
    </row>
    <row r="662" spans="12:13">
      <c r="L662" s="197"/>
      <c r="M662" s="197"/>
    </row>
    <row r="663" spans="12:13">
      <c r="L663" s="197"/>
      <c r="M663" s="197"/>
    </row>
    <row r="664" spans="12:13">
      <c r="L664" s="197"/>
      <c r="M664" s="197"/>
    </row>
    <row r="665" spans="12:13">
      <c r="L665" s="197"/>
      <c r="M665" s="197"/>
    </row>
    <row r="666" spans="12:13">
      <c r="L666" s="197"/>
      <c r="M666" s="197"/>
    </row>
    <row r="667" spans="12:13">
      <c r="L667" s="197"/>
      <c r="M667" s="197"/>
    </row>
    <row r="668" spans="12:13">
      <c r="L668" s="197"/>
      <c r="M668" s="197"/>
    </row>
    <row r="669" spans="12:13">
      <c r="L669" s="197"/>
      <c r="M669" s="197"/>
    </row>
    <row r="670" spans="12:13">
      <c r="L670" s="197"/>
      <c r="M670" s="197"/>
    </row>
    <row r="671" spans="12:13">
      <c r="L671" s="197"/>
      <c r="M671" s="197"/>
    </row>
    <row r="672" spans="12:13">
      <c r="L672" s="197"/>
      <c r="M672" s="197"/>
    </row>
    <row r="673" spans="12:13">
      <c r="L673" s="197"/>
      <c r="M673" s="197"/>
    </row>
    <row r="674" spans="12:13">
      <c r="L674" s="197"/>
      <c r="M674" s="197"/>
    </row>
    <row r="675" spans="12:13">
      <c r="L675" s="197"/>
      <c r="M675" s="197"/>
    </row>
    <row r="676" spans="12:13">
      <c r="L676" s="197"/>
      <c r="M676" s="197"/>
    </row>
    <row r="677" spans="12:13">
      <c r="L677" s="197"/>
      <c r="M677" s="197"/>
    </row>
    <row r="678" spans="12:13">
      <c r="L678" s="197"/>
      <c r="M678" s="197"/>
    </row>
    <row r="679" spans="12:13">
      <c r="L679" s="197"/>
      <c r="M679" s="197"/>
    </row>
    <row r="680" spans="12:13">
      <c r="L680" s="197"/>
      <c r="M680" s="197"/>
    </row>
    <row r="681" spans="12:13">
      <c r="L681" s="197"/>
      <c r="M681" s="197"/>
    </row>
    <row r="682" spans="12:13">
      <c r="L682" s="197"/>
      <c r="M682" s="197"/>
    </row>
    <row r="683" spans="12:13">
      <c r="L683" s="197"/>
      <c r="M683" s="197"/>
    </row>
    <row r="684" spans="12:13">
      <c r="L684" s="197"/>
      <c r="M684" s="197"/>
    </row>
    <row r="685" spans="12:13">
      <c r="L685" s="197"/>
      <c r="M685" s="197"/>
    </row>
    <row r="686" spans="12:13">
      <c r="L686" s="197"/>
      <c r="M686" s="197"/>
    </row>
    <row r="687" spans="12:13">
      <c r="L687" s="197"/>
      <c r="M687" s="197"/>
    </row>
    <row r="688" spans="12:13">
      <c r="L688" s="197"/>
      <c r="M688" s="197"/>
    </row>
    <row r="689" spans="12:13">
      <c r="L689" s="197"/>
      <c r="M689" s="197"/>
    </row>
    <row r="690" spans="12:13">
      <c r="L690" s="197"/>
      <c r="M690" s="197"/>
    </row>
    <row r="691" spans="12:13">
      <c r="L691" s="197"/>
      <c r="M691" s="197"/>
    </row>
    <row r="692" spans="12:13">
      <c r="L692" s="197"/>
      <c r="M692" s="197"/>
    </row>
    <row r="693" spans="12:13">
      <c r="L693" s="197"/>
      <c r="M693" s="197"/>
    </row>
    <row r="694" spans="12:13">
      <c r="L694" s="197"/>
      <c r="M694" s="197"/>
    </row>
    <row r="695" spans="12:13">
      <c r="L695" s="197"/>
      <c r="M695" s="197"/>
    </row>
    <row r="696" spans="12:13">
      <c r="L696" s="197"/>
      <c r="M696" s="197"/>
    </row>
    <row r="697" spans="12:13">
      <c r="L697" s="197"/>
      <c r="M697" s="197"/>
    </row>
    <row r="698" spans="12:13">
      <c r="L698" s="197"/>
      <c r="M698" s="197"/>
    </row>
    <row r="699" spans="12:13">
      <c r="L699" s="197"/>
      <c r="M699" s="197"/>
    </row>
    <row r="700" spans="12:13">
      <c r="L700" s="197"/>
      <c r="M700" s="197"/>
    </row>
    <row r="701" spans="12:13">
      <c r="L701" s="197"/>
      <c r="M701" s="197"/>
    </row>
    <row r="702" spans="12:13">
      <c r="L702" s="197"/>
      <c r="M702" s="197"/>
    </row>
    <row r="703" spans="12:13">
      <c r="L703" s="197"/>
      <c r="M703" s="197"/>
    </row>
    <row r="704" spans="12:13">
      <c r="L704" s="197"/>
      <c r="M704" s="197"/>
    </row>
    <row r="705" spans="12:13">
      <c r="L705" s="197"/>
      <c r="M705" s="197"/>
    </row>
    <row r="706" spans="12:13">
      <c r="L706" s="197"/>
      <c r="M706" s="197"/>
    </row>
    <row r="707" spans="12:13">
      <c r="L707" s="197"/>
      <c r="M707" s="197"/>
    </row>
    <row r="708" spans="12:13">
      <c r="L708" s="197"/>
      <c r="M708" s="197"/>
    </row>
    <row r="709" spans="12:13">
      <c r="L709" s="197"/>
      <c r="M709" s="197"/>
    </row>
    <row r="710" spans="12:13">
      <c r="L710" s="197"/>
      <c r="M710" s="197"/>
    </row>
    <row r="711" spans="12:13">
      <c r="L711" s="197"/>
      <c r="M711" s="197"/>
    </row>
    <row r="712" spans="12:13">
      <c r="L712" s="197"/>
      <c r="M712" s="197"/>
    </row>
    <row r="713" spans="12:13">
      <c r="L713" s="197"/>
      <c r="M713" s="197"/>
    </row>
    <row r="714" spans="12:13">
      <c r="L714" s="197"/>
      <c r="M714" s="197"/>
    </row>
    <row r="715" spans="12:13">
      <c r="L715" s="197"/>
      <c r="M715" s="197"/>
    </row>
    <row r="716" spans="12:13">
      <c r="L716" s="197"/>
      <c r="M716" s="197"/>
    </row>
    <row r="717" spans="12:13">
      <c r="L717" s="197"/>
      <c r="M717" s="197"/>
    </row>
    <row r="718" spans="12:13">
      <c r="L718" s="197"/>
      <c r="M718" s="197"/>
    </row>
    <row r="719" spans="12:13">
      <c r="L719" s="197"/>
      <c r="M719" s="197"/>
    </row>
    <row r="720" spans="12:13">
      <c r="L720" s="197"/>
      <c r="M720" s="197"/>
    </row>
    <row r="721" spans="12:13">
      <c r="L721" s="197"/>
      <c r="M721" s="197"/>
    </row>
    <row r="722" spans="12:13">
      <c r="L722" s="197"/>
      <c r="M722" s="197"/>
    </row>
    <row r="723" spans="12:13">
      <c r="L723" s="197"/>
      <c r="M723" s="197"/>
    </row>
    <row r="724" spans="12:13">
      <c r="L724" s="197"/>
      <c r="M724" s="197"/>
    </row>
    <row r="725" spans="12:13">
      <c r="L725" s="197"/>
      <c r="M725" s="197"/>
    </row>
    <row r="726" spans="12:13">
      <c r="L726" s="197"/>
      <c r="M726" s="197"/>
    </row>
    <row r="727" spans="12:13">
      <c r="L727" s="197"/>
      <c r="M727" s="197"/>
    </row>
    <row r="728" spans="12:13">
      <c r="L728" s="197"/>
      <c r="M728" s="197"/>
    </row>
    <row r="729" spans="12:13">
      <c r="L729" s="197"/>
      <c r="M729" s="197"/>
    </row>
    <row r="730" spans="12:13">
      <c r="L730" s="197"/>
      <c r="M730" s="197"/>
    </row>
    <row r="731" spans="12:13">
      <c r="L731" s="197"/>
      <c r="M731" s="197"/>
    </row>
    <row r="732" spans="12:13">
      <c r="L732" s="197"/>
      <c r="M732" s="197"/>
    </row>
    <row r="733" spans="12:13">
      <c r="L733" s="197"/>
      <c r="M733" s="197"/>
    </row>
    <row r="734" spans="12:13">
      <c r="L734" s="197"/>
      <c r="M734" s="197"/>
    </row>
    <row r="735" spans="12:13">
      <c r="L735" s="197"/>
      <c r="M735" s="197"/>
    </row>
    <row r="736" spans="12:13">
      <c r="L736" s="197"/>
      <c r="M736" s="197"/>
    </row>
    <row r="737" spans="12:13">
      <c r="L737" s="197"/>
      <c r="M737" s="197"/>
    </row>
    <row r="738" spans="12:13">
      <c r="L738" s="197"/>
      <c r="M738" s="197"/>
    </row>
    <row r="739" spans="12:13">
      <c r="L739" s="197"/>
      <c r="M739" s="197"/>
    </row>
    <row r="740" spans="12:13">
      <c r="L740" s="197"/>
      <c r="M740" s="197"/>
    </row>
    <row r="741" spans="12:13">
      <c r="L741" s="197"/>
      <c r="M741" s="197"/>
    </row>
    <row r="742" spans="12:13">
      <c r="L742" s="197"/>
      <c r="M742" s="197"/>
    </row>
    <row r="743" spans="12:13">
      <c r="L743" s="197"/>
      <c r="M743" s="197"/>
    </row>
    <row r="744" spans="12:13">
      <c r="L744" s="197"/>
      <c r="M744" s="197"/>
    </row>
    <row r="745" spans="12:13">
      <c r="L745" s="197"/>
      <c r="M745" s="197"/>
    </row>
    <row r="746" spans="12:13">
      <c r="L746" s="197"/>
      <c r="M746" s="197"/>
    </row>
    <row r="747" spans="12:13">
      <c r="L747" s="197"/>
      <c r="M747" s="197"/>
    </row>
    <row r="748" spans="12:13">
      <c r="L748" s="197"/>
      <c r="M748" s="197"/>
    </row>
    <row r="749" spans="12:13">
      <c r="L749" s="197"/>
      <c r="M749" s="197"/>
    </row>
    <row r="750" spans="12:13">
      <c r="L750" s="197"/>
      <c r="M750" s="197"/>
    </row>
    <row r="751" spans="12:13">
      <c r="L751" s="197"/>
      <c r="M751" s="197"/>
    </row>
    <row r="752" spans="12:13">
      <c r="L752" s="197"/>
      <c r="M752" s="197"/>
    </row>
    <row r="753" spans="12:13">
      <c r="L753" s="197"/>
      <c r="M753" s="197"/>
    </row>
    <row r="754" spans="12:13">
      <c r="L754" s="197"/>
      <c r="M754" s="197"/>
    </row>
    <row r="755" spans="12:13">
      <c r="L755" s="197"/>
      <c r="M755" s="197"/>
    </row>
    <row r="756" spans="12:13">
      <c r="L756" s="197"/>
      <c r="M756" s="197"/>
    </row>
    <row r="757" spans="12:13">
      <c r="L757" s="197"/>
      <c r="M757" s="197"/>
    </row>
    <row r="758" spans="12:13">
      <c r="L758" s="197"/>
      <c r="M758" s="197"/>
    </row>
    <row r="759" spans="12:13">
      <c r="L759" s="197"/>
      <c r="M759" s="197"/>
    </row>
    <row r="760" spans="12:13">
      <c r="L760" s="197"/>
      <c r="M760" s="197"/>
    </row>
    <row r="761" spans="12:13">
      <c r="L761" s="197"/>
      <c r="M761" s="197"/>
    </row>
    <row r="762" spans="12:13">
      <c r="L762" s="197"/>
      <c r="M762" s="197"/>
    </row>
    <row r="763" spans="12:13">
      <c r="L763" s="197"/>
      <c r="M763" s="197"/>
    </row>
    <row r="764" spans="12:13">
      <c r="L764" s="197"/>
      <c r="M764" s="197"/>
    </row>
    <row r="765" spans="12:13">
      <c r="L765" s="197"/>
      <c r="M765" s="197"/>
    </row>
    <row r="766" spans="12:13">
      <c r="L766" s="197"/>
      <c r="M766" s="197"/>
    </row>
    <row r="767" spans="12:13">
      <c r="L767" s="197"/>
      <c r="M767" s="197"/>
    </row>
    <row r="768" spans="12:13">
      <c r="L768" s="197"/>
      <c r="M768" s="197"/>
    </row>
    <row r="769" spans="12:13">
      <c r="L769" s="197"/>
      <c r="M769" s="197"/>
    </row>
    <row r="770" spans="12:13">
      <c r="L770" s="197"/>
      <c r="M770" s="197"/>
    </row>
    <row r="771" spans="12:13">
      <c r="L771" s="197"/>
      <c r="M771" s="197"/>
    </row>
    <row r="772" spans="12:13">
      <c r="L772" s="197"/>
      <c r="M772" s="197"/>
    </row>
    <row r="773" spans="12:13">
      <c r="L773" s="197"/>
      <c r="M773" s="197"/>
    </row>
    <row r="774" spans="12:13">
      <c r="L774" s="197"/>
      <c r="M774" s="197"/>
    </row>
    <row r="775" spans="12:13">
      <c r="L775" s="197"/>
      <c r="M775" s="197"/>
    </row>
    <row r="776" spans="12:13">
      <c r="L776" s="197"/>
      <c r="M776" s="197"/>
    </row>
    <row r="777" spans="12:13">
      <c r="L777" s="197"/>
      <c r="M777" s="197"/>
    </row>
    <row r="778" spans="12:13">
      <c r="L778" s="197"/>
      <c r="M778" s="197"/>
    </row>
    <row r="779" spans="12:13">
      <c r="L779" s="197"/>
      <c r="M779" s="197"/>
    </row>
    <row r="780" spans="12:13">
      <c r="L780" s="197"/>
      <c r="M780" s="197"/>
    </row>
    <row r="781" spans="12:13">
      <c r="L781" s="197"/>
      <c r="M781" s="197"/>
    </row>
    <row r="782" spans="12:13">
      <c r="L782" s="197"/>
      <c r="M782" s="197"/>
    </row>
    <row r="783" spans="12:13">
      <c r="L783" s="197"/>
      <c r="M783" s="197"/>
    </row>
    <row r="784" spans="12:13">
      <c r="L784" s="197"/>
      <c r="M784" s="197"/>
    </row>
    <row r="785" spans="12:13">
      <c r="L785" s="197"/>
      <c r="M785" s="197"/>
    </row>
    <row r="786" spans="12:13">
      <c r="L786" s="197"/>
      <c r="M786" s="197"/>
    </row>
    <row r="787" spans="12:13">
      <c r="L787" s="197"/>
      <c r="M787" s="197"/>
    </row>
    <row r="788" spans="12:13">
      <c r="L788" s="197"/>
      <c r="M788" s="197"/>
    </row>
    <row r="789" spans="12:13">
      <c r="L789" s="197"/>
      <c r="M789" s="197"/>
    </row>
    <row r="790" spans="12:13">
      <c r="L790" s="197"/>
      <c r="M790" s="197"/>
    </row>
    <row r="791" spans="12:13">
      <c r="L791" s="197"/>
      <c r="M791" s="197"/>
    </row>
    <row r="792" spans="12:13">
      <c r="L792" s="197"/>
      <c r="M792" s="197"/>
    </row>
    <row r="793" spans="12:13">
      <c r="L793" s="197"/>
      <c r="M793" s="197"/>
    </row>
    <row r="794" spans="12:13">
      <c r="L794" s="197"/>
      <c r="M794" s="197"/>
    </row>
    <row r="795" spans="12:13">
      <c r="L795" s="197"/>
      <c r="M795" s="197"/>
    </row>
    <row r="796" spans="12:13">
      <c r="L796" s="197"/>
      <c r="M796" s="197"/>
    </row>
    <row r="797" spans="12:13">
      <c r="L797" s="197"/>
      <c r="M797" s="197"/>
    </row>
    <row r="798" spans="12:13">
      <c r="L798" s="197"/>
      <c r="M798" s="197"/>
    </row>
    <row r="799" spans="12:13">
      <c r="L799" s="197"/>
      <c r="M799" s="197"/>
    </row>
    <row r="800" spans="12:13">
      <c r="L800" s="197"/>
      <c r="M800" s="197"/>
    </row>
    <row r="801" spans="12:13">
      <c r="L801" s="197"/>
      <c r="M801" s="197"/>
    </row>
    <row r="802" spans="12:13">
      <c r="L802" s="197"/>
      <c r="M802" s="197"/>
    </row>
    <row r="803" spans="12:13">
      <c r="L803" s="197"/>
      <c r="M803" s="197"/>
    </row>
    <row r="804" spans="12:13">
      <c r="L804" s="197"/>
      <c r="M804" s="197"/>
    </row>
    <row r="805" spans="12:13">
      <c r="L805" s="197"/>
      <c r="M805" s="197"/>
    </row>
    <row r="806" spans="12:13">
      <c r="L806" s="197"/>
      <c r="M806" s="197"/>
    </row>
    <row r="807" spans="12:13">
      <c r="L807" s="197"/>
      <c r="M807" s="197"/>
    </row>
    <row r="808" spans="12:13">
      <c r="L808" s="197"/>
      <c r="M808" s="197"/>
    </row>
    <row r="809" spans="12:13">
      <c r="L809" s="197"/>
      <c r="M809" s="197"/>
    </row>
    <row r="810" spans="12:13">
      <c r="L810" s="197"/>
      <c r="M810" s="197"/>
    </row>
    <row r="811" spans="12:13">
      <c r="L811" s="197"/>
      <c r="M811" s="197"/>
    </row>
    <row r="812" spans="12:13">
      <c r="L812" s="197"/>
      <c r="M812" s="197"/>
    </row>
    <row r="813" spans="12:13">
      <c r="L813" s="197"/>
      <c r="M813" s="197"/>
    </row>
    <row r="814" spans="12:13">
      <c r="L814" s="197"/>
      <c r="M814" s="197"/>
    </row>
    <row r="815" spans="12:13">
      <c r="L815" s="197"/>
      <c r="M815" s="197"/>
    </row>
    <row r="816" spans="12:13">
      <c r="L816" s="197"/>
      <c r="M816" s="197"/>
    </row>
    <row r="817" spans="12:13">
      <c r="L817" s="197"/>
      <c r="M817" s="197"/>
    </row>
    <row r="818" spans="12:13">
      <c r="L818" s="197"/>
      <c r="M818" s="197"/>
    </row>
    <row r="819" spans="12:13">
      <c r="L819" s="197"/>
      <c r="M819" s="197"/>
    </row>
    <row r="820" spans="12:13">
      <c r="L820" s="197"/>
      <c r="M820" s="197"/>
    </row>
    <row r="821" spans="12:13">
      <c r="L821" s="197"/>
      <c r="M821" s="197"/>
    </row>
    <row r="822" spans="12:13">
      <c r="L822" s="197"/>
      <c r="M822" s="197"/>
    </row>
    <row r="823" spans="12:13">
      <c r="L823" s="197"/>
      <c r="M823" s="197"/>
    </row>
    <row r="824" spans="12:13">
      <c r="L824" s="197"/>
      <c r="M824" s="197"/>
    </row>
    <row r="825" spans="12:13">
      <c r="L825" s="197"/>
      <c r="M825" s="197"/>
    </row>
    <row r="826" spans="12:13">
      <c r="L826" s="197"/>
      <c r="M826" s="197"/>
    </row>
    <row r="827" spans="12:13">
      <c r="L827" s="197"/>
      <c r="M827" s="197"/>
    </row>
    <row r="828" spans="12:13">
      <c r="L828" s="197"/>
      <c r="M828" s="197"/>
    </row>
    <row r="829" spans="12:13">
      <c r="L829" s="197"/>
      <c r="M829" s="197"/>
    </row>
    <row r="830" spans="12:13">
      <c r="L830" s="197"/>
      <c r="M830" s="197"/>
    </row>
    <row r="831" spans="12:13">
      <c r="L831" s="197"/>
      <c r="M831" s="197"/>
    </row>
    <row r="832" spans="12:13">
      <c r="L832" s="197"/>
      <c r="M832" s="197"/>
    </row>
    <row r="833" spans="12:13">
      <c r="L833" s="197"/>
      <c r="M833" s="197"/>
    </row>
    <row r="834" spans="12:13">
      <c r="L834" s="197"/>
      <c r="M834" s="197"/>
    </row>
    <row r="835" spans="12:13">
      <c r="L835" s="197"/>
      <c r="M835" s="197"/>
    </row>
    <row r="836" spans="12:13">
      <c r="L836" s="197"/>
      <c r="M836" s="197"/>
    </row>
    <row r="837" spans="12:13">
      <c r="L837" s="197"/>
      <c r="M837" s="197"/>
    </row>
    <row r="838" spans="12:13">
      <c r="L838" s="197"/>
      <c r="M838" s="197"/>
    </row>
    <row r="839" spans="12:13">
      <c r="L839" s="197"/>
      <c r="M839" s="197"/>
    </row>
    <row r="840" spans="12:13">
      <c r="L840" s="197"/>
      <c r="M840" s="197"/>
    </row>
    <row r="841" spans="12:13">
      <c r="L841" s="197"/>
      <c r="M841" s="197"/>
    </row>
    <row r="842" spans="12:13">
      <c r="L842" s="197"/>
      <c r="M842" s="197"/>
    </row>
    <row r="843" spans="12:13">
      <c r="L843" s="197"/>
      <c r="M843" s="197"/>
    </row>
    <row r="844" spans="12:13">
      <c r="L844" s="197"/>
      <c r="M844" s="197"/>
    </row>
    <row r="845" spans="12:13">
      <c r="L845" s="197"/>
      <c r="M845" s="197"/>
    </row>
    <row r="846" spans="12:13">
      <c r="L846" s="197"/>
      <c r="M846" s="197"/>
    </row>
    <row r="847" spans="12:13">
      <c r="L847" s="197"/>
      <c r="M847" s="197"/>
    </row>
    <row r="848" spans="12:13">
      <c r="L848" s="197"/>
      <c r="M848" s="197"/>
    </row>
    <row r="849" spans="12:13">
      <c r="L849" s="197"/>
      <c r="M849" s="197"/>
    </row>
    <row r="850" spans="12:13">
      <c r="L850" s="197"/>
      <c r="M850" s="197"/>
    </row>
    <row r="851" spans="12:13">
      <c r="L851" s="197"/>
      <c r="M851" s="197"/>
    </row>
    <row r="852" spans="12:13">
      <c r="L852" s="197"/>
      <c r="M852" s="197"/>
    </row>
    <row r="853" spans="12:13">
      <c r="L853" s="197"/>
      <c r="M853" s="197"/>
    </row>
    <row r="854" spans="12:13">
      <c r="L854" s="197"/>
      <c r="M854" s="197"/>
    </row>
    <row r="855" spans="12:13">
      <c r="L855" s="197"/>
      <c r="M855" s="197"/>
    </row>
    <row r="856" spans="12:13">
      <c r="L856" s="197"/>
      <c r="M856" s="197"/>
    </row>
    <row r="857" spans="12:13">
      <c r="L857" s="197"/>
      <c r="M857" s="197"/>
    </row>
    <row r="858" spans="12:13">
      <c r="L858" s="197"/>
      <c r="M858" s="197"/>
    </row>
    <row r="859" spans="12:13">
      <c r="L859" s="197"/>
      <c r="M859" s="197"/>
    </row>
    <row r="860" spans="12:13">
      <c r="L860" s="197"/>
      <c r="M860" s="197"/>
    </row>
    <row r="861" spans="12:13">
      <c r="L861" s="197"/>
      <c r="M861" s="197"/>
    </row>
    <row r="862" spans="12:13">
      <c r="L862" s="197"/>
      <c r="M862" s="197"/>
    </row>
    <row r="863" spans="12:13">
      <c r="L863" s="197"/>
      <c r="M863" s="197"/>
    </row>
    <row r="864" spans="12:13">
      <c r="L864" s="197"/>
      <c r="M864" s="197"/>
    </row>
    <row r="865" spans="12:13">
      <c r="L865" s="197"/>
      <c r="M865" s="197"/>
    </row>
    <row r="866" spans="12:13">
      <c r="L866" s="197"/>
      <c r="M866" s="197"/>
    </row>
    <row r="867" spans="12:13">
      <c r="L867" s="197"/>
      <c r="M867" s="197"/>
    </row>
    <row r="868" spans="12:13">
      <c r="L868" s="197"/>
      <c r="M868" s="197"/>
    </row>
    <row r="869" spans="12:13">
      <c r="L869" s="197"/>
      <c r="M869" s="197"/>
    </row>
    <row r="870" spans="12:13">
      <c r="L870" s="197"/>
      <c r="M870" s="197"/>
    </row>
    <row r="871" spans="12:13">
      <c r="L871" s="197"/>
      <c r="M871" s="197"/>
    </row>
    <row r="872" spans="12:13">
      <c r="L872" s="197"/>
      <c r="M872" s="197"/>
    </row>
    <row r="873" spans="12:13">
      <c r="L873" s="197"/>
      <c r="M873" s="197"/>
    </row>
    <row r="874" spans="12:13">
      <c r="L874" s="197"/>
      <c r="M874" s="197"/>
    </row>
    <row r="875" spans="12:13">
      <c r="L875" s="197"/>
      <c r="M875" s="197"/>
    </row>
    <row r="876" spans="12:13">
      <c r="L876" s="197"/>
      <c r="M876" s="197"/>
    </row>
    <row r="877" spans="12:13">
      <c r="L877" s="197"/>
      <c r="M877" s="197"/>
    </row>
    <row r="878" spans="12:13">
      <c r="L878" s="197"/>
      <c r="M878" s="197"/>
    </row>
    <row r="879" spans="12:13">
      <c r="L879" s="197"/>
      <c r="M879" s="197"/>
    </row>
    <row r="880" spans="12:13">
      <c r="L880" s="197"/>
      <c r="M880" s="197"/>
    </row>
    <row r="881" spans="12:13">
      <c r="L881" s="197"/>
      <c r="M881" s="197"/>
    </row>
    <row r="882" spans="12:13">
      <c r="L882" s="197"/>
      <c r="M882" s="197"/>
    </row>
    <row r="883" spans="12:13">
      <c r="L883" s="197"/>
      <c r="M883" s="197"/>
    </row>
    <row r="884" spans="12:13">
      <c r="L884" s="197"/>
      <c r="M884" s="197"/>
    </row>
  </sheetData>
  <mergeCells count="4">
    <mergeCell ref="B2:G2"/>
    <mergeCell ref="B3:G3"/>
    <mergeCell ref="B4:G4"/>
    <mergeCell ref="B5:G5"/>
  </mergeCells>
  <dataValidations disablePrompts="1" count="1">
    <dataValidation type="list" allowBlank="1" showInputMessage="1" showErrorMessage="1" sqref="L9">
      <formula1>$L$2:$L$7</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4"/>
  <sheetViews>
    <sheetView topLeftCell="A2" zoomScale="71" zoomScaleNormal="71" workbookViewId="0">
      <pane ySplit="8" topLeftCell="A13" activePane="bottomLeft" state="frozen"/>
      <selection activeCell="A2" sqref="A2"/>
      <selection pane="bottomLeft" activeCell="G13" sqref="G13:G17"/>
    </sheetView>
  </sheetViews>
  <sheetFormatPr defaultColWidth="9.109375" defaultRowHeight="16.8" outlineLevelRow="1"/>
  <cols>
    <col min="1" max="1" width="17.44140625" style="132" customWidth="1"/>
    <col min="2" max="2" width="43.5546875" style="133" customWidth="1"/>
    <col min="3" max="3" width="33" style="132" customWidth="1"/>
    <col min="4" max="4" width="38" style="132" customWidth="1"/>
    <col min="5" max="5" width="30.33203125" style="133" customWidth="1"/>
    <col min="6" max="6" width="19.6640625" style="132" customWidth="1"/>
    <col min="7" max="7" width="9.109375" style="132"/>
    <col min="8" max="8" width="13.33203125" style="132" customWidth="1"/>
    <col min="9" max="11" width="9.109375" style="132"/>
    <col min="12" max="12" width="10.33203125" style="209" customWidth="1"/>
    <col min="13" max="13" width="9.109375" style="209"/>
    <col min="14" max="16384" width="9.109375" style="132"/>
  </cols>
  <sheetData>
    <row r="1" spans="1:13">
      <c r="L1" s="194"/>
      <c r="M1" s="194"/>
    </row>
    <row r="2" spans="1:13" s="46" customFormat="1" ht="13.2">
      <c r="A2" s="87" t="s">
        <v>35</v>
      </c>
      <c r="B2" s="512" t="s">
        <v>493</v>
      </c>
      <c r="C2" s="512"/>
      <c r="D2" s="512"/>
      <c r="E2" s="512"/>
      <c r="F2" s="512"/>
      <c r="G2" s="512"/>
      <c r="H2" s="47"/>
      <c r="I2" s="47"/>
      <c r="J2" s="44"/>
      <c r="K2" s="45"/>
      <c r="L2" s="218" t="s">
        <v>19</v>
      </c>
      <c r="M2" s="90">
        <f>COUNTIF($G$10:$G$175,"Pass")</f>
        <v>22</v>
      </c>
    </row>
    <row r="3" spans="1:13" s="46" customFormat="1" ht="12.75" customHeight="1" outlineLevel="1">
      <c r="A3" s="87" t="s">
        <v>36</v>
      </c>
      <c r="B3" s="512" t="s">
        <v>4302</v>
      </c>
      <c r="C3" s="512"/>
      <c r="D3" s="512"/>
      <c r="E3" s="512"/>
      <c r="F3" s="512"/>
      <c r="G3" s="512"/>
      <c r="H3" s="47"/>
      <c r="I3" s="47"/>
      <c r="J3" s="44"/>
      <c r="K3" s="45"/>
      <c r="L3" s="218" t="s">
        <v>20</v>
      </c>
      <c r="M3" s="90">
        <f>COUNTIF($G$10:$G$175,"Fail")</f>
        <v>0</v>
      </c>
    </row>
    <row r="4" spans="1:13" s="46" customFormat="1" ht="12.75" customHeight="1" outlineLevel="1">
      <c r="A4" s="87" t="s">
        <v>37</v>
      </c>
      <c r="B4" s="512"/>
      <c r="C4" s="512"/>
      <c r="D4" s="512"/>
      <c r="E4" s="512"/>
      <c r="F4" s="512"/>
      <c r="G4" s="512"/>
      <c r="H4" s="47"/>
      <c r="I4" s="47"/>
      <c r="J4" s="44"/>
      <c r="K4" s="45"/>
      <c r="L4" s="218" t="s">
        <v>49</v>
      </c>
      <c r="M4" s="90">
        <f>COUNTIF($G$10:$G$118,"Pending")</f>
        <v>0</v>
      </c>
    </row>
    <row r="5" spans="1:13" s="46" customFormat="1" ht="12.75" customHeight="1" outlineLevel="1">
      <c r="A5" s="87" t="s">
        <v>38</v>
      </c>
      <c r="B5" s="512" t="s">
        <v>2217</v>
      </c>
      <c r="C5" s="512"/>
      <c r="D5" s="512"/>
      <c r="E5" s="512"/>
      <c r="F5" s="512"/>
      <c r="G5" s="512"/>
      <c r="H5" s="47"/>
      <c r="I5" s="47"/>
      <c r="J5" s="44"/>
      <c r="K5" s="45"/>
      <c r="L5" s="218" t="s">
        <v>21</v>
      </c>
      <c r="M5" s="90">
        <f>COUNTIF($G$10:$G$175,"Untested")</f>
        <v>2</v>
      </c>
    </row>
    <row r="6" spans="1:13" s="46" customFormat="1" ht="25.5" customHeight="1" outlineLevel="1">
      <c r="A6" s="88" t="s">
        <v>19</v>
      </c>
      <c r="B6" s="89" t="s">
        <v>20</v>
      </c>
      <c r="C6" s="89" t="s">
        <v>21</v>
      </c>
      <c r="D6" s="89" t="s">
        <v>49</v>
      </c>
      <c r="E6" s="89" t="s">
        <v>22</v>
      </c>
      <c r="F6" s="89" t="s">
        <v>39</v>
      </c>
      <c r="G6" s="48"/>
      <c r="H6" s="48"/>
      <c r="I6" s="48"/>
      <c r="J6" s="49"/>
      <c r="L6" s="218" t="s">
        <v>22</v>
      </c>
      <c r="M6" s="90">
        <f>COUNTIF($G$10:$G$118,"N/A")</f>
        <v>0</v>
      </c>
    </row>
    <row r="7" spans="1:13" s="46" customFormat="1" ht="12.75" customHeight="1" outlineLevel="1">
      <c r="A7" s="90">
        <f>COUNTIF($G$11:$G$163,"Pass")</f>
        <v>22</v>
      </c>
      <c r="B7" s="91">
        <f>COUNTIF($G$11:$G$163,"Fail")</f>
        <v>0</v>
      </c>
      <c r="C7" s="90">
        <f>COUNTIF($G$11:$G$163,"Untested")</f>
        <v>2</v>
      </c>
      <c r="D7" s="90">
        <f>COUNTIF($G$11:$G$163,"Pending")</f>
        <v>0</v>
      </c>
      <c r="E7" s="90">
        <f>COUNTIF($G$11:$G$163,"N/A")</f>
        <v>0</v>
      </c>
      <c r="F7" s="91">
        <f>COUNTA($A$10:$A$163)-E7</f>
        <v>24</v>
      </c>
      <c r="G7" s="48" t="s">
        <v>50</v>
      </c>
      <c r="H7" s="48"/>
      <c r="I7" s="48"/>
      <c r="J7" s="49"/>
    </row>
    <row r="8" spans="1:13" s="46" customFormat="1" ht="22.5" customHeight="1">
      <c r="E8" s="39"/>
      <c r="F8" s="39"/>
      <c r="G8" s="48"/>
      <c r="H8" s="48"/>
      <c r="I8" s="48"/>
      <c r="J8" s="48"/>
      <c r="K8" s="49"/>
    </row>
    <row r="9" spans="1:13" s="131" customFormat="1" ht="25.5" customHeight="1">
      <c r="A9" s="128" t="s">
        <v>40</v>
      </c>
      <c r="B9" s="128" t="s">
        <v>34</v>
      </c>
      <c r="C9" s="128" t="s">
        <v>41</v>
      </c>
      <c r="D9" s="128" t="s">
        <v>42</v>
      </c>
      <c r="E9" s="128" t="s">
        <v>43</v>
      </c>
      <c r="F9" s="128" t="s">
        <v>44</v>
      </c>
      <c r="G9" s="128" t="s">
        <v>45</v>
      </c>
      <c r="H9" s="128" t="s">
        <v>46</v>
      </c>
      <c r="I9" s="128" t="s">
        <v>47</v>
      </c>
      <c r="J9" s="129" t="s">
        <v>48</v>
      </c>
      <c r="K9" s="130"/>
      <c r="L9" s="194"/>
      <c r="M9" s="194"/>
    </row>
    <row r="10" spans="1:13" s="194" customFormat="1" collapsed="1">
      <c r="A10" s="206"/>
      <c r="B10" s="226" t="s">
        <v>2218</v>
      </c>
      <c r="C10" s="207"/>
      <c r="D10" s="207"/>
      <c r="E10" s="207"/>
      <c r="F10" s="251"/>
      <c r="G10" s="208"/>
      <c r="H10" s="208"/>
      <c r="I10" s="208"/>
      <c r="J10" s="207"/>
      <c r="K10" s="193"/>
    </row>
    <row r="11" spans="1:13" s="44" customFormat="1" ht="67.2" outlineLevel="1">
      <c r="A11" s="153" t="s">
        <v>2219</v>
      </c>
      <c r="B11" s="151" t="s">
        <v>519</v>
      </c>
      <c r="C11" s="153" t="s">
        <v>2220</v>
      </c>
      <c r="D11" s="153" t="s">
        <v>2221</v>
      </c>
      <c r="E11" s="153" t="s">
        <v>2222</v>
      </c>
      <c r="F11" s="153"/>
      <c r="G11" s="162" t="s">
        <v>19</v>
      </c>
      <c r="H11" s="152"/>
      <c r="I11" s="215"/>
      <c r="J11" s="97"/>
      <c r="K11" s="45"/>
    </row>
    <row r="12" spans="1:13" s="194" customFormat="1">
      <c r="A12" s="206"/>
      <c r="B12" s="226" t="s">
        <v>202</v>
      </c>
      <c r="C12" s="207"/>
      <c r="D12" s="207"/>
      <c r="E12" s="207"/>
      <c r="F12" s="251"/>
      <c r="G12" s="208"/>
      <c r="H12" s="208"/>
      <c r="I12" s="208"/>
      <c r="J12" s="207"/>
      <c r="K12" s="193"/>
    </row>
    <row r="13" spans="1:13" s="44" customFormat="1" ht="33.6" outlineLevel="1">
      <c r="A13" s="153" t="s">
        <v>2223</v>
      </c>
      <c r="B13" s="151" t="s">
        <v>2224</v>
      </c>
      <c r="C13" s="153"/>
      <c r="D13" s="153"/>
      <c r="E13" s="153"/>
      <c r="F13" s="153"/>
      <c r="G13" s="162" t="s">
        <v>19</v>
      </c>
      <c r="H13" s="152"/>
      <c r="I13" s="215"/>
      <c r="J13" s="97"/>
      <c r="K13" s="45"/>
    </row>
    <row r="14" spans="1:13" s="44" customFormat="1" ht="33.6" outlineLevel="1">
      <c r="A14" s="153" t="s">
        <v>2225</v>
      </c>
      <c r="B14" s="151" t="s">
        <v>2226</v>
      </c>
      <c r="C14" s="153"/>
      <c r="D14" s="153"/>
      <c r="E14" s="153"/>
      <c r="F14" s="153"/>
      <c r="G14" s="162" t="s">
        <v>19</v>
      </c>
      <c r="H14" s="152"/>
      <c r="I14" s="215"/>
      <c r="J14" s="97"/>
      <c r="K14" s="45"/>
    </row>
    <row r="15" spans="1:13" s="44" customFormat="1" ht="50.4" outlineLevel="1">
      <c r="A15" s="153" t="s">
        <v>2227</v>
      </c>
      <c r="B15" s="151" t="s">
        <v>2228</v>
      </c>
      <c r="C15" s="153"/>
      <c r="D15" s="153"/>
      <c r="E15" s="153"/>
      <c r="F15" s="153"/>
      <c r="G15" s="162" t="s">
        <v>19</v>
      </c>
      <c r="H15" s="152"/>
      <c r="I15" s="215"/>
      <c r="J15" s="97"/>
      <c r="K15" s="45"/>
    </row>
    <row r="16" spans="1:13" s="44" customFormat="1" outlineLevel="1">
      <c r="A16" s="153" t="s">
        <v>2229</v>
      </c>
      <c r="B16" s="151" t="s">
        <v>2230</v>
      </c>
      <c r="C16" s="153"/>
      <c r="D16" s="153"/>
      <c r="E16" s="153"/>
      <c r="F16" s="153"/>
      <c r="G16" s="162" t="s">
        <v>19</v>
      </c>
      <c r="H16" s="152"/>
      <c r="I16" s="215"/>
      <c r="J16" s="97"/>
      <c r="K16" s="45"/>
    </row>
    <row r="17" spans="1:11" s="44" customFormat="1" ht="33.6" outlineLevel="1">
      <c r="A17" s="153" t="s">
        <v>2231</v>
      </c>
      <c r="B17" s="151" t="s">
        <v>2232</v>
      </c>
      <c r="C17" s="153"/>
      <c r="D17" s="153"/>
      <c r="E17" s="153"/>
      <c r="F17" s="153"/>
      <c r="G17" s="162" t="s">
        <v>19</v>
      </c>
      <c r="H17" s="152"/>
      <c r="I17" s="215"/>
      <c r="J17" s="97"/>
      <c r="K17" s="45"/>
    </row>
    <row r="18" spans="1:11" s="194" customFormat="1">
      <c r="A18" s="206"/>
      <c r="B18" s="226" t="s">
        <v>687</v>
      </c>
      <c r="C18" s="207"/>
      <c r="D18" s="207"/>
      <c r="E18" s="207"/>
      <c r="F18" s="251"/>
      <c r="G18" s="208"/>
      <c r="H18" s="208"/>
      <c r="I18" s="208"/>
      <c r="J18" s="207"/>
      <c r="K18" s="193"/>
    </row>
    <row r="19" spans="1:11" s="44" customFormat="1" ht="100.8" outlineLevel="1">
      <c r="A19" s="153" t="s">
        <v>2233</v>
      </c>
      <c r="B19" s="151" t="s">
        <v>2288</v>
      </c>
      <c r="C19" s="153" t="s">
        <v>2235</v>
      </c>
      <c r="D19" s="153" t="s">
        <v>2289</v>
      </c>
      <c r="E19" s="153" t="s">
        <v>2290</v>
      </c>
      <c r="F19" s="153"/>
      <c r="G19" s="162" t="s">
        <v>19</v>
      </c>
      <c r="H19" s="152">
        <v>43810</v>
      </c>
      <c r="I19" s="215"/>
      <c r="J19" s="97"/>
      <c r="K19" s="45"/>
    </row>
    <row r="20" spans="1:11" s="44" customFormat="1" ht="100.8" outlineLevel="1">
      <c r="A20" s="153" t="s">
        <v>2238</v>
      </c>
      <c r="B20" s="151" t="s">
        <v>2291</v>
      </c>
      <c r="C20" s="153" t="s">
        <v>2235</v>
      </c>
      <c r="D20" s="153" t="s">
        <v>2292</v>
      </c>
      <c r="E20" s="153" t="s">
        <v>2290</v>
      </c>
      <c r="F20" s="153"/>
      <c r="G20" s="162" t="s">
        <v>19</v>
      </c>
      <c r="H20" s="152">
        <v>43810</v>
      </c>
      <c r="I20" s="215"/>
      <c r="J20" s="97"/>
      <c r="K20" s="45"/>
    </row>
    <row r="21" spans="1:11" s="44" customFormat="1" ht="100.8" outlineLevel="1">
      <c r="A21" s="153" t="s">
        <v>2241</v>
      </c>
      <c r="B21" s="151" t="s">
        <v>2242</v>
      </c>
      <c r="C21" s="153" t="s">
        <v>2235</v>
      </c>
      <c r="D21" s="153" t="s">
        <v>2293</v>
      </c>
      <c r="E21" s="153" t="s">
        <v>2290</v>
      </c>
      <c r="F21" s="153"/>
      <c r="G21" s="162" t="s">
        <v>19</v>
      </c>
      <c r="H21" s="152">
        <v>43810</v>
      </c>
      <c r="I21" s="215"/>
      <c r="J21" s="97"/>
      <c r="K21" s="45"/>
    </row>
    <row r="22" spans="1:11" s="44" customFormat="1" ht="117.6" outlineLevel="1">
      <c r="A22" s="153" t="s">
        <v>2244</v>
      </c>
      <c r="B22" s="151" t="s">
        <v>2245</v>
      </c>
      <c r="C22" s="153" t="s">
        <v>2235</v>
      </c>
      <c r="D22" s="153" t="s">
        <v>2294</v>
      </c>
      <c r="E22" s="153" t="s">
        <v>2290</v>
      </c>
      <c r="F22" s="153"/>
      <c r="G22" s="162" t="s">
        <v>19</v>
      </c>
      <c r="H22" s="152">
        <v>43810</v>
      </c>
      <c r="I22" s="215"/>
      <c r="J22" s="97"/>
      <c r="K22" s="45"/>
    </row>
    <row r="23" spans="1:11" s="44" customFormat="1" ht="117.6" outlineLevel="1">
      <c r="A23" s="153" t="s">
        <v>2247</v>
      </c>
      <c r="B23" s="151" t="s">
        <v>2248</v>
      </c>
      <c r="C23" s="153" t="s">
        <v>2235</v>
      </c>
      <c r="D23" s="153" t="s">
        <v>2295</v>
      </c>
      <c r="E23" s="153" t="s">
        <v>2290</v>
      </c>
      <c r="F23" s="153"/>
      <c r="G23" s="162" t="s">
        <v>19</v>
      </c>
      <c r="H23" s="152">
        <v>43810</v>
      </c>
      <c r="I23" s="215"/>
      <c r="J23" s="97"/>
      <c r="K23" s="45"/>
    </row>
    <row r="24" spans="1:11" s="44" customFormat="1" ht="100.8" outlineLevel="1">
      <c r="A24" s="153" t="s">
        <v>2250</v>
      </c>
      <c r="B24" s="151" t="s">
        <v>2296</v>
      </c>
      <c r="C24" s="153" t="s">
        <v>2235</v>
      </c>
      <c r="D24" s="153" t="s">
        <v>2297</v>
      </c>
      <c r="E24" s="153" t="s">
        <v>2290</v>
      </c>
      <c r="F24" s="153"/>
      <c r="G24" s="162" t="s">
        <v>19</v>
      </c>
      <c r="H24" s="152">
        <v>43810</v>
      </c>
      <c r="I24" s="215"/>
      <c r="J24" s="97"/>
      <c r="K24" s="45"/>
    </row>
    <row r="25" spans="1:11" s="44" customFormat="1" ht="100.8" outlineLevel="1">
      <c r="A25" s="153" t="s">
        <v>2253</v>
      </c>
      <c r="B25" s="151" t="s">
        <v>2251</v>
      </c>
      <c r="C25" s="153" t="s">
        <v>2235</v>
      </c>
      <c r="D25" s="153" t="s">
        <v>2298</v>
      </c>
      <c r="E25" s="153" t="s">
        <v>2290</v>
      </c>
      <c r="F25" s="153"/>
      <c r="G25" s="162" t="s">
        <v>19</v>
      </c>
      <c r="H25" s="152">
        <v>43810</v>
      </c>
      <c r="I25" s="215"/>
      <c r="J25" s="97"/>
      <c r="K25" s="45"/>
    </row>
    <row r="26" spans="1:11" s="44" customFormat="1" ht="117.6" outlineLevel="1">
      <c r="A26" s="153" t="s">
        <v>2256</v>
      </c>
      <c r="B26" s="151" t="s">
        <v>2299</v>
      </c>
      <c r="C26" s="153" t="s">
        <v>2235</v>
      </c>
      <c r="D26" s="153" t="s">
        <v>2300</v>
      </c>
      <c r="E26" s="153" t="s">
        <v>2290</v>
      </c>
      <c r="F26" s="153"/>
      <c r="G26" s="162" t="s">
        <v>19</v>
      </c>
      <c r="H26" s="152">
        <v>43810</v>
      </c>
      <c r="I26" s="215"/>
      <c r="J26" s="97"/>
      <c r="K26" s="45"/>
    </row>
    <row r="27" spans="1:11" s="44" customFormat="1" ht="117.6" outlineLevel="1">
      <c r="A27" s="153" t="s">
        <v>2259</v>
      </c>
      <c r="B27" s="151" t="s">
        <v>2257</v>
      </c>
      <c r="C27" s="153" t="s">
        <v>2235</v>
      </c>
      <c r="D27" s="153" t="s">
        <v>2301</v>
      </c>
      <c r="E27" s="153" t="s">
        <v>2290</v>
      </c>
      <c r="F27" s="153"/>
      <c r="G27" s="162" t="s">
        <v>19</v>
      </c>
      <c r="H27" s="152">
        <v>43810</v>
      </c>
      <c r="I27" s="215"/>
      <c r="J27" s="97"/>
      <c r="K27" s="45"/>
    </row>
    <row r="28" spans="1:11" s="44" customFormat="1" ht="117.6" outlineLevel="1">
      <c r="A28" s="153" t="s">
        <v>2262</v>
      </c>
      <c r="B28" s="151" t="s">
        <v>2260</v>
      </c>
      <c r="C28" s="153" t="s">
        <v>2235</v>
      </c>
      <c r="D28" s="153" t="s">
        <v>2302</v>
      </c>
      <c r="E28" s="153" t="s">
        <v>2290</v>
      </c>
      <c r="F28" s="153"/>
      <c r="G28" s="162" t="s">
        <v>19</v>
      </c>
      <c r="H28" s="152">
        <v>43810</v>
      </c>
      <c r="I28" s="215"/>
      <c r="J28" s="97"/>
      <c r="K28" s="45"/>
    </row>
    <row r="29" spans="1:11" s="44" customFormat="1" ht="117.6" outlineLevel="1">
      <c r="A29" s="153" t="s">
        <v>2266</v>
      </c>
      <c r="B29" s="151" t="s">
        <v>2263</v>
      </c>
      <c r="C29" s="153" t="s">
        <v>2235</v>
      </c>
      <c r="D29" s="153" t="s">
        <v>2302</v>
      </c>
      <c r="E29" s="153" t="s">
        <v>2290</v>
      </c>
      <c r="F29" s="153"/>
      <c r="G29" s="162" t="s">
        <v>21</v>
      </c>
      <c r="H29" s="152">
        <v>43810</v>
      </c>
      <c r="I29" s="215"/>
      <c r="J29" s="97"/>
      <c r="K29" s="45"/>
    </row>
    <row r="30" spans="1:11" s="44" customFormat="1" ht="134.4" outlineLevel="1">
      <c r="A30" s="153" t="s">
        <v>2270</v>
      </c>
      <c r="B30" s="151" t="s">
        <v>2303</v>
      </c>
      <c r="C30" s="153" t="s">
        <v>2235</v>
      </c>
      <c r="D30" s="153" t="s">
        <v>2304</v>
      </c>
      <c r="E30" s="153" t="s">
        <v>2290</v>
      </c>
      <c r="F30" s="153"/>
      <c r="G30" s="162" t="s">
        <v>21</v>
      </c>
      <c r="H30" s="152">
        <v>43811</v>
      </c>
      <c r="I30" s="215"/>
      <c r="J30" s="97"/>
      <c r="K30" s="45"/>
    </row>
    <row r="31" spans="1:11" s="194" customFormat="1" ht="33.6">
      <c r="A31" s="206"/>
      <c r="B31" s="226" t="s">
        <v>2265</v>
      </c>
      <c r="C31" s="207"/>
      <c r="D31" s="207"/>
      <c r="E31" s="207"/>
      <c r="F31" s="251"/>
      <c r="G31" s="208"/>
      <c r="H31" s="208"/>
      <c r="I31" s="208"/>
      <c r="J31" s="207"/>
      <c r="K31" s="193"/>
    </row>
    <row r="32" spans="1:11" s="44" customFormat="1" ht="151.19999999999999" hidden="1" outlineLevel="1">
      <c r="A32" s="153" t="s">
        <v>2272</v>
      </c>
      <c r="B32" s="151" t="s">
        <v>2267</v>
      </c>
      <c r="C32" s="153" t="s">
        <v>2235</v>
      </c>
      <c r="D32" s="153" t="s">
        <v>2305</v>
      </c>
      <c r="E32" s="153" t="s">
        <v>2269</v>
      </c>
      <c r="F32" s="153"/>
      <c r="G32" s="162" t="s">
        <v>19</v>
      </c>
      <c r="H32" s="152">
        <v>43810</v>
      </c>
      <c r="I32" s="215"/>
      <c r="J32" s="97"/>
      <c r="K32" s="45"/>
    </row>
    <row r="33" spans="1:13" s="44" customFormat="1" ht="151.19999999999999" hidden="1" outlineLevel="1">
      <c r="A33" s="153" t="s">
        <v>2276</v>
      </c>
      <c r="B33" s="151" t="s">
        <v>2271</v>
      </c>
      <c r="C33" s="153" t="s">
        <v>2235</v>
      </c>
      <c r="D33" s="153" t="s">
        <v>2305</v>
      </c>
      <c r="E33" s="153" t="s">
        <v>2269</v>
      </c>
      <c r="F33" s="153"/>
      <c r="G33" s="162" t="s">
        <v>19</v>
      </c>
      <c r="H33" s="152">
        <v>43810</v>
      </c>
      <c r="I33" s="215"/>
      <c r="J33" s="97"/>
      <c r="K33" s="45"/>
    </row>
    <row r="34" spans="1:13" s="194" customFormat="1" collapsed="1">
      <c r="A34" s="206"/>
      <c r="B34" s="226" t="s">
        <v>554</v>
      </c>
      <c r="C34" s="207"/>
      <c r="D34" s="207"/>
      <c r="E34" s="207"/>
      <c r="F34" s="251"/>
      <c r="G34" s="208"/>
      <c r="H34" s="208"/>
      <c r="I34" s="208"/>
      <c r="J34" s="207"/>
      <c r="K34" s="193"/>
    </row>
    <row r="35" spans="1:13" s="44" customFormat="1" ht="84" hidden="1" outlineLevel="1">
      <c r="A35" s="153" t="s">
        <v>2280</v>
      </c>
      <c r="B35" s="151" t="s">
        <v>2306</v>
      </c>
      <c r="C35" s="153" t="s">
        <v>2235</v>
      </c>
      <c r="D35" s="153" t="s">
        <v>2307</v>
      </c>
      <c r="E35" s="153" t="s">
        <v>2308</v>
      </c>
      <c r="F35" s="153"/>
      <c r="G35" s="162" t="s">
        <v>19</v>
      </c>
      <c r="H35" s="152">
        <v>43810</v>
      </c>
      <c r="I35" s="215"/>
      <c r="J35" s="97"/>
      <c r="K35" s="45"/>
    </row>
    <row r="36" spans="1:13" s="44" customFormat="1" ht="100.8" hidden="1" outlineLevel="1">
      <c r="A36" s="153" t="s">
        <v>2276</v>
      </c>
      <c r="B36" s="151" t="s">
        <v>2277</v>
      </c>
      <c r="C36" s="153" t="s">
        <v>2235</v>
      </c>
      <c r="D36" s="153" t="s">
        <v>2309</v>
      </c>
      <c r="E36" s="153" t="s">
        <v>2310</v>
      </c>
      <c r="F36" s="153"/>
      <c r="G36" s="162" t="s">
        <v>19</v>
      </c>
      <c r="H36" s="152">
        <v>43810</v>
      </c>
      <c r="I36" s="215"/>
      <c r="J36" s="97"/>
      <c r="K36" s="45"/>
    </row>
    <row r="37" spans="1:13" s="44" customFormat="1" ht="151.19999999999999" hidden="1" outlineLevel="1">
      <c r="A37" s="153" t="s">
        <v>2280</v>
      </c>
      <c r="B37" s="151" t="s">
        <v>2281</v>
      </c>
      <c r="C37" s="153" t="s">
        <v>2235</v>
      </c>
      <c r="D37" s="153" t="s">
        <v>2311</v>
      </c>
      <c r="E37" s="153" t="s">
        <v>2312</v>
      </c>
      <c r="F37" s="153"/>
      <c r="G37" s="162" t="s">
        <v>19</v>
      </c>
      <c r="H37" s="152">
        <v>43810</v>
      </c>
      <c r="I37" s="215"/>
      <c r="J37" s="97"/>
      <c r="K37" s="45"/>
    </row>
    <row r="38" spans="1:13" s="44" customFormat="1" ht="134.4" hidden="1" outlineLevel="1">
      <c r="A38" s="153" t="s">
        <v>2284</v>
      </c>
      <c r="B38" s="151" t="s">
        <v>2285</v>
      </c>
      <c r="C38" s="153" t="s">
        <v>2235</v>
      </c>
      <c r="D38" s="153" t="s">
        <v>2313</v>
      </c>
      <c r="E38" s="153" t="s">
        <v>2314</v>
      </c>
      <c r="F38" s="153"/>
      <c r="G38" s="162" t="s">
        <v>19</v>
      </c>
      <c r="H38" s="152">
        <v>43810</v>
      </c>
      <c r="I38" s="215"/>
      <c r="J38" s="97"/>
      <c r="K38" s="45"/>
    </row>
    <row r="39" spans="1:13" s="209" customFormat="1" collapsed="1">
      <c r="F39" s="197"/>
      <c r="H39" s="211"/>
      <c r="I39" s="211"/>
      <c r="K39" s="210"/>
      <c r="L39" s="197"/>
      <c r="M39" s="197"/>
    </row>
    <row r="40" spans="1:13" s="209" customFormat="1" collapsed="1">
      <c r="F40" s="197"/>
      <c r="H40" s="211"/>
      <c r="I40" s="211"/>
      <c r="K40" s="210"/>
      <c r="L40" s="197"/>
      <c r="M40" s="197"/>
    </row>
    <row r="41" spans="1:13" s="209" customFormat="1" collapsed="1">
      <c r="F41" s="197"/>
      <c r="H41" s="211"/>
      <c r="I41" s="211"/>
      <c r="K41" s="210"/>
      <c r="L41" s="197"/>
      <c r="M41" s="197"/>
    </row>
    <row r="42" spans="1:13" s="209" customFormat="1" collapsed="1">
      <c r="F42" s="197"/>
      <c r="H42" s="211"/>
      <c r="I42" s="211"/>
      <c r="K42" s="210"/>
      <c r="L42" s="197"/>
      <c r="M42" s="197"/>
    </row>
    <row r="43" spans="1:13" s="209" customFormat="1" collapsed="1">
      <c r="F43" s="197"/>
      <c r="H43" s="211"/>
      <c r="I43" s="211"/>
      <c r="K43" s="210"/>
      <c r="L43" s="197"/>
      <c r="M43" s="197"/>
    </row>
    <row r="44" spans="1:13" s="209" customFormat="1" collapsed="1">
      <c r="F44" s="197"/>
      <c r="H44" s="211"/>
      <c r="I44" s="211"/>
      <c r="K44" s="210"/>
      <c r="L44" s="197"/>
      <c r="M44" s="197"/>
    </row>
    <row r="45" spans="1:13" s="209" customFormat="1" collapsed="1">
      <c r="F45" s="197"/>
      <c r="H45" s="211"/>
      <c r="I45" s="211"/>
      <c r="K45" s="210"/>
      <c r="L45" s="197"/>
      <c r="M45" s="197"/>
    </row>
    <row r="46" spans="1:13" s="209" customFormat="1" collapsed="1">
      <c r="F46" s="197"/>
      <c r="H46" s="211"/>
      <c r="I46" s="211"/>
      <c r="K46" s="210"/>
      <c r="L46" s="197"/>
      <c r="M46" s="197"/>
    </row>
    <row r="47" spans="1:13" s="209" customFormat="1" collapsed="1">
      <c r="F47" s="197"/>
      <c r="H47" s="211"/>
      <c r="I47" s="211"/>
      <c r="K47" s="210"/>
      <c r="L47" s="197"/>
      <c r="M47" s="197"/>
    </row>
    <row r="48" spans="1:13" s="209" customFormat="1" collapsed="1">
      <c r="F48" s="197"/>
      <c r="H48" s="211"/>
      <c r="I48" s="211"/>
      <c r="K48" s="210"/>
      <c r="L48" s="197"/>
      <c r="M48" s="197"/>
    </row>
    <row r="49" spans="6:13" s="209" customFormat="1" collapsed="1">
      <c r="F49" s="197"/>
      <c r="H49" s="211"/>
      <c r="I49" s="211"/>
      <c r="K49" s="210"/>
      <c r="L49" s="197"/>
      <c r="M49" s="197"/>
    </row>
    <row r="50" spans="6:13" s="209" customFormat="1" collapsed="1">
      <c r="F50" s="197"/>
      <c r="H50" s="211"/>
      <c r="I50" s="211"/>
      <c r="K50" s="210"/>
      <c r="L50" s="197"/>
      <c r="M50" s="197"/>
    </row>
    <row r="51" spans="6:13" s="209" customFormat="1" collapsed="1">
      <c r="F51" s="197"/>
      <c r="H51" s="211"/>
      <c r="I51" s="211"/>
      <c r="K51" s="210"/>
      <c r="L51" s="197"/>
      <c r="M51" s="197"/>
    </row>
    <row r="52" spans="6:13" s="209" customFormat="1" collapsed="1">
      <c r="F52" s="197"/>
      <c r="H52" s="211"/>
      <c r="I52" s="211"/>
      <c r="K52" s="210"/>
      <c r="L52" s="197"/>
      <c r="M52" s="197"/>
    </row>
    <row r="53" spans="6:13" s="209" customFormat="1" collapsed="1">
      <c r="F53" s="197"/>
      <c r="H53" s="211"/>
      <c r="I53" s="211"/>
      <c r="K53" s="210"/>
      <c r="L53" s="197"/>
      <c r="M53" s="197"/>
    </row>
    <row r="54" spans="6:13" s="209" customFormat="1" collapsed="1">
      <c r="F54" s="197"/>
      <c r="H54" s="211"/>
      <c r="I54" s="211"/>
      <c r="K54" s="210"/>
      <c r="L54" s="197"/>
      <c r="M54" s="197"/>
    </row>
    <row r="55" spans="6:13" s="209" customFormat="1" collapsed="1">
      <c r="F55" s="197"/>
      <c r="H55" s="211"/>
      <c r="I55" s="211"/>
      <c r="K55" s="210"/>
      <c r="L55" s="197"/>
      <c r="M55" s="197"/>
    </row>
    <row r="56" spans="6:13" s="209" customFormat="1" collapsed="1">
      <c r="F56" s="197"/>
      <c r="H56" s="211"/>
      <c r="I56" s="211"/>
      <c r="K56" s="210"/>
      <c r="L56" s="197"/>
      <c r="M56" s="197"/>
    </row>
    <row r="57" spans="6:13" s="209" customFormat="1" collapsed="1">
      <c r="F57" s="197"/>
      <c r="H57" s="211"/>
      <c r="I57" s="211"/>
      <c r="K57" s="210"/>
      <c r="L57" s="197"/>
      <c r="M57" s="197"/>
    </row>
    <row r="58" spans="6:13" s="209" customFormat="1" collapsed="1">
      <c r="F58" s="197"/>
      <c r="H58" s="211"/>
      <c r="I58" s="211"/>
      <c r="K58" s="210"/>
      <c r="L58" s="197"/>
      <c r="M58" s="197"/>
    </row>
    <row r="59" spans="6:13" s="209" customFormat="1" collapsed="1">
      <c r="F59" s="197"/>
      <c r="H59" s="211"/>
      <c r="I59" s="211"/>
      <c r="K59" s="210"/>
      <c r="L59" s="197"/>
      <c r="M59" s="197"/>
    </row>
    <row r="60" spans="6:13" s="209" customFormat="1" collapsed="1">
      <c r="F60" s="197"/>
      <c r="H60" s="211"/>
      <c r="I60" s="211"/>
      <c r="K60" s="210"/>
      <c r="L60" s="197"/>
      <c r="M60" s="197"/>
    </row>
    <row r="61" spans="6:13" s="209" customFormat="1" collapsed="1">
      <c r="F61" s="197"/>
      <c r="H61" s="211"/>
      <c r="I61" s="211"/>
      <c r="K61" s="210"/>
      <c r="L61" s="197"/>
      <c r="M61" s="197"/>
    </row>
    <row r="62" spans="6:13" s="209" customFormat="1" collapsed="1">
      <c r="F62" s="197"/>
      <c r="H62" s="211"/>
      <c r="I62" s="211"/>
      <c r="K62" s="210"/>
      <c r="L62" s="197"/>
      <c r="M62" s="197"/>
    </row>
    <row r="63" spans="6:13" s="209" customFormat="1" collapsed="1">
      <c r="F63" s="197"/>
      <c r="H63" s="211"/>
      <c r="I63" s="211"/>
      <c r="K63" s="210"/>
      <c r="L63" s="197"/>
      <c r="M63" s="197"/>
    </row>
    <row r="64" spans="6:13" s="209" customFormat="1" collapsed="1">
      <c r="F64" s="197"/>
      <c r="H64" s="211"/>
      <c r="I64" s="211"/>
      <c r="K64" s="210"/>
      <c r="L64" s="197"/>
      <c r="M64" s="197"/>
    </row>
    <row r="65" spans="6:13" s="209" customFormat="1" collapsed="1">
      <c r="F65" s="197"/>
      <c r="H65" s="211"/>
      <c r="I65" s="211"/>
      <c r="K65" s="210"/>
      <c r="L65" s="197"/>
      <c r="M65" s="197"/>
    </row>
    <row r="66" spans="6:13" s="209" customFormat="1" collapsed="1">
      <c r="F66" s="197"/>
      <c r="H66" s="211"/>
      <c r="I66" s="211"/>
      <c r="K66" s="210"/>
      <c r="L66" s="197"/>
      <c r="M66" s="197"/>
    </row>
    <row r="67" spans="6:13" s="209" customFormat="1" collapsed="1">
      <c r="F67" s="197"/>
      <c r="H67" s="211"/>
      <c r="I67" s="211"/>
      <c r="K67" s="210"/>
      <c r="L67" s="197"/>
      <c r="M67" s="197"/>
    </row>
    <row r="68" spans="6:13" s="209" customFormat="1" collapsed="1">
      <c r="F68" s="197"/>
      <c r="H68" s="211"/>
      <c r="I68" s="211"/>
      <c r="K68" s="210"/>
      <c r="L68" s="197"/>
      <c r="M68" s="197"/>
    </row>
    <row r="69" spans="6:13" s="209" customFormat="1" collapsed="1">
      <c r="F69" s="197"/>
      <c r="H69" s="211"/>
      <c r="I69" s="211"/>
      <c r="K69" s="210"/>
      <c r="L69" s="197"/>
      <c r="M69" s="197"/>
    </row>
    <row r="70" spans="6:13" s="209" customFormat="1" collapsed="1">
      <c r="F70" s="197"/>
      <c r="H70" s="211"/>
      <c r="I70" s="211"/>
      <c r="K70" s="210"/>
      <c r="L70" s="197"/>
      <c r="M70" s="197"/>
    </row>
    <row r="71" spans="6:13" s="209" customFormat="1" collapsed="1">
      <c r="F71" s="197"/>
      <c r="H71" s="211"/>
      <c r="I71" s="211"/>
      <c r="K71" s="210"/>
      <c r="L71" s="197"/>
      <c r="M71" s="197"/>
    </row>
    <row r="72" spans="6:13" s="209" customFormat="1" collapsed="1">
      <c r="F72" s="197"/>
      <c r="H72" s="211"/>
      <c r="I72" s="211"/>
      <c r="K72" s="210"/>
      <c r="L72" s="197"/>
      <c r="M72" s="197"/>
    </row>
    <row r="73" spans="6:13" s="209" customFormat="1" collapsed="1">
      <c r="F73" s="197"/>
      <c r="H73" s="211"/>
      <c r="I73" s="211"/>
      <c r="K73" s="210"/>
      <c r="L73" s="197"/>
      <c r="M73" s="197"/>
    </row>
    <row r="74" spans="6:13" s="209" customFormat="1" collapsed="1">
      <c r="F74" s="197"/>
      <c r="H74" s="211"/>
      <c r="I74" s="211"/>
      <c r="K74" s="210"/>
      <c r="L74" s="197"/>
      <c r="M74" s="197"/>
    </row>
    <row r="75" spans="6:13" s="209" customFormat="1" collapsed="1">
      <c r="F75" s="197"/>
      <c r="H75" s="211"/>
      <c r="I75" s="211"/>
      <c r="K75" s="210"/>
      <c r="L75" s="197"/>
      <c r="M75" s="197"/>
    </row>
    <row r="76" spans="6:13" s="209" customFormat="1" collapsed="1">
      <c r="F76" s="197"/>
      <c r="H76" s="211"/>
      <c r="I76" s="211"/>
      <c r="K76" s="210"/>
      <c r="L76" s="197"/>
      <c r="M76" s="197"/>
    </row>
    <row r="77" spans="6:13" s="209" customFormat="1" collapsed="1">
      <c r="F77" s="197"/>
      <c r="H77" s="211"/>
      <c r="I77" s="211"/>
      <c r="K77" s="210"/>
      <c r="L77" s="197"/>
      <c r="M77" s="197"/>
    </row>
    <row r="78" spans="6:13" s="209" customFormat="1" collapsed="1">
      <c r="F78" s="197"/>
      <c r="H78" s="211"/>
      <c r="I78" s="211"/>
      <c r="K78" s="210"/>
      <c r="L78" s="197"/>
      <c r="M78" s="197"/>
    </row>
    <row r="79" spans="6:13" s="209" customFormat="1" collapsed="1">
      <c r="F79" s="197"/>
      <c r="H79" s="211"/>
      <c r="I79" s="211"/>
      <c r="K79" s="210"/>
      <c r="L79" s="197"/>
      <c r="M79" s="197"/>
    </row>
    <row r="80" spans="6:13" s="209" customFormat="1" collapsed="1">
      <c r="F80" s="197"/>
      <c r="H80" s="211"/>
      <c r="I80" s="211"/>
      <c r="K80" s="210"/>
      <c r="L80" s="197"/>
      <c r="M80" s="197"/>
    </row>
    <row r="81" spans="6:13" s="209" customFormat="1" collapsed="1">
      <c r="F81" s="197"/>
      <c r="H81" s="211"/>
      <c r="I81" s="211"/>
      <c r="K81" s="210"/>
      <c r="L81" s="197"/>
      <c r="M81" s="197"/>
    </row>
    <row r="82" spans="6:13" s="209" customFormat="1" collapsed="1">
      <c r="F82" s="197"/>
      <c r="H82" s="211"/>
      <c r="I82" s="211"/>
      <c r="K82" s="210"/>
      <c r="L82" s="197"/>
      <c r="M82" s="197"/>
    </row>
    <row r="83" spans="6:13" s="209" customFormat="1" collapsed="1">
      <c r="F83" s="197"/>
      <c r="H83" s="211"/>
      <c r="I83" s="211"/>
      <c r="K83" s="210"/>
      <c r="L83" s="197"/>
      <c r="M83" s="197"/>
    </row>
    <row r="84" spans="6:13" s="209" customFormat="1" collapsed="1">
      <c r="F84" s="197"/>
      <c r="H84" s="211"/>
      <c r="I84" s="211"/>
      <c r="K84" s="210"/>
      <c r="L84" s="197"/>
      <c r="M84" s="197"/>
    </row>
    <row r="85" spans="6:13" s="209" customFormat="1" collapsed="1">
      <c r="F85" s="197"/>
      <c r="H85" s="211"/>
      <c r="I85" s="211"/>
      <c r="K85" s="210"/>
      <c r="L85" s="197"/>
      <c r="M85" s="197"/>
    </row>
    <row r="86" spans="6:13" s="209" customFormat="1" collapsed="1">
      <c r="F86" s="197"/>
      <c r="H86" s="211"/>
      <c r="I86" s="211"/>
      <c r="K86" s="210"/>
      <c r="L86" s="197"/>
      <c r="M86" s="197"/>
    </row>
    <row r="87" spans="6:13" s="209" customFormat="1" collapsed="1">
      <c r="F87" s="197"/>
      <c r="H87" s="211"/>
      <c r="I87" s="211"/>
      <c r="K87" s="210"/>
      <c r="L87" s="197"/>
      <c r="M87" s="197"/>
    </row>
    <row r="88" spans="6:13" s="209" customFormat="1" collapsed="1">
      <c r="F88" s="197"/>
      <c r="H88" s="211"/>
      <c r="I88" s="211"/>
      <c r="K88" s="210"/>
      <c r="L88" s="197"/>
      <c r="M88" s="197"/>
    </row>
    <row r="89" spans="6:13" s="209" customFormat="1" collapsed="1">
      <c r="F89" s="197"/>
      <c r="H89" s="211"/>
      <c r="I89" s="211"/>
      <c r="K89" s="210"/>
      <c r="L89" s="197"/>
      <c r="M89" s="197"/>
    </row>
    <row r="90" spans="6:13" s="209" customFormat="1" collapsed="1">
      <c r="F90" s="197"/>
      <c r="H90" s="211"/>
      <c r="I90" s="211"/>
      <c r="K90" s="210"/>
      <c r="L90" s="197"/>
      <c r="M90" s="197"/>
    </row>
    <row r="91" spans="6:13" s="209" customFormat="1" collapsed="1">
      <c r="F91" s="197"/>
      <c r="H91" s="211"/>
      <c r="I91" s="211"/>
      <c r="K91" s="210"/>
      <c r="L91" s="197"/>
      <c r="M91" s="197"/>
    </row>
    <row r="92" spans="6:13" s="209" customFormat="1" collapsed="1">
      <c r="F92" s="197"/>
      <c r="H92" s="211"/>
      <c r="I92" s="211"/>
      <c r="K92" s="210"/>
      <c r="L92" s="197"/>
      <c r="M92" s="197"/>
    </row>
    <row r="93" spans="6:13" s="209" customFormat="1" collapsed="1">
      <c r="F93" s="197"/>
      <c r="H93" s="211"/>
      <c r="I93" s="211"/>
      <c r="K93" s="210"/>
      <c r="L93" s="197"/>
      <c r="M93" s="197"/>
    </row>
    <row r="94" spans="6:13" s="209" customFormat="1" collapsed="1">
      <c r="F94" s="197"/>
      <c r="H94" s="211"/>
      <c r="I94" s="211"/>
      <c r="K94" s="210"/>
      <c r="L94" s="197"/>
      <c r="M94" s="197"/>
    </row>
    <row r="95" spans="6:13" s="209" customFormat="1" collapsed="1">
      <c r="F95" s="197"/>
      <c r="H95" s="211"/>
      <c r="I95" s="211"/>
      <c r="K95" s="210"/>
      <c r="L95" s="197"/>
      <c r="M95" s="197"/>
    </row>
    <row r="96" spans="6:13" s="209" customFormat="1" collapsed="1">
      <c r="F96" s="197"/>
      <c r="H96" s="211"/>
      <c r="I96" s="211"/>
      <c r="K96" s="210"/>
      <c r="L96" s="197"/>
      <c r="M96" s="197"/>
    </row>
    <row r="97" spans="6:13" s="209" customFormat="1" collapsed="1">
      <c r="F97" s="197"/>
      <c r="H97" s="211"/>
      <c r="I97" s="211"/>
      <c r="K97" s="210"/>
      <c r="L97" s="197"/>
      <c r="M97" s="197"/>
    </row>
    <row r="98" spans="6:13" s="209" customFormat="1" collapsed="1">
      <c r="F98" s="197"/>
      <c r="H98" s="211"/>
      <c r="I98" s="211"/>
      <c r="K98" s="210"/>
      <c r="L98" s="197"/>
      <c r="M98" s="197"/>
    </row>
    <row r="99" spans="6:13" s="209" customFormat="1" collapsed="1">
      <c r="F99" s="197"/>
      <c r="H99" s="211"/>
      <c r="I99" s="211"/>
      <c r="K99" s="210"/>
      <c r="L99" s="197"/>
      <c r="M99" s="197"/>
    </row>
    <row r="100" spans="6:13" s="209" customFormat="1" collapsed="1">
      <c r="F100" s="197"/>
      <c r="H100" s="211"/>
      <c r="I100" s="211"/>
      <c r="K100" s="210"/>
      <c r="L100" s="197"/>
      <c r="M100" s="197"/>
    </row>
    <row r="101" spans="6:13" s="209" customFormat="1" collapsed="1">
      <c r="F101" s="197"/>
      <c r="H101" s="211"/>
      <c r="I101" s="211"/>
      <c r="K101" s="210"/>
      <c r="L101" s="197"/>
      <c r="M101" s="197"/>
    </row>
    <row r="102" spans="6:13" s="209" customFormat="1" collapsed="1">
      <c r="F102" s="197"/>
      <c r="H102" s="211"/>
      <c r="I102" s="211"/>
      <c r="K102" s="210"/>
      <c r="L102" s="197"/>
      <c r="M102" s="197"/>
    </row>
    <row r="103" spans="6:13" s="209" customFormat="1" collapsed="1">
      <c r="F103" s="197"/>
      <c r="H103" s="211"/>
      <c r="I103" s="211"/>
      <c r="K103" s="210"/>
      <c r="L103" s="197"/>
      <c r="M103" s="197"/>
    </row>
    <row r="104" spans="6:13" s="209" customFormat="1" collapsed="1">
      <c r="F104" s="197"/>
      <c r="H104" s="211"/>
      <c r="I104" s="211"/>
      <c r="K104" s="210"/>
      <c r="L104" s="197"/>
      <c r="M104" s="197"/>
    </row>
    <row r="105" spans="6:13" s="209" customFormat="1" collapsed="1">
      <c r="F105" s="197"/>
      <c r="H105" s="211"/>
      <c r="I105" s="211"/>
      <c r="K105" s="210"/>
      <c r="L105" s="197"/>
      <c r="M105" s="197"/>
    </row>
    <row r="106" spans="6:13" s="209" customFormat="1" collapsed="1">
      <c r="F106" s="197"/>
      <c r="H106" s="211"/>
      <c r="I106" s="211"/>
      <c r="K106" s="210"/>
      <c r="L106" s="197"/>
      <c r="M106" s="197"/>
    </row>
    <row r="107" spans="6:13" s="209" customFormat="1" collapsed="1">
      <c r="F107" s="197"/>
      <c r="H107" s="211"/>
      <c r="I107" s="211"/>
      <c r="K107" s="210"/>
      <c r="L107" s="197"/>
      <c r="M107" s="197"/>
    </row>
    <row r="108" spans="6:13" s="209" customFormat="1" collapsed="1">
      <c r="F108" s="197"/>
      <c r="H108" s="211"/>
      <c r="I108" s="211"/>
      <c r="K108" s="210"/>
      <c r="L108" s="197"/>
      <c r="M108" s="197"/>
    </row>
    <row r="109" spans="6:13" s="209" customFormat="1" collapsed="1">
      <c r="F109" s="197"/>
      <c r="H109" s="211"/>
      <c r="I109" s="211"/>
      <c r="K109" s="210"/>
      <c r="L109" s="197"/>
      <c r="M109" s="197"/>
    </row>
    <row r="110" spans="6:13" s="209" customFormat="1" collapsed="1">
      <c r="F110" s="197"/>
      <c r="H110" s="211"/>
      <c r="I110" s="211"/>
      <c r="K110" s="210"/>
      <c r="L110" s="197"/>
      <c r="M110" s="197"/>
    </row>
    <row r="111" spans="6:13" s="209" customFormat="1" collapsed="1">
      <c r="F111" s="197"/>
      <c r="H111" s="211"/>
      <c r="I111" s="211"/>
      <c r="K111" s="210"/>
      <c r="L111" s="197"/>
      <c r="M111" s="197"/>
    </row>
    <row r="112" spans="6:13" s="209" customFormat="1" collapsed="1">
      <c r="F112" s="197"/>
      <c r="H112" s="211"/>
      <c r="I112" s="211"/>
      <c r="K112" s="210"/>
      <c r="L112" s="197"/>
      <c r="M112" s="197"/>
    </row>
    <row r="113" spans="6:13" s="209" customFormat="1" collapsed="1">
      <c r="F113" s="197"/>
      <c r="H113" s="211"/>
      <c r="I113" s="211"/>
      <c r="K113" s="210"/>
      <c r="L113" s="197"/>
      <c r="M113" s="197"/>
    </row>
    <row r="114" spans="6:13" s="209" customFormat="1" collapsed="1">
      <c r="F114" s="197"/>
      <c r="H114" s="211"/>
      <c r="I114" s="211"/>
      <c r="K114" s="210"/>
      <c r="L114" s="197"/>
      <c r="M114" s="197"/>
    </row>
    <row r="115" spans="6:13" s="209" customFormat="1" collapsed="1">
      <c r="F115" s="197"/>
      <c r="H115" s="211"/>
      <c r="I115" s="211"/>
      <c r="K115" s="210"/>
      <c r="L115" s="197"/>
      <c r="M115" s="197"/>
    </row>
    <row r="116" spans="6:13" s="209" customFormat="1" collapsed="1">
      <c r="F116" s="197"/>
      <c r="H116" s="211"/>
      <c r="I116" s="211"/>
      <c r="K116" s="210"/>
      <c r="L116" s="197"/>
      <c r="M116" s="197"/>
    </row>
    <row r="117" spans="6:13" s="209" customFormat="1" collapsed="1">
      <c r="F117" s="197"/>
      <c r="H117" s="211"/>
      <c r="I117" s="211"/>
      <c r="K117" s="210"/>
      <c r="L117" s="197"/>
      <c r="M117" s="197"/>
    </row>
    <row r="118" spans="6:13" s="209" customFormat="1" collapsed="1">
      <c r="F118" s="197"/>
      <c r="H118" s="211"/>
      <c r="I118" s="211"/>
      <c r="K118" s="210"/>
      <c r="L118" s="197"/>
      <c r="M118" s="197"/>
    </row>
    <row r="119" spans="6:13" s="209" customFormat="1" collapsed="1">
      <c r="F119" s="197"/>
      <c r="H119" s="211"/>
      <c r="I119" s="211"/>
      <c r="K119" s="210"/>
      <c r="L119" s="197"/>
      <c r="M119" s="197"/>
    </row>
    <row r="120" spans="6:13" s="209" customFormat="1" collapsed="1">
      <c r="F120" s="197"/>
      <c r="H120" s="211"/>
      <c r="I120" s="211"/>
      <c r="K120" s="210"/>
      <c r="L120" s="197"/>
      <c r="M120" s="197"/>
    </row>
    <row r="121" spans="6:13" s="209" customFormat="1" collapsed="1">
      <c r="F121" s="197"/>
      <c r="H121" s="211"/>
      <c r="I121" s="211"/>
      <c r="K121" s="210"/>
      <c r="L121" s="197"/>
      <c r="M121" s="197"/>
    </row>
    <row r="122" spans="6:13" s="209" customFormat="1" collapsed="1">
      <c r="F122" s="197"/>
      <c r="H122" s="211"/>
      <c r="I122" s="211"/>
      <c r="K122" s="210"/>
      <c r="L122" s="197"/>
      <c r="M122" s="197"/>
    </row>
    <row r="123" spans="6:13" s="209" customFormat="1" collapsed="1">
      <c r="F123" s="197"/>
      <c r="H123" s="211"/>
      <c r="I123" s="211"/>
      <c r="K123" s="210"/>
      <c r="L123" s="197"/>
      <c r="M123" s="197"/>
    </row>
    <row r="124" spans="6:13" s="209" customFormat="1" collapsed="1">
      <c r="F124" s="197"/>
      <c r="H124" s="211"/>
      <c r="I124" s="211"/>
      <c r="K124" s="210"/>
      <c r="L124" s="197"/>
      <c r="M124" s="197"/>
    </row>
    <row r="125" spans="6:13" s="209" customFormat="1" collapsed="1">
      <c r="F125" s="197"/>
      <c r="H125" s="211"/>
      <c r="I125" s="211"/>
      <c r="K125" s="210"/>
      <c r="L125" s="197"/>
      <c r="M125" s="197"/>
    </row>
    <row r="126" spans="6:13" s="209" customFormat="1" collapsed="1">
      <c r="F126" s="197"/>
      <c r="H126" s="211"/>
      <c r="I126" s="211"/>
      <c r="K126" s="210"/>
      <c r="L126" s="197"/>
      <c r="M126" s="197"/>
    </row>
    <row r="127" spans="6:13" s="209" customFormat="1" collapsed="1">
      <c r="F127" s="197"/>
      <c r="H127" s="211"/>
      <c r="I127" s="211"/>
      <c r="K127" s="210"/>
      <c r="L127" s="197"/>
      <c r="M127" s="197"/>
    </row>
    <row r="128" spans="6:13" s="209" customFormat="1" collapsed="1">
      <c r="F128" s="197"/>
      <c r="H128" s="211"/>
      <c r="I128" s="211"/>
      <c r="K128" s="210"/>
      <c r="L128" s="197"/>
      <c r="M128" s="197"/>
    </row>
    <row r="129" spans="6:13" s="209" customFormat="1" collapsed="1">
      <c r="F129" s="197"/>
      <c r="H129" s="211"/>
      <c r="I129" s="211"/>
      <c r="K129" s="210"/>
      <c r="L129" s="197"/>
      <c r="M129" s="197"/>
    </row>
    <row r="130" spans="6:13" s="209" customFormat="1" collapsed="1">
      <c r="F130" s="197"/>
      <c r="H130" s="211"/>
      <c r="I130" s="211"/>
      <c r="K130" s="210"/>
      <c r="L130" s="197"/>
      <c r="M130" s="197"/>
    </row>
    <row r="131" spans="6:13" s="209" customFormat="1" collapsed="1">
      <c r="F131" s="197"/>
      <c r="H131" s="211"/>
      <c r="I131" s="211"/>
      <c r="K131" s="210"/>
      <c r="L131" s="197"/>
      <c r="M131" s="197"/>
    </row>
    <row r="132" spans="6:13" s="209" customFormat="1" collapsed="1">
      <c r="F132" s="197"/>
      <c r="H132" s="211"/>
      <c r="I132" s="211"/>
      <c r="K132" s="210"/>
      <c r="L132" s="197"/>
      <c r="M132" s="197"/>
    </row>
    <row r="133" spans="6:13" s="209" customFormat="1" collapsed="1">
      <c r="F133" s="197"/>
      <c r="H133" s="211"/>
      <c r="I133" s="211"/>
      <c r="K133" s="210"/>
      <c r="L133" s="197"/>
      <c r="M133" s="197"/>
    </row>
    <row r="134" spans="6:13" s="209" customFormat="1" collapsed="1">
      <c r="F134" s="197"/>
      <c r="H134" s="211"/>
      <c r="I134" s="211"/>
      <c r="K134" s="210"/>
      <c r="L134" s="197"/>
      <c r="M134" s="197"/>
    </row>
    <row r="135" spans="6:13" s="209" customFormat="1" collapsed="1">
      <c r="F135" s="197"/>
      <c r="H135" s="211"/>
      <c r="I135" s="211"/>
      <c r="K135" s="210"/>
      <c r="L135" s="197"/>
      <c r="M135" s="197"/>
    </row>
    <row r="136" spans="6:13" s="209" customFormat="1" collapsed="1">
      <c r="F136" s="197"/>
      <c r="H136" s="211"/>
      <c r="I136" s="211"/>
      <c r="K136" s="210"/>
      <c r="L136" s="197"/>
      <c r="M136" s="197"/>
    </row>
    <row r="137" spans="6:13" s="209" customFormat="1" collapsed="1">
      <c r="F137" s="197"/>
      <c r="H137" s="211"/>
      <c r="I137" s="211"/>
      <c r="K137" s="210"/>
      <c r="L137" s="197"/>
      <c r="M137" s="197"/>
    </row>
    <row r="138" spans="6:13" s="209" customFormat="1" collapsed="1">
      <c r="F138" s="197"/>
      <c r="H138" s="211"/>
      <c r="I138" s="211"/>
      <c r="K138" s="210"/>
      <c r="L138" s="197"/>
      <c r="M138" s="197"/>
    </row>
    <row r="139" spans="6:13" s="209" customFormat="1" collapsed="1">
      <c r="F139" s="197"/>
      <c r="H139" s="211"/>
      <c r="I139" s="211"/>
      <c r="K139" s="210"/>
      <c r="L139" s="197"/>
      <c r="M139" s="197"/>
    </row>
    <row r="140" spans="6:13" s="209" customFormat="1" collapsed="1">
      <c r="F140" s="197"/>
      <c r="H140" s="211"/>
      <c r="I140" s="211"/>
      <c r="K140" s="210"/>
      <c r="L140" s="197"/>
      <c r="M140" s="197"/>
    </row>
    <row r="141" spans="6:13" s="209" customFormat="1" collapsed="1">
      <c r="F141" s="197"/>
      <c r="H141" s="211"/>
      <c r="I141" s="211"/>
      <c r="K141" s="210"/>
      <c r="L141" s="197"/>
      <c r="M141" s="197"/>
    </row>
    <row r="142" spans="6:13" s="209" customFormat="1" collapsed="1">
      <c r="F142" s="197"/>
      <c r="H142" s="211"/>
      <c r="I142" s="211"/>
      <c r="K142" s="210"/>
      <c r="L142" s="197"/>
      <c r="M142" s="197"/>
    </row>
    <row r="143" spans="6:13" s="209" customFormat="1" collapsed="1">
      <c r="F143" s="197"/>
      <c r="H143" s="211"/>
      <c r="I143" s="211"/>
      <c r="K143" s="210"/>
      <c r="L143" s="197"/>
      <c r="M143" s="197"/>
    </row>
    <row r="144" spans="6:13" s="209" customFormat="1" collapsed="1">
      <c r="F144" s="197"/>
      <c r="H144" s="211"/>
      <c r="I144" s="211"/>
      <c r="K144" s="210"/>
      <c r="L144" s="197"/>
      <c r="M144" s="197"/>
    </row>
    <row r="145" spans="6:13" s="209" customFormat="1" collapsed="1">
      <c r="F145" s="197"/>
      <c r="H145" s="211"/>
      <c r="I145" s="211"/>
      <c r="K145" s="210"/>
      <c r="L145" s="197"/>
      <c r="M145" s="197"/>
    </row>
    <row r="146" spans="6:13" s="209" customFormat="1" collapsed="1">
      <c r="F146" s="197"/>
      <c r="H146" s="211"/>
      <c r="I146" s="211"/>
      <c r="K146" s="210"/>
      <c r="L146" s="197"/>
      <c r="M146" s="197"/>
    </row>
    <row r="147" spans="6:13" s="209" customFormat="1" collapsed="1">
      <c r="F147" s="197"/>
      <c r="H147" s="211"/>
      <c r="I147" s="211"/>
      <c r="K147" s="210"/>
      <c r="L147" s="197"/>
      <c r="M147" s="197"/>
    </row>
    <row r="148" spans="6:13" s="209" customFormat="1" collapsed="1">
      <c r="F148" s="197"/>
      <c r="H148" s="211"/>
      <c r="I148" s="211"/>
      <c r="K148" s="210"/>
      <c r="L148" s="197"/>
      <c r="M148" s="197"/>
    </row>
    <row r="149" spans="6:13" s="209" customFormat="1" collapsed="1">
      <c r="F149" s="197"/>
      <c r="H149" s="211"/>
      <c r="I149" s="211"/>
      <c r="K149" s="210"/>
      <c r="L149" s="197"/>
      <c r="M149" s="197"/>
    </row>
    <row r="150" spans="6:13" s="209" customFormat="1" collapsed="1">
      <c r="F150" s="197"/>
      <c r="H150" s="211"/>
      <c r="I150" s="211"/>
      <c r="K150" s="210"/>
      <c r="L150" s="197"/>
      <c r="M150" s="197"/>
    </row>
    <row r="151" spans="6:13" s="209" customFormat="1" collapsed="1">
      <c r="F151" s="197"/>
      <c r="H151" s="211"/>
      <c r="I151" s="211"/>
      <c r="K151" s="210"/>
      <c r="L151" s="197"/>
      <c r="M151" s="197"/>
    </row>
    <row r="152" spans="6:13" s="209" customFormat="1" collapsed="1">
      <c r="F152" s="197"/>
      <c r="H152" s="211"/>
      <c r="I152" s="211"/>
      <c r="K152" s="210"/>
      <c r="L152" s="197"/>
      <c r="M152" s="197"/>
    </row>
    <row r="153" spans="6:13" s="209" customFormat="1" collapsed="1">
      <c r="F153" s="197"/>
      <c r="H153" s="211"/>
      <c r="I153" s="211"/>
      <c r="K153" s="210"/>
      <c r="L153" s="197"/>
      <c r="M153" s="197"/>
    </row>
    <row r="154" spans="6:13" s="209" customFormat="1" collapsed="1">
      <c r="F154" s="197"/>
      <c r="H154" s="211"/>
      <c r="I154" s="211"/>
      <c r="K154" s="210"/>
      <c r="L154" s="197"/>
      <c r="M154" s="197"/>
    </row>
    <row r="155" spans="6:13" s="209" customFormat="1" collapsed="1">
      <c r="F155" s="197"/>
      <c r="H155" s="211"/>
      <c r="I155" s="211"/>
      <c r="K155" s="210"/>
      <c r="L155" s="197"/>
      <c r="M155" s="197"/>
    </row>
    <row r="156" spans="6:13" s="209" customFormat="1" collapsed="1">
      <c r="F156" s="197"/>
      <c r="H156" s="211"/>
      <c r="I156" s="211"/>
      <c r="K156" s="210"/>
      <c r="L156" s="197"/>
      <c r="M156" s="197"/>
    </row>
    <row r="157" spans="6:13" s="209" customFormat="1" collapsed="1">
      <c r="F157" s="197"/>
      <c r="H157" s="211"/>
      <c r="I157" s="211"/>
      <c r="K157" s="210"/>
      <c r="L157" s="197"/>
      <c r="M157" s="197"/>
    </row>
    <row r="158" spans="6:13" s="209" customFormat="1" collapsed="1">
      <c r="F158" s="197"/>
      <c r="H158" s="211"/>
      <c r="I158" s="211"/>
      <c r="K158" s="210"/>
      <c r="L158" s="197"/>
      <c r="M158" s="197"/>
    </row>
    <row r="159" spans="6:13" s="209" customFormat="1" collapsed="1">
      <c r="F159" s="197"/>
      <c r="H159" s="211"/>
      <c r="I159" s="211"/>
      <c r="K159" s="210"/>
      <c r="L159" s="197"/>
      <c r="M159" s="197"/>
    </row>
    <row r="160" spans="6:13" s="209" customFormat="1" collapsed="1">
      <c r="F160" s="197"/>
      <c r="H160" s="211"/>
      <c r="I160" s="211"/>
      <c r="K160" s="210"/>
      <c r="L160" s="197"/>
      <c r="M160" s="197"/>
    </row>
    <row r="161" spans="6:13" s="209" customFormat="1" collapsed="1">
      <c r="F161" s="197"/>
      <c r="H161" s="211"/>
      <c r="I161" s="211"/>
      <c r="K161" s="210"/>
      <c r="L161" s="197"/>
      <c r="M161" s="197"/>
    </row>
    <row r="162" spans="6:13" s="209" customFormat="1" collapsed="1">
      <c r="F162" s="197"/>
      <c r="H162" s="211"/>
      <c r="I162" s="211"/>
      <c r="K162" s="210"/>
      <c r="L162" s="197"/>
      <c r="M162" s="197"/>
    </row>
    <row r="163" spans="6:13" s="209" customFormat="1" collapsed="1">
      <c r="F163" s="197"/>
      <c r="H163" s="211"/>
      <c r="I163" s="211"/>
      <c r="K163" s="210"/>
      <c r="L163" s="197"/>
      <c r="M163" s="197"/>
    </row>
    <row r="164" spans="6:13" s="209" customFormat="1" collapsed="1">
      <c r="F164" s="197"/>
      <c r="H164" s="211"/>
      <c r="I164" s="211"/>
      <c r="K164" s="210"/>
      <c r="L164" s="197"/>
      <c r="M164" s="197"/>
    </row>
    <row r="165" spans="6:13" s="209" customFormat="1" collapsed="1">
      <c r="F165" s="197"/>
      <c r="H165" s="211"/>
      <c r="I165" s="211"/>
      <c r="K165" s="210"/>
      <c r="L165" s="197"/>
      <c r="M165" s="197"/>
    </row>
    <row r="166" spans="6:13" s="209" customFormat="1" collapsed="1">
      <c r="F166" s="197"/>
      <c r="H166" s="211"/>
      <c r="I166" s="211"/>
      <c r="K166" s="210"/>
      <c r="L166" s="197"/>
      <c r="M166" s="197"/>
    </row>
    <row r="167" spans="6:13" s="209" customFormat="1" collapsed="1">
      <c r="F167" s="197"/>
      <c r="H167" s="211"/>
      <c r="I167" s="211"/>
      <c r="K167" s="210"/>
      <c r="L167" s="197"/>
      <c r="M167" s="197"/>
    </row>
    <row r="168" spans="6:13" s="209" customFormat="1" collapsed="1">
      <c r="F168" s="197"/>
      <c r="H168" s="211"/>
      <c r="I168" s="211"/>
      <c r="K168" s="210"/>
      <c r="L168" s="197"/>
      <c r="M168" s="197"/>
    </row>
    <row r="169" spans="6:13" s="209" customFormat="1" collapsed="1">
      <c r="F169" s="197"/>
      <c r="H169" s="211"/>
      <c r="I169" s="211"/>
      <c r="K169" s="210"/>
      <c r="L169" s="197"/>
      <c r="M169" s="197"/>
    </row>
    <row r="170" spans="6:13" s="209" customFormat="1" collapsed="1">
      <c r="F170" s="197"/>
      <c r="H170" s="211"/>
      <c r="I170" s="211"/>
      <c r="K170" s="210"/>
      <c r="L170" s="197"/>
      <c r="M170" s="197"/>
    </row>
    <row r="171" spans="6:13" s="209" customFormat="1" collapsed="1">
      <c r="F171" s="197"/>
      <c r="H171" s="211"/>
      <c r="I171" s="211"/>
      <c r="K171" s="210"/>
      <c r="L171" s="197"/>
      <c r="M171" s="197"/>
    </row>
    <row r="172" spans="6:13" s="209" customFormat="1" collapsed="1">
      <c r="F172" s="197"/>
      <c r="H172" s="211"/>
      <c r="I172" s="211"/>
      <c r="K172" s="210"/>
      <c r="L172" s="197"/>
      <c r="M172" s="197"/>
    </row>
    <row r="173" spans="6:13" s="209" customFormat="1" collapsed="1">
      <c r="F173" s="197"/>
      <c r="H173" s="211"/>
      <c r="I173" s="211"/>
      <c r="K173" s="210"/>
      <c r="L173" s="197"/>
      <c r="M173" s="197"/>
    </row>
    <row r="174" spans="6:13" s="209" customFormat="1" collapsed="1">
      <c r="F174" s="197"/>
      <c r="H174" s="211"/>
      <c r="I174" s="211"/>
      <c r="K174" s="210"/>
      <c r="L174" s="197"/>
      <c r="M174" s="197"/>
    </row>
    <row r="175" spans="6:13" s="209" customFormat="1" collapsed="1">
      <c r="F175" s="197"/>
      <c r="H175" s="211"/>
      <c r="I175" s="211"/>
      <c r="K175" s="210"/>
      <c r="L175" s="197"/>
      <c r="M175" s="197"/>
    </row>
    <row r="176" spans="6:13" s="209" customFormat="1" collapsed="1">
      <c r="F176" s="197"/>
      <c r="H176" s="211"/>
      <c r="I176" s="211"/>
      <c r="K176" s="210"/>
      <c r="L176" s="197"/>
      <c r="M176" s="197"/>
    </row>
    <row r="177" spans="6:13" s="209" customFormat="1" collapsed="1">
      <c r="F177" s="197"/>
      <c r="H177" s="211"/>
      <c r="I177" s="211"/>
      <c r="K177" s="210"/>
      <c r="L177" s="197"/>
      <c r="M177" s="197"/>
    </row>
    <row r="178" spans="6:13" s="209" customFormat="1" collapsed="1">
      <c r="F178" s="197"/>
      <c r="H178" s="211"/>
      <c r="I178" s="211"/>
      <c r="K178" s="210"/>
      <c r="L178" s="197"/>
      <c r="M178" s="197"/>
    </row>
    <row r="179" spans="6:13" s="209" customFormat="1" collapsed="1">
      <c r="F179" s="197"/>
      <c r="H179" s="211"/>
      <c r="I179" s="211"/>
      <c r="K179" s="210"/>
      <c r="L179" s="197"/>
      <c r="M179" s="197"/>
    </row>
    <row r="180" spans="6:13" s="209" customFormat="1" collapsed="1">
      <c r="F180" s="197"/>
      <c r="H180" s="211"/>
      <c r="I180" s="211"/>
      <c r="K180" s="210"/>
      <c r="L180" s="197"/>
      <c r="M180" s="197"/>
    </row>
    <row r="181" spans="6:13" s="209" customFormat="1" collapsed="1">
      <c r="F181" s="197"/>
      <c r="H181" s="211"/>
      <c r="I181" s="211"/>
      <c r="K181" s="210"/>
      <c r="L181" s="197"/>
      <c r="M181" s="197"/>
    </row>
    <row r="182" spans="6:13" s="209" customFormat="1" collapsed="1">
      <c r="F182" s="197"/>
      <c r="H182" s="211"/>
      <c r="I182" s="211"/>
      <c r="K182" s="210"/>
      <c r="L182" s="197"/>
      <c r="M182" s="197"/>
    </row>
    <row r="183" spans="6:13" s="209" customFormat="1" collapsed="1">
      <c r="F183" s="197"/>
      <c r="H183" s="211"/>
      <c r="I183" s="211"/>
      <c r="K183" s="210"/>
      <c r="L183" s="197"/>
      <c r="M183" s="197"/>
    </row>
    <row r="184" spans="6:13" s="209" customFormat="1" collapsed="1">
      <c r="F184" s="197"/>
      <c r="H184" s="211"/>
      <c r="I184" s="211"/>
      <c r="K184" s="210"/>
      <c r="L184" s="197"/>
      <c r="M184" s="197"/>
    </row>
    <row r="185" spans="6:13" s="209" customFormat="1" collapsed="1">
      <c r="F185" s="197"/>
      <c r="H185" s="211"/>
      <c r="I185" s="211"/>
      <c r="K185" s="210"/>
      <c r="L185" s="197"/>
      <c r="M185" s="197"/>
    </row>
    <row r="186" spans="6:13" s="209" customFormat="1" collapsed="1">
      <c r="F186" s="197"/>
      <c r="H186" s="211"/>
      <c r="I186" s="211"/>
      <c r="K186" s="210"/>
      <c r="L186" s="197"/>
      <c r="M186" s="197"/>
    </row>
    <row r="187" spans="6:13" s="209" customFormat="1" collapsed="1">
      <c r="F187" s="197"/>
      <c r="H187" s="211"/>
      <c r="I187" s="211"/>
      <c r="K187" s="210"/>
      <c r="L187" s="197"/>
      <c r="M187" s="197"/>
    </row>
    <row r="188" spans="6:13" s="209" customFormat="1" collapsed="1">
      <c r="F188" s="197"/>
      <c r="H188" s="211"/>
      <c r="I188" s="211"/>
      <c r="K188" s="210"/>
      <c r="L188" s="197"/>
      <c r="M188" s="197"/>
    </row>
    <row r="189" spans="6:13" s="209" customFormat="1" collapsed="1">
      <c r="F189" s="197"/>
      <c r="H189" s="211"/>
      <c r="I189" s="211"/>
      <c r="K189" s="210"/>
      <c r="L189" s="197"/>
      <c r="M189" s="197"/>
    </row>
    <row r="190" spans="6:13" s="209" customFormat="1" collapsed="1">
      <c r="F190" s="197"/>
      <c r="H190" s="211"/>
      <c r="I190" s="211"/>
      <c r="K190" s="210"/>
      <c r="L190" s="197"/>
      <c r="M190" s="197"/>
    </row>
    <row r="191" spans="6:13" s="209" customFormat="1" collapsed="1">
      <c r="F191" s="197"/>
      <c r="H191" s="211"/>
      <c r="I191" s="211"/>
      <c r="K191" s="210"/>
      <c r="L191" s="197"/>
      <c r="M191" s="197"/>
    </row>
    <row r="192" spans="6:13" s="209" customFormat="1" collapsed="1">
      <c r="F192" s="197"/>
      <c r="H192" s="211"/>
      <c r="I192" s="211"/>
      <c r="K192" s="210"/>
      <c r="L192" s="197"/>
      <c r="M192" s="197"/>
    </row>
    <row r="193" spans="6:13" s="209" customFormat="1" collapsed="1">
      <c r="F193" s="197"/>
      <c r="H193" s="211"/>
      <c r="I193" s="211"/>
      <c r="K193" s="210"/>
      <c r="L193" s="197"/>
      <c r="M193" s="197"/>
    </row>
    <row r="194" spans="6:13" s="209" customFormat="1" collapsed="1">
      <c r="F194" s="197"/>
      <c r="H194" s="211"/>
      <c r="I194" s="211"/>
      <c r="K194" s="210"/>
      <c r="L194" s="197"/>
      <c r="M194" s="197"/>
    </row>
    <row r="195" spans="6:13" s="209" customFormat="1" collapsed="1">
      <c r="F195" s="197"/>
      <c r="H195" s="211"/>
      <c r="I195" s="211"/>
      <c r="K195" s="210"/>
      <c r="L195" s="197"/>
      <c r="M195" s="197"/>
    </row>
    <row r="196" spans="6:13" s="209" customFormat="1" collapsed="1">
      <c r="F196" s="197"/>
      <c r="H196" s="211"/>
      <c r="I196" s="211"/>
      <c r="K196" s="210"/>
      <c r="L196" s="197"/>
      <c r="M196" s="197"/>
    </row>
    <row r="197" spans="6:13" s="209" customFormat="1" collapsed="1">
      <c r="F197" s="197"/>
      <c r="H197" s="211"/>
      <c r="I197" s="211"/>
      <c r="K197" s="210"/>
      <c r="L197" s="197"/>
      <c r="M197" s="197"/>
    </row>
    <row r="198" spans="6:13" s="209" customFormat="1" collapsed="1">
      <c r="F198" s="197"/>
      <c r="H198" s="211"/>
      <c r="I198" s="211"/>
      <c r="K198" s="210"/>
      <c r="L198" s="197"/>
      <c r="M198" s="197"/>
    </row>
    <row r="199" spans="6:13" s="209" customFormat="1" collapsed="1">
      <c r="F199" s="197"/>
      <c r="H199" s="211"/>
      <c r="I199" s="211"/>
      <c r="K199" s="210"/>
      <c r="L199" s="197"/>
      <c r="M199" s="197"/>
    </row>
    <row r="200" spans="6:13" s="209" customFormat="1" collapsed="1">
      <c r="F200" s="197"/>
      <c r="H200" s="211"/>
      <c r="I200" s="211"/>
      <c r="K200" s="210"/>
      <c r="L200" s="197"/>
      <c r="M200" s="197"/>
    </row>
    <row r="201" spans="6:13" s="209" customFormat="1" collapsed="1">
      <c r="F201" s="197"/>
      <c r="H201" s="211"/>
      <c r="I201" s="211"/>
      <c r="K201" s="210"/>
      <c r="L201" s="197"/>
      <c r="M201" s="197"/>
    </row>
    <row r="202" spans="6:13" s="209" customFormat="1" collapsed="1">
      <c r="F202" s="197"/>
      <c r="H202" s="211"/>
      <c r="I202" s="211"/>
      <c r="K202" s="210"/>
      <c r="L202" s="197"/>
      <c r="M202" s="197"/>
    </row>
    <row r="203" spans="6:13" s="209" customFormat="1" collapsed="1">
      <c r="F203" s="197"/>
      <c r="H203" s="211"/>
      <c r="I203" s="211"/>
      <c r="K203" s="210"/>
      <c r="L203" s="197"/>
      <c r="M203" s="197"/>
    </row>
    <row r="204" spans="6:13" s="209" customFormat="1" collapsed="1">
      <c r="F204" s="197"/>
      <c r="H204" s="211"/>
      <c r="I204" s="211"/>
      <c r="K204" s="210"/>
      <c r="L204" s="197"/>
      <c r="M204" s="197"/>
    </row>
    <row r="205" spans="6:13" s="209" customFormat="1" collapsed="1">
      <c r="F205" s="197"/>
      <c r="H205" s="211"/>
      <c r="I205" s="211"/>
      <c r="K205" s="210"/>
      <c r="L205" s="197"/>
      <c r="M205" s="197"/>
    </row>
    <row r="206" spans="6:13" s="209" customFormat="1" collapsed="1">
      <c r="F206" s="197"/>
      <c r="H206" s="211"/>
      <c r="I206" s="211"/>
      <c r="K206" s="210"/>
      <c r="L206" s="197"/>
      <c r="M206" s="197"/>
    </row>
    <row r="207" spans="6:13" s="209" customFormat="1" collapsed="1">
      <c r="F207" s="197"/>
      <c r="H207" s="211"/>
      <c r="I207" s="211"/>
      <c r="K207" s="210"/>
      <c r="L207" s="197"/>
      <c r="M207" s="197"/>
    </row>
    <row r="208" spans="6:13" s="209" customFormat="1" collapsed="1">
      <c r="F208" s="197"/>
      <c r="H208" s="211"/>
      <c r="I208" s="211"/>
      <c r="K208" s="210"/>
      <c r="L208" s="197"/>
      <c r="M208" s="197"/>
    </row>
    <row r="209" spans="6:13" s="209" customFormat="1" collapsed="1">
      <c r="F209" s="197"/>
      <c r="H209" s="211"/>
      <c r="I209" s="211"/>
      <c r="K209" s="210"/>
      <c r="L209" s="197"/>
      <c r="M209" s="197"/>
    </row>
    <row r="210" spans="6:13" s="209" customFormat="1" collapsed="1">
      <c r="F210" s="197"/>
      <c r="H210" s="211"/>
      <c r="I210" s="211"/>
      <c r="K210" s="210"/>
      <c r="L210" s="197"/>
      <c r="M210" s="197"/>
    </row>
    <row r="211" spans="6:13" s="209" customFormat="1" collapsed="1">
      <c r="F211" s="197"/>
      <c r="H211" s="211"/>
      <c r="I211" s="211"/>
      <c r="K211" s="210"/>
      <c r="L211" s="197"/>
      <c r="M211" s="197"/>
    </row>
    <row r="212" spans="6:13" s="209" customFormat="1" collapsed="1">
      <c r="F212" s="197"/>
      <c r="H212" s="211"/>
      <c r="I212" s="211"/>
      <c r="K212" s="210"/>
      <c r="L212" s="197"/>
      <c r="M212" s="197"/>
    </row>
    <row r="213" spans="6:13" s="209" customFormat="1" collapsed="1">
      <c r="F213" s="197"/>
      <c r="H213" s="211"/>
      <c r="I213" s="211"/>
      <c r="K213" s="210"/>
      <c r="L213" s="197"/>
      <c r="M213" s="197"/>
    </row>
    <row r="214" spans="6:13" s="209" customFormat="1" collapsed="1">
      <c r="F214" s="197"/>
      <c r="H214" s="211"/>
      <c r="I214" s="211"/>
      <c r="K214" s="210"/>
      <c r="L214" s="197"/>
      <c r="M214" s="197"/>
    </row>
    <row r="215" spans="6:13" s="209" customFormat="1" collapsed="1">
      <c r="F215" s="197"/>
      <c r="H215" s="211"/>
      <c r="I215" s="211"/>
      <c r="K215" s="210"/>
      <c r="L215" s="197"/>
      <c r="M215" s="197"/>
    </row>
    <row r="216" spans="6:13" s="209" customFormat="1" collapsed="1">
      <c r="F216" s="197"/>
      <c r="H216" s="211"/>
      <c r="I216" s="211"/>
      <c r="K216" s="210"/>
      <c r="L216" s="197"/>
      <c r="M216" s="197"/>
    </row>
    <row r="217" spans="6:13" s="209" customFormat="1" collapsed="1">
      <c r="F217" s="197"/>
      <c r="H217" s="211"/>
      <c r="I217" s="211"/>
      <c r="K217" s="210"/>
      <c r="L217" s="197"/>
      <c r="M217" s="197"/>
    </row>
    <row r="218" spans="6:13" s="209" customFormat="1" collapsed="1">
      <c r="F218" s="197"/>
      <c r="H218" s="211"/>
      <c r="I218" s="211"/>
      <c r="K218" s="210"/>
      <c r="L218" s="197"/>
      <c r="M218" s="197"/>
    </row>
    <row r="219" spans="6:13" s="209" customFormat="1" collapsed="1">
      <c r="F219" s="197"/>
      <c r="H219" s="211"/>
      <c r="I219" s="211"/>
      <c r="K219" s="210"/>
      <c r="L219" s="197"/>
      <c r="M219" s="197"/>
    </row>
    <row r="220" spans="6:13" s="209" customFormat="1" collapsed="1">
      <c r="F220" s="197"/>
      <c r="H220" s="211"/>
      <c r="I220" s="211"/>
      <c r="K220" s="210"/>
      <c r="L220" s="197"/>
      <c r="M220" s="197"/>
    </row>
    <row r="221" spans="6:13" s="209" customFormat="1" collapsed="1">
      <c r="F221" s="197"/>
      <c r="H221" s="211"/>
      <c r="I221" s="211"/>
      <c r="K221" s="210"/>
      <c r="L221" s="197"/>
      <c r="M221" s="197"/>
    </row>
    <row r="222" spans="6:13" s="209" customFormat="1" collapsed="1">
      <c r="F222" s="197"/>
      <c r="H222" s="211"/>
      <c r="I222" s="211"/>
      <c r="K222" s="210"/>
      <c r="L222" s="197"/>
      <c r="M222" s="197"/>
    </row>
    <row r="223" spans="6:13" s="209" customFormat="1" collapsed="1">
      <c r="F223" s="197"/>
      <c r="H223" s="211"/>
      <c r="I223" s="211"/>
      <c r="K223" s="210"/>
      <c r="L223" s="197"/>
      <c r="M223" s="197"/>
    </row>
    <row r="224" spans="6:13" s="209" customFormat="1" collapsed="1">
      <c r="F224" s="197"/>
      <c r="H224" s="211"/>
      <c r="I224" s="211"/>
      <c r="K224" s="210"/>
      <c r="L224" s="197"/>
      <c r="M224" s="197"/>
    </row>
    <row r="225" spans="6:13" s="209" customFormat="1" collapsed="1">
      <c r="F225" s="197"/>
      <c r="H225" s="211"/>
      <c r="I225" s="211"/>
      <c r="K225" s="210"/>
      <c r="L225" s="197"/>
      <c r="M225" s="197"/>
    </row>
    <row r="226" spans="6:13" s="209" customFormat="1" collapsed="1">
      <c r="F226" s="197"/>
      <c r="H226" s="211"/>
      <c r="I226" s="211"/>
      <c r="K226" s="210"/>
      <c r="L226" s="197"/>
      <c r="M226" s="197"/>
    </row>
    <row r="227" spans="6:13" s="209" customFormat="1" collapsed="1">
      <c r="F227" s="197"/>
      <c r="H227" s="211"/>
      <c r="I227" s="211"/>
      <c r="K227" s="210"/>
      <c r="L227" s="197"/>
      <c r="M227" s="197"/>
    </row>
    <row r="228" spans="6:13" s="209" customFormat="1" collapsed="1">
      <c r="F228" s="197"/>
      <c r="H228" s="211"/>
      <c r="I228" s="211"/>
      <c r="K228" s="210"/>
      <c r="L228" s="197"/>
      <c r="M228" s="197"/>
    </row>
    <row r="229" spans="6:13" s="209" customFormat="1" collapsed="1">
      <c r="F229" s="197"/>
      <c r="H229" s="211"/>
      <c r="I229" s="211"/>
      <c r="K229" s="210"/>
      <c r="L229" s="197"/>
      <c r="M229" s="197"/>
    </row>
    <row r="230" spans="6:13" s="209" customFormat="1" collapsed="1">
      <c r="F230" s="197"/>
      <c r="H230" s="211"/>
      <c r="I230" s="211"/>
      <c r="K230" s="210"/>
      <c r="L230" s="197"/>
      <c r="M230" s="197"/>
    </row>
    <row r="231" spans="6:13" s="209" customFormat="1" collapsed="1">
      <c r="F231" s="197"/>
      <c r="H231" s="211"/>
      <c r="I231" s="211"/>
      <c r="K231" s="210"/>
      <c r="L231" s="197"/>
      <c r="M231" s="197"/>
    </row>
    <row r="232" spans="6:13" s="209" customFormat="1" collapsed="1">
      <c r="F232" s="197"/>
      <c r="H232" s="211"/>
      <c r="I232" s="211"/>
      <c r="K232" s="210"/>
      <c r="L232" s="197"/>
      <c r="M232" s="197"/>
    </row>
    <row r="233" spans="6:13" s="209" customFormat="1" collapsed="1">
      <c r="F233" s="197"/>
      <c r="H233" s="211"/>
      <c r="I233" s="211"/>
      <c r="K233" s="210"/>
      <c r="L233" s="197"/>
      <c r="M233" s="197"/>
    </row>
    <row r="234" spans="6:13" s="209" customFormat="1" collapsed="1">
      <c r="F234" s="197"/>
      <c r="H234" s="211"/>
      <c r="I234" s="211"/>
      <c r="K234" s="210"/>
      <c r="L234" s="197"/>
      <c r="M234" s="197"/>
    </row>
    <row r="235" spans="6:13" s="209" customFormat="1" collapsed="1">
      <c r="F235" s="197"/>
      <c r="H235" s="211"/>
      <c r="I235" s="211"/>
      <c r="K235" s="210"/>
      <c r="L235" s="197"/>
      <c r="M235" s="197"/>
    </row>
    <row r="236" spans="6:13" s="209" customFormat="1" collapsed="1">
      <c r="F236" s="197"/>
      <c r="H236" s="211"/>
      <c r="I236" s="211"/>
      <c r="K236" s="210"/>
      <c r="L236" s="197"/>
      <c r="M236" s="197"/>
    </row>
    <row r="237" spans="6:13" s="209" customFormat="1" collapsed="1">
      <c r="F237" s="197"/>
      <c r="H237" s="211"/>
      <c r="I237" s="211"/>
      <c r="K237" s="210"/>
      <c r="L237" s="197"/>
      <c r="M237" s="197"/>
    </row>
    <row r="238" spans="6:13" s="209" customFormat="1" collapsed="1">
      <c r="F238" s="197"/>
      <c r="H238" s="211"/>
      <c r="I238" s="211"/>
      <c r="K238" s="210"/>
      <c r="L238" s="197"/>
      <c r="M238" s="197"/>
    </row>
    <row r="239" spans="6:13" s="209" customFormat="1" collapsed="1">
      <c r="F239" s="197"/>
      <c r="H239" s="211"/>
      <c r="I239" s="211"/>
      <c r="K239" s="210"/>
      <c r="L239" s="197"/>
      <c r="M239" s="197"/>
    </row>
    <row r="240" spans="6:13" s="209" customFormat="1" collapsed="1">
      <c r="F240" s="197"/>
      <c r="H240" s="211"/>
      <c r="I240" s="211"/>
      <c r="K240" s="210"/>
      <c r="L240" s="197"/>
      <c r="M240" s="197"/>
    </row>
    <row r="241" spans="6:13" s="209" customFormat="1" collapsed="1">
      <c r="F241" s="197"/>
      <c r="H241" s="211"/>
      <c r="I241" s="211"/>
      <c r="K241" s="210"/>
      <c r="L241" s="197"/>
      <c r="M241" s="197"/>
    </row>
    <row r="242" spans="6:13" s="209" customFormat="1" collapsed="1">
      <c r="F242" s="197"/>
      <c r="H242" s="211"/>
      <c r="I242" s="211"/>
      <c r="K242" s="210"/>
      <c r="L242" s="197"/>
      <c r="M242" s="197"/>
    </row>
    <row r="243" spans="6:13" s="209" customFormat="1" collapsed="1">
      <c r="F243" s="197"/>
      <c r="H243" s="211"/>
      <c r="I243" s="211"/>
      <c r="K243" s="210"/>
      <c r="L243" s="197"/>
      <c r="M243" s="197"/>
    </row>
    <row r="244" spans="6:13" s="209" customFormat="1" collapsed="1">
      <c r="F244" s="197"/>
      <c r="H244" s="211"/>
      <c r="I244" s="211"/>
      <c r="K244" s="210"/>
      <c r="L244" s="197"/>
      <c r="M244" s="197"/>
    </row>
    <row r="245" spans="6:13" s="209" customFormat="1" collapsed="1">
      <c r="F245" s="197"/>
      <c r="H245" s="211"/>
      <c r="I245" s="211"/>
      <c r="K245" s="210"/>
      <c r="L245" s="197"/>
      <c r="M245" s="197"/>
    </row>
    <row r="246" spans="6:13" s="209" customFormat="1" collapsed="1">
      <c r="F246" s="197"/>
      <c r="H246" s="211"/>
      <c r="I246" s="211"/>
      <c r="K246" s="210"/>
      <c r="L246" s="197"/>
      <c r="M246" s="197"/>
    </row>
    <row r="247" spans="6:13" s="209" customFormat="1" collapsed="1">
      <c r="F247" s="197"/>
      <c r="H247" s="211"/>
      <c r="I247" s="211"/>
      <c r="K247" s="210"/>
      <c r="L247" s="197"/>
      <c r="M247" s="197"/>
    </row>
    <row r="248" spans="6:13" s="209" customFormat="1" collapsed="1">
      <c r="F248" s="197"/>
      <c r="H248" s="211"/>
      <c r="I248" s="211"/>
      <c r="K248" s="210"/>
      <c r="L248" s="197"/>
      <c r="M248" s="197"/>
    </row>
    <row r="249" spans="6:13" s="209" customFormat="1" collapsed="1">
      <c r="F249" s="197"/>
      <c r="H249" s="211"/>
      <c r="I249" s="211"/>
      <c r="K249" s="210"/>
      <c r="L249" s="197"/>
      <c r="M249" s="197"/>
    </row>
    <row r="250" spans="6:13" s="209" customFormat="1" collapsed="1">
      <c r="F250" s="197"/>
      <c r="H250" s="211"/>
      <c r="I250" s="211"/>
      <c r="K250" s="210"/>
      <c r="L250" s="197"/>
      <c r="M250" s="197"/>
    </row>
    <row r="251" spans="6:13" s="209" customFormat="1" collapsed="1">
      <c r="F251" s="197"/>
      <c r="H251" s="211"/>
      <c r="I251" s="211"/>
      <c r="K251" s="210"/>
      <c r="L251" s="197"/>
      <c r="M251" s="197"/>
    </row>
    <row r="252" spans="6:13" s="209" customFormat="1" collapsed="1">
      <c r="F252" s="197"/>
      <c r="H252" s="211"/>
      <c r="I252" s="211"/>
      <c r="K252" s="210"/>
      <c r="L252" s="197"/>
      <c r="M252" s="197"/>
    </row>
    <row r="253" spans="6:13" s="209" customFormat="1" collapsed="1">
      <c r="F253" s="197"/>
      <c r="H253" s="211"/>
      <c r="I253" s="211"/>
      <c r="K253" s="210"/>
      <c r="L253" s="197"/>
      <c r="M253" s="197"/>
    </row>
    <row r="254" spans="6:13" s="209" customFormat="1" collapsed="1">
      <c r="F254" s="197"/>
      <c r="H254" s="211"/>
      <c r="I254" s="211"/>
      <c r="K254" s="210"/>
      <c r="L254" s="197"/>
      <c r="M254" s="197"/>
    </row>
    <row r="255" spans="6:13" s="209" customFormat="1" collapsed="1">
      <c r="F255" s="197"/>
      <c r="H255" s="211"/>
      <c r="I255" s="211"/>
      <c r="K255" s="210"/>
      <c r="L255" s="197"/>
      <c r="M255" s="197"/>
    </row>
    <row r="256" spans="6:13" s="209" customFormat="1" collapsed="1">
      <c r="F256" s="197"/>
      <c r="H256" s="211"/>
      <c r="I256" s="211"/>
      <c r="K256" s="210"/>
      <c r="L256" s="197"/>
      <c r="M256" s="197"/>
    </row>
    <row r="257" spans="6:13" s="209" customFormat="1" collapsed="1">
      <c r="F257" s="197"/>
      <c r="H257" s="211"/>
      <c r="I257" s="211"/>
      <c r="K257" s="210"/>
      <c r="L257" s="197"/>
      <c r="M257" s="197"/>
    </row>
    <row r="258" spans="6:13" s="209" customFormat="1" collapsed="1">
      <c r="F258" s="197"/>
      <c r="H258" s="211"/>
      <c r="I258" s="211"/>
      <c r="K258" s="210"/>
      <c r="L258" s="197"/>
      <c r="M258" s="197"/>
    </row>
    <row r="259" spans="6:13" s="209" customFormat="1" collapsed="1">
      <c r="F259" s="197"/>
      <c r="H259" s="211"/>
      <c r="I259" s="211"/>
      <c r="K259" s="210"/>
      <c r="L259" s="197"/>
      <c r="M259" s="197"/>
    </row>
    <row r="260" spans="6:13" s="209" customFormat="1" collapsed="1">
      <c r="F260" s="197"/>
      <c r="H260" s="211"/>
      <c r="I260" s="211"/>
      <c r="K260" s="210"/>
      <c r="L260" s="197"/>
      <c r="M260" s="197"/>
    </row>
    <row r="261" spans="6:13" s="209" customFormat="1" collapsed="1">
      <c r="F261" s="197"/>
      <c r="H261" s="211"/>
      <c r="I261" s="211"/>
      <c r="K261" s="210"/>
      <c r="L261" s="197"/>
      <c r="M261" s="197"/>
    </row>
    <row r="262" spans="6:13" s="209" customFormat="1" collapsed="1">
      <c r="F262" s="197"/>
      <c r="H262" s="211"/>
      <c r="I262" s="211"/>
      <c r="K262" s="210"/>
      <c r="L262" s="197"/>
      <c r="M262" s="197"/>
    </row>
    <row r="263" spans="6:13" s="209" customFormat="1" collapsed="1">
      <c r="F263" s="197"/>
      <c r="H263" s="211"/>
      <c r="I263" s="211"/>
      <c r="K263" s="210"/>
      <c r="L263" s="197"/>
      <c r="M263" s="197"/>
    </row>
    <row r="264" spans="6:13" s="209" customFormat="1" collapsed="1">
      <c r="F264" s="197"/>
      <c r="H264" s="211"/>
      <c r="I264" s="211"/>
      <c r="K264" s="210"/>
      <c r="L264" s="197"/>
      <c r="M264" s="197"/>
    </row>
    <row r="265" spans="6:13" s="209" customFormat="1" collapsed="1">
      <c r="F265" s="197"/>
      <c r="H265" s="211"/>
      <c r="I265" s="211"/>
      <c r="K265" s="210"/>
      <c r="L265" s="197"/>
      <c r="M265" s="197"/>
    </row>
    <row r="266" spans="6:13" s="209" customFormat="1" collapsed="1">
      <c r="F266" s="197"/>
      <c r="H266" s="211"/>
      <c r="I266" s="211"/>
      <c r="K266" s="210"/>
      <c r="L266" s="197"/>
      <c r="M266" s="197"/>
    </row>
    <row r="267" spans="6:13" s="209" customFormat="1" collapsed="1">
      <c r="F267" s="197"/>
      <c r="H267" s="211"/>
      <c r="I267" s="211"/>
      <c r="K267" s="210"/>
      <c r="L267" s="197"/>
      <c r="M267" s="197"/>
    </row>
    <row r="268" spans="6:13" s="209" customFormat="1" collapsed="1">
      <c r="F268" s="197"/>
      <c r="H268" s="211"/>
      <c r="I268" s="211"/>
      <c r="K268" s="210"/>
      <c r="L268" s="197"/>
      <c r="M268" s="197"/>
    </row>
    <row r="269" spans="6:13" s="209" customFormat="1" collapsed="1">
      <c r="F269" s="197"/>
      <c r="H269" s="211"/>
      <c r="I269" s="211"/>
      <c r="K269" s="210"/>
      <c r="L269" s="197"/>
      <c r="M269" s="197"/>
    </row>
    <row r="270" spans="6:13" s="209" customFormat="1" collapsed="1">
      <c r="F270" s="197"/>
      <c r="H270" s="211"/>
      <c r="I270" s="211"/>
      <c r="K270" s="210"/>
      <c r="L270" s="197"/>
      <c r="M270" s="197"/>
    </row>
    <row r="271" spans="6:13" s="209" customFormat="1" collapsed="1">
      <c r="F271" s="197"/>
      <c r="H271" s="211"/>
      <c r="I271" s="211"/>
      <c r="K271" s="210"/>
      <c r="L271" s="197"/>
      <c r="M271" s="197"/>
    </row>
    <row r="272" spans="6:13" s="209" customFormat="1" collapsed="1">
      <c r="F272" s="197"/>
      <c r="H272" s="211"/>
      <c r="I272" s="211"/>
      <c r="K272" s="210"/>
      <c r="L272" s="197"/>
      <c r="M272" s="197"/>
    </row>
    <row r="273" spans="6:13" s="209" customFormat="1" collapsed="1">
      <c r="F273" s="197"/>
      <c r="H273" s="211"/>
      <c r="I273" s="211"/>
      <c r="K273" s="210"/>
      <c r="L273" s="197"/>
      <c r="M273" s="197"/>
    </row>
    <row r="274" spans="6:13" s="209" customFormat="1" collapsed="1">
      <c r="F274" s="197"/>
      <c r="H274" s="211"/>
      <c r="I274" s="211"/>
      <c r="K274" s="210"/>
      <c r="L274" s="197"/>
      <c r="M274" s="197"/>
    </row>
    <row r="275" spans="6:13" s="209" customFormat="1" collapsed="1">
      <c r="F275" s="197"/>
      <c r="H275" s="211"/>
      <c r="I275" s="211"/>
      <c r="K275" s="210"/>
      <c r="L275" s="197"/>
      <c r="M275" s="197"/>
    </row>
    <row r="276" spans="6:13" s="209" customFormat="1" collapsed="1">
      <c r="F276" s="197"/>
      <c r="H276" s="211"/>
      <c r="I276" s="211"/>
      <c r="K276" s="210"/>
      <c r="L276" s="197"/>
      <c r="M276" s="197"/>
    </row>
    <row r="277" spans="6:13" s="209" customFormat="1" collapsed="1">
      <c r="F277" s="197"/>
      <c r="H277" s="211"/>
      <c r="I277" s="211"/>
      <c r="K277" s="210"/>
      <c r="L277" s="197"/>
      <c r="M277" s="197"/>
    </row>
    <row r="278" spans="6:13" s="209" customFormat="1" collapsed="1">
      <c r="F278" s="197"/>
      <c r="H278" s="211"/>
      <c r="I278" s="211"/>
      <c r="K278" s="210"/>
      <c r="L278" s="197"/>
      <c r="M278" s="197"/>
    </row>
    <row r="279" spans="6:13" s="209" customFormat="1" collapsed="1">
      <c r="F279" s="197"/>
      <c r="H279" s="211"/>
      <c r="I279" s="211"/>
      <c r="K279" s="210"/>
      <c r="L279" s="197"/>
      <c r="M279" s="197"/>
    </row>
    <row r="280" spans="6:13" s="209" customFormat="1" collapsed="1">
      <c r="F280" s="197"/>
      <c r="H280" s="211"/>
      <c r="I280" s="211"/>
      <c r="K280" s="210"/>
      <c r="L280" s="197"/>
      <c r="M280" s="197"/>
    </row>
    <row r="281" spans="6:13" s="209" customFormat="1" collapsed="1">
      <c r="F281" s="197"/>
      <c r="H281" s="211"/>
      <c r="I281" s="211"/>
      <c r="K281" s="210"/>
      <c r="L281" s="197"/>
      <c r="M281" s="197"/>
    </row>
    <row r="282" spans="6:13" s="209" customFormat="1" collapsed="1">
      <c r="F282" s="197"/>
      <c r="H282" s="211"/>
      <c r="I282" s="211"/>
      <c r="K282" s="210"/>
      <c r="L282" s="197"/>
      <c r="M282" s="197"/>
    </row>
    <row r="283" spans="6:13" s="209" customFormat="1" collapsed="1">
      <c r="F283" s="197"/>
      <c r="H283" s="211"/>
      <c r="I283" s="211"/>
      <c r="K283" s="210"/>
      <c r="L283" s="197"/>
      <c r="M283" s="197"/>
    </row>
    <row r="284" spans="6:13" s="209" customFormat="1" collapsed="1">
      <c r="F284" s="197"/>
      <c r="H284" s="211"/>
      <c r="I284" s="211"/>
      <c r="K284" s="210"/>
      <c r="L284" s="197"/>
      <c r="M284" s="197"/>
    </row>
    <row r="285" spans="6:13" s="209" customFormat="1" collapsed="1">
      <c r="F285" s="197"/>
      <c r="H285" s="211"/>
      <c r="I285" s="211"/>
      <c r="K285" s="210"/>
      <c r="L285" s="197"/>
      <c r="M285" s="197"/>
    </row>
    <row r="286" spans="6:13" s="209" customFormat="1" collapsed="1">
      <c r="F286" s="197"/>
      <c r="H286" s="211"/>
      <c r="I286" s="211"/>
      <c r="K286" s="210"/>
      <c r="L286" s="197"/>
      <c r="M286" s="197"/>
    </row>
    <row r="287" spans="6:13" s="209" customFormat="1" collapsed="1">
      <c r="F287" s="197"/>
      <c r="H287" s="211"/>
      <c r="I287" s="211"/>
      <c r="K287" s="210"/>
      <c r="L287" s="197"/>
      <c r="M287" s="197"/>
    </row>
    <row r="288" spans="6:13" s="209" customFormat="1" collapsed="1">
      <c r="F288" s="197"/>
      <c r="H288" s="211"/>
      <c r="I288" s="211"/>
      <c r="K288" s="210"/>
      <c r="L288" s="197"/>
      <c r="M288" s="197"/>
    </row>
    <row r="289" spans="6:13" s="209" customFormat="1" collapsed="1">
      <c r="F289" s="197"/>
      <c r="H289" s="211"/>
      <c r="I289" s="211"/>
      <c r="K289" s="210"/>
      <c r="L289" s="197"/>
      <c r="M289" s="197"/>
    </row>
    <row r="290" spans="6:13" s="209" customFormat="1" collapsed="1">
      <c r="F290" s="197"/>
      <c r="H290" s="211"/>
      <c r="I290" s="211"/>
      <c r="K290" s="210"/>
      <c r="L290" s="197"/>
      <c r="M290" s="197"/>
    </row>
    <row r="291" spans="6:13" s="209" customFormat="1" collapsed="1">
      <c r="F291" s="197"/>
      <c r="H291" s="211"/>
      <c r="I291" s="211"/>
      <c r="K291" s="210"/>
      <c r="L291" s="197"/>
      <c r="M291" s="197"/>
    </row>
    <row r="292" spans="6:13" s="209" customFormat="1" collapsed="1">
      <c r="F292" s="197"/>
      <c r="H292" s="211"/>
      <c r="I292" s="211"/>
      <c r="K292" s="210"/>
      <c r="L292" s="197"/>
      <c r="M292" s="197"/>
    </row>
    <row r="293" spans="6:13" s="209" customFormat="1" collapsed="1">
      <c r="F293" s="197"/>
      <c r="H293" s="211"/>
      <c r="I293" s="211"/>
      <c r="K293" s="210"/>
      <c r="L293" s="197"/>
      <c r="M293" s="197"/>
    </row>
    <row r="294" spans="6:13" s="209" customFormat="1" collapsed="1">
      <c r="F294" s="197"/>
      <c r="H294" s="211"/>
      <c r="I294" s="211"/>
      <c r="K294" s="210"/>
      <c r="L294" s="197"/>
      <c r="M294" s="197"/>
    </row>
    <row r="295" spans="6:13" s="209" customFormat="1" collapsed="1">
      <c r="F295" s="197"/>
      <c r="H295" s="211"/>
      <c r="I295" s="211"/>
      <c r="K295" s="210"/>
      <c r="L295" s="197"/>
      <c r="M295" s="197"/>
    </row>
    <row r="296" spans="6:13" s="209" customFormat="1" collapsed="1">
      <c r="F296" s="197"/>
      <c r="H296" s="211"/>
      <c r="I296" s="211"/>
      <c r="K296" s="210"/>
      <c r="L296" s="197"/>
      <c r="M296" s="197"/>
    </row>
    <row r="297" spans="6:13" s="209" customFormat="1" collapsed="1">
      <c r="F297" s="197"/>
      <c r="H297" s="211"/>
      <c r="I297" s="211"/>
      <c r="K297" s="210"/>
      <c r="L297" s="197"/>
      <c r="M297" s="197"/>
    </row>
    <row r="298" spans="6:13" s="209" customFormat="1" collapsed="1">
      <c r="F298" s="197"/>
      <c r="H298" s="211"/>
      <c r="I298" s="211"/>
      <c r="K298" s="210"/>
      <c r="L298" s="197"/>
      <c r="M298" s="197"/>
    </row>
    <row r="299" spans="6:13" s="209" customFormat="1" collapsed="1">
      <c r="F299" s="197"/>
      <c r="H299" s="211"/>
      <c r="I299" s="211"/>
      <c r="K299" s="210"/>
      <c r="L299" s="197"/>
      <c r="M299" s="197"/>
    </row>
    <row r="300" spans="6:13" s="209" customFormat="1" collapsed="1">
      <c r="F300" s="197"/>
      <c r="H300" s="211"/>
      <c r="I300" s="211"/>
      <c r="K300" s="210"/>
      <c r="L300" s="197"/>
      <c r="M300" s="197"/>
    </row>
    <row r="301" spans="6:13" s="209" customFormat="1" collapsed="1">
      <c r="F301" s="197"/>
      <c r="H301" s="211"/>
      <c r="I301" s="211"/>
      <c r="K301" s="210"/>
      <c r="L301" s="197"/>
      <c r="M301" s="197"/>
    </row>
    <row r="302" spans="6:13" s="209" customFormat="1" collapsed="1">
      <c r="F302" s="197"/>
      <c r="H302" s="211"/>
      <c r="I302" s="211"/>
      <c r="K302" s="210"/>
      <c r="L302" s="197"/>
      <c r="M302" s="197"/>
    </row>
    <row r="303" spans="6:13" s="209" customFormat="1" collapsed="1">
      <c r="F303" s="197"/>
      <c r="H303" s="211"/>
      <c r="I303" s="211"/>
      <c r="K303" s="210"/>
      <c r="L303" s="197"/>
      <c r="M303" s="197"/>
    </row>
    <row r="304" spans="6:13" s="209" customFormat="1" collapsed="1">
      <c r="F304" s="197"/>
      <c r="H304" s="211"/>
      <c r="I304" s="211"/>
      <c r="K304" s="210"/>
      <c r="L304" s="197"/>
      <c r="M304" s="197"/>
    </row>
    <row r="305" spans="6:13" s="209" customFormat="1" collapsed="1">
      <c r="F305" s="197"/>
      <c r="H305" s="211"/>
      <c r="I305" s="211"/>
      <c r="K305" s="210"/>
      <c r="L305" s="197"/>
      <c r="M305" s="197"/>
    </row>
    <row r="306" spans="6:13" s="209" customFormat="1" collapsed="1">
      <c r="F306" s="197"/>
      <c r="H306" s="211"/>
      <c r="I306" s="211"/>
      <c r="K306" s="210"/>
      <c r="L306" s="197"/>
      <c r="M306" s="197"/>
    </row>
    <row r="307" spans="6:13" s="209" customFormat="1" collapsed="1">
      <c r="F307" s="197"/>
      <c r="H307" s="211"/>
      <c r="I307" s="211"/>
      <c r="K307" s="210"/>
      <c r="L307" s="197"/>
      <c r="M307" s="197"/>
    </row>
    <row r="308" spans="6:13" s="209" customFormat="1" collapsed="1">
      <c r="F308" s="197"/>
      <c r="H308" s="211"/>
      <c r="I308" s="211"/>
      <c r="K308" s="210"/>
      <c r="L308" s="197"/>
      <c r="M308" s="197"/>
    </row>
    <row r="309" spans="6:13" s="209" customFormat="1" collapsed="1">
      <c r="F309" s="197"/>
      <c r="H309" s="211"/>
      <c r="I309" s="211"/>
      <c r="K309" s="210"/>
      <c r="L309" s="197"/>
      <c r="M309" s="197"/>
    </row>
    <row r="310" spans="6:13" s="209" customFormat="1" collapsed="1">
      <c r="F310" s="197"/>
      <c r="H310" s="211"/>
      <c r="I310" s="211"/>
      <c r="K310" s="210"/>
      <c r="L310" s="197"/>
      <c r="M310" s="197"/>
    </row>
    <row r="311" spans="6:13" s="209" customFormat="1" collapsed="1">
      <c r="F311" s="197"/>
      <c r="H311" s="211"/>
      <c r="I311" s="211"/>
      <c r="K311" s="210"/>
      <c r="L311" s="197"/>
      <c r="M311" s="197"/>
    </row>
    <row r="312" spans="6:13" s="209" customFormat="1" collapsed="1">
      <c r="F312" s="197"/>
      <c r="H312" s="211"/>
      <c r="I312" s="211"/>
      <c r="K312" s="210"/>
      <c r="L312" s="197"/>
      <c r="M312" s="197"/>
    </row>
    <row r="313" spans="6:13" s="209" customFormat="1" collapsed="1">
      <c r="F313" s="197"/>
      <c r="H313" s="211"/>
      <c r="I313" s="211"/>
      <c r="K313" s="210"/>
      <c r="L313" s="197"/>
      <c r="M313" s="197"/>
    </row>
    <row r="314" spans="6:13" s="209" customFormat="1" collapsed="1">
      <c r="F314" s="197"/>
      <c r="H314" s="211"/>
      <c r="I314" s="211"/>
      <c r="K314" s="210"/>
      <c r="L314" s="197"/>
      <c r="M314" s="197"/>
    </row>
    <row r="315" spans="6:13" s="209" customFormat="1" collapsed="1">
      <c r="F315" s="197"/>
      <c r="H315" s="211"/>
      <c r="I315" s="211"/>
      <c r="K315" s="210"/>
      <c r="L315" s="197"/>
      <c r="M315" s="197"/>
    </row>
    <row r="316" spans="6:13" s="209" customFormat="1" collapsed="1">
      <c r="F316" s="197"/>
      <c r="H316" s="211"/>
      <c r="I316" s="211"/>
      <c r="K316" s="210"/>
      <c r="L316" s="197"/>
      <c r="M316" s="197"/>
    </row>
    <row r="317" spans="6:13" s="209" customFormat="1" collapsed="1">
      <c r="F317" s="197"/>
      <c r="H317" s="211"/>
      <c r="I317" s="211"/>
      <c r="K317" s="210"/>
      <c r="L317" s="197"/>
      <c r="M317" s="197"/>
    </row>
    <row r="318" spans="6:13" s="209" customFormat="1" collapsed="1">
      <c r="F318" s="197"/>
      <c r="H318" s="211"/>
      <c r="I318" s="211"/>
      <c r="K318" s="210"/>
      <c r="L318" s="197"/>
      <c r="M318" s="197"/>
    </row>
    <row r="319" spans="6:13" s="209" customFormat="1" collapsed="1">
      <c r="F319" s="197"/>
      <c r="H319" s="211"/>
      <c r="I319" s="211"/>
      <c r="K319" s="210"/>
      <c r="L319" s="197"/>
      <c r="M319" s="197"/>
    </row>
    <row r="320" spans="6:13" s="209" customFormat="1" collapsed="1">
      <c r="F320" s="197"/>
      <c r="H320" s="211"/>
      <c r="I320" s="211"/>
      <c r="K320" s="210"/>
      <c r="L320" s="197"/>
      <c r="M320" s="197"/>
    </row>
    <row r="321" spans="6:13" s="209" customFormat="1" collapsed="1">
      <c r="F321" s="197"/>
      <c r="H321" s="211"/>
      <c r="I321" s="211"/>
      <c r="K321" s="210"/>
      <c r="L321" s="197"/>
      <c r="M321" s="197"/>
    </row>
    <row r="322" spans="6:13" s="209" customFormat="1" collapsed="1">
      <c r="F322" s="197"/>
      <c r="H322" s="211"/>
      <c r="I322" s="211"/>
      <c r="K322" s="210"/>
      <c r="L322" s="197"/>
      <c r="M322" s="197"/>
    </row>
    <row r="323" spans="6:13" s="209" customFormat="1" collapsed="1">
      <c r="F323" s="197"/>
      <c r="H323" s="211"/>
      <c r="I323" s="211"/>
      <c r="K323" s="210"/>
      <c r="L323" s="197"/>
      <c r="M323" s="197"/>
    </row>
    <row r="324" spans="6:13" s="209" customFormat="1" collapsed="1">
      <c r="F324" s="197"/>
      <c r="H324" s="211"/>
      <c r="I324" s="211"/>
      <c r="K324" s="210"/>
      <c r="L324" s="197"/>
      <c r="M324" s="197"/>
    </row>
    <row r="325" spans="6:13" s="209" customFormat="1" collapsed="1">
      <c r="F325" s="197"/>
      <c r="H325" s="211"/>
      <c r="I325" s="211"/>
      <c r="K325" s="210"/>
      <c r="L325" s="197"/>
      <c r="M325" s="197"/>
    </row>
    <row r="326" spans="6:13" s="209" customFormat="1" collapsed="1">
      <c r="F326" s="197"/>
      <c r="H326" s="211"/>
      <c r="I326" s="211"/>
      <c r="K326" s="210"/>
      <c r="L326" s="197"/>
      <c r="M326" s="197"/>
    </row>
    <row r="327" spans="6:13" s="209" customFormat="1" collapsed="1">
      <c r="F327" s="197"/>
      <c r="H327" s="211"/>
      <c r="I327" s="211"/>
      <c r="K327" s="210"/>
      <c r="L327" s="197"/>
      <c r="M327" s="197"/>
    </row>
    <row r="328" spans="6:13" s="209" customFormat="1" collapsed="1">
      <c r="F328" s="197"/>
      <c r="H328" s="211"/>
      <c r="I328" s="211"/>
      <c r="K328" s="210"/>
      <c r="L328" s="197"/>
      <c r="M328" s="197"/>
    </row>
    <row r="329" spans="6:13" s="209" customFormat="1" collapsed="1">
      <c r="F329" s="197"/>
      <c r="H329" s="211"/>
      <c r="I329" s="211"/>
      <c r="K329" s="210"/>
      <c r="L329" s="197"/>
      <c r="M329" s="197"/>
    </row>
    <row r="330" spans="6:13" s="209" customFormat="1" collapsed="1">
      <c r="F330" s="197"/>
      <c r="H330" s="211"/>
      <c r="I330" s="211"/>
      <c r="K330" s="210"/>
      <c r="L330" s="197"/>
      <c r="M330" s="197"/>
    </row>
    <row r="331" spans="6:13" s="209" customFormat="1" collapsed="1">
      <c r="F331" s="197"/>
      <c r="H331" s="211"/>
      <c r="I331" s="211"/>
      <c r="K331" s="210"/>
      <c r="L331" s="197"/>
      <c r="M331" s="197"/>
    </row>
    <row r="332" spans="6:13" s="209" customFormat="1" collapsed="1">
      <c r="F332" s="197"/>
      <c r="H332" s="211"/>
      <c r="I332" s="211"/>
      <c r="K332" s="210"/>
      <c r="L332" s="197"/>
      <c r="M332" s="197"/>
    </row>
    <row r="333" spans="6:13" s="209" customFormat="1" collapsed="1">
      <c r="F333" s="197"/>
      <c r="H333" s="211"/>
      <c r="I333" s="211"/>
      <c r="K333" s="210"/>
      <c r="L333" s="197"/>
      <c r="M333" s="197"/>
    </row>
    <row r="334" spans="6:13" s="209" customFormat="1" collapsed="1">
      <c r="F334" s="197"/>
      <c r="H334" s="211"/>
      <c r="I334" s="211"/>
      <c r="K334" s="210"/>
      <c r="L334" s="197"/>
      <c r="M334" s="197"/>
    </row>
    <row r="335" spans="6:13" s="209" customFormat="1" collapsed="1">
      <c r="F335" s="197"/>
      <c r="H335" s="211"/>
      <c r="I335" s="211"/>
      <c r="K335" s="210"/>
      <c r="L335" s="197"/>
      <c r="M335" s="197"/>
    </row>
    <row r="336" spans="6:13" s="209" customFormat="1" collapsed="1">
      <c r="F336" s="197"/>
      <c r="H336" s="211"/>
      <c r="I336" s="211"/>
      <c r="K336" s="210"/>
      <c r="L336" s="197"/>
      <c r="M336" s="197"/>
    </row>
    <row r="337" spans="6:13" s="209" customFormat="1" collapsed="1">
      <c r="F337" s="197"/>
      <c r="H337" s="211"/>
      <c r="I337" s="211"/>
      <c r="K337" s="210"/>
      <c r="L337" s="197"/>
      <c r="M337" s="197"/>
    </row>
    <row r="338" spans="6:13" s="209" customFormat="1" collapsed="1">
      <c r="F338" s="197"/>
      <c r="H338" s="211"/>
      <c r="I338" s="211"/>
      <c r="K338" s="210"/>
      <c r="L338" s="197"/>
      <c r="M338" s="197"/>
    </row>
    <row r="339" spans="6:13" s="209" customFormat="1" collapsed="1">
      <c r="F339" s="197"/>
      <c r="H339" s="211"/>
      <c r="I339" s="211"/>
      <c r="K339" s="210"/>
      <c r="L339" s="197"/>
      <c r="M339" s="197"/>
    </row>
    <row r="340" spans="6:13" s="209" customFormat="1" collapsed="1">
      <c r="F340" s="197"/>
      <c r="H340" s="211"/>
      <c r="I340" s="211"/>
      <c r="K340" s="210"/>
      <c r="L340" s="197"/>
      <c r="M340" s="197"/>
    </row>
    <row r="341" spans="6:13" s="209" customFormat="1" collapsed="1">
      <c r="F341" s="197"/>
      <c r="H341" s="211"/>
      <c r="I341" s="211"/>
      <c r="K341" s="210"/>
      <c r="L341" s="197"/>
      <c r="M341" s="197"/>
    </row>
    <row r="342" spans="6:13" s="209" customFormat="1" collapsed="1">
      <c r="F342" s="197"/>
      <c r="H342" s="211"/>
      <c r="I342" s="211"/>
      <c r="K342" s="210"/>
      <c r="L342" s="197"/>
      <c r="M342" s="197"/>
    </row>
    <row r="343" spans="6:13" s="209" customFormat="1" collapsed="1">
      <c r="F343" s="197"/>
      <c r="H343" s="211"/>
      <c r="I343" s="211"/>
      <c r="K343" s="210"/>
      <c r="L343" s="197"/>
      <c r="M343" s="197"/>
    </row>
    <row r="344" spans="6:13" s="209" customFormat="1" collapsed="1">
      <c r="F344" s="197"/>
      <c r="H344" s="211"/>
      <c r="I344" s="211"/>
      <c r="K344" s="210"/>
      <c r="L344" s="197"/>
      <c r="M344" s="197"/>
    </row>
    <row r="345" spans="6:13" s="209" customFormat="1" collapsed="1">
      <c r="F345" s="197"/>
      <c r="H345" s="211"/>
      <c r="I345" s="211"/>
      <c r="K345" s="210"/>
      <c r="L345" s="197"/>
      <c r="M345" s="197"/>
    </row>
    <row r="346" spans="6:13" s="209" customFormat="1" collapsed="1">
      <c r="F346" s="197"/>
      <c r="H346" s="211"/>
      <c r="I346" s="211"/>
      <c r="K346" s="210"/>
      <c r="L346" s="197"/>
      <c r="M346" s="197"/>
    </row>
    <row r="347" spans="6:13" s="209" customFormat="1" collapsed="1">
      <c r="F347" s="197"/>
      <c r="H347" s="211"/>
      <c r="I347" s="211"/>
      <c r="K347" s="210"/>
      <c r="L347" s="197"/>
      <c r="M347" s="197"/>
    </row>
    <row r="348" spans="6:13" s="209" customFormat="1" collapsed="1">
      <c r="F348" s="197"/>
      <c r="H348" s="211"/>
      <c r="I348" s="211"/>
      <c r="K348" s="210"/>
      <c r="L348" s="197"/>
      <c r="M348" s="197"/>
    </row>
    <row r="349" spans="6:13" s="209" customFormat="1" collapsed="1">
      <c r="F349" s="197"/>
      <c r="H349" s="211"/>
      <c r="I349" s="211"/>
      <c r="K349" s="210"/>
      <c r="L349" s="197"/>
      <c r="M349" s="197"/>
    </row>
    <row r="350" spans="6:13" s="209" customFormat="1" collapsed="1">
      <c r="F350" s="197"/>
      <c r="H350" s="211"/>
      <c r="I350" s="211"/>
      <c r="K350" s="210"/>
      <c r="L350" s="197"/>
      <c r="M350" s="197"/>
    </row>
    <row r="351" spans="6:13" s="209" customFormat="1" collapsed="1">
      <c r="F351" s="197"/>
      <c r="H351" s="211"/>
      <c r="I351" s="211"/>
      <c r="K351" s="210"/>
      <c r="L351" s="197"/>
      <c r="M351" s="197"/>
    </row>
    <row r="352" spans="6:13" s="209" customFormat="1" collapsed="1">
      <c r="F352" s="197"/>
      <c r="H352" s="211"/>
      <c r="I352" s="211"/>
      <c r="K352" s="210"/>
      <c r="L352" s="197"/>
      <c r="M352" s="197"/>
    </row>
    <row r="353" spans="6:13" s="209" customFormat="1" collapsed="1">
      <c r="F353" s="197"/>
      <c r="H353" s="211"/>
      <c r="I353" s="211"/>
      <c r="K353" s="210"/>
      <c r="L353" s="197"/>
      <c r="M353" s="197"/>
    </row>
    <row r="354" spans="6:13" s="209" customFormat="1" collapsed="1">
      <c r="F354" s="197"/>
      <c r="H354" s="211"/>
      <c r="I354" s="211"/>
      <c r="K354" s="210"/>
      <c r="L354" s="197"/>
      <c r="M354" s="197"/>
    </row>
    <row r="355" spans="6:13" s="209" customFormat="1" collapsed="1">
      <c r="F355" s="197"/>
      <c r="H355" s="211"/>
      <c r="I355" s="211"/>
      <c r="K355" s="210"/>
      <c r="L355" s="197"/>
      <c r="M355" s="197"/>
    </row>
    <row r="356" spans="6:13" s="209" customFormat="1" collapsed="1">
      <c r="F356" s="197"/>
      <c r="H356" s="211"/>
      <c r="I356" s="211"/>
      <c r="K356" s="210"/>
      <c r="L356" s="197"/>
      <c r="M356" s="197"/>
    </row>
    <row r="357" spans="6:13" s="209" customFormat="1" collapsed="1">
      <c r="F357" s="197"/>
      <c r="H357" s="211"/>
      <c r="I357" s="211"/>
      <c r="K357" s="210"/>
      <c r="L357" s="197"/>
      <c r="M357" s="197"/>
    </row>
    <row r="358" spans="6:13" s="209" customFormat="1" collapsed="1">
      <c r="F358" s="197"/>
      <c r="H358" s="211"/>
      <c r="I358" s="211"/>
      <c r="K358" s="210"/>
      <c r="L358" s="197"/>
      <c r="M358" s="197"/>
    </row>
    <row r="359" spans="6:13" s="209" customFormat="1" collapsed="1">
      <c r="F359" s="197"/>
      <c r="H359" s="211"/>
      <c r="I359" s="211"/>
      <c r="K359" s="210"/>
      <c r="L359" s="197"/>
      <c r="M359" s="197"/>
    </row>
    <row r="360" spans="6:13" s="209" customFormat="1" collapsed="1">
      <c r="F360" s="197"/>
      <c r="H360" s="211"/>
      <c r="I360" s="211"/>
      <c r="K360" s="210"/>
      <c r="L360" s="197"/>
      <c r="M360" s="197"/>
    </row>
    <row r="361" spans="6:13" s="209" customFormat="1" collapsed="1">
      <c r="F361" s="197"/>
      <c r="H361" s="211"/>
      <c r="I361" s="211"/>
      <c r="K361" s="210"/>
      <c r="L361" s="197"/>
      <c r="M361" s="197"/>
    </row>
    <row r="362" spans="6:13" s="209" customFormat="1" collapsed="1">
      <c r="F362" s="197"/>
      <c r="H362" s="211"/>
      <c r="I362" s="211"/>
      <c r="K362" s="210"/>
      <c r="L362" s="197"/>
      <c r="M362" s="197"/>
    </row>
    <row r="363" spans="6:13" s="209" customFormat="1" collapsed="1">
      <c r="F363" s="197"/>
      <c r="H363" s="211"/>
      <c r="I363" s="211"/>
      <c r="K363" s="210"/>
      <c r="L363" s="197"/>
      <c r="M363" s="197"/>
    </row>
    <row r="364" spans="6:13" s="209" customFormat="1" collapsed="1">
      <c r="F364" s="197"/>
      <c r="H364" s="211"/>
      <c r="I364" s="211"/>
      <c r="K364" s="210"/>
      <c r="L364" s="197"/>
      <c r="M364" s="197"/>
    </row>
    <row r="365" spans="6:13" s="209" customFormat="1" collapsed="1">
      <c r="F365" s="197"/>
      <c r="H365" s="211"/>
      <c r="I365" s="211"/>
      <c r="K365" s="210"/>
      <c r="L365" s="197"/>
      <c r="M365" s="197"/>
    </row>
    <row r="366" spans="6:13" s="209" customFormat="1" collapsed="1">
      <c r="F366" s="197"/>
      <c r="H366" s="211"/>
      <c r="I366" s="211"/>
      <c r="K366" s="210"/>
      <c r="L366" s="197"/>
      <c r="M366" s="197"/>
    </row>
    <row r="367" spans="6:13" s="209" customFormat="1" collapsed="1">
      <c r="F367" s="197"/>
      <c r="H367" s="211"/>
      <c r="I367" s="211"/>
      <c r="K367" s="210"/>
      <c r="L367" s="197"/>
      <c r="M367" s="197"/>
    </row>
    <row r="368" spans="6:13" s="209" customFormat="1" collapsed="1">
      <c r="F368" s="197"/>
      <c r="H368" s="211"/>
      <c r="I368" s="211"/>
      <c r="K368" s="210"/>
      <c r="L368" s="197"/>
      <c r="M368" s="197"/>
    </row>
    <row r="369" spans="6:13" s="209" customFormat="1" collapsed="1">
      <c r="F369" s="197"/>
      <c r="H369" s="211"/>
      <c r="I369" s="211"/>
      <c r="K369" s="210"/>
      <c r="L369" s="197"/>
      <c r="M369" s="197"/>
    </row>
    <row r="370" spans="6:13" s="209" customFormat="1" collapsed="1">
      <c r="F370" s="197"/>
      <c r="H370" s="211"/>
      <c r="I370" s="211"/>
      <c r="K370" s="210"/>
      <c r="L370" s="197"/>
      <c r="M370" s="197"/>
    </row>
    <row r="371" spans="6:13" s="209" customFormat="1" collapsed="1">
      <c r="F371" s="197"/>
      <c r="H371" s="211"/>
      <c r="I371" s="211"/>
      <c r="K371" s="210"/>
      <c r="L371" s="197"/>
      <c r="M371" s="197"/>
    </row>
    <row r="372" spans="6:13" s="209" customFormat="1" collapsed="1">
      <c r="F372" s="197"/>
      <c r="H372" s="211"/>
      <c r="I372" s="211"/>
      <c r="K372" s="210"/>
      <c r="L372" s="197"/>
      <c r="M372" s="197"/>
    </row>
    <row r="373" spans="6:13" s="209" customFormat="1" collapsed="1">
      <c r="F373" s="197"/>
      <c r="H373" s="211"/>
      <c r="I373" s="211"/>
      <c r="K373" s="210"/>
      <c r="L373" s="197"/>
      <c r="M373" s="197"/>
    </row>
    <row r="374" spans="6:13" s="209" customFormat="1" collapsed="1">
      <c r="F374" s="197"/>
      <c r="H374" s="211"/>
      <c r="I374" s="211"/>
      <c r="K374" s="210"/>
      <c r="L374" s="197"/>
      <c r="M374" s="197"/>
    </row>
    <row r="375" spans="6:13" s="209" customFormat="1" collapsed="1">
      <c r="F375" s="197"/>
      <c r="H375" s="211"/>
      <c r="I375" s="211"/>
      <c r="K375" s="210"/>
      <c r="L375" s="197"/>
      <c r="M375" s="197"/>
    </row>
    <row r="376" spans="6:13" s="209" customFormat="1" collapsed="1">
      <c r="F376" s="197"/>
      <c r="H376" s="211"/>
      <c r="I376" s="211"/>
      <c r="K376" s="210"/>
      <c r="L376" s="197"/>
      <c r="M376" s="197"/>
    </row>
    <row r="377" spans="6:13" s="209" customFormat="1" collapsed="1">
      <c r="F377" s="197"/>
      <c r="H377" s="211"/>
      <c r="I377" s="211"/>
      <c r="K377" s="210"/>
      <c r="L377" s="197"/>
      <c r="M377" s="197"/>
    </row>
    <row r="378" spans="6:13" s="209" customFormat="1" collapsed="1">
      <c r="F378" s="197"/>
      <c r="H378" s="211"/>
      <c r="I378" s="211"/>
      <c r="K378" s="210"/>
      <c r="L378" s="197"/>
      <c r="M378" s="197"/>
    </row>
    <row r="379" spans="6:13" s="209" customFormat="1" collapsed="1">
      <c r="F379" s="197"/>
      <c r="H379" s="211"/>
      <c r="I379" s="211"/>
      <c r="K379" s="210"/>
      <c r="L379" s="197"/>
      <c r="M379" s="197"/>
    </row>
    <row r="380" spans="6:13" s="209" customFormat="1" collapsed="1">
      <c r="F380" s="197"/>
      <c r="H380" s="211"/>
      <c r="I380" s="211"/>
      <c r="K380" s="210"/>
      <c r="L380" s="197"/>
      <c r="M380" s="197"/>
    </row>
    <row r="381" spans="6:13" s="209" customFormat="1" collapsed="1">
      <c r="F381" s="197"/>
      <c r="H381" s="211"/>
      <c r="I381" s="211"/>
      <c r="K381" s="210"/>
      <c r="L381" s="197"/>
      <c r="M381" s="197"/>
    </row>
    <row r="382" spans="6:13" s="209" customFormat="1" collapsed="1">
      <c r="F382" s="197"/>
      <c r="H382" s="211"/>
      <c r="I382" s="211"/>
      <c r="K382" s="210"/>
      <c r="L382" s="197"/>
      <c r="M382" s="197"/>
    </row>
    <row r="383" spans="6:13" s="209" customFormat="1" collapsed="1">
      <c r="F383" s="197"/>
      <c r="H383" s="211"/>
      <c r="I383" s="211"/>
      <c r="K383" s="210"/>
      <c r="L383" s="197"/>
      <c r="M383" s="197"/>
    </row>
    <row r="384" spans="6:13" s="209" customFormat="1" collapsed="1">
      <c r="F384" s="197"/>
      <c r="H384" s="211"/>
      <c r="I384" s="211"/>
      <c r="K384" s="210"/>
      <c r="L384" s="197"/>
      <c r="M384" s="197"/>
    </row>
    <row r="385" spans="6:13" s="209" customFormat="1" collapsed="1">
      <c r="F385" s="197"/>
      <c r="H385" s="211"/>
      <c r="I385" s="211"/>
      <c r="K385" s="210"/>
      <c r="L385" s="197"/>
      <c r="M385" s="197"/>
    </row>
    <row r="386" spans="6:13" s="209" customFormat="1" collapsed="1">
      <c r="F386" s="197"/>
      <c r="H386" s="211"/>
      <c r="I386" s="211"/>
      <c r="K386" s="210"/>
      <c r="L386" s="197"/>
      <c r="M386" s="197"/>
    </row>
    <row r="387" spans="6:13" s="209" customFormat="1" collapsed="1">
      <c r="F387" s="197"/>
      <c r="H387" s="211"/>
      <c r="I387" s="211"/>
      <c r="K387" s="210"/>
      <c r="L387" s="197"/>
      <c r="M387" s="197"/>
    </row>
    <row r="388" spans="6:13" s="209" customFormat="1" collapsed="1">
      <c r="F388" s="197"/>
      <c r="H388" s="211"/>
      <c r="I388" s="211"/>
      <c r="K388" s="210"/>
      <c r="L388" s="197"/>
      <c r="M388" s="197"/>
    </row>
    <row r="389" spans="6:13" s="209" customFormat="1" collapsed="1">
      <c r="F389" s="197"/>
      <c r="H389" s="211"/>
      <c r="I389" s="211"/>
      <c r="K389" s="210"/>
      <c r="L389" s="197"/>
      <c r="M389" s="197"/>
    </row>
    <row r="390" spans="6:13" s="209" customFormat="1" collapsed="1">
      <c r="F390" s="197"/>
      <c r="H390" s="211"/>
      <c r="I390" s="211"/>
      <c r="K390" s="210"/>
      <c r="L390" s="197"/>
      <c r="M390" s="197"/>
    </row>
    <row r="391" spans="6:13" s="209" customFormat="1" collapsed="1">
      <c r="F391" s="197"/>
      <c r="H391" s="211"/>
      <c r="I391" s="211"/>
      <c r="K391" s="210"/>
      <c r="L391" s="197"/>
      <c r="M391" s="197"/>
    </row>
    <row r="392" spans="6:13" s="209" customFormat="1" collapsed="1">
      <c r="F392" s="197"/>
      <c r="H392" s="211"/>
      <c r="I392" s="211"/>
      <c r="K392" s="210"/>
      <c r="L392" s="197"/>
      <c r="M392" s="197"/>
    </row>
    <row r="393" spans="6:13" s="209" customFormat="1" collapsed="1">
      <c r="F393" s="197"/>
      <c r="H393" s="211"/>
      <c r="I393" s="211"/>
      <c r="K393" s="210"/>
      <c r="L393" s="197"/>
      <c r="M393" s="197"/>
    </row>
    <row r="394" spans="6:13" s="209" customFormat="1" collapsed="1">
      <c r="F394" s="197"/>
      <c r="H394" s="211"/>
      <c r="I394" s="211"/>
      <c r="K394" s="210"/>
      <c r="L394" s="197"/>
      <c r="M394" s="197"/>
    </row>
    <row r="395" spans="6:13" s="209" customFormat="1" collapsed="1">
      <c r="F395" s="197"/>
      <c r="H395" s="211"/>
      <c r="I395" s="211"/>
      <c r="K395" s="210"/>
      <c r="L395" s="197"/>
      <c r="M395" s="197"/>
    </row>
    <row r="396" spans="6:13" s="209" customFormat="1" collapsed="1">
      <c r="F396" s="197"/>
      <c r="H396" s="211"/>
      <c r="I396" s="211"/>
      <c r="K396" s="210"/>
      <c r="L396" s="197"/>
      <c r="M396" s="197"/>
    </row>
    <row r="397" spans="6:13" s="209" customFormat="1" collapsed="1">
      <c r="F397" s="197"/>
      <c r="H397" s="211"/>
      <c r="I397" s="211"/>
      <c r="K397" s="210"/>
      <c r="L397" s="197"/>
      <c r="M397" s="197"/>
    </row>
    <row r="398" spans="6:13" s="209" customFormat="1" collapsed="1">
      <c r="F398" s="197"/>
      <c r="H398" s="211"/>
      <c r="I398" s="211"/>
      <c r="K398" s="210"/>
      <c r="L398" s="197"/>
      <c r="M398" s="197"/>
    </row>
    <row r="399" spans="6:13" s="209" customFormat="1" collapsed="1">
      <c r="F399" s="197"/>
      <c r="H399" s="211"/>
      <c r="I399" s="211"/>
      <c r="K399" s="210"/>
      <c r="L399" s="197"/>
      <c r="M399" s="197"/>
    </row>
    <row r="400" spans="6:13" s="209" customFormat="1" collapsed="1">
      <c r="F400" s="197"/>
      <c r="H400" s="211"/>
      <c r="I400" s="211"/>
      <c r="K400" s="210"/>
      <c r="L400" s="197"/>
      <c r="M400" s="197"/>
    </row>
    <row r="401" spans="6:13" s="209" customFormat="1" collapsed="1">
      <c r="F401" s="197"/>
      <c r="H401" s="211"/>
      <c r="I401" s="211"/>
      <c r="K401" s="210"/>
      <c r="L401" s="197"/>
      <c r="M401" s="197"/>
    </row>
    <row r="402" spans="6:13" s="209" customFormat="1" collapsed="1">
      <c r="F402" s="197"/>
      <c r="H402" s="211"/>
      <c r="I402" s="211"/>
      <c r="K402" s="210"/>
      <c r="L402" s="197"/>
      <c r="M402" s="197"/>
    </row>
    <row r="403" spans="6:13" s="209" customFormat="1" collapsed="1">
      <c r="F403" s="197"/>
      <c r="H403" s="211"/>
      <c r="I403" s="211"/>
      <c r="K403" s="210"/>
      <c r="L403" s="197"/>
      <c r="M403" s="197"/>
    </row>
    <row r="404" spans="6:13" s="209" customFormat="1" collapsed="1">
      <c r="F404" s="197"/>
      <c r="H404" s="211"/>
      <c r="I404" s="211"/>
      <c r="K404" s="210"/>
      <c r="L404" s="197"/>
      <c r="M404" s="197"/>
    </row>
    <row r="405" spans="6:13" s="209" customFormat="1" collapsed="1">
      <c r="F405" s="197"/>
      <c r="H405" s="211"/>
      <c r="I405" s="211"/>
      <c r="K405" s="210"/>
      <c r="L405" s="197"/>
      <c r="M405" s="197"/>
    </row>
    <row r="406" spans="6:13" s="209" customFormat="1" collapsed="1">
      <c r="F406" s="197"/>
      <c r="H406" s="211"/>
      <c r="I406" s="211"/>
      <c r="K406" s="210"/>
      <c r="L406" s="197"/>
      <c r="M406" s="197"/>
    </row>
    <row r="407" spans="6:13" s="209" customFormat="1" collapsed="1">
      <c r="F407" s="197"/>
      <c r="H407" s="211"/>
      <c r="I407" s="211"/>
      <c r="K407" s="210"/>
      <c r="L407" s="197"/>
      <c r="M407" s="197"/>
    </row>
    <row r="408" spans="6:13" s="209" customFormat="1" collapsed="1">
      <c r="F408" s="197"/>
      <c r="H408" s="211"/>
      <c r="I408" s="211"/>
      <c r="K408" s="210"/>
      <c r="L408" s="197"/>
      <c r="M408" s="197"/>
    </row>
    <row r="409" spans="6:13" s="209" customFormat="1" collapsed="1">
      <c r="F409" s="197"/>
      <c r="H409" s="211"/>
      <c r="I409" s="211"/>
      <c r="K409" s="210"/>
      <c r="L409" s="197"/>
      <c r="M409" s="197"/>
    </row>
    <row r="410" spans="6:13" s="209" customFormat="1" collapsed="1">
      <c r="F410" s="197"/>
      <c r="H410" s="211"/>
      <c r="I410" s="211"/>
      <c r="K410" s="210"/>
      <c r="L410" s="197"/>
      <c r="M410" s="197"/>
    </row>
    <row r="411" spans="6:13" s="209" customFormat="1" collapsed="1">
      <c r="F411" s="197"/>
      <c r="H411" s="211"/>
      <c r="I411" s="211"/>
      <c r="K411" s="210"/>
      <c r="L411" s="197"/>
      <c r="M411" s="197"/>
    </row>
    <row r="412" spans="6:13" s="209" customFormat="1" collapsed="1">
      <c r="F412" s="197"/>
      <c r="H412" s="211"/>
      <c r="I412" s="211"/>
      <c r="K412" s="210"/>
      <c r="L412" s="197"/>
      <c r="M412" s="197"/>
    </row>
    <row r="413" spans="6:13" s="209" customFormat="1" collapsed="1">
      <c r="F413" s="197"/>
      <c r="H413" s="211"/>
      <c r="I413" s="211"/>
      <c r="K413" s="210"/>
      <c r="L413" s="197"/>
      <c r="M413" s="197"/>
    </row>
    <row r="414" spans="6:13" s="209" customFormat="1" collapsed="1">
      <c r="F414" s="197"/>
      <c r="H414" s="211"/>
      <c r="I414" s="211"/>
      <c r="K414" s="210"/>
      <c r="L414" s="197"/>
      <c r="M414" s="197"/>
    </row>
    <row r="415" spans="6:13" s="209" customFormat="1" collapsed="1">
      <c r="F415" s="197"/>
      <c r="H415" s="211"/>
      <c r="I415" s="211"/>
      <c r="K415" s="210"/>
      <c r="L415" s="197"/>
      <c r="M415" s="197"/>
    </row>
    <row r="416" spans="6:13" s="209" customFormat="1" collapsed="1">
      <c r="F416" s="197"/>
      <c r="H416" s="211"/>
      <c r="I416" s="211"/>
      <c r="K416" s="210"/>
      <c r="L416" s="197"/>
      <c r="M416" s="197"/>
    </row>
    <row r="417" spans="6:13" s="209" customFormat="1" collapsed="1">
      <c r="F417" s="197"/>
      <c r="H417" s="211"/>
      <c r="I417" s="211"/>
      <c r="K417" s="210"/>
      <c r="L417" s="197"/>
      <c r="M417" s="197"/>
    </row>
    <row r="418" spans="6:13" s="209" customFormat="1" collapsed="1">
      <c r="F418" s="197"/>
      <c r="H418" s="211"/>
      <c r="I418" s="211"/>
      <c r="K418" s="210"/>
      <c r="L418" s="197"/>
      <c r="M418" s="197"/>
    </row>
    <row r="419" spans="6:13" s="209" customFormat="1" collapsed="1">
      <c r="F419" s="197"/>
      <c r="H419" s="211"/>
      <c r="I419" s="211"/>
      <c r="K419" s="210"/>
      <c r="L419" s="197"/>
      <c r="M419" s="197"/>
    </row>
    <row r="420" spans="6:13" s="209" customFormat="1" collapsed="1">
      <c r="F420" s="197"/>
      <c r="H420" s="211"/>
      <c r="I420" s="211"/>
      <c r="K420" s="210"/>
      <c r="L420" s="197"/>
      <c r="M420" s="197"/>
    </row>
    <row r="421" spans="6:13" s="209" customFormat="1" collapsed="1">
      <c r="F421" s="197"/>
      <c r="H421" s="211"/>
      <c r="I421" s="211"/>
      <c r="K421" s="210"/>
      <c r="L421" s="197"/>
      <c r="M421" s="197"/>
    </row>
    <row r="422" spans="6:13" s="209" customFormat="1" collapsed="1">
      <c r="F422" s="197"/>
      <c r="H422" s="211"/>
      <c r="I422" s="211"/>
      <c r="K422" s="210"/>
      <c r="L422" s="197"/>
      <c r="M422" s="197"/>
    </row>
    <row r="423" spans="6:13" s="209" customFormat="1" collapsed="1">
      <c r="F423" s="197"/>
      <c r="H423" s="211"/>
      <c r="I423" s="211"/>
      <c r="K423" s="210"/>
      <c r="L423" s="197"/>
      <c r="M423" s="197"/>
    </row>
    <row r="424" spans="6:13" s="209" customFormat="1" collapsed="1">
      <c r="F424" s="197"/>
      <c r="H424" s="211"/>
      <c r="I424" s="211"/>
      <c r="K424" s="210"/>
      <c r="L424" s="197"/>
      <c r="M424" s="197"/>
    </row>
    <row r="425" spans="6:13" s="209" customFormat="1" collapsed="1">
      <c r="F425" s="197"/>
      <c r="H425" s="211"/>
      <c r="I425" s="211"/>
      <c r="K425" s="210"/>
      <c r="L425" s="197"/>
      <c r="M425" s="197"/>
    </row>
    <row r="426" spans="6:13" s="209" customFormat="1" collapsed="1">
      <c r="F426" s="197"/>
      <c r="H426" s="211"/>
      <c r="I426" s="211"/>
      <c r="K426" s="210"/>
      <c r="L426" s="197"/>
      <c r="M426" s="197"/>
    </row>
    <row r="427" spans="6:13" s="209" customFormat="1" collapsed="1">
      <c r="F427" s="197"/>
      <c r="H427" s="211"/>
      <c r="I427" s="211"/>
      <c r="K427" s="210"/>
      <c r="L427" s="197"/>
      <c r="M427" s="197"/>
    </row>
    <row r="428" spans="6:13" s="209" customFormat="1" collapsed="1">
      <c r="F428" s="197"/>
      <c r="H428" s="211"/>
      <c r="I428" s="211"/>
      <c r="K428" s="210"/>
      <c r="L428" s="197"/>
      <c r="M428" s="197"/>
    </row>
    <row r="429" spans="6:13" s="209" customFormat="1" collapsed="1">
      <c r="F429" s="197"/>
      <c r="H429" s="211"/>
      <c r="I429" s="211"/>
      <c r="K429" s="210"/>
      <c r="L429" s="197"/>
      <c r="M429" s="197"/>
    </row>
    <row r="430" spans="6:13" s="209" customFormat="1" collapsed="1">
      <c r="F430" s="197"/>
      <c r="H430" s="211"/>
      <c r="I430" s="211"/>
      <c r="K430" s="210"/>
      <c r="L430" s="197"/>
      <c r="M430" s="197"/>
    </row>
    <row r="431" spans="6:13" s="209" customFormat="1" collapsed="1">
      <c r="F431" s="197"/>
      <c r="H431" s="211"/>
      <c r="I431" s="211"/>
      <c r="K431" s="210"/>
      <c r="L431" s="197"/>
      <c r="M431" s="197"/>
    </row>
    <row r="432" spans="6:13" s="209" customFormat="1" collapsed="1">
      <c r="F432" s="197"/>
      <c r="H432" s="211"/>
      <c r="I432" s="211"/>
      <c r="K432" s="210"/>
      <c r="L432" s="197"/>
      <c r="M432" s="197"/>
    </row>
    <row r="433" spans="6:13" s="209" customFormat="1" collapsed="1">
      <c r="F433" s="197"/>
      <c r="H433" s="211"/>
      <c r="I433" s="211"/>
      <c r="K433" s="210"/>
      <c r="L433" s="197"/>
      <c r="M433" s="197"/>
    </row>
    <row r="434" spans="6:13" s="209" customFormat="1" collapsed="1">
      <c r="F434" s="197"/>
      <c r="H434" s="211"/>
      <c r="I434" s="211"/>
      <c r="K434" s="210"/>
      <c r="L434" s="197"/>
      <c r="M434" s="197"/>
    </row>
    <row r="435" spans="6:13" s="209" customFormat="1" collapsed="1">
      <c r="F435" s="197"/>
      <c r="H435" s="211"/>
      <c r="I435" s="211"/>
      <c r="K435" s="210"/>
      <c r="L435" s="197"/>
      <c r="M435" s="197"/>
    </row>
    <row r="436" spans="6:13" s="209" customFormat="1" collapsed="1">
      <c r="F436" s="197"/>
      <c r="H436" s="211"/>
      <c r="I436" s="211"/>
      <c r="K436" s="210"/>
      <c r="L436" s="197"/>
      <c r="M436" s="197"/>
    </row>
    <row r="437" spans="6:13" s="209" customFormat="1" collapsed="1">
      <c r="F437" s="197"/>
      <c r="H437" s="211"/>
      <c r="I437" s="211"/>
      <c r="K437" s="210"/>
      <c r="L437" s="197"/>
      <c r="M437" s="197"/>
    </row>
    <row r="438" spans="6:13" s="209" customFormat="1" collapsed="1">
      <c r="F438" s="197"/>
      <c r="H438" s="211"/>
      <c r="I438" s="211"/>
      <c r="K438" s="210"/>
      <c r="L438" s="197"/>
      <c r="M438" s="197"/>
    </row>
    <row r="439" spans="6:13" s="209" customFormat="1" collapsed="1">
      <c r="F439" s="197"/>
      <c r="H439" s="211"/>
      <c r="I439" s="211"/>
      <c r="K439" s="210"/>
      <c r="L439" s="197"/>
      <c r="M439" s="197"/>
    </row>
    <row r="440" spans="6:13" s="209" customFormat="1" collapsed="1">
      <c r="F440" s="197"/>
      <c r="H440" s="211"/>
      <c r="I440" s="211"/>
      <c r="K440" s="210"/>
      <c r="L440" s="197"/>
      <c r="M440" s="197"/>
    </row>
    <row r="441" spans="6:13" s="209" customFormat="1" collapsed="1">
      <c r="F441" s="197"/>
      <c r="H441" s="211"/>
      <c r="I441" s="211"/>
      <c r="K441" s="210"/>
      <c r="L441" s="197"/>
      <c r="M441" s="197"/>
    </row>
    <row r="442" spans="6:13" s="209" customFormat="1" collapsed="1">
      <c r="F442" s="197"/>
      <c r="H442" s="211"/>
      <c r="I442" s="211"/>
      <c r="K442" s="210"/>
      <c r="L442" s="197"/>
      <c r="M442" s="197"/>
    </row>
    <row r="443" spans="6:13" s="209" customFormat="1" collapsed="1">
      <c r="F443" s="197"/>
      <c r="H443" s="211"/>
      <c r="I443" s="211"/>
      <c r="K443" s="210"/>
      <c r="L443" s="197"/>
      <c r="M443" s="197"/>
    </row>
    <row r="444" spans="6:13" s="209" customFormat="1" collapsed="1">
      <c r="F444" s="197"/>
      <c r="H444" s="211"/>
      <c r="I444" s="211"/>
      <c r="K444" s="210"/>
      <c r="L444" s="197"/>
      <c r="M444" s="197"/>
    </row>
    <row r="445" spans="6:13" s="209" customFormat="1" collapsed="1">
      <c r="F445" s="197"/>
      <c r="H445" s="211"/>
      <c r="I445" s="211"/>
      <c r="K445" s="210"/>
      <c r="L445" s="197"/>
      <c r="M445" s="197"/>
    </row>
    <row r="446" spans="6:13" s="209" customFormat="1" collapsed="1">
      <c r="F446" s="197"/>
      <c r="H446" s="211"/>
      <c r="I446" s="211"/>
      <c r="K446" s="210"/>
      <c r="L446" s="197"/>
      <c r="M446" s="197"/>
    </row>
    <row r="447" spans="6:13" s="209" customFormat="1" collapsed="1">
      <c r="F447" s="197"/>
      <c r="H447" s="211"/>
      <c r="I447" s="211"/>
      <c r="K447" s="210"/>
      <c r="L447" s="197"/>
      <c r="M447" s="197"/>
    </row>
    <row r="448" spans="6:13" s="209" customFormat="1" collapsed="1">
      <c r="F448" s="197"/>
      <c r="H448" s="211"/>
      <c r="I448" s="211"/>
      <c r="K448" s="210"/>
      <c r="L448" s="197"/>
      <c r="M448" s="197"/>
    </row>
    <row r="449" spans="6:13" s="209" customFormat="1" collapsed="1">
      <c r="F449" s="197"/>
      <c r="H449" s="211"/>
      <c r="I449" s="211"/>
      <c r="K449" s="210"/>
      <c r="L449" s="197"/>
      <c r="M449" s="197"/>
    </row>
    <row r="450" spans="6:13" s="209" customFormat="1" collapsed="1">
      <c r="F450" s="197"/>
      <c r="H450" s="211"/>
      <c r="I450" s="211"/>
      <c r="K450" s="210"/>
      <c r="L450" s="197"/>
      <c r="M450" s="197"/>
    </row>
    <row r="451" spans="6:13" s="209" customFormat="1" collapsed="1">
      <c r="F451" s="197"/>
      <c r="H451" s="211"/>
      <c r="I451" s="211"/>
      <c r="K451" s="210"/>
      <c r="L451" s="197"/>
      <c r="M451" s="197"/>
    </row>
    <row r="452" spans="6:13" s="209" customFormat="1" collapsed="1">
      <c r="F452" s="197"/>
      <c r="H452" s="211"/>
      <c r="I452" s="211"/>
      <c r="K452" s="210"/>
      <c r="L452" s="197"/>
      <c r="M452" s="197"/>
    </row>
    <row r="453" spans="6:13" s="209" customFormat="1" collapsed="1">
      <c r="F453" s="197"/>
      <c r="H453" s="211"/>
      <c r="I453" s="211"/>
      <c r="K453" s="210"/>
      <c r="L453" s="197"/>
      <c r="M453" s="197"/>
    </row>
    <row r="454" spans="6:13" s="209" customFormat="1" collapsed="1">
      <c r="F454" s="197"/>
      <c r="H454" s="211"/>
      <c r="I454" s="211"/>
      <c r="K454" s="210"/>
      <c r="L454" s="197"/>
      <c r="M454" s="197"/>
    </row>
    <row r="455" spans="6:13" s="209" customFormat="1" collapsed="1">
      <c r="F455" s="197"/>
      <c r="H455" s="211"/>
      <c r="I455" s="211"/>
      <c r="K455" s="210"/>
      <c r="L455" s="197"/>
      <c r="M455" s="197"/>
    </row>
    <row r="456" spans="6:13" s="209" customFormat="1" collapsed="1">
      <c r="F456" s="197"/>
      <c r="H456" s="211"/>
      <c r="I456" s="211"/>
      <c r="K456" s="210"/>
      <c r="L456" s="197"/>
      <c r="M456" s="197"/>
    </row>
    <row r="457" spans="6:13" s="209" customFormat="1" collapsed="1">
      <c r="F457" s="197"/>
      <c r="H457" s="211"/>
      <c r="I457" s="211"/>
      <c r="K457" s="210"/>
      <c r="L457" s="197"/>
      <c r="M457" s="197"/>
    </row>
    <row r="458" spans="6:13" s="209" customFormat="1" collapsed="1">
      <c r="F458" s="197"/>
      <c r="H458" s="211"/>
      <c r="I458" s="211"/>
      <c r="K458" s="210"/>
      <c r="L458" s="197"/>
      <c r="M458" s="197"/>
    </row>
    <row r="459" spans="6:13" s="209" customFormat="1" collapsed="1">
      <c r="F459" s="197"/>
      <c r="H459" s="211"/>
      <c r="I459" s="211"/>
      <c r="K459" s="210"/>
      <c r="L459" s="197"/>
      <c r="M459" s="197"/>
    </row>
    <row r="460" spans="6:13" s="209" customFormat="1" collapsed="1">
      <c r="F460" s="197"/>
      <c r="H460" s="211"/>
      <c r="I460" s="211"/>
      <c r="K460" s="210"/>
      <c r="L460" s="197"/>
      <c r="M460" s="197"/>
    </row>
    <row r="461" spans="6:13" s="209" customFormat="1" collapsed="1">
      <c r="F461" s="197"/>
      <c r="H461" s="211"/>
      <c r="I461" s="211"/>
      <c r="K461" s="210"/>
      <c r="L461" s="197"/>
      <c r="M461" s="197"/>
    </row>
    <row r="462" spans="6:13" s="209" customFormat="1" collapsed="1">
      <c r="F462" s="197"/>
      <c r="H462" s="211"/>
      <c r="I462" s="211"/>
      <c r="K462" s="210"/>
      <c r="L462" s="197"/>
      <c r="M462" s="197"/>
    </row>
    <row r="463" spans="6:13" s="209" customFormat="1" collapsed="1">
      <c r="F463" s="197"/>
      <c r="H463" s="211"/>
      <c r="I463" s="211"/>
      <c r="K463" s="210"/>
      <c r="L463" s="197"/>
      <c r="M463" s="197"/>
    </row>
    <row r="464" spans="6:13" s="209" customFormat="1" collapsed="1">
      <c r="F464" s="197"/>
      <c r="H464" s="211"/>
      <c r="I464" s="211"/>
      <c r="K464" s="210"/>
      <c r="L464" s="197"/>
      <c r="M464" s="197"/>
    </row>
    <row r="465" spans="6:13" s="209" customFormat="1" collapsed="1">
      <c r="F465" s="197"/>
      <c r="H465" s="211"/>
      <c r="I465" s="211"/>
      <c r="K465" s="210"/>
      <c r="L465" s="197"/>
      <c r="M465" s="197"/>
    </row>
    <row r="466" spans="6:13" s="209" customFormat="1" collapsed="1">
      <c r="F466" s="197"/>
      <c r="H466" s="211"/>
      <c r="I466" s="211"/>
      <c r="K466" s="210"/>
      <c r="L466" s="197"/>
      <c r="M466" s="197"/>
    </row>
    <row r="467" spans="6:13" s="209" customFormat="1" collapsed="1">
      <c r="F467" s="197"/>
      <c r="H467" s="211"/>
      <c r="I467" s="211"/>
      <c r="K467" s="210"/>
      <c r="L467" s="197"/>
      <c r="M467" s="197"/>
    </row>
    <row r="468" spans="6:13" s="209" customFormat="1" collapsed="1">
      <c r="F468" s="197"/>
      <c r="H468" s="211"/>
      <c r="I468" s="211"/>
      <c r="K468" s="210"/>
      <c r="L468" s="197"/>
      <c r="M468" s="197"/>
    </row>
    <row r="469" spans="6:13" s="209" customFormat="1" collapsed="1">
      <c r="F469" s="197"/>
      <c r="H469" s="211"/>
      <c r="I469" s="211"/>
      <c r="K469" s="210"/>
      <c r="L469" s="197"/>
      <c r="M469" s="197"/>
    </row>
    <row r="470" spans="6:13" s="209" customFormat="1" collapsed="1">
      <c r="F470" s="197"/>
      <c r="H470" s="211"/>
      <c r="I470" s="211"/>
      <c r="K470" s="210"/>
      <c r="L470" s="197"/>
      <c r="M470" s="197"/>
    </row>
    <row r="471" spans="6:13" s="209" customFormat="1" collapsed="1">
      <c r="F471" s="197"/>
      <c r="H471" s="211"/>
      <c r="I471" s="211"/>
      <c r="K471" s="210"/>
      <c r="L471" s="197"/>
      <c r="M471" s="197"/>
    </row>
    <row r="472" spans="6:13" s="209" customFormat="1" collapsed="1">
      <c r="F472" s="197"/>
      <c r="H472" s="211"/>
      <c r="I472" s="211"/>
      <c r="K472" s="210"/>
      <c r="L472" s="197"/>
      <c r="M472" s="197"/>
    </row>
    <row r="473" spans="6:13" s="209" customFormat="1" collapsed="1">
      <c r="F473" s="197"/>
      <c r="H473" s="211"/>
      <c r="I473" s="211"/>
      <c r="K473" s="210"/>
      <c r="L473" s="197"/>
      <c r="M473" s="197"/>
    </row>
    <row r="474" spans="6:13" s="209" customFormat="1" collapsed="1">
      <c r="F474" s="197"/>
      <c r="H474" s="211"/>
      <c r="I474" s="211"/>
      <c r="K474" s="210"/>
      <c r="L474" s="197"/>
      <c r="M474" s="197"/>
    </row>
    <row r="475" spans="6:13" s="209" customFormat="1" collapsed="1">
      <c r="F475" s="197"/>
      <c r="H475" s="211"/>
      <c r="I475" s="211"/>
      <c r="K475" s="210"/>
      <c r="L475" s="197"/>
      <c r="M475" s="197"/>
    </row>
    <row r="476" spans="6:13" s="209" customFormat="1" collapsed="1">
      <c r="F476" s="197"/>
      <c r="H476" s="211"/>
      <c r="I476" s="211"/>
      <c r="K476" s="210"/>
      <c r="L476" s="197"/>
      <c r="M476" s="197"/>
    </row>
    <row r="477" spans="6:13" s="209" customFormat="1" collapsed="1">
      <c r="F477" s="197"/>
      <c r="H477" s="211"/>
      <c r="I477" s="211"/>
      <c r="K477" s="210"/>
      <c r="L477" s="197"/>
      <c r="M477" s="197"/>
    </row>
    <row r="478" spans="6:13" s="209" customFormat="1" collapsed="1">
      <c r="F478" s="197"/>
      <c r="H478" s="211"/>
      <c r="I478" s="211"/>
      <c r="K478" s="210"/>
      <c r="L478" s="197"/>
      <c r="M478" s="197"/>
    </row>
    <row r="479" spans="6:13" s="209" customFormat="1" collapsed="1">
      <c r="F479" s="197"/>
      <c r="H479" s="211"/>
      <c r="I479" s="211"/>
      <c r="K479" s="210"/>
      <c r="L479" s="197"/>
      <c r="M479" s="197"/>
    </row>
    <row r="480" spans="6:13" s="209" customFormat="1" collapsed="1">
      <c r="F480" s="197"/>
      <c r="H480" s="211"/>
      <c r="I480" s="211"/>
      <c r="K480" s="210"/>
      <c r="L480" s="197"/>
      <c r="M480" s="197"/>
    </row>
    <row r="481" spans="6:13" s="209" customFormat="1" collapsed="1">
      <c r="F481" s="197"/>
      <c r="H481" s="211"/>
      <c r="I481" s="211"/>
      <c r="K481" s="210"/>
      <c r="L481" s="197"/>
      <c r="M481" s="197"/>
    </row>
    <row r="482" spans="6:13" s="209" customFormat="1" collapsed="1">
      <c r="F482" s="197"/>
      <c r="H482" s="211"/>
      <c r="I482" s="211"/>
      <c r="K482" s="210"/>
      <c r="L482" s="197"/>
      <c r="M482" s="197"/>
    </row>
    <row r="483" spans="6:13" s="209" customFormat="1" collapsed="1">
      <c r="F483" s="197"/>
      <c r="H483" s="211"/>
      <c r="I483" s="211"/>
      <c r="K483" s="210"/>
      <c r="L483" s="197"/>
      <c r="M483" s="197"/>
    </row>
    <row r="484" spans="6:13" s="209" customFormat="1" collapsed="1">
      <c r="F484" s="197"/>
      <c r="H484" s="211"/>
      <c r="I484" s="211"/>
      <c r="K484" s="210"/>
      <c r="L484" s="197"/>
      <c r="M484" s="197"/>
    </row>
    <row r="485" spans="6:13" s="209" customFormat="1" collapsed="1">
      <c r="F485" s="197"/>
      <c r="H485" s="211"/>
      <c r="I485" s="211"/>
      <c r="K485" s="210"/>
      <c r="L485" s="197"/>
      <c r="M485" s="197"/>
    </row>
    <row r="486" spans="6:13" s="209" customFormat="1" collapsed="1">
      <c r="F486" s="197"/>
      <c r="H486" s="211"/>
      <c r="I486" s="211"/>
      <c r="K486" s="210"/>
      <c r="L486" s="197"/>
      <c r="M486" s="197"/>
    </row>
    <row r="487" spans="6:13" s="209" customFormat="1" collapsed="1">
      <c r="F487" s="197"/>
      <c r="H487" s="211"/>
      <c r="I487" s="211"/>
      <c r="K487" s="210"/>
      <c r="L487" s="197"/>
      <c r="M487" s="197"/>
    </row>
    <row r="488" spans="6:13" s="209" customFormat="1" collapsed="1">
      <c r="F488" s="197"/>
      <c r="H488" s="211"/>
      <c r="I488" s="211"/>
      <c r="K488" s="210"/>
      <c r="L488" s="197"/>
      <c r="M488" s="197"/>
    </row>
    <row r="489" spans="6:13" s="209" customFormat="1" collapsed="1">
      <c r="F489" s="197"/>
      <c r="H489" s="211"/>
      <c r="I489" s="211"/>
      <c r="K489" s="210"/>
      <c r="L489" s="197"/>
      <c r="M489" s="197"/>
    </row>
    <row r="490" spans="6:13" s="209" customFormat="1" collapsed="1">
      <c r="F490" s="197"/>
      <c r="H490" s="211"/>
      <c r="I490" s="211"/>
      <c r="K490" s="210"/>
      <c r="L490" s="197"/>
      <c r="M490" s="197"/>
    </row>
    <row r="491" spans="6:13" s="209" customFormat="1" collapsed="1">
      <c r="F491" s="197"/>
      <c r="H491" s="211"/>
      <c r="I491" s="211"/>
      <c r="K491" s="210"/>
      <c r="L491" s="197"/>
      <c r="M491" s="197"/>
    </row>
    <row r="492" spans="6:13" s="209" customFormat="1" collapsed="1">
      <c r="F492" s="197"/>
      <c r="H492" s="211"/>
      <c r="I492" s="211"/>
      <c r="K492" s="210"/>
      <c r="L492" s="197"/>
      <c r="M492" s="197"/>
    </row>
    <row r="493" spans="6:13" s="209" customFormat="1" collapsed="1">
      <c r="F493" s="197"/>
      <c r="H493" s="211"/>
      <c r="I493" s="211"/>
      <c r="K493" s="210"/>
      <c r="L493" s="197"/>
      <c r="M493" s="197"/>
    </row>
    <row r="494" spans="6:13" s="209" customFormat="1" collapsed="1">
      <c r="F494" s="197"/>
      <c r="H494" s="211"/>
      <c r="I494" s="211"/>
      <c r="K494" s="210"/>
      <c r="L494" s="197"/>
      <c r="M494" s="197"/>
    </row>
    <row r="495" spans="6:13" s="209" customFormat="1" collapsed="1">
      <c r="F495" s="197"/>
      <c r="H495" s="211"/>
      <c r="I495" s="211"/>
      <c r="K495" s="210"/>
      <c r="L495" s="197"/>
      <c r="M495" s="197"/>
    </row>
    <row r="496" spans="6:13" s="209" customFormat="1" collapsed="1">
      <c r="F496" s="197"/>
      <c r="H496" s="211"/>
      <c r="I496" s="211"/>
      <c r="K496" s="210"/>
      <c r="L496" s="197"/>
      <c r="M496" s="197"/>
    </row>
    <row r="497" spans="6:13" s="209" customFormat="1" collapsed="1">
      <c r="F497" s="197"/>
      <c r="H497" s="211"/>
      <c r="I497" s="211"/>
      <c r="K497" s="210"/>
      <c r="L497" s="197"/>
      <c r="M497" s="197"/>
    </row>
    <row r="498" spans="6:13" s="209" customFormat="1" collapsed="1">
      <c r="F498" s="197"/>
      <c r="H498" s="211"/>
      <c r="I498" s="211"/>
      <c r="K498" s="210"/>
      <c r="L498" s="197"/>
      <c r="M498" s="197"/>
    </row>
    <row r="499" spans="6:13" s="209" customFormat="1" collapsed="1">
      <c r="F499" s="197"/>
      <c r="H499" s="211"/>
      <c r="I499" s="211"/>
      <c r="K499" s="210"/>
      <c r="L499" s="197"/>
      <c r="M499" s="197"/>
    </row>
    <row r="500" spans="6:13" s="209" customFormat="1" collapsed="1">
      <c r="F500" s="197"/>
      <c r="H500" s="211"/>
      <c r="I500" s="211"/>
      <c r="K500" s="210"/>
      <c r="L500" s="197"/>
      <c r="M500" s="197"/>
    </row>
    <row r="501" spans="6:13" s="209" customFormat="1" collapsed="1">
      <c r="F501" s="197"/>
      <c r="H501" s="211"/>
      <c r="I501" s="211"/>
      <c r="K501" s="210"/>
      <c r="L501" s="197"/>
      <c r="M501" s="197"/>
    </row>
    <row r="502" spans="6:13" s="209" customFormat="1" collapsed="1">
      <c r="F502" s="197"/>
      <c r="H502" s="211"/>
      <c r="I502" s="211"/>
      <c r="K502" s="210"/>
      <c r="L502" s="197"/>
      <c r="M502" s="197"/>
    </row>
    <row r="503" spans="6:13" s="209" customFormat="1" collapsed="1">
      <c r="F503" s="197"/>
      <c r="H503" s="211"/>
      <c r="I503" s="211"/>
      <c r="K503" s="210"/>
      <c r="L503" s="197"/>
      <c r="M503" s="197"/>
    </row>
    <row r="504" spans="6:13" s="209" customFormat="1" collapsed="1">
      <c r="F504" s="197"/>
      <c r="H504" s="211"/>
      <c r="I504" s="211"/>
      <c r="K504" s="210"/>
      <c r="L504" s="197"/>
      <c r="M504" s="197"/>
    </row>
    <row r="505" spans="6:13" s="209" customFormat="1" collapsed="1">
      <c r="F505" s="197"/>
      <c r="H505" s="211"/>
      <c r="I505" s="211"/>
      <c r="K505" s="210"/>
      <c r="L505" s="197"/>
      <c r="M505" s="197"/>
    </row>
    <row r="506" spans="6:13" s="209" customFormat="1" collapsed="1">
      <c r="F506" s="197"/>
      <c r="H506" s="211"/>
      <c r="I506" s="211"/>
      <c r="K506" s="210"/>
      <c r="L506" s="197"/>
      <c r="M506" s="197"/>
    </row>
    <row r="507" spans="6:13" s="209" customFormat="1" collapsed="1">
      <c r="F507" s="197"/>
      <c r="H507" s="211"/>
      <c r="I507" s="211"/>
      <c r="K507" s="210"/>
      <c r="L507" s="197"/>
      <c r="M507" s="197"/>
    </row>
    <row r="508" spans="6:13" s="209" customFormat="1" collapsed="1">
      <c r="F508" s="197"/>
      <c r="H508" s="211"/>
      <c r="I508" s="211"/>
      <c r="K508" s="210"/>
      <c r="L508" s="197"/>
      <c r="M508" s="197"/>
    </row>
    <row r="509" spans="6:13" s="209" customFormat="1" collapsed="1">
      <c r="F509" s="197"/>
      <c r="H509" s="211"/>
      <c r="I509" s="211"/>
      <c r="K509" s="210"/>
      <c r="L509" s="197"/>
      <c r="M509" s="197"/>
    </row>
    <row r="510" spans="6:13" s="209" customFormat="1" collapsed="1">
      <c r="F510" s="197"/>
      <c r="H510" s="211"/>
      <c r="I510" s="211"/>
      <c r="K510" s="210"/>
      <c r="L510" s="197"/>
      <c r="M510" s="197"/>
    </row>
    <row r="511" spans="6:13" s="209" customFormat="1" collapsed="1">
      <c r="F511" s="197"/>
      <c r="H511" s="211"/>
      <c r="I511" s="211"/>
      <c r="K511" s="210"/>
      <c r="L511" s="197"/>
      <c r="M511" s="197"/>
    </row>
    <row r="512" spans="6:13" s="209" customFormat="1" collapsed="1">
      <c r="F512" s="197"/>
      <c r="H512" s="211"/>
      <c r="I512" s="211"/>
      <c r="K512" s="210"/>
      <c r="L512" s="197"/>
      <c r="M512" s="197"/>
    </row>
    <row r="513" spans="6:13" s="209" customFormat="1" collapsed="1">
      <c r="F513" s="197"/>
      <c r="H513" s="211"/>
      <c r="I513" s="211"/>
      <c r="K513" s="210"/>
      <c r="L513" s="197"/>
      <c r="M513" s="197"/>
    </row>
    <row r="514" spans="6:13" s="209" customFormat="1" collapsed="1">
      <c r="F514" s="197"/>
      <c r="H514" s="211"/>
      <c r="I514" s="211"/>
      <c r="K514" s="210"/>
      <c r="L514" s="197"/>
      <c r="M514" s="197"/>
    </row>
    <row r="515" spans="6:13" s="209" customFormat="1" collapsed="1">
      <c r="F515" s="197"/>
      <c r="H515" s="211"/>
      <c r="I515" s="211"/>
      <c r="K515" s="210"/>
      <c r="L515" s="197"/>
      <c r="M515" s="197"/>
    </row>
    <row r="516" spans="6:13" s="209" customFormat="1" collapsed="1">
      <c r="F516" s="197"/>
      <c r="H516" s="211"/>
      <c r="I516" s="211"/>
      <c r="K516" s="210"/>
      <c r="L516" s="197"/>
      <c r="M516" s="197"/>
    </row>
    <row r="517" spans="6:13" s="209" customFormat="1" collapsed="1">
      <c r="F517" s="197"/>
      <c r="H517" s="211"/>
      <c r="I517" s="211"/>
      <c r="K517" s="210"/>
      <c r="L517" s="197"/>
      <c r="M517" s="197"/>
    </row>
    <row r="518" spans="6:13" s="209" customFormat="1" collapsed="1">
      <c r="F518" s="197"/>
      <c r="H518" s="211"/>
      <c r="I518" s="211"/>
      <c r="K518" s="210"/>
      <c r="L518" s="197"/>
      <c r="M518" s="197"/>
    </row>
    <row r="519" spans="6:13" s="209" customFormat="1" collapsed="1">
      <c r="F519" s="197"/>
      <c r="H519" s="211"/>
      <c r="I519" s="211"/>
      <c r="K519" s="210"/>
      <c r="L519" s="197"/>
      <c r="M519" s="197"/>
    </row>
    <row r="520" spans="6:13" s="209" customFormat="1" collapsed="1">
      <c r="F520" s="197"/>
      <c r="H520" s="211"/>
      <c r="I520" s="211"/>
      <c r="K520" s="210"/>
      <c r="L520" s="197"/>
      <c r="M520" s="197"/>
    </row>
    <row r="521" spans="6:13" s="209" customFormat="1" collapsed="1">
      <c r="F521" s="197"/>
      <c r="H521" s="211"/>
      <c r="I521" s="211"/>
      <c r="K521" s="210"/>
      <c r="L521" s="197"/>
      <c r="M521" s="197"/>
    </row>
    <row r="522" spans="6:13" s="209" customFormat="1" collapsed="1">
      <c r="F522" s="197"/>
      <c r="H522" s="211"/>
      <c r="I522" s="211"/>
      <c r="K522" s="210"/>
      <c r="L522" s="197"/>
      <c r="M522" s="197"/>
    </row>
    <row r="523" spans="6:13" s="209" customFormat="1" collapsed="1">
      <c r="F523" s="197"/>
      <c r="H523" s="211"/>
      <c r="I523" s="211"/>
      <c r="K523" s="210"/>
      <c r="L523" s="197"/>
      <c r="M523" s="197"/>
    </row>
    <row r="524" spans="6:13" s="209" customFormat="1" collapsed="1">
      <c r="F524" s="197"/>
      <c r="H524" s="211"/>
      <c r="I524" s="211"/>
      <c r="K524" s="210"/>
      <c r="L524" s="197"/>
      <c r="M524" s="197"/>
    </row>
    <row r="525" spans="6:13" s="209" customFormat="1" collapsed="1">
      <c r="F525" s="197"/>
      <c r="H525" s="211"/>
      <c r="I525" s="211"/>
      <c r="K525" s="210"/>
      <c r="L525" s="197"/>
      <c r="M525" s="197"/>
    </row>
    <row r="526" spans="6:13" s="209" customFormat="1" collapsed="1">
      <c r="F526" s="197"/>
      <c r="H526" s="211"/>
      <c r="I526" s="211"/>
      <c r="K526" s="210"/>
      <c r="L526" s="197"/>
      <c r="M526" s="197"/>
    </row>
    <row r="527" spans="6:13" s="209" customFormat="1" collapsed="1">
      <c r="F527" s="197"/>
      <c r="H527" s="211"/>
      <c r="I527" s="211"/>
      <c r="K527" s="210"/>
      <c r="L527" s="197"/>
      <c r="M527" s="197"/>
    </row>
    <row r="528" spans="6:13" s="209" customFormat="1" collapsed="1">
      <c r="F528" s="197"/>
      <c r="H528" s="211"/>
      <c r="I528" s="211"/>
      <c r="K528" s="210"/>
      <c r="L528" s="197"/>
      <c r="M528" s="197"/>
    </row>
    <row r="529" spans="6:13" s="209" customFormat="1" collapsed="1">
      <c r="F529" s="197"/>
      <c r="H529" s="211"/>
      <c r="I529" s="211"/>
      <c r="K529" s="210"/>
      <c r="L529" s="197"/>
      <c r="M529" s="197"/>
    </row>
    <row r="530" spans="6:13" s="209" customFormat="1" collapsed="1">
      <c r="F530" s="197"/>
      <c r="H530" s="211"/>
      <c r="I530" s="211"/>
      <c r="K530" s="210"/>
      <c r="L530" s="197"/>
      <c r="M530" s="197"/>
    </row>
    <row r="531" spans="6:13" s="209" customFormat="1" collapsed="1">
      <c r="F531" s="197"/>
      <c r="H531" s="211"/>
      <c r="I531" s="211"/>
      <c r="K531" s="210"/>
      <c r="L531" s="197"/>
      <c r="M531" s="197"/>
    </row>
    <row r="532" spans="6:13" s="209" customFormat="1" collapsed="1">
      <c r="F532" s="197"/>
      <c r="H532" s="211"/>
      <c r="I532" s="211"/>
      <c r="K532" s="210"/>
      <c r="L532" s="197"/>
      <c r="M532" s="197"/>
    </row>
    <row r="533" spans="6:13" s="209" customFormat="1" collapsed="1">
      <c r="F533" s="197"/>
      <c r="H533" s="211"/>
      <c r="I533" s="211"/>
      <c r="K533" s="210"/>
      <c r="L533" s="197"/>
      <c r="M533" s="197"/>
    </row>
    <row r="534" spans="6:13" s="209" customFormat="1" collapsed="1">
      <c r="F534" s="197"/>
      <c r="H534" s="211"/>
      <c r="I534" s="211"/>
      <c r="K534" s="210"/>
      <c r="L534" s="197"/>
      <c r="M534" s="197"/>
    </row>
    <row r="535" spans="6:13" s="209" customFormat="1" collapsed="1">
      <c r="F535" s="197"/>
      <c r="H535" s="211"/>
      <c r="I535" s="211"/>
      <c r="K535" s="210"/>
      <c r="L535" s="197"/>
      <c r="M535" s="197"/>
    </row>
    <row r="536" spans="6:13" s="209" customFormat="1" collapsed="1">
      <c r="F536" s="197"/>
      <c r="H536" s="211"/>
      <c r="I536" s="211"/>
      <c r="K536" s="210"/>
      <c r="L536" s="197"/>
      <c r="M536" s="197"/>
    </row>
    <row r="537" spans="6:13" s="209" customFormat="1" collapsed="1">
      <c r="F537" s="197"/>
      <c r="H537" s="211"/>
      <c r="I537" s="211"/>
      <c r="K537" s="210"/>
      <c r="L537" s="197"/>
      <c r="M537" s="197"/>
    </row>
    <row r="538" spans="6:13" s="209" customFormat="1" collapsed="1">
      <c r="F538" s="197"/>
      <c r="H538" s="211"/>
      <c r="I538" s="211"/>
      <c r="K538" s="210"/>
      <c r="L538" s="197"/>
      <c r="M538" s="197"/>
    </row>
    <row r="539" spans="6:13" s="209" customFormat="1" collapsed="1">
      <c r="F539" s="197"/>
      <c r="H539" s="211"/>
      <c r="I539" s="211"/>
      <c r="K539" s="210"/>
      <c r="L539" s="197"/>
      <c r="M539" s="197"/>
    </row>
    <row r="540" spans="6:13" s="209" customFormat="1" collapsed="1">
      <c r="F540" s="197"/>
      <c r="H540" s="211"/>
      <c r="I540" s="211"/>
      <c r="K540" s="210"/>
      <c r="L540" s="197"/>
      <c r="M540" s="197"/>
    </row>
    <row r="541" spans="6:13" s="209" customFormat="1" collapsed="1">
      <c r="F541" s="197"/>
      <c r="H541" s="211"/>
      <c r="I541" s="211"/>
      <c r="K541" s="210"/>
      <c r="L541" s="197"/>
      <c r="M541" s="197"/>
    </row>
    <row r="542" spans="6:13" s="209" customFormat="1" collapsed="1">
      <c r="F542" s="197"/>
      <c r="H542" s="211"/>
      <c r="I542" s="211"/>
      <c r="K542" s="210"/>
      <c r="L542" s="197"/>
      <c r="M542" s="197"/>
    </row>
    <row r="543" spans="6:13" s="209" customFormat="1" collapsed="1">
      <c r="F543" s="197"/>
      <c r="H543" s="211"/>
      <c r="I543" s="211"/>
      <c r="K543" s="210"/>
      <c r="L543" s="197"/>
      <c r="M543" s="197"/>
    </row>
    <row r="544" spans="6:13" s="209" customFormat="1" collapsed="1">
      <c r="F544" s="197"/>
      <c r="H544" s="211"/>
      <c r="I544" s="211"/>
      <c r="K544" s="210"/>
      <c r="L544" s="197"/>
      <c r="M544" s="197"/>
    </row>
    <row r="545" spans="6:13" s="209" customFormat="1" collapsed="1">
      <c r="F545" s="197"/>
      <c r="H545" s="211"/>
      <c r="I545" s="211"/>
      <c r="K545" s="210"/>
      <c r="L545" s="197"/>
      <c r="M545" s="197"/>
    </row>
    <row r="546" spans="6:13" s="209" customFormat="1" collapsed="1">
      <c r="F546" s="197"/>
      <c r="H546" s="211"/>
      <c r="I546" s="211"/>
      <c r="K546" s="210"/>
      <c r="L546" s="197"/>
      <c r="M546" s="197"/>
    </row>
    <row r="547" spans="6:13" s="209" customFormat="1" collapsed="1">
      <c r="F547" s="197"/>
      <c r="H547" s="211"/>
      <c r="I547" s="211"/>
      <c r="K547" s="210"/>
      <c r="L547" s="197"/>
      <c r="M547" s="197"/>
    </row>
    <row r="548" spans="6:13" s="209" customFormat="1" collapsed="1">
      <c r="F548" s="197"/>
      <c r="H548" s="211"/>
      <c r="I548" s="211"/>
      <c r="K548" s="210"/>
      <c r="L548" s="197"/>
      <c r="M548" s="197"/>
    </row>
    <row r="549" spans="6:13" s="209" customFormat="1" collapsed="1">
      <c r="F549" s="197"/>
      <c r="H549" s="211"/>
      <c r="I549" s="211"/>
      <c r="K549" s="210"/>
      <c r="L549" s="197"/>
      <c r="M549" s="197"/>
    </row>
    <row r="550" spans="6:13" s="209" customFormat="1" collapsed="1">
      <c r="F550" s="197"/>
      <c r="H550" s="211"/>
      <c r="I550" s="211"/>
      <c r="K550" s="210"/>
      <c r="L550" s="197"/>
      <c r="M550" s="197"/>
    </row>
    <row r="551" spans="6:13" s="209" customFormat="1" collapsed="1">
      <c r="F551" s="197"/>
      <c r="H551" s="211"/>
      <c r="I551" s="211"/>
      <c r="K551" s="210"/>
      <c r="L551" s="197"/>
      <c r="M551" s="197"/>
    </row>
    <row r="552" spans="6:13" s="209" customFormat="1" collapsed="1">
      <c r="F552" s="197"/>
      <c r="H552" s="211"/>
      <c r="I552" s="211"/>
      <c r="K552" s="210"/>
      <c r="L552" s="197"/>
      <c r="M552" s="197"/>
    </row>
    <row r="553" spans="6:13" s="209" customFormat="1" collapsed="1">
      <c r="F553" s="197"/>
      <c r="H553" s="211"/>
      <c r="I553" s="211"/>
      <c r="K553" s="210"/>
      <c r="L553" s="197"/>
      <c r="M553" s="197"/>
    </row>
    <row r="554" spans="6:13" s="209" customFormat="1" collapsed="1">
      <c r="F554" s="197"/>
      <c r="H554" s="211"/>
      <c r="I554" s="211"/>
      <c r="K554" s="210"/>
      <c r="L554" s="197"/>
      <c r="M554" s="197"/>
    </row>
    <row r="555" spans="6:13" s="209" customFormat="1" collapsed="1">
      <c r="F555" s="197"/>
      <c r="H555" s="211"/>
      <c r="I555" s="211"/>
      <c r="K555" s="210"/>
      <c r="L555" s="197"/>
      <c r="M555" s="197"/>
    </row>
    <row r="556" spans="6:13" s="209" customFormat="1" collapsed="1">
      <c r="F556" s="197"/>
      <c r="H556" s="211"/>
      <c r="I556" s="211"/>
      <c r="K556" s="210"/>
      <c r="L556" s="197"/>
      <c r="M556" s="197"/>
    </row>
    <row r="557" spans="6:13" s="209" customFormat="1" collapsed="1">
      <c r="F557" s="197"/>
      <c r="H557" s="211"/>
      <c r="I557" s="211"/>
      <c r="K557" s="210"/>
      <c r="L557" s="197"/>
      <c r="M557" s="197"/>
    </row>
    <row r="558" spans="6:13" s="209" customFormat="1" collapsed="1">
      <c r="F558" s="197"/>
      <c r="H558" s="211"/>
      <c r="I558" s="211"/>
      <c r="K558" s="210"/>
      <c r="L558" s="197"/>
      <c r="M558" s="197"/>
    </row>
    <row r="559" spans="6:13" s="209" customFormat="1" collapsed="1">
      <c r="F559" s="197"/>
      <c r="H559" s="211"/>
      <c r="I559" s="211"/>
      <c r="K559" s="210"/>
      <c r="L559" s="197"/>
      <c r="M559" s="197"/>
    </row>
    <row r="560" spans="6:13" s="209" customFormat="1" collapsed="1">
      <c r="F560" s="197"/>
      <c r="H560" s="211"/>
      <c r="I560" s="211"/>
      <c r="K560" s="210"/>
      <c r="L560" s="197"/>
      <c r="M560" s="197"/>
    </row>
    <row r="561" spans="6:13" s="209" customFormat="1" collapsed="1">
      <c r="F561" s="197"/>
      <c r="H561" s="211"/>
      <c r="I561" s="211"/>
      <c r="K561" s="210"/>
      <c r="L561" s="197"/>
      <c r="M561" s="197"/>
    </row>
    <row r="562" spans="6:13" s="209" customFormat="1" collapsed="1">
      <c r="F562" s="197"/>
      <c r="H562" s="211"/>
      <c r="I562" s="211"/>
      <c r="K562" s="210"/>
      <c r="L562" s="197"/>
      <c r="M562" s="197"/>
    </row>
    <row r="563" spans="6:13" s="209" customFormat="1" collapsed="1">
      <c r="F563" s="197"/>
      <c r="H563" s="211"/>
      <c r="I563" s="211"/>
      <c r="K563" s="210"/>
      <c r="L563" s="197"/>
      <c r="M563" s="197"/>
    </row>
    <row r="564" spans="6:13" s="209" customFormat="1" collapsed="1">
      <c r="F564" s="197"/>
      <c r="H564" s="211"/>
      <c r="I564" s="211"/>
      <c r="K564" s="210"/>
      <c r="L564" s="197"/>
      <c r="M564" s="197"/>
    </row>
    <row r="565" spans="6:13" s="209" customFormat="1" collapsed="1">
      <c r="F565" s="197"/>
      <c r="H565" s="211"/>
      <c r="I565" s="211"/>
      <c r="K565" s="210"/>
      <c r="L565" s="197"/>
      <c r="M565" s="197"/>
    </row>
    <row r="566" spans="6:13" s="209" customFormat="1" collapsed="1">
      <c r="F566" s="197"/>
      <c r="H566" s="211"/>
      <c r="I566" s="211"/>
      <c r="K566" s="210"/>
      <c r="L566" s="197"/>
      <c r="M566" s="197"/>
    </row>
    <row r="567" spans="6:13" s="209" customFormat="1" collapsed="1">
      <c r="F567" s="197"/>
      <c r="H567" s="211"/>
      <c r="I567" s="211"/>
      <c r="K567" s="210"/>
      <c r="L567" s="197"/>
      <c r="M567" s="197"/>
    </row>
    <row r="568" spans="6:13" s="209" customFormat="1" collapsed="1">
      <c r="F568" s="197"/>
      <c r="H568" s="211"/>
      <c r="I568" s="211"/>
      <c r="K568" s="210"/>
      <c r="L568" s="197"/>
      <c r="M568" s="197"/>
    </row>
    <row r="569" spans="6:13" s="209" customFormat="1" collapsed="1">
      <c r="F569" s="197"/>
      <c r="H569" s="211"/>
      <c r="I569" s="211"/>
      <c r="K569" s="210"/>
      <c r="L569" s="197"/>
      <c r="M569" s="197"/>
    </row>
    <row r="570" spans="6:13" s="209" customFormat="1" collapsed="1">
      <c r="F570" s="197"/>
      <c r="H570" s="211"/>
      <c r="I570" s="211"/>
      <c r="K570" s="210"/>
      <c r="L570" s="197"/>
      <c r="M570" s="197"/>
    </row>
    <row r="571" spans="6:13" s="209" customFormat="1" collapsed="1">
      <c r="F571" s="197"/>
      <c r="H571" s="211"/>
      <c r="I571" s="211"/>
      <c r="K571" s="210"/>
      <c r="L571" s="197"/>
      <c r="M571" s="197"/>
    </row>
    <row r="572" spans="6:13" s="209" customFormat="1" collapsed="1">
      <c r="F572" s="197"/>
      <c r="H572" s="211"/>
      <c r="I572" s="211"/>
      <c r="K572" s="210"/>
      <c r="L572" s="197"/>
      <c r="M572" s="197"/>
    </row>
    <row r="573" spans="6:13" s="209" customFormat="1" collapsed="1">
      <c r="F573" s="197"/>
      <c r="H573" s="211"/>
      <c r="I573" s="211"/>
      <c r="K573" s="210"/>
      <c r="L573" s="197"/>
      <c r="M573" s="197"/>
    </row>
    <row r="574" spans="6:13" s="209" customFormat="1" collapsed="1">
      <c r="F574" s="197"/>
      <c r="H574" s="211"/>
      <c r="I574" s="211"/>
      <c r="K574" s="210"/>
      <c r="L574" s="197"/>
      <c r="M574" s="197"/>
    </row>
    <row r="575" spans="6:13" s="209" customFormat="1" collapsed="1">
      <c r="F575" s="197"/>
      <c r="H575" s="211"/>
      <c r="I575" s="211"/>
      <c r="K575" s="210"/>
      <c r="L575" s="197"/>
      <c r="M575" s="197"/>
    </row>
    <row r="576" spans="6:13" s="209" customFormat="1" collapsed="1">
      <c r="F576" s="197"/>
      <c r="H576" s="211"/>
      <c r="I576" s="211"/>
      <c r="K576" s="210"/>
      <c r="L576" s="197"/>
      <c r="M576" s="197"/>
    </row>
    <row r="577" spans="6:13" s="209" customFormat="1" collapsed="1">
      <c r="F577" s="197"/>
      <c r="H577" s="211"/>
      <c r="I577" s="211"/>
      <c r="K577" s="210"/>
      <c r="L577" s="197"/>
      <c r="M577" s="197"/>
    </row>
    <row r="578" spans="6:13" s="209" customFormat="1" collapsed="1">
      <c r="F578" s="197"/>
      <c r="H578" s="211"/>
      <c r="I578" s="211"/>
      <c r="K578" s="210"/>
      <c r="L578" s="197"/>
      <c r="M578" s="197"/>
    </row>
    <row r="579" spans="6:13" s="209" customFormat="1" collapsed="1">
      <c r="F579" s="197"/>
      <c r="H579" s="211"/>
      <c r="I579" s="211"/>
      <c r="K579" s="210"/>
      <c r="L579" s="197"/>
      <c r="M579" s="197"/>
    </row>
    <row r="580" spans="6:13" s="209" customFormat="1" collapsed="1">
      <c r="F580" s="197"/>
      <c r="H580" s="211"/>
      <c r="I580" s="211"/>
      <c r="K580" s="210"/>
      <c r="L580" s="197"/>
      <c r="M580" s="197"/>
    </row>
    <row r="581" spans="6:13" s="209" customFormat="1" collapsed="1">
      <c r="F581" s="197"/>
      <c r="H581" s="211"/>
      <c r="I581" s="211"/>
      <c r="K581" s="210"/>
      <c r="L581" s="197"/>
      <c r="M581" s="197"/>
    </row>
    <row r="582" spans="6:13" s="209" customFormat="1" collapsed="1">
      <c r="F582" s="197"/>
      <c r="H582" s="211"/>
      <c r="I582" s="211"/>
      <c r="K582" s="210"/>
      <c r="L582" s="197"/>
      <c r="M582" s="197"/>
    </row>
    <row r="583" spans="6:13" s="209" customFormat="1" collapsed="1">
      <c r="F583" s="197"/>
      <c r="H583" s="211"/>
      <c r="I583" s="211"/>
      <c r="K583" s="210"/>
      <c r="L583" s="197"/>
      <c r="M583" s="197"/>
    </row>
    <row r="584" spans="6:13" s="209" customFormat="1" collapsed="1">
      <c r="F584" s="197"/>
      <c r="H584" s="211"/>
      <c r="I584" s="211"/>
      <c r="K584" s="210"/>
      <c r="L584" s="197"/>
      <c r="M584" s="197"/>
    </row>
    <row r="585" spans="6:13" s="209" customFormat="1" collapsed="1">
      <c r="F585" s="197"/>
      <c r="H585" s="211"/>
      <c r="I585" s="211"/>
      <c r="K585" s="210"/>
      <c r="L585" s="197"/>
      <c r="M585" s="197"/>
    </row>
    <row r="586" spans="6:13" s="209" customFormat="1" collapsed="1">
      <c r="F586" s="197"/>
      <c r="H586" s="211"/>
      <c r="I586" s="211"/>
      <c r="K586" s="210"/>
      <c r="L586" s="197"/>
      <c r="M586" s="197"/>
    </row>
    <row r="587" spans="6:13" s="209" customFormat="1" collapsed="1">
      <c r="F587" s="197"/>
      <c r="H587" s="211"/>
      <c r="I587" s="211"/>
      <c r="K587" s="210"/>
      <c r="L587" s="197"/>
      <c r="M587" s="197"/>
    </row>
    <row r="588" spans="6:13" s="209" customFormat="1" collapsed="1">
      <c r="F588" s="197"/>
      <c r="H588" s="211"/>
      <c r="I588" s="211"/>
      <c r="K588" s="210"/>
      <c r="L588" s="197"/>
      <c r="M588" s="197"/>
    </row>
    <row r="589" spans="6:13" s="209" customFormat="1" collapsed="1">
      <c r="F589" s="197"/>
      <c r="H589" s="211"/>
      <c r="I589" s="211"/>
      <c r="K589" s="210"/>
      <c r="L589" s="197"/>
      <c r="M589" s="197"/>
    </row>
    <row r="590" spans="6:13" s="209" customFormat="1" collapsed="1">
      <c r="F590" s="197"/>
      <c r="H590" s="211"/>
      <c r="I590" s="211"/>
      <c r="K590" s="210"/>
      <c r="L590" s="197"/>
      <c r="M590" s="197"/>
    </row>
    <row r="591" spans="6:13" s="209" customFormat="1" collapsed="1">
      <c r="F591" s="197"/>
      <c r="H591" s="211"/>
      <c r="I591" s="211"/>
      <c r="K591" s="210"/>
      <c r="L591" s="197"/>
      <c r="M591" s="197"/>
    </row>
    <row r="592" spans="6:13" s="209" customFormat="1" collapsed="1">
      <c r="F592" s="197"/>
      <c r="H592" s="211"/>
      <c r="I592" s="211"/>
      <c r="K592" s="210"/>
      <c r="L592" s="197"/>
      <c r="M592" s="197"/>
    </row>
    <row r="593" spans="6:13" s="209" customFormat="1" collapsed="1">
      <c r="F593" s="197"/>
      <c r="H593" s="211"/>
      <c r="I593" s="211"/>
      <c r="K593" s="210"/>
      <c r="L593" s="197"/>
      <c r="M593" s="197"/>
    </row>
    <row r="594" spans="6:13" s="209" customFormat="1" collapsed="1">
      <c r="F594" s="197"/>
      <c r="H594" s="211"/>
      <c r="I594" s="211"/>
      <c r="K594" s="210"/>
      <c r="L594" s="197"/>
      <c r="M594" s="197"/>
    </row>
    <row r="595" spans="6:13" s="209" customFormat="1" collapsed="1">
      <c r="F595" s="197"/>
      <c r="H595" s="211"/>
      <c r="I595" s="211"/>
      <c r="K595" s="210"/>
      <c r="L595" s="197"/>
      <c r="M595" s="197"/>
    </row>
    <row r="596" spans="6:13" s="209" customFormat="1" collapsed="1">
      <c r="F596" s="197"/>
      <c r="H596" s="211"/>
      <c r="I596" s="211"/>
      <c r="K596" s="210"/>
      <c r="L596" s="197"/>
      <c r="M596" s="197"/>
    </row>
    <row r="597" spans="6:13" s="209" customFormat="1" collapsed="1">
      <c r="F597" s="197"/>
      <c r="H597" s="211"/>
      <c r="I597" s="211"/>
      <c r="K597" s="210"/>
      <c r="L597" s="197"/>
      <c r="M597" s="197"/>
    </row>
    <row r="598" spans="6:13" s="209" customFormat="1" collapsed="1">
      <c r="F598" s="197"/>
      <c r="H598" s="211"/>
      <c r="I598" s="211"/>
      <c r="K598" s="210"/>
      <c r="L598" s="197"/>
      <c r="M598" s="197"/>
    </row>
    <row r="599" spans="6:13" s="209" customFormat="1" collapsed="1">
      <c r="F599" s="197"/>
      <c r="H599" s="211"/>
      <c r="I599" s="211"/>
      <c r="K599" s="210"/>
      <c r="L599" s="197"/>
      <c r="M599" s="197"/>
    </row>
    <row r="600" spans="6:13" s="209" customFormat="1" collapsed="1">
      <c r="F600" s="197"/>
      <c r="H600" s="211"/>
      <c r="I600" s="211"/>
      <c r="K600" s="210"/>
      <c r="L600" s="197"/>
      <c r="M600" s="197"/>
    </row>
    <row r="601" spans="6:13" s="209" customFormat="1" collapsed="1">
      <c r="F601" s="197"/>
      <c r="H601" s="211"/>
      <c r="I601" s="211"/>
      <c r="K601" s="210"/>
      <c r="L601" s="197"/>
      <c r="M601" s="197"/>
    </row>
    <row r="602" spans="6:13" s="209" customFormat="1" collapsed="1">
      <c r="F602" s="197"/>
      <c r="H602" s="211"/>
      <c r="I602" s="211"/>
      <c r="K602" s="210"/>
      <c r="L602" s="197"/>
      <c r="M602" s="197"/>
    </row>
    <row r="603" spans="6:13" s="209" customFormat="1" collapsed="1">
      <c r="F603" s="197"/>
      <c r="H603" s="211"/>
      <c r="I603" s="211"/>
      <c r="K603" s="210"/>
      <c r="L603" s="197"/>
      <c r="M603" s="197"/>
    </row>
    <row r="604" spans="6:13" s="209" customFormat="1" collapsed="1">
      <c r="F604" s="197"/>
      <c r="H604" s="211"/>
      <c r="I604" s="211"/>
      <c r="K604" s="210"/>
      <c r="L604" s="197"/>
      <c r="M604" s="197"/>
    </row>
    <row r="605" spans="6:13" s="209" customFormat="1" collapsed="1">
      <c r="F605" s="197"/>
      <c r="H605" s="211"/>
      <c r="I605" s="211"/>
      <c r="K605" s="210"/>
      <c r="L605" s="197"/>
      <c r="M605" s="197"/>
    </row>
    <row r="606" spans="6:13" s="209" customFormat="1" collapsed="1">
      <c r="F606" s="197"/>
      <c r="H606" s="211"/>
      <c r="I606" s="211"/>
      <c r="K606" s="210"/>
      <c r="L606" s="197"/>
      <c r="M606" s="197"/>
    </row>
    <row r="607" spans="6:13" s="209" customFormat="1" collapsed="1">
      <c r="F607" s="197"/>
      <c r="H607" s="211"/>
      <c r="I607" s="211"/>
      <c r="K607" s="210"/>
      <c r="L607" s="197"/>
      <c r="M607" s="197"/>
    </row>
    <row r="608" spans="6:13" s="209" customFormat="1" collapsed="1">
      <c r="F608" s="197"/>
      <c r="H608" s="211"/>
      <c r="I608" s="211"/>
      <c r="K608" s="210"/>
      <c r="L608" s="197"/>
      <c r="M608" s="197"/>
    </row>
    <row r="609" spans="6:13" s="209" customFormat="1" collapsed="1">
      <c r="F609" s="197"/>
      <c r="H609" s="211"/>
      <c r="I609" s="211"/>
      <c r="K609" s="210"/>
      <c r="L609" s="197"/>
      <c r="M609" s="197"/>
    </row>
    <row r="610" spans="6:13" s="209" customFormat="1" collapsed="1">
      <c r="F610" s="197"/>
      <c r="H610" s="211"/>
      <c r="I610" s="211"/>
      <c r="K610" s="210"/>
      <c r="L610" s="197"/>
      <c r="M610" s="197"/>
    </row>
    <row r="611" spans="6:13" s="209" customFormat="1" collapsed="1">
      <c r="F611" s="197"/>
      <c r="H611" s="211"/>
      <c r="I611" s="211"/>
      <c r="K611" s="210"/>
      <c r="L611" s="197"/>
      <c r="M611" s="197"/>
    </row>
    <row r="612" spans="6:13" s="209" customFormat="1" collapsed="1">
      <c r="F612" s="197"/>
      <c r="H612" s="211"/>
      <c r="I612" s="211"/>
      <c r="K612" s="210"/>
      <c r="L612" s="197"/>
      <c r="M612" s="197"/>
    </row>
    <row r="613" spans="6:13" s="209" customFormat="1" collapsed="1">
      <c r="F613" s="197"/>
      <c r="H613" s="211"/>
      <c r="I613" s="211"/>
      <c r="K613" s="210"/>
      <c r="L613" s="197"/>
      <c r="M613" s="197"/>
    </row>
    <row r="614" spans="6:13" s="209" customFormat="1" collapsed="1">
      <c r="F614" s="197"/>
      <c r="H614" s="211"/>
      <c r="I614" s="211"/>
      <c r="K614" s="210"/>
      <c r="L614" s="197"/>
      <c r="M614" s="197"/>
    </row>
    <row r="615" spans="6:13" s="209" customFormat="1" collapsed="1">
      <c r="F615" s="197"/>
      <c r="H615" s="211"/>
      <c r="I615" s="211"/>
      <c r="K615" s="210"/>
      <c r="L615" s="197"/>
      <c r="M615" s="197"/>
    </row>
    <row r="616" spans="6:13" s="209" customFormat="1" collapsed="1">
      <c r="F616" s="197"/>
      <c r="H616" s="211"/>
      <c r="I616" s="211"/>
      <c r="K616" s="210"/>
      <c r="L616" s="197"/>
      <c r="M616" s="197"/>
    </row>
    <row r="617" spans="6:13" s="209" customFormat="1" collapsed="1">
      <c r="F617" s="197"/>
      <c r="H617" s="211"/>
      <c r="I617" s="211"/>
      <c r="K617" s="210"/>
      <c r="L617" s="197"/>
      <c r="M617" s="197"/>
    </row>
    <row r="618" spans="6:13" s="209" customFormat="1" collapsed="1">
      <c r="F618" s="197"/>
      <c r="H618" s="211"/>
      <c r="I618" s="211"/>
      <c r="K618" s="210"/>
      <c r="L618" s="197"/>
      <c r="M618" s="197"/>
    </row>
    <row r="619" spans="6:13" s="209" customFormat="1" collapsed="1">
      <c r="F619" s="197"/>
      <c r="H619" s="211"/>
      <c r="I619" s="211"/>
      <c r="K619" s="210"/>
      <c r="L619" s="197"/>
      <c r="M619" s="197"/>
    </row>
    <row r="620" spans="6:13" s="209" customFormat="1" collapsed="1">
      <c r="F620" s="197"/>
      <c r="H620" s="211"/>
      <c r="I620" s="211"/>
      <c r="K620" s="210"/>
      <c r="L620" s="197"/>
      <c r="M620" s="197"/>
    </row>
    <row r="621" spans="6:13" s="209" customFormat="1" collapsed="1">
      <c r="F621" s="197"/>
      <c r="H621" s="211"/>
      <c r="I621" s="211"/>
      <c r="K621" s="210"/>
      <c r="L621" s="197"/>
      <c r="M621" s="197"/>
    </row>
    <row r="622" spans="6:13" s="209" customFormat="1" collapsed="1">
      <c r="F622" s="197"/>
      <c r="H622" s="211"/>
      <c r="I622" s="211"/>
      <c r="K622" s="210"/>
      <c r="L622" s="197"/>
      <c r="M622" s="197"/>
    </row>
    <row r="623" spans="6:13" s="209" customFormat="1" collapsed="1">
      <c r="F623" s="197"/>
      <c r="H623" s="211"/>
      <c r="I623" s="211"/>
      <c r="K623" s="210"/>
      <c r="L623" s="197"/>
      <c r="M623" s="197"/>
    </row>
    <row r="624" spans="6:13" s="209" customFormat="1" collapsed="1">
      <c r="F624" s="197"/>
      <c r="H624" s="211"/>
      <c r="I624" s="211"/>
      <c r="K624" s="210"/>
      <c r="L624" s="197"/>
      <c r="M624" s="197"/>
    </row>
    <row r="625" spans="6:13" s="209" customFormat="1" collapsed="1">
      <c r="F625" s="197"/>
      <c r="H625" s="211"/>
      <c r="I625" s="211"/>
      <c r="K625" s="210"/>
      <c r="L625" s="197"/>
      <c r="M625" s="197"/>
    </row>
    <row r="626" spans="6:13" s="209" customFormat="1" collapsed="1">
      <c r="F626" s="197"/>
      <c r="H626" s="211"/>
      <c r="I626" s="211"/>
      <c r="K626" s="210"/>
      <c r="L626" s="197"/>
      <c r="M626" s="197"/>
    </row>
    <row r="627" spans="6:13" s="209" customFormat="1" collapsed="1">
      <c r="F627" s="197"/>
      <c r="H627" s="211"/>
      <c r="I627" s="211"/>
      <c r="K627" s="210"/>
      <c r="L627" s="197"/>
      <c r="M627" s="197"/>
    </row>
    <row r="628" spans="6:13" s="209" customFormat="1" collapsed="1">
      <c r="F628" s="197"/>
      <c r="H628" s="211"/>
      <c r="I628" s="211"/>
      <c r="K628" s="210"/>
      <c r="L628" s="197"/>
      <c r="M628" s="197"/>
    </row>
    <row r="629" spans="6:13" s="209" customFormat="1" collapsed="1">
      <c r="F629" s="197"/>
      <c r="H629" s="211"/>
      <c r="I629" s="211"/>
      <c r="K629" s="210"/>
      <c r="L629" s="197"/>
      <c r="M629" s="197"/>
    </row>
    <row r="630" spans="6:13">
      <c r="L630" s="197"/>
      <c r="M630" s="197"/>
    </row>
    <row r="631" spans="6:13">
      <c r="L631" s="197"/>
      <c r="M631" s="197"/>
    </row>
    <row r="632" spans="6:13">
      <c r="L632" s="197"/>
      <c r="M632" s="197"/>
    </row>
    <row r="633" spans="6:13">
      <c r="L633" s="197"/>
      <c r="M633" s="197"/>
    </row>
    <row r="634" spans="6:13">
      <c r="L634" s="197"/>
      <c r="M634" s="197"/>
    </row>
    <row r="635" spans="6:13">
      <c r="L635" s="197"/>
      <c r="M635" s="197"/>
    </row>
    <row r="636" spans="6:13">
      <c r="L636" s="197"/>
      <c r="M636" s="197"/>
    </row>
    <row r="637" spans="6:13">
      <c r="L637" s="197"/>
      <c r="M637" s="197"/>
    </row>
    <row r="638" spans="6:13">
      <c r="L638" s="197"/>
      <c r="M638" s="197"/>
    </row>
    <row r="639" spans="6:13">
      <c r="L639" s="197"/>
      <c r="M639" s="197"/>
    </row>
    <row r="640" spans="6:13">
      <c r="L640" s="197"/>
      <c r="M640" s="197"/>
    </row>
    <row r="641" spans="12:13">
      <c r="L641" s="197"/>
      <c r="M641" s="197"/>
    </row>
    <row r="642" spans="12:13">
      <c r="L642" s="197"/>
      <c r="M642" s="197"/>
    </row>
    <row r="643" spans="12:13">
      <c r="L643" s="197"/>
      <c r="M643" s="197"/>
    </row>
    <row r="644" spans="12:13">
      <c r="L644" s="197"/>
      <c r="M644" s="197"/>
    </row>
    <row r="645" spans="12:13">
      <c r="L645" s="197"/>
      <c r="M645" s="197"/>
    </row>
    <row r="646" spans="12:13">
      <c r="L646" s="197"/>
      <c r="M646" s="197"/>
    </row>
    <row r="647" spans="12:13">
      <c r="L647" s="197"/>
      <c r="M647" s="197"/>
    </row>
    <row r="648" spans="12:13">
      <c r="L648" s="197"/>
      <c r="M648" s="197"/>
    </row>
    <row r="649" spans="12:13">
      <c r="L649" s="197"/>
      <c r="M649" s="197"/>
    </row>
    <row r="650" spans="12:13">
      <c r="L650" s="197"/>
      <c r="M650" s="197"/>
    </row>
    <row r="651" spans="12:13">
      <c r="L651" s="197"/>
      <c r="M651" s="197"/>
    </row>
    <row r="652" spans="12:13">
      <c r="L652" s="197"/>
      <c r="M652" s="197"/>
    </row>
    <row r="653" spans="12:13">
      <c r="L653" s="197"/>
      <c r="M653" s="197"/>
    </row>
    <row r="654" spans="12:13">
      <c r="L654" s="197"/>
      <c r="M654" s="197"/>
    </row>
    <row r="655" spans="12:13">
      <c r="L655" s="197"/>
      <c r="M655" s="197"/>
    </row>
    <row r="656" spans="12:13">
      <c r="L656" s="197"/>
      <c r="M656" s="197"/>
    </row>
    <row r="657" spans="12:13">
      <c r="L657" s="197"/>
      <c r="M657" s="197"/>
    </row>
    <row r="658" spans="12:13">
      <c r="L658" s="197"/>
      <c r="M658" s="197"/>
    </row>
    <row r="659" spans="12:13">
      <c r="L659" s="197"/>
      <c r="M659" s="197"/>
    </row>
    <row r="660" spans="12:13">
      <c r="L660" s="197"/>
      <c r="M660" s="197"/>
    </row>
    <row r="661" spans="12:13">
      <c r="L661" s="197"/>
      <c r="M661" s="197"/>
    </row>
    <row r="662" spans="12:13">
      <c r="L662" s="197"/>
      <c r="M662" s="197"/>
    </row>
    <row r="663" spans="12:13">
      <c r="L663" s="197"/>
      <c r="M663" s="197"/>
    </row>
    <row r="664" spans="12:13">
      <c r="L664" s="197"/>
      <c r="M664" s="197"/>
    </row>
    <row r="665" spans="12:13">
      <c r="L665" s="197"/>
      <c r="M665" s="197"/>
    </row>
    <row r="666" spans="12:13">
      <c r="L666" s="197"/>
      <c r="M666" s="197"/>
    </row>
    <row r="667" spans="12:13">
      <c r="L667" s="197"/>
      <c r="M667" s="197"/>
    </row>
    <row r="668" spans="12:13">
      <c r="L668" s="197"/>
      <c r="M668" s="197"/>
    </row>
    <row r="669" spans="12:13">
      <c r="L669" s="197"/>
      <c r="M669" s="197"/>
    </row>
    <row r="670" spans="12:13">
      <c r="L670" s="197"/>
      <c r="M670" s="197"/>
    </row>
    <row r="671" spans="12:13">
      <c r="L671" s="197"/>
      <c r="M671" s="197"/>
    </row>
    <row r="672" spans="12:13">
      <c r="L672" s="197"/>
      <c r="M672" s="197"/>
    </row>
    <row r="673" spans="12:13">
      <c r="L673" s="197"/>
      <c r="M673" s="197"/>
    </row>
    <row r="674" spans="12:13">
      <c r="L674" s="197"/>
      <c r="M674" s="197"/>
    </row>
    <row r="675" spans="12:13">
      <c r="L675" s="197"/>
      <c r="M675" s="197"/>
    </row>
    <row r="676" spans="12:13">
      <c r="L676" s="197"/>
      <c r="M676" s="197"/>
    </row>
    <row r="677" spans="12:13">
      <c r="L677" s="197"/>
      <c r="M677" s="197"/>
    </row>
    <row r="678" spans="12:13">
      <c r="L678" s="197"/>
      <c r="M678" s="197"/>
    </row>
    <row r="679" spans="12:13">
      <c r="L679" s="197"/>
      <c r="M679" s="197"/>
    </row>
    <row r="680" spans="12:13">
      <c r="L680" s="197"/>
      <c r="M680" s="197"/>
    </row>
    <row r="681" spans="12:13">
      <c r="L681" s="197"/>
      <c r="M681" s="197"/>
    </row>
    <row r="682" spans="12:13">
      <c r="L682" s="197"/>
      <c r="M682" s="197"/>
    </row>
    <row r="683" spans="12:13">
      <c r="L683" s="197"/>
      <c r="M683" s="197"/>
    </row>
    <row r="684" spans="12:13">
      <c r="L684" s="197"/>
      <c r="M684" s="197"/>
    </row>
    <row r="685" spans="12:13">
      <c r="L685" s="197"/>
      <c r="M685" s="197"/>
    </row>
    <row r="686" spans="12:13">
      <c r="L686" s="197"/>
      <c r="M686" s="197"/>
    </row>
    <row r="687" spans="12:13">
      <c r="L687" s="197"/>
      <c r="M687" s="197"/>
    </row>
    <row r="688" spans="12:13">
      <c r="L688" s="197"/>
      <c r="M688" s="197"/>
    </row>
    <row r="689" spans="12:13">
      <c r="L689" s="197"/>
      <c r="M689" s="197"/>
    </row>
    <row r="690" spans="12:13">
      <c r="L690" s="197"/>
      <c r="M690" s="197"/>
    </row>
    <row r="691" spans="12:13">
      <c r="L691" s="197"/>
      <c r="M691" s="197"/>
    </row>
    <row r="692" spans="12:13">
      <c r="L692" s="197"/>
      <c r="M692" s="197"/>
    </row>
    <row r="693" spans="12:13">
      <c r="L693" s="197"/>
      <c r="M693" s="197"/>
    </row>
    <row r="694" spans="12:13">
      <c r="L694" s="197"/>
      <c r="M694" s="197"/>
    </row>
    <row r="695" spans="12:13">
      <c r="L695" s="197"/>
      <c r="M695" s="197"/>
    </row>
    <row r="696" spans="12:13">
      <c r="L696" s="197"/>
      <c r="M696" s="197"/>
    </row>
    <row r="697" spans="12:13">
      <c r="L697" s="197"/>
      <c r="M697" s="197"/>
    </row>
    <row r="698" spans="12:13">
      <c r="L698" s="197"/>
      <c r="M698" s="197"/>
    </row>
    <row r="699" spans="12:13">
      <c r="L699" s="197"/>
      <c r="M699" s="197"/>
    </row>
    <row r="700" spans="12:13">
      <c r="L700" s="197"/>
      <c r="M700" s="197"/>
    </row>
    <row r="701" spans="12:13">
      <c r="L701" s="197"/>
      <c r="M701" s="197"/>
    </row>
    <row r="702" spans="12:13">
      <c r="L702" s="197"/>
      <c r="M702" s="197"/>
    </row>
    <row r="703" spans="12:13">
      <c r="L703" s="197"/>
      <c r="M703" s="197"/>
    </row>
    <row r="704" spans="12:13">
      <c r="L704" s="197"/>
      <c r="M704" s="197"/>
    </row>
    <row r="705" spans="12:13">
      <c r="L705" s="197"/>
      <c r="M705" s="197"/>
    </row>
    <row r="706" spans="12:13">
      <c r="L706" s="197"/>
      <c r="M706" s="197"/>
    </row>
    <row r="707" spans="12:13">
      <c r="L707" s="197"/>
      <c r="M707" s="197"/>
    </row>
    <row r="708" spans="12:13">
      <c r="L708" s="197"/>
      <c r="M708" s="197"/>
    </row>
    <row r="709" spans="12:13">
      <c r="L709" s="197"/>
      <c r="M709" s="197"/>
    </row>
    <row r="710" spans="12:13">
      <c r="L710" s="197"/>
      <c r="M710" s="197"/>
    </row>
    <row r="711" spans="12:13">
      <c r="L711" s="197"/>
      <c r="M711" s="197"/>
    </row>
    <row r="712" spans="12:13">
      <c r="L712" s="197"/>
      <c r="M712" s="197"/>
    </row>
    <row r="713" spans="12:13">
      <c r="L713" s="197"/>
      <c r="M713" s="197"/>
    </row>
    <row r="714" spans="12:13">
      <c r="L714" s="197"/>
      <c r="M714" s="197"/>
    </row>
    <row r="715" spans="12:13">
      <c r="L715" s="197"/>
      <c r="M715" s="197"/>
    </row>
    <row r="716" spans="12:13">
      <c r="L716" s="197"/>
      <c r="M716" s="197"/>
    </row>
    <row r="717" spans="12:13">
      <c r="L717" s="197"/>
      <c r="M717" s="197"/>
    </row>
    <row r="718" spans="12:13">
      <c r="L718" s="197"/>
      <c r="M718" s="197"/>
    </row>
    <row r="719" spans="12:13">
      <c r="L719" s="197"/>
      <c r="M719" s="197"/>
    </row>
    <row r="720" spans="12:13">
      <c r="L720" s="197"/>
      <c r="M720" s="197"/>
    </row>
    <row r="721" spans="12:13">
      <c r="L721" s="197"/>
      <c r="M721" s="197"/>
    </row>
    <row r="722" spans="12:13">
      <c r="L722" s="197"/>
      <c r="M722" s="197"/>
    </row>
    <row r="723" spans="12:13">
      <c r="L723" s="197"/>
      <c r="M723" s="197"/>
    </row>
    <row r="724" spans="12:13">
      <c r="L724" s="197"/>
      <c r="M724" s="197"/>
    </row>
    <row r="725" spans="12:13">
      <c r="L725" s="197"/>
      <c r="M725" s="197"/>
    </row>
    <row r="726" spans="12:13">
      <c r="L726" s="197"/>
      <c r="M726" s="197"/>
    </row>
    <row r="727" spans="12:13">
      <c r="L727" s="197"/>
      <c r="M727" s="197"/>
    </row>
    <row r="728" spans="12:13">
      <c r="L728" s="197"/>
      <c r="M728" s="197"/>
    </row>
    <row r="729" spans="12:13">
      <c r="L729" s="197"/>
      <c r="M729" s="197"/>
    </row>
    <row r="730" spans="12:13">
      <c r="L730" s="197"/>
      <c r="M730" s="197"/>
    </row>
    <row r="731" spans="12:13">
      <c r="L731" s="197"/>
      <c r="M731" s="197"/>
    </row>
    <row r="732" spans="12:13">
      <c r="L732" s="197"/>
      <c r="M732" s="197"/>
    </row>
    <row r="733" spans="12:13">
      <c r="L733" s="197"/>
      <c r="M733" s="197"/>
    </row>
    <row r="734" spans="12:13">
      <c r="L734" s="197"/>
      <c r="M734" s="197"/>
    </row>
    <row r="735" spans="12:13">
      <c r="L735" s="197"/>
      <c r="M735" s="197"/>
    </row>
    <row r="736" spans="12:13">
      <c r="L736" s="197"/>
      <c r="M736" s="197"/>
    </row>
    <row r="737" spans="12:13">
      <c r="L737" s="197"/>
      <c r="M737" s="197"/>
    </row>
    <row r="738" spans="12:13">
      <c r="L738" s="197"/>
      <c r="M738" s="197"/>
    </row>
    <row r="739" spans="12:13">
      <c r="L739" s="197"/>
      <c r="M739" s="197"/>
    </row>
    <row r="740" spans="12:13">
      <c r="L740" s="197"/>
      <c r="M740" s="197"/>
    </row>
    <row r="741" spans="12:13">
      <c r="L741" s="197"/>
      <c r="M741" s="197"/>
    </row>
    <row r="742" spans="12:13">
      <c r="L742" s="197"/>
      <c r="M742" s="197"/>
    </row>
    <row r="743" spans="12:13">
      <c r="L743" s="197"/>
      <c r="M743" s="197"/>
    </row>
    <row r="744" spans="12:13">
      <c r="L744" s="197"/>
      <c r="M744" s="197"/>
    </row>
    <row r="745" spans="12:13">
      <c r="L745" s="197"/>
      <c r="M745" s="197"/>
    </row>
    <row r="746" spans="12:13">
      <c r="L746" s="197"/>
      <c r="M746" s="197"/>
    </row>
    <row r="747" spans="12:13">
      <c r="L747" s="197"/>
      <c r="M747" s="197"/>
    </row>
    <row r="748" spans="12:13">
      <c r="L748" s="197"/>
      <c r="M748" s="197"/>
    </row>
    <row r="749" spans="12:13">
      <c r="L749" s="197"/>
      <c r="M749" s="197"/>
    </row>
    <row r="750" spans="12:13">
      <c r="L750" s="197"/>
      <c r="M750" s="197"/>
    </row>
    <row r="751" spans="12:13">
      <c r="L751" s="197"/>
      <c r="M751" s="197"/>
    </row>
    <row r="752" spans="12:13">
      <c r="L752" s="197"/>
      <c r="M752" s="197"/>
    </row>
    <row r="753" spans="12:13">
      <c r="L753" s="197"/>
      <c r="M753" s="197"/>
    </row>
    <row r="754" spans="12:13">
      <c r="L754" s="197"/>
      <c r="M754" s="197"/>
    </row>
    <row r="755" spans="12:13">
      <c r="L755" s="197"/>
      <c r="M755" s="197"/>
    </row>
    <row r="756" spans="12:13">
      <c r="L756" s="197"/>
      <c r="M756" s="197"/>
    </row>
    <row r="757" spans="12:13">
      <c r="L757" s="197"/>
      <c r="M757" s="197"/>
    </row>
    <row r="758" spans="12:13">
      <c r="L758" s="197"/>
      <c r="M758" s="197"/>
    </row>
    <row r="759" spans="12:13">
      <c r="L759" s="197"/>
      <c r="M759" s="197"/>
    </row>
    <row r="760" spans="12:13">
      <c r="L760" s="197"/>
      <c r="M760" s="197"/>
    </row>
    <row r="761" spans="12:13">
      <c r="L761" s="197"/>
      <c r="M761" s="197"/>
    </row>
    <row r="762" spans="12:13">
      <c r="L762" s="197"/>
      <c r="M762" s="197"/>
    </row>
    <row r="763" spans="12:13">
      <c r="L763" s="197"/>
      <c r="M763" s="197"/>
    </row>
    <row r="764" spans="12:13">
      <c r="L764" s="197"/>
      <c r="M764" s="197"/>
    </row>
    <row r="765" spans="12:13">
      <c r="L765" s="197"/>
      <c r="M765" s="197"/>
    </row>
    <row r="766" spans="12:13">
      <c r="L766" s="197"/>
      <c r="M766" s="197"/>
    </row>
    <row r="767" spans="12:13">
      <c r="L767" s="197"/>
      <c r="M767" s="197"/>
    </row>
    <row r="768" spans="12:13">
      <c r="L768" s="197"/>
      <c r="M768" s="197"/>
    </row>
    <row r="769" spans="12:13">
      <c r="L769" s="197"/>
      <c r="M769" s="197"/>
    </row>
    <row r="770" spans="12:13">
      <c r="L770" s="197"/>
      <c r="M770" s="197"/>
    </row>
    <row r="771" spans="12:13">
      <c r="L771" s="197"/>
      <c r="M771" s="197"/>
    </row>
    <row r="772" spans="12:13">
      <c r="L772" s="197"/>
      <c r="M772" s="197"/>
    </row>
    <row r="773" spans="12:13">
      <c r="L773" s="197"/>
      <c r="M773" s="197"/>
    </row>
    <row r="774" spans="12:13">
      <c r="L774" s="197"/>
      <c r="M774" s="197"/>
    </row>
    <row r="775" spans="12:13">
      <c r="L775" s="197"/>
      <c r="M775" s="197"/>
    </row>
    <row r="776" spans="12:13">
      <c r="L776" s="197"/>
      <c r="M776" s="197"/>
    </row>
    <row r="777" spans="12:13">
      <c r="L777" s="197"/>
      <c r="M777" s="197"/>
    </row>
    <row r="778" spans="12:13">
      <c r="L778" s="197"/>
      <c r="M778" s="197"/>
    </row>
    <row r="779" spans="12:13">
      <c r="L779" s="197"/>
      <c r="M779" s="197"/>
    </row>
    <row r="780" spans="12:13">
      <c r="L780" s="197"/>
      <c r="M780" s="197"/>
    </row>
    <row r="781" spans="12:13">
      <c r="L781" s="197"/>
      <c r="M781" s="197"/>
    </row>
    <row r="782" spans="12:13">
      <c r="L782" s="197"/>
      <c r="M782" s="197"/>
    </row>
    <row r="783" spans="12:13">
      <c r="L783" s="197"/>
      <c r="M783" s="197"/>
    </row>
    <row r="784" spans="12:13">
      <c r="L784" s="197"/>
      <c r="M784" s="197"/>
    </row>
    <row r="785" spans="12:13">
      <c r="L785" s="197"/>
      <c r="M785" s="197"/>
    </row>
    <row r="786" spans="12:13">
      <c r="L786" s="197"/>
      <c r="M786" s="197"/>
    </row>
    <row r="787" spans="12:13">
      <c r="L787" s="197"/>
      <c r="M787" s="197"/>
    </row>
    <row r="788" spans="12:13">
      <c r="L788" s="197"/>
      <c r="M788" s="197"/>
    </row>
    <row r="789" spans="12:13">
      <c r="L789" s="197"/>
      <c r="M789" s="197"/>
    </row>
    <row r="790" spans="12:13">
      <c r="L790" s="197"/>
      <c r="M790" s="197"/>
    </row>
    <row r="791" spans="12:13">
      <c r="L791" s="197"/>
      <c r="M791" s="197"/>
    </row>
    <row r="792" spans="12:13">
      <c r="L792" s="197"/>
      <c r="M792" s="197"/>
    </row>
    <row r="793" spans="12:13">
      <c r="L793" s="197"/>
      <c r="M793" s="197"/>
    </row>
    <row r="794" spans="12:13">
      <c r="L794" s="197"/>
      <c r="M794" s="197"/>
    </row>
    <row r="795" spans="12:13">
      <c r="L795" s="197"/>
      <c r="M795" s="197"/>
    </row>
    <row r="796" spans="12:13">
      <c r="L796" s="197"/>
      <c r="M796" s="197"/>
    </row>
    <row r="797" spans="12:13">
      <c r="L797" s="197"/>
      <c r="M797" s="197"/>
    </row>
    <row r="798" spans="12:13">
      <c r="L798" s="197"/>
      <c r="M798" s="197"/>
    </row>
    <row r="799" spans="12:13">
      <c r="L799" s="197"/>
      <c r="M799" s="197"/>
    </row>
    <row r="800" spans="12:13">
      <c r="L800" s="197"/>
      <c r="M800" s="197"/>
    </row>
    <row r="801" spans="12:13">
      <c r="L801" s="197"/>
      <c r="M801" s="197"/>
    </row>
    <row r="802" spans="12:13">
      <c r="L802" s="197"/>
      <c r="M802" s="197"/>
    </row>
    <row r="803" spans="12:13">
      <c r="L803" s="197"/>
      <c r="M803" s="197"/>
    </row>
    <row r="804" spans="12:13">
      <c r="L804" s="197"/>
      <c r="M804" s="197"/>
    </row>
    <row r="805" spans="12:13">
      <c r="L805" s="197"/>
      <c r="M805" s="197"/>
    </row>
    <row r="806" spans="12:13">
      <c r="L806" s="197"/>
      <c r="M806" s="197"/>
    </row>
    <row r="807" spans="12:13">
      <c r="L807" s="197"/>
      <c r="M807" s="197"/>
    </row>
    <row r="808" spans="12:13">
      <c r="L808" s="197"/>
      <c r="M808" s="197"/>
    </row>
    <row r="809" spans="12:13">
      <c r="L809" s="197"/>
      <c r="M809" s="197"/>
    </row>
    <row r="810" spans="12:13">
      <c r="L810" s="197"/>
      <c r="M810" s="197"/>
    </row>
    <row r="811" spans="12:13">
      <c r="L811" s="197"/>
      <c r="M811" s="197"/>
    </row>
    <row r="812" spans="12:13">
      <c r="L812" s="197"/>
      <c r="M812" s="197"/>
    </row>
    <row r="813" spans="12:13">
      <c r="L813" s="197"/>
      <c r="M813" s="197"/>
    </row>
    <row r="814" spans="12:13">
      <c r="L814" s="197"/>
      <c r="M814" s="197"/>
    </row>
    <row r="815" spans="12:13">
      <c r="L815" s="197"/>
      <c r="M815" s="197"/>
    </row>
    <row r="816" spans="12:13">
      <c r="L816" s="197"/>
      <c r="M816" s="197"/>
    </row>
    <row r="817" spans="12:13">
      <c r="L817" s="197"/>
      <c r="M817" s="197"/>
    </row>
    <row r="818" spans="12:13">
      <c r="L818" s="197"/>
      <c r="M818" s="197"/>
    </row>
    <row r="819" spans="12:13">
      <c r="L819" s="197"/>
      <c r="M819" s="197"/>
    </row>
    <row r="820" spans="12:13">
      <c r="L820" s="197"/>
      <c r="M820" s="197"/>
    </row>
    <row r="821" spans="12:13">
      <c r="L821" s="197"/>
      <c r="M821" s="197"/>
    </row>
    <row r="822" spans="12:13">
      <c r="L822" s="197"/>
      <c r="M822" s="197"/>
    </row>
    <row r="823" spans="12:13">
      <c r="L823" s="197"/>
      <c r="M823" s="197"/>
    </row>
    <row r="824" spans="12:13">
      <c r="L824" s="197"/>
      <c r="M824" s="197"/>
    </row>
    <row r="825" spans="12:13">
      <c r="L825" s="197"/>
      <c r="M825" s="197"/>
    </row>
    <row r="826" spans="12:13">
      <c r="L826" s="197"/>
      <c r="M826" s="197"/>
    </row>
    <row r="827" spans="12:13">
      <c r="L827" s="197"/>
      <c r="M827" s="197"/>
    </row>
    <row r="828" spans="12:13">
      <c r="L828" s="197"/>
      <c r="M828" s="197"/>
    </row>
    <row r="829" spans="12:13">
      <c r="L829" s="197"/>
      <c r="M829" s="197"/>
    </row>
    <row r="830" spans="12:13">
      <c r="L830" s="197"/>
      <c r="M830" s="197"/>
    </row>
    <row r="831" spans="12:13">
      <c r="L831" s="197"/>
      <c r="M831" s="197"/>
    </row>
    <row r="832" spans="12:13">
      <c r="L832" s="197"/>
      <c r="M832" s="197"/>
    </row>
    <row r="833" spans="12:13">
      <c r="L833" s="197"/>
      <c r="M833" s="197"/>
    </row>
    <row r="834" spans="12:13">
      <c r="L834" s="197"/>
      <c r="M834" s="197"/>
    </row>
    <row r="835" spans="12:13">
      <c r="L835" s="197"/>
      <c r="M835" s="197"/>
    </row>
    <row r="836" spans="12:13">
      <c r="L836" s="197"/>
      <c r="M836" s="197"/>
    </row>
    <row r="837" spans="12:13">
      <c r="L837" s="197"/>
      <c r="M837" s="197"/>
    </row>
    <row r="838" spans="12:13">
      <c r="L838" s="197"/>
      <c r="M838" s="197"/>
    </row>
    <row r="839" spans="12:13">
      <c r="L839" s="197"/>
      <c r="M839" s="197"/>
    </row>
    <row r="840" spans="12:13">
      <c r="L840" s="197"/>
      <c r="M840" s="197"/>
    </row>
    <row r="841" spans="12:13">
      <c r="L841" s="197"/>
      <c r="M841" s="197"/>
    </row>
    <row r="842" spans="12:13">
      <c r="L842" s="197"/>
      <c r="M842" s="197"/>
    </row>
    <row r="843" spans="12:13">
      <c r="L843" s="197"/>
      <c r="M843" s="197"/>
    </row>
    <row r="844" spans="12:13">
      <c r="L844" s="197"/>
      <c r="M844" s="197"/>
    </row>
    <row r="845" spans="12:13">
      <c r="L845" s="197"/>
      <c r="M845" s="197"/>
    </row>
    <row r="846" spans="12:13">
      <c r="L846" s="197"/>
      <c r="M846" s="197"/>
    </row>
    <row r="847" spans="12:13">
      <c r="L847" s="197"/>
      <c r="M847" s="197"/>
    </row>
    <row r="848" spans="12:13">
      <c r="L848" s="197"/>
      <c r="M848" s="197"/>
    </row>
    <row r="849" spans="12:13">
      <c r="L849" s="197"/>
      <c r="M849" s="197"/>
    </row>
    <row r="850" spans="12:13">
      <c r="L850" s="197"/>
      <c r="M850" s="197"/>
    </row>
    <row r="851" spans="12:13">
      <c r="L851" s="197"/>
      <c r="M851" s="197"/>
    </row>
    <row r="852" spans="12:13">
      <c r="L852" s="197"/>
      <c r="M852" s="197"/>
    </row>
    <row r="853" spans="12:13">
      <c r="L853" s="197"/>
      <c r="M853" s="197"/>
    </row>
    <row r="854" spans="12:13">
      <c r="L854" s="197"/>
      <c r="M854" s="197"/>
    </row>
    <row r="855" spans="12:13">
      <c r="L855" s="197"/>
      <c r="M855" s="197"/>
    </row>
    <row r="856" spans="12:13">
      <c r="L856" s="197"/>
      <c r="M856" s="197"/>
    </row>
    <row r="857" spans="12:13">
      <c r="L857" s="197"/>
      <c r="M857" s="197"/>
    </row>
    <row r="858" spans="12:13">
      <c r="L858" s="197"/>
      <c r="M858" s="197"/>
    </row>
    <row r="859" spans="12:13">
      <c r="L859" s="197"/>
      <c r="M859" s="197"/>
    </row>
    <row r="860" spans="12:13">
      <c r="L860" s="197"/>
      <c r="M860" s="197"/>
    </row>
    <row r="861" spans="12:13">
      <c r="L861" s="197"/>
      <c r="M861" s="197"/>
    </row>
    <row r="862" spans="12:13">
      <c r="L862" s="197"/>
      <c r="M862" s="197"/>
    </row>
    <row r="863" spans="12:13">
      <c r="L863" s="197"/>
      <c r="M863" s="197"/>
    </row>
    <row r="864" spans="12:13">
      <c r="L864" s="197"/>
      <c r="M864" s="197"/>
    </row>
    <row r="865" spans="12:13">
      <c r="L865" s="197"/>
      <c r="M865" s="197"/>
    </row>
    <row r="866" spans="12:13">
      <c r="L866" s="197"/>
      <c r="M866" s="197"/>
    </row>
    <row r="867" spans="12:13">
      <c r="L867" s="197"/>
      <c r="M867" s="197"/>
    </row>
    <row r="868" spans="12:13">
      <c r="L868" s="197"/>
      <c r="M868" s="197"/>
    </row>
    <row r="869" spans="12:13">
      <c r="L869" s="197"/>
      <c r="M869" s="197"/>
    </row>
    <row r="870" spans="12:13">
      <c r="L870" s="197"/>
      <c r="M870" s="197"/>
    </row>
    <row r="871" spans="12:13">
      <c r="L871" s="197"/>
      <c r="M871" s="197"/>
    </row>
    <row r="872" spans="12:13">
      <c r="L872" s="197"/>
      <c r="M872" s="197"/>
    </row>
    <row r="873" spans="12:13">
      <c r="L873" s="197"/>
      <c r="M873" s="197"/>
    </row>
    <row r="874" spans="12:13">
      <c r="L874" s="197"/>
      <c r="M874" s="197"/>
    </row>
    <row r="875" spans="12:13">
      <c r="L875" s="197"/>
      <c r="M875" s="197"/>
    </row>
    <row r="876" spans="12:13">
      <c r="L876" s="197"/>
      <c r="M876" s="197"/>
    </row>
    <row r="877" spans="12:13">
      <c r="L877" s="197"/>
      <c r="M877" s="197"/>
    </row>
    <row r="878" spans="12:13">
      <c r="L878" s="197"/>
      <c r="M878" s="197"/>
    </row>
    <row r="879" spans="12:13">
      <c r="L879" s="197"/>
      <c r="M879" s="197"/>
    </row>
    <row r="880" spans="12:13">
      <c r="L880" s="197"/>
      <c r="M880" s="197"/>
    </row>
    <row r="881" spans="12:13">
      <c r="L881" s="197"/>
      <c r="M881" s="197"/>
    </row>
    <row r="882" spans="12:13">
      <c r="L882" s="197"/>
      <c r="M882" s="197"/>
    </row>
    <row r="883" spans="12:13">
      <c r="L883" s="197"/>
      <c r="M883" s="197"/>
    </row>
    <row r="884" spans="12:13">
      <c r="L884" s="197"/>
      <c r="M884" s="197"/>
    </row>
  </sheetData>
  <mergeCells count="4">
    <mergeCell ref="B2:G2"/>
    <mergeCell ref="B3:G3"/>
    <mergeCell ref="B4:G4"/>
    <mergeCell ref="B5:G5"/>
  </mergeCells>
  <dataValidations disablePrompts="1" count="1">
    <dataValidation type="list" allowBlank="1" showInputMessage="1" showErrorMessage="1" sqref="L9">
      <formula1>$L$2:$L$7</formula1>
    </dataValidation>
  </dataValidation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67"/>
  <sheetViews>
    <sheetView topLeftCell="A2" zoomScale="71" zoomScaleNormal="71" workbookViewId="0">
      <pane ySplit="8" topLeftCell="A22" activePane="bottomLeft" state="frozen"/>
      <selection activeCell="A2" sqref="A2"/>
      <selection pane="bottomLeft" activeCell="K58" sqref="K58"/>
    </sheetView>
  </sheetViews>
  <sheetFormatPr defaultColWidth="9.109375" defaultRowHeight="16.8" outlineLevelRow="1"/>
  <cols>
    <col min="1" max="1" width="17.44140625" style="107" customWidth="1"/>
    <col min="2" max="3" width="30.6640625" style="107" customWidth="1"/>
    <col min="4" max="4" width="41.6640625" style="107" customWidth="1"/>
    <col min="5" max="5" width="30.33203125" style="107" customWidth="1"/>
    <col min="6" max="6" width="28.33203125" style="107" bestFit="1" customWidth="1"/>
    <col min="7" max="7" width="9.109375" style="107"/>
    <col min="8" max="8" width="13.33203125" style="107" customWidth="1"/>
    <col min="9" max="11" width="9.109375" style="107"/>
    <col min="12" max="12" width="10.33203125" style="209" customWidth="1"/>
    <col min="13" max="13" width="9.109375" style="209"/>
    <col min="14" max="16384" width="9.109375" style="107"/>
  </cols>
  <sheetData>
    <row r="1" spans="1:13">
      <c r="L1" s="194"/>
      <c r="M1" s="194"/>
    </row>
    <row r="2" spans="1:13" s="46" customFormat="1" ht="13.2">
      <c r="A2" s="87" t="s">
        <v>35</v>
      </c>
      <c r="B2" s="512" t="s">
        <v>494</v>
      </c>
      <c r="C2" s="512"/>
      <c r="D2" s="512"/>
      <c r="E2" s="512"/>
      <c r="F2" s="512"/>
      <c r="G2" s="512"/>
      <c r="H2" s="47"/>
      <c r="I2" s="47"/>
      <c r="J2" s="44"/>
      <c r="K2" s="45"/>
      <c r="L2" s="218" t="s">
        <v>19</v>
      </c>
      <c r="M2" s="90">
        <f>COUNTIF($G$10:$G$175,"Pass")</f>
        <v>24</v>
      </c>
    </row>
    <row r="3" spans="1:13" s="46" customFormat="1" ht="12.75" customHeight="1" outlineLevel="1">
      <c r="A3" s="87" t="s">
        <v>36</v>
      </c>
      <c r="B3" s="512" t="s">
        <v>4302</v>
      </c>
      <c r="C3" s="512"/>
      <c r="D3" s="512"/>
      <c r="E3" s="512"/>
      <c r="F3" s="512"/>
      <c r="G3" s="512"/>
      <c r="H3" s="47"/>
      <c r="I3" s="47"/>
      <c r="J3" s="44"/>
      <c r="K3" s="45"/>
      <c r="L3" s="218" t="s">
        <v>20</v>
      </c>
      <c r="M3" s="90">
        <f>COUNTIF($G$10:$G$175,"Fail")</f>
        <v>18</v>
      </c>
    </row>
    <row r="4" spans="1:13" s="46" customFormat="1" ht="12.75" customHeight="1" outlineLevel="1">
      <c r="A4" s="87" t="s">
        <v>37</v>
      </c>
      <c r="B4" s="512"/>
      <c r="C4" s="512"/>
      <c r="D4" s="512"/>
      <c r="E4" s="512"/>
      <c r="F4" s="512"/>
      <c r="G4" s="512"/>
      <c r="H4" s="47"/>
      <c r="I4" s="47"/>
      <c r="J4" s="44"/>
      <c r="K4" s="45"/>
      <c r="L4" s="218" t="s">
        <v>49</v>
      </c>
      <c r="M4" s="90">
        <f>COUNTIF($G$10:$G$118,"Pending")</f>
        <v>0</v>
      </c>
    </row>
    <row r="5" spans="1:13" s="46" customFormat="1" ht="12.75" customHeight="1" outlineLevel="1">
      <c r="A5" s="87" t="s">
        <v>38</v>
      </c>
      <c r="B5" s="512" t="s">
        <v>517</v>
      </c>
      <c r="C5" s="512"/>
      <c r="D5" s="512"/>
      <c r="E5" s="512"/>
      <c r="F5" s="512"/>
      <c r="G5" s="512"/>
      <c r="H5" s="47"/>
      <c r="I5" s="47"/>
      <c r="J5" s="44"/>
      <c r="K5" s="45"/>
      <c r="L5" s="218" t="s">
        <v>21</v>
      </c>
      <c r="M5" s="90">
        <f>COUNTIF($G$10:$G$175,"Untested")</f>
        <v>3</v>
      </c>
    </row>
    <row r="6" spans="1:13" s="46" customFormat="1" ht="25.5" customHeight="1" outlineLevel="1">
      <c r="A6" s="88" t="s">
        <v>19</v>
      </c>
      <c r="B6" s="89" t="s">
        <v>20</v>
      </c>
      <c r="C6" s="89" t="s">
        <v>21</v>
      </c>
      <c r="D6" s="89" t="s">
        <v>49</v>
      </c>
      <c r="E6" s="89" t="s">
        <v>22</v>
      </c>
      <c r="F6" s="89" t="s">
        <v>39</v>
      </c>
      <c r="G6" s="48"/>
      <c r="H6" s="48"/>
      <c r="I6" s="48"/>
      <c r="J6" s="49"/>
      <c r="L6" s="218" t="s">
        <v>22</v>
      </c>
      <c r="M6" s="90">
        <f>COUNTIF($G$10:$G$118,"N/A")</f>
        <v>0</v>
      </c>
    </row>
    <row r="7" spans="1:13" s="46" customFormat="1" ht="12.75" customHeight="1" outlineLevel="1">
      <c r="A7" s="90">
        <f>COUNTIF($G$10:$G$171,"Pass")</f>
        <v>24</v>
      </c>
      <c r="B7" s="91">
        <f>COUNTIF($G$10:$G$171,"Fail")</f>
        <v>18</v>
      </c>
      <c r="C7" s="90">
        <f>COUNTIF($G$10:$G$171,"Untested")</f>
        <v>3</v>
      </c>
      <c r="D7" s="90">
        <f>COUNTIF($G$10:$G$171,"Pending")</f>
        <v>0</v>
      </c>
      <c r="E7" s="90">
        <f>COUNTIF($G$10:$G$171,"N/A")</f>
        <v>0</v>
      </c>
      <c r="F7" s="91">
        <f>COUNTA($A$10:$A$171)-E7</f>
        <v>45</v>
      </c>
      <c r="G7" s="48" t="s">
        <v>50</v>
      </c>
      <c r="H7" s="48"/>
      <c r="I7" s="48"/>
      <c r="J7" s="49"/>
    </row>
    <row r="8" spans="1:13" s="46" customFormat="1" ht="22.5" customHeight="1">
      <c r="E8" s="39"/>
      <c r="F8" s="39"/>
      <c r="G8" s="48"/>
      <c r="H8" s="48"/>
      <c r="I8" s="48"/>
      <c r="J8" s="48"/>
      <c r="K8" s="49"/>
    </row>
    <row r="9" spans="1:13" s="106" customFormat="1" ht="21" customHeight="1">
      <c r="A9" s="101" t="s">
        <v>40</v>
      </c>
      <c r="B9" s="102" t="s">
        <v>34</v>
      </c>
      <c r="C9" s="103" t="s">
        <v>41</v>
      </c>
      <c r="D9" s="103" t="s">
        <v>42</v>
      </c>
      <c r="E9" s="103" t="s">
        <v>43</v>
      </c>
      <c r="F9" s="103" t="s">
        <v>44</v>
      </c>
      <c r="G9" s="104" t="s">
        <v>45</v>
      </c>
      <c r="H9" s="105" t="s">
        <v>46</v>
      </c>
      <c r="I9" s="105" t="s">
        <v>47</v>
      </c>
      <c r="J9" s="105" t="s">
        <v>48</v>
      </c>
      <c r="L9" s="194"/>
      <c r="M9" s="194"/>
    </row>
    <row r="10" spans="1:13" s="194" customFormat="1" collapsed="1">
      <c r="A10" s="206"/>
      <c r="B10" s="226" t="s">
        <v>202</v>
      </c>
      <c r="C10" s="207"/>
      <c r="D10" s="207"/>
      <c r="E10" s="207"/>
      <c r="F10" s="251"/>
      <c r="G10" s="208"/>
      <c r="H10" s="208"/>
      <c r="I10" s="208"/>
      <c r="J10" s="207"/>
      <c r="K10" s="193"/>
    </row>
    <row r="11" spans="1:13" s="44" customFormat="1" ht="50.4" outlineLevel="1">
      <c r="A11" s="153" t="s">
        <v>668</v>
      </c>
      <c r="B11" s="151" t="s">
        <v>519</v>
      </c>
      <c r="C11" s="153" t="s">
        <v>669</v>
      </c>
      <c r="D11" s="153" t="s">
        <v>670</v>
      </c>
      <c r="E11" s="153" t="s">
        <v>671</v>
      </c>
      <c r="F11" s="153"/>
      <c r="G11" s="162" t="s">
        <v>19</v>
      </c>
      <c r="H11" s="152">
        <v>43810</v>
      </c>
      <c r="I11" s="215" t="s">
        <v>1637</v>
      </c>
      <c r="J11" s="97"/>
      <c r="K11" s="45"/>
    </row>
    <row r="12" spans="1:13" s="44" customFormat="1" ht="50.4" outlineLevel="1">
      <c r="A12" s="153" t="s">
        <v>672</v>
      </c>
      <c r="B12" s="151" t="s">
        <v>524</v>
      </c>
      <c r="C12" s="153" t="s">
        <v>669</v>
      </c>
      <c r="D12" s="153" t="s">
        <v>670</v>
      </c>
      <c r="E12" s="153" t="s">
        <v>525</v>
      </c>
      <c r="F12" s="153"/>
      <c r="G12" s="162" t="s">
        <v>19</v>
      </c>
      <c r="H12" s="152">
        <v>43810</v>
      </c>
      <c r="I12" s="215" t="s">
        <v>387</v>
      </c>
      <c r="J12" s="97"/>
      <c r="K12" s="45"/>
    </row>
    <row r="13" spans="1:13" s="44" customFormat="1" ht="50.4" outlineLevel="1">
      <c r="A13" s="153" t="s">
        <v>673</v>
      </c>
      <c r="B13" s="151" t="s">
        <v>527</v>
      </c>
      <c r="C13" s="153" t="s">
        <v>674</v>
      </c>
      <c r="D13" s="153" t="s">
        <v>670</v>
      </c>
      <c r="E13" s="153" t="s">
        <v>528</v>
      </c>
      <c r="F13" s="153"/>
      <c r="G13" s="162" t="s">
        <v>19</v>
      </c>
      <c r="H13" s="152">
        <v>43810</v>
      </c>
      <c r="I13" s="215" t="s">
        <v>387</v>
      </c>
      <c r="J13" s="97"/>
      <c r="K13" s="45"/>
    </row>
    <row r="14" spans="1:13" s="44" customFormat="1" ht="50.4" outlineLevel="1">
      <c r="A14" s="153" t="s">
        <v>675</v>
      </c>
      <c r="B14" s="151" t="s">
        <v>530</v>
      </c>
      <c r="C14" s="153" t="s">
        <v>674</v>
      </c>
      <c r="D14" s="153" t="s">
        <v>670</v>
      </c>
      <c r="E14" s="153" t="s">
        <v>531</v>
      </c>
      <c r="F14" s="153"/>
      <c r="G14" s="162" t="s">
        <v>19</v>
      </c>
      <c r="H14" s="152">
        <v>43810</v>
      </c>
      <c r="I14" s="215" t="s">
        <v>1637</v>
      </c>
      <c r="J14" s="97"/>
      <c r="K14" s="45"/>
    </row>
    <row r="15" spans="1:13" s="44" customFormat="1" ht="50.4" outlineLevel="1">
      <c r="A15" s="153" t="s">
        <v>676</v>
      </c>
      <c r="B15" s="151" t="s">
        <v>533</v>
      </c>
      <c r="C15" s="153" t="s">
        <v>674</v>
      </c>
      <c r="D15" s="153" t="s">
        <v>670</v>
      </c>
      <c r="E15" s="153" t="s">
        <v>677</v>
      </c>
      <c r="F15" s="153"/>
      <c r="G15" s="162" t="s">
        <v>19</v>
      </c>
      <c r="H15" s="152">
        <v>43810</v>
      </c>
      <c r="I15" s="215" t="s">
        <v>387</v>
      </c>
      <c r="J15" s="97"/>
      <c r="K15" s="45"/>
    </row>
    <row r="16" spans="1:13" s="44" customFormat="1" ht="50.4" outlineLevel="1">
      <c r="A16" s="153" t="s">
        <v>678</v>
      </c>
      <c r="B16" s="151" t="s">
        <v>679</v>
      </c>
      <c r="C16" s="153" t="s">
        <v>674</v>
      </c>
      <c r="D16" s="153" t="s">
        <v>670</v>
      </c>
      <c r="E16" s="153" t="s">
        <v>680</v>
      </c>
      <c r="F16" s="153"/>
      <c r="G16" s="162" t="s">
        <v>19</v>
      </c>
      <c r="H16" s="152">
        <v>43810</v>
      </c>
      <c r="I16" s="215" t="s">
        <v>1637</v>
      </c>
      <c r="J16" s="97"/>
      <c r="K16" s="45"/>
    </row>
    <row r="17" spans="1:13" s="44" customFormat="1" ht="50.4" outlineLevel="1">
      <c r="A17" s="153" t="s">
        <v>681</v>
      </c>
      <c r="B17" s="151" t="s">
        <v>682</v>
      </c>
      <c r="C17" s="153" t="s">
        <v>674</v>
      </c>
      <c r="D17" s="153" t="s">
        <v>670</v>
      </c>
      <c r="E17" s="153" t="s">
        <v>683</v>
      </c>
      <c r="F17" s="153"/>
      <c r="G17" s="162" t="s">
        <v>19</v>
      </c>
      <c r="H17" s="152">
        <v>43810</v>
      </c>
      <c r="I17" s="215" t="s">
        <v>1637</v>
      </c>
      <c r="J17" s="97"/>
      <c r="K17" s="45"/>
    </row>
    <row r="18" spans="1:13" s="44" customFormat="1" ht="50.4" outlineLevel="1">
      <c r="A18" s="153" t="s">
        <v>684</v>
      </c>
      <c r="B18" s="151" t="s">
        <v>685</v>
      </c>
      <c r="C18" s="153" t="s">
        <v>674</v>
      </c>
      <c r="D18" s="153" t="s">
        <v>670</v>
      </c>
      <c r="E18" s="153" t="s">
        <v>686</v>
      </c>
      <c r="F18" s="153"/>
      <c r="G18" s="162" t="s">
        <v>19</v>
      </c>
      <c r="H18" s="152">
        <v>43810</v>
      </c>
      <c r="I18" s="215" t="s">
        <v>1637</v>
      </c>
      <c r="J18" s="97"/>
      <c r="K18" s="45"/>
    </row>
    <row r="19" spans="1:13" s="194" customFormat="1">
      <c r="A19" s="206"/>
      <c r="B19" s="226" t="s">
        <v>687</v>
      </c>
      <c r="C19" s="207"/>
      <c r="D19" s="207"/>
      <c r="E19" s="207"/>
      <c r="F19" s="251"/>
      <c r="G19" s="208"/>
      <c r="H19" s="208"/>
      <c r="I19" s="208"/>
      <c r="J19" s="207"/>
      <c r="K19" s="193"/>
      <c r="L19" s="44"/>
      <c r="M19" s="44"/>
    </row>
    <row r="20" spans="1:13" s="44" customFormat="1" ht="84" outlineLevel="1">
      <c r="A20" s="153" t="s">
        <v>688</v>
      </c>
      <c r="B20" s="151" t="s">
        <v>689</v>
      </c>
      <c r="C20" s="153" t="s">
        <v>674</v>
      </c>
      <c r="D20" s="153" t="s">
        <v>690</v>
      </c>
      <c r="E20" s="153" t="s">
        <v>691</v>
      </c>
      <c r="F20" s="153"/>
      <c r="G20" s="162" t="s">
        <v>19</v>
      </c>
      <c r="H20" s="152">
        <v>43810</v>
      </c>
      <c r="I20" s="215" t="s">
        <v>1637</v>
      </c>
      <c r="J20" s="97"/>
      <c r="K20" s="45"/>
    </row>
    <row r="21" spans="1:13" s="44" customFormat="1" ht="84" outlineLevel="1">
      <c r="A21" s="153" t="s">
        <v>692</v>
      </c>
      <c r="B21" s="151" t="s">
        <v>693</v>
      </c>
      <c r="C21" s="153" t="s">
        <v>674</v>
      </c>
      <c r="D21" s="153" t="s">
        <v>694</v>
      </c>
      <c r="E21" s="153" t="s">
        <v>691</v>
      </c>
      <c r="F21" s="153"/>
      <c r="G21" s="162" t="s">
        <v>19</v>
      </c>
      <c r="H21" s="152">
        <v>43810</v>
      </c>
      <c r="I21" s="215" t="s">
        <v>1637</v>
      </c>
      <c r="J21" s="97"/>
      <c r="K21" s="45"/>
    </row>
    <row r="22" spans="1:13" s="44" customFormat="1" ht="100.8" outlineLevel="1">
      <c r="A22" s="153" t="s">
        <v>695</v>
      </c>
      <c r="B22" s="151" t="s">
        <v>696</v>
      </c>
      <c r="C22" s="153" t="s">
        <v>674</v>
      </c>
      <c r="D22" s="153" t="s">
        <v>697</v>
      </c>
      <c r="E22" s="153" t="s">
        <v>691</v>
      </c>
      <c r="F22" s="153"/>
      <c r="G22" s="162" t="s">
        <v>19</v>
      </c>
      <c r="H22" s="152">
        <v>43810</v>
      </c>
      <c r="I22" s="215" t="s">
        <v>1637</v>
      </c>
      <c r="J22" s="97"/>
      <c r="K22" s="45"/>
    </row>
    <row r="23" spans="1:13" s="44" customFormat="1" ht="100.8" outlineLevel="1">
      <c r="A23" s="153" t="s">
        <v>698</v>
      </c>
      <c r="B23" s="151" t="s">
        <v>699</v>
      </c>
      <c r="C23" s="153" t="s">
        <v>674</v>
      </c>
      <c r="D23" s="153" t="s">
        <v>700</v>
      </c>
      <c r="E23" s="153" t="s">
        <v>701</v>
      </c>
      <c r="F23" s="153"/>
      <c r="G23" s="162" t="s">
        <v>19</v>
      </c>
      <c r="H23" s="152">
        <v>43810</v>
      </c>
      <c r="I23" s="215" t="s">
        <v>1637</v>
      </c>
      <c r="J23" s="97"/>
      <c r="K23" s="45"/>
    </row>
    <row r="24" spans="1:13" s="44" customFormat="1" ht="84" outlineLevel="1">
      <c r="A24" s="153" t="s">
        <v>702</v>
      </c>
      <c r="B24" s="151" t="s">
        <v>703</v>
      </c>
      <c r="C24" s="153" t="s">
        <v>674</v>
      </c>
      <c r="D24" s="153" t="s">
        <v>704</v>
      </c>
      <c r="E24" s="153" t="s">
        <v>701</v>
      </c>
      <c r="F24" s="153"/>
      <c r="G24" s="162" t="s">
        <v>20</v>
      </c>
      <c r="H24" s="152">
        <v>43810</v>
      </c>
      <c r="I24" s="215" t="s">
        <v>1637</v>
      </c>
      <c r="J24" s="97"/>
      <c r="K24" s="45"/>
    </row>
    <row r="25" spans="1:13" s="44" customFormat="1" ht="84" outlineLevel="1">
      <c r="A25" s="153" t="s">
        <v>705</v>
      </c>
      <c r="B25" s="151" t="s">
        <v>706</v>
      </c>
      <c r="C25" s="153" t="s">
        <v>674</v>
      </c>
      <c r="D25" s="153" t="s">
        <v>707</v>
      </c>
      <c r="E25" s="153" t="s">
        <v>701</v>
      </c>
      <c r="F25" s="153"/>
      <c r="G25" s="162" t="s">
        <v>21</v>
      </c>
      <c r="H25" s="152">
        <v>43810</v>
      </c>
      <c r="I25" s="215" t="s">
        <v>1637</v>
      </c>
      <c r="J25" s="97"/>
      <c r="K25" s="45"/>
    </row>
    <row r="26" spans="1:13" s="44" customFormat="1" ht="84" outlineLevel="1">
      <c r="A26" s="153" t="s">
        <v>708</v>
      </c>
      <c r="B26" s="151" t="s">
        <v>709</v>
      </c>
      <c r="C26" s="153" t="s">
        <v>674</v>
      </c>
      <c r="D26" s="153" t="s">
        <v>710</v>
      </c>
      <c r="E26" s="153" t="s">
        <v>701</v>
      </c>
      <c r="F26" s="153"/>
      <c r="G26" s="162" t="s">
        <v>19</v>
      </c>
      <c r="H26" s="152">
        <v>43810</v>
      </c>
      <c r="I26" s="215" t="s">
        <v>1637</v>
      </c>
      <c r="J26" s="97"/>
      <c r="K26" s="45"/>
    </row>
    <row r="27" spans="1:13" s="44" customFormat="1" ht="100.8" outlineLevel="1">
      <c r="A27" s="153" t="s">
        <v>711</v>
      </c>
      <c r="B27" s="151" t="s">
        <v>712</v>
      </c>
      <c r="C27" s="153" t="s">
        <v>674</v>
      </c>
      <c r="D27" s="153" t="s">
        <v>713</v>
      </c>
      <c r="E27" s="153" t="s">
        <v>701</v>
      </c>
      <c r="F27" s="153"/>
      <c r="G27" s="162" t="s">
        <v>19</v>
      </c>
      <c r="H27" s="152">
        <v>43810</v>
      </c>
      <c r="I27" s="215" t="s">
        <v>1637</v>
      </c>
      <c r="J27" s="97"/>
      <c r="K27" s="45"/>
    </row>
    <row r="28" spans="1:13" s="44" customFormat="1" ht="100.8" outlineLevel="1">
      <c r="A28" s="153" t="s">
        <v>714</v>
      </c>
      <c r="B28" s="151" t="s">
        <v>715</v>
      </c>
      <c r="C28" s="153" t="s">
        <v>674</v>
      </c>
      <c r="D28" s="153" t="s">
        <v>716</v>
      </c>
      <c r="E28" s="153" t="s">
        <v>701</v>
      </c>
      <c r="F28" s="153"/>
      <c r="G28" s="162" t="s">
        <v>20</v>
      </c>
      <c r="H28" s="152">
        <v>43810</v>
      </c>
      <c r="I28" s="215" t="s">
        <v>1637</v>
      </c>
      <c r="J28" s="97"/>
      <c r="K28" s="45"/>
    </row>
    <row r="29" spans="1:13" s="44" customFormat="1" ht="100.8" outlineLevel="1">
      <c r="A29" s="153" t="s">
        <v>717</v>
      </c>
      <c r="B29" s="151" t="s">
        <v>718</v>
      </c>
      <c r="C29" s="153" t="s">
        <v>674</v>
      </c>
      <c r="D29" s="153" t="s">
        <v>719</v>
      </c>
      <c r="E29" s="153" t="s">
        <v>701</v>
      </c>
      <c r="F29" s="153"/>
      <c r="G29" s="162" t="s">
        <v>21</v>
      </c>
      <c r="H29" s="152">
        <v>43810</v>
      </c>
      <c r="I29" s="215" t="s">
        <v>1637</v>
      </c>
      <c r="J29" s="97"/>
      <c r="K29" s="45"/>
    </row>
    <row r="30" spans="1:13" s="44" customFormat="1" ht="100.8" outlineLevel="1">
      <c r="A30" s="153" t="s">
        <v>720</v>
      </c>
      <c r="B30" s="151" t="s">
        <v>721</v>
      </c>
      <c r="C30" s="153" t="s">
        <v>674</v>
      </c>
      <c r="D30" s="153" t="s">
        <v>716</v>
      </c>
      <c r="E30" s="153" t="s">
        <v>701</v>
      </c>
      <c r="F30" s="153"/>
      <c r="G30" s="162" t="s">
        <v>19</v>
      </c>
      <c r="H30" s="152">
        <v>43810</v>
      </c>
      <c r="I30" s="215" t="s">
        <v>1637</v>
      </c>
      <c r="J30" s="97"/>
      <c r="K30" s="45"/>
    </row>
    <row r="31" spans="1:13" s="44" customFormat="1" ht="100.8" outlineLevel="1">
      <c r="A31" s="153" t="s">
        <v>722</v>
      </c>
      <c r="B31" s="151" t="s">
        <v>723</v>
      </c>
      <c r="C31" s="153" t="s">
        <v>674</v>
      </c>
      <c r="D31" s="153" t="s">
        <v>716</v>
      </c>
      <c r="E31" s="153" t="s">
        <v>701</v>
      </c>
      <c r="F31" s="153"/>
      <c r="G31" s="162" t="s">
        <v>20</v>
      </c>
      <c r="H31" s="152">
        <v>43810</v>
      </c>
      <c r="I31" s="215" t="s">
        <v>1637</v>
      </c>
      <c r="J31" s="97"/>
      <c r="K31" s="45"/>
    </row>
    <row r="32" spans="1:13" s="44" customFormat="1" ht="100.8" outlineLevel="1">
      <c r="A32" s="153" t="s">
        <v>724</v>
      </c>
      <c r="B32" s="151" t="s">
        <v>725</v>
      </c>
      <c r="C32" s="153" t="s">
        <v>674</v>
      </c>
      <c r="D32" s="153" t="s">
        <v>716</v>
      </c>
      <c r="E32" s="153" t="s">
        <v>701</v>
      </c>
      <c r="F32" s="153"/>
      <c r="G32" s="162" t="s">
        <v>21</v>
      </c>
      <c r="H32" s="152">
        <v>43810</v>
      </c>
      <c r="I32" s="215" t="s">
        <v>1637</v>
      </c>
      <c r="J32" s="97"/>
      <c r="K32" s="45"/>
    </row>
    <row r="33" spans="1:13" s="44" customFormat="1" ht="100.8" outlineLevel="1">
      <c r="A33" s="153" t="s">
        <v>726</v>
      </c>
      <c r="B33" s="151" t="s">
        <v>727</v>
      </c>
      <c r="C33" s="153" t="s">
        <v>674</v>
      </c>
      <c r="D33" s="153" t="s">
        <v>716</v>
      </c>
      <c r="E33" s="153" t="s">
        <v>701</v>
      </c>
      <c r="F33" s="153"/>
      <c r="G33" s="162" t="s">
        <v>19</v>
      </c>
      <c r="H33" s="152">
        <v>43810</v>
      </c>
      <c r="I33" s="215" t="s">
        <v>1637</v>
      </c>
      <c r="J33" s="97"/>
      <c r="K33" s="45"/>
    </row>
    <row r="34" spans="1:13" s="44" customFormat="1" ht="100.8" outlineLevel="1">
      <c r="A34" s="153" t="s">
        <v>728</v>
      </c>
      <c r="B34" s="151" t="s">
        <v>729</v>
      </c>
      <c r="C34" s="153" t="s">
        <v>674</v>
      </c>
      <c r="D34" s="153" t="s">
        <v>730</v>
      </c>
      <c r="E34" s="153" t="s">
        <v>701</v>
      </c>
      <c r="F34" s="153"/>
      <c r="G34" s="162" t="s">
        <v>19</v>
      </c>
      <c r="H34" s="152">
        <v>43810</v>
      </c>
      <c r="I34" s="215" t="s">
        <v>1637</v>
      </c>
      <c r="J34" s="97"/>
      <c r="K34" s="45"/>
    </row>
    <row r="35" spans="1:13" s="44" customFormat="1" ht="100.8" outlineLevel="1">
      <c r="A35" s="153" t="s">
        <v>731</v>
      </c>
      <c r="B35" s="151" t="s">
        <v>732</v>
      </c>
      <c r="C35" s="153" t="s">
        <v>674</v>
      </c>
      <c r="D35" s="153" t="s">
        <v>733</v>
      </c>
      <c r="E35" s="153" t="s">
        <v>701</v>
      </c>
      <c r="F35" s="153"/>
      <c r="G35" s="162" t="s">
        <v>20</v>
      </c>
      <c r="H35" s="152">
        <v>43810</v>
      </c>
      <c r="I35" s="215" t="s">
        <v>1637</v>
      </c>
      <c r="J35" s="97"/>
      <c r="K35" s="45"/>
    </row>
    <row r="36" spans="1:13" s="44" customFormat="1" ht="84" outlineLevel="1">
      <c r="A36" s="153" t="s">
        <v>734</v>
      </c>
      <c r="B36" s="151" t="s">
        <v>735</v>
      </c>
      <c r="C36" s="153" t="s">
        <v>674</v>
      </c>
      <c r="D36" s="153" t="s">
        <v>736</v>
      </c>
      <c r="E36" s="153" t="s">
        <v>701</v>
      </c>
      <c r="F36" s="153"/>
      <c r="G36" s="162" t="s">
        <v>20</v>
      </c>
      <c r="H36" s="152">
        <v>43810</v>
      </c>
      <c r="I36" s="215" t="s">
        <v>1637</v>
      </c>
      <c r="J36" s="97"/>
      <c r="K36" s="45"/>
    </row>
    <row r="37" spans="1:13" s="44" customFormat="1" ht="100.8" outlineLevel="1">
      <c r="A37" s="153" t="s">
        <v>737</v>
      </c>
      <c r="B37" s="151" t="s">
        <v>738</v>
      </c>
      <c r="C37" s="153" t="s">
        <v>674</v>
      </c>
      <c r="D37" s="153" t="s">
        <v>716</v>
      </c>
      <c r="E37" s="153" t="s">
        <v>701</v>
      </c>
      <c r="F37" s="153"/>
      <c r="G37" s="162" t="s">
        <v>20</v>
      </c>
      <c r="H37" s="152">
        <v>43810</v>
      </c>
      <c r="I37" s="215" t="s">
        <v>1637</v>
      </c>
      <c r="J37" s="97"/>
      <c r="K37" s="45"/>
    </row>
    <row r="38" spans="1:13" s="44" customFormat="1" ht="100.8" outlineLevel="1">
      <c r="A38" s="153" t="s">
        <v>739</v>
      </c>
      <c r="B38" s="151" t="s">
        <v>740</v>
      </c>
      <c r="C38" s="153" t="s">
        <v>674</v>
      </c>
      <c r="D38" s="153" t="s">
        <v>716</v>
      </c>
      <c r="E38" s="153" t="s">
        <v>701</v>
      </c>
      <c r="F38" s="153"/>
      <c r="G38" s="162" t="s">
        <v>20</v>
      </c>
      <c r="H38" s="152">
        <v>43810</v>
      </c>
      <c r="I38" s="215" t="s">
        <v>1637</v>
      </c>
      <c r="J38" s="97"/>
      <c r="K38" s="45"/>
    </row>
    <row r="39" spans="1:13" s="194" customFormat="1">
      <c r="A39" s="206"/>
      <c r="B39" s="226" t="s">
        <v>554</v>
      </c>
      <c r="C39" s="207"/>
      <c r="D39" s="207"/>
      <c r="E39" s="207"/>
      <c r="F39" s="251"/>
      <c r="G39" s="208"/>
      <c r="H39" s="208"/>
      <c r="I39" s="208"/>
      <c r="J39" s="207"/>
      <c r="K39" s="193"/>
      <c r="L39" s="197"/>
      <c r="M39" s="197"/>
    </row>
    <row r="40" spans="1:13" s="44" customFormat="1" ht="84" outlineLevel="1">
      <c r="A40" s="153" t="s">
        <v>741</v>
      </c>
      <c r="B40" s="151" t="s">
        <v>742</v>
      </c>
      <c r="C40" s="153" t="s">
        <v>674</v>
      </c>
      <c r="D40" s="153" t="s">
        <v>743</v>
      </c>
      <c r="E40" s="153" t="s">
        <v>701</v>
      </c>
      <c r="F40" s="153"/>
      <c r="G40" s="162" t="s">
        <v>20</v>
      </c>
      <c r="H40" s="152">
        <v>43810</v>
      </c>
      <c r="I40" s="215" t="s">
        <v>1637</v>
      </c>
      <c r="J40" s="97"/>
      <c r="K40" s="45"/>
    </row>
    <row r="41" spans="1:13" s="44" customFormat="1" ht="100.8" outlineLevel="1">
      <c r="A41" s="153" t="s">
        <v>744</v>
      </c>
      <c r="B41" s="151" t="s">
        <v>745</v>
      </c>
      <c r="C41" s="153" t="s">
        <v>674</v>
      </c>
      <c r="D41" s="153" t="s">
        <v>746</v>
      </c>
      <c r="E41" s="153" t="s">
        <v>747</v>
      </c>
      <c r="F41" s="153"/>
      <c r="G41" s="162" t="s">
        <v>20</v>
      </c>
      <c r="H41" s="152">
        <v>43810</v>
      </c>
      <c r="I41" s="215" t="s">
        <v>1637</v>
      </c>
      <c r="J41" s="97"/>
      <c r="K41" s="45"/>
    </row>
    <row r="42" spans="1:13" s="44" customFormat="1" ht="100.8" outlineLevel="1">
      <c r="A42" s="153" t="s">
        <v>748</v>
      </c>
      <c r="B42" s="151" t="s">
        <v>749</v>
      </c>
      <c r="C42" s="153" t="s">
        <v>674</v>
      </c>
      <c r="D42" s="153" t="s">
        <v>750</v>
      </c>
      <c r="E42" s="153" t="s">
        <v>751</v>
      </c>
      <c r="F42" s="153"/>
      <c r="G42" s="162" t="s">
        <v>20</v>
      </c>
      <c r="H42" s="152">
        <v>43810</v>
      </c>
      <c r="I42" s="215" t="s">
        <v>1637</v>
      </c>
      <c r="J42" s="97"/>
      <c r="K42" s="45"/>
    </row>
    <row r="43" spans="1:13" s="44" customFormat="1" ht="100.8" outlineLevel="1">
      <c r="A43" s="153" t="s">
        <v>752</v>
      </c>
      <c r="B43" s="151" t="s">
        <v>753</v>
      </c>
      <c r="C43" s="153" t="s">
        <v>674</v>
      </c>
      <c r="D43" s="153" t="s">
        <v>754</v>
      </c>
      <c r="E43" s="153" t="s">
        <v>755</v>
      </c>
      <c r="F43" s="153"/>
      <c r="G43" s="162" t="s">
        <v>19</v>
      </c>
      <c r="H43" s="152">
        <v>43810</v>
      </c>
      <c r="I43" s="215" t="s">
        <v>1637</v>
      </c>
      <c r="J43" s="97"/>
      <c r="K43" s="45"/>
    </row>
    <row r="44" spans="1:13" s="44" customFormat="1" ht="100.8" outlineLevel="1">
      <c r="A44" s="153" t="s">
        <v>756</v>
      </c>
      <c r="B44" s="151" t="s">
        <v>757</v>
      </c>
      <c r="C44" s="153" t="s">
        <v>674</v>
      </c>
      <c r="D44" s="153" t="s">
        <v>730</v>
      </c>
      <c r="E44" s="153" t="s">
        <v>758</v>
      </c>
      <c r="F44" s="153"/>
      <c r="G44" s="162" t="s">
        <v>20</v>
      </c>
      <c r="H44" s="152">
        <v>43810</v>
      </c>
      <c r="I44" s="215" t="s">
        <v>1637</v>
      </c>
      <c r="J44" s="97"/>
      <c r="K44" s="45"/>
    </row>
    <row r="45" spans="1:13" s="44" customFormat="1" ht="100.8" outlineLevel="1">
      <c r="A45" s="153" t="s">
        <v>759</v>
      </c>
      <c r="B45" s="151" t="s">
        <v>760</v>
      </c>
      <c r="C45" s="153" t="s">
        <v>674</v>
      </c>
      <c r="D45" s="153" t="s">
        <v>730</v>
      </c>
      <c r="E45" s="153" t="s">
        <v>761</v>
      </c>
      <c r="F45" s="153"/>
      <c r="G45" s="162" t="s">
        <v>20</v>
      </c>
      <c r="H45" s="152">
        <v>43810</v>
      </c>
      <c r="I45" s="215" t="s">
        <v>1637</v>
      </c>
      <c r="J45" s="97"/>
      <c r="K45" s="45"/>
    </row>
    <row r="46" spans="1:13" s="44" customFormat="1" ht="84" outlineLevel="1">
      <c r="A46" s="153" t="s">
        <v>762</v>
      </c>
      <c r="B46" s="151" t="s">
        <v>763</v>
      </c>
      <c r="C46" s="153" t="s">
        <v>674</v>
      </c>
      <c r="D46" s="153" t="s">
        <v>764</v>
      </c>
      <c r="E46" s="153" t="s">
        <v>765</v>
      </c>
      <c r="F46" s="153"/>
      <c r="G46" s="162" t="s">
        <v>20</v>
      </c>
      <c r="H46" s="152">
        <v>43810</v>
      </c>
      <c r="I46" s="215" t="s">
        <v>1637</v>
      </c>
      <c r="J46" s="97"/>
      <c r="K46" s="45"/>
    </row>
    <row r="47" spans="1:13" s="44" customFormat="1" ht="100.8" outlineLevel="1">
      <c r="A47" s="153" t="s">
        <v>766</v>
      </c>
      <c r="B47" s="151" t="s">
        <v>767</v>
      </c>
      <c r="C47" s="153" t="s">
        <v>674</v>
      </c>
      <c r="D47" s="153" t="s">
        <v>768</v>
      </c>
      <c r="E47" s="153" t="s">
        <v>769</v>
      </c>
      <c r="F47" s="153"/>
      <c r="G47" s="162" t="s">
        <v>20</v>
      </c>
      <c r="H47" s="152">
        <v>43810</v>
      </c>
      <c r="I47" s="215" t="s">
        <v>1637</v>
      </c>
      <c r="J47" s="97"/>
      <c r="K47" s="45"/>
    </row>
    <row r="48" spans="1:13" s="44" customFormat="1" ht="67.2" outlineLevel="1">
      <c r="A48" s="153" t="s">
        <v>770</v>
      </c>
      <c r="B48" s="151" t="s">
        <v>771</v>
      </c>
      <c r="C48" s="153" t="s">
        <v>674</v>
      </c>
      <c r="D48" s="153" t="s">
        <v>772</v>
      </c>
      <c r="E48" s="153" t="s">
        <v>773</v>
      </c>
      <c r="F48" s="153"/>
      <c r="G48" s="162" t="s">
        <v>19</v>
      </c>
      <c r="H48" s="152">
        <v>43810</v>
      </c>
      <c r="I48" s="215" t="s">
        <v>1637</v>
      </c>
      <c r="J48" s="97"/>
      <c r="K48" s="45"/>
    </row>
    <row r="49" spans="1:13" s="194" customFormat="1">
      <c r="A49" s="206"/>
      <c r="B49" s="226" t="s">
        <v>774</v>
      </c>
      <c r="C49" s="207"/>
      <c r="D49" s="207"/>
      <c r="E49" s="207"/>
      <c r="F49" s="251"/>
      <c r="G49" s="208"/>
      <c r="H49" s="208"/>
      <c r="I49" s="208"/>
      <c r="J49" s="207"/>
      <c r="K49" s="193"/>
      <c r="L49" s="197"/>
      <c r="M49" s="197"/>
    </row>
    <row r="50" spans="1:13" s="44" customFormat="1" ht="117.6" outlineLevel="1">
      <c r="A50" s="153" t="s">
        <v>775</v>
      </c>
      <c r="B50" s="151" t="s">
        <v>776</v>
      </c>
      <c r="C50" s="153" t="s">
        <v>674</v>
      </c>
      <c r="D50" s="153" t="s">
        <v>777</v>
      </c>
      <c r="E50" s="153" t="s">
        <v>778</v>
      </c>
      <c r="F50" s="153"/>
      <c r="G50" s="162" t="s">
        <v>19</v>
      </c>
      <c r="H50" s="152">
        <v>43811</v>
      </c>
      <c r="I50" s="215" t="s">
        <v>1637</v>
      </c>
      <c r="J50" s="97"/>
      <c r="K50" s="45"/>
    </row>
    <row r="51" spans="1:13" s="44" customFormat="1" ht="117.6" outlineLevel="1">
      <c r="A51" s="153" t="s">
        <v>779</v>
      </c>
      <c r="B51" s="151" t="s">
        <v>780</v>
      </c>
      <c r="C51" s="153" t="s">
        <v>674</v>
      </c>
      <c r="D51" s="153" t="s">
        <v>781</v>
      </c>
      <c r="E51" s="153" t="s">
        <v>778</v>
      </c>
      <c r="F51" s="153"/>
      <c r="G51" s="162" t="s">
        <v>19</v>
      </c>
      <c r="H51" s="152">
        <v>43811</v>
      </c>
      <c r="I51" s="215" t="s">
        <v>1637</v>
      </c>
      <c r="J51" s="97"/>
      <c r="K51" s="45"/>
    </row>
    <row r="52" spans="1:13" s="44" customFormat="1" ht="100.8" outlineLevel="1">
      <c r="A52" s="153" t="s">
        <v>782</v>
      </c>
      <c r="B52" s="151" t="s">
        <v>783</v>
      </c>
      <c r="C52" s="153" t="s">
        <v>674</v>
      </c>
      <c r="D52" s="153" t="s">
        <v>784</v>
      </c>
      <c r="E52" s="153" t="s">
        <v>778</v>
      </c>
      <c r="F52" s="153"/>
      <c r="G52" s="162" t="s">
        <v>19</v>
      </c>
      <c r="H52" s="152">
        <v>43811</v>
      </c>
      <c r="I52" s="215" t="s">
        <v>1637</v>
      </c>
      <c r="J52" s="97"/>
      <c r="K52" s="45"/>
    </row>
    <row r="53" spans="1:13" s="44" customFormat="1" ht="117.6" outlineLevel="1">
      <c r="A53" s="153" t="s">
        <v>785</v>
      </c>
      <c r="B53" s="151" t="s">
        <v>786</v>
      </c>
      <c r="C53" s="153" t="s">
        <v>674</v>
      </c>
      <c r="D53" s="153" t="s">
        <v>787</v>
      </c>
      <c r="E53" s="153" t="s">
        <v>778</v>
      </c>
      <c r="F53" s="153"/>
      <c r="G53" s="162" t="s">
        <v>19</v>
      </c>
      <c r="H53" s="152">
        <v>43811</v>
      </c>
      <c r="I53" s="215" t="s">
        <v>1637</v>
      </c>
      <c r="J53" s="97"/>
      <c r="K53" s="45"/>
    </row>
    <row r="54" spans="1:13" s="44" customFormat="1" ht="100.8" outlineLevel="1">
      <c r="A54" s="153" t="s">
        <v>788</v>
      </c>
      <c r="B54" s="151" t="s">
        <v>789</v>
      </c>
      <c r="C54" s="153" t="s">
        <v>674</v>
      </c>
      <c r="D54" s="153" t="s">
        <v>790</v>
      </c>
      <c r="E54" s="153" t="s">
        <v>778</v>
      </c>
      <c r="F54" s="153"/>
      <c r="G54" s="162" t="s">
        <v>19</v>
      </c>
      <c r="H54" s="152">
        <v>43811</v>
      </c>
      <c r="I54" s="215" t="s">
        <v>1637</v>
      </c>
      <c r="J54" s="97"/>
      <c r="K54" s="45"/>
    </row>
    <row r="55" spans="1:13" s="44" customFormat="1" ht="117.6" outlineLevel="1">
      <c r="A55" s="153" t="s">
        <v>791</v>
      </c>
      <c r="B55" s="151" t="s">
        <v>792</v>
      </c>
      <c r="C55" s="153" t="s">
        <v>674</v>
      </c>
      <c r="D55" s="153" t="s">
        <v>793</v>
      </c>
      <c r="E55" s="153" t="s">
        <v>778</v>
      </c>
      <c r="F55" s="153"/>
      <c r="G55" s="162" t="s">
        <v>20</v>
      </c>
      <c r="H55" s="152">
        <v>43811</v>
      </c>
      <c r="I55" s="215" t="s">
        <v>1637</v>
      </c>
      <c r="J55" s="97"/>
      <c r="K55" s="45"/>
    </row>
    <row r="56" spans="1:13" s="44" customFormat="1" ht="100.8" outlineLevel="1">
      <c r="A56" s="153" t="s">
        <v>794</v>
      </c>
      <c r="B56" s="151" t="s">
        <v>795</v>
      </c>
      <c r="C56" s="153" t="s">
        <v>674</v>
      </c>
      <c r="D56" s="153" t="s">
        <v>796</v>
      </c>
      <c r="E56" s="153" t="s">
        <v>778</v>
      </c>
      <c r="F56" s="153"/>
      <c r="G56" s="162" t="s">
        <v>20</v>
      </c>
      <c r="H56" s="152">
        <v>43811</v>
      </c>
      <c r="I56" s="215" t="s">
        <v>1637</v>
      </c>
      <c r="J56" s="97"/>
      <c r="K56" s="45"/>
    </row>
    <row r="57" spans="1:13" s="44" customFormat="1" ht="100.8" outlineLevel="1">
      <c r="A57" s="153" t="s">
        <v>797</v>
      </c>
      <c r="B57" s="151" t="s">
        <v>798</v>
      </c>
      <c r="C57" s="153" t="s">
        <v>674</v>
      </c>
      <c r="D57" s="153" t="s">
        <v>799</v>
      </c>
      <c r="E57" s="153" t="s">
        <v>778</v>
      </c>
      <c r="F57" s="153"/>
      <c r="G57" s="162" t="s">
        <v>20</v>
      </c>
      <c r="H57" s="152">
        <v>43811</v>
      </c>
      <c r="I57" s="215" t="s">
        <v>1637</v>
      </c>
      <c r="J57" s="97"/>
      <c r="K57" s="45"/>
    </row>
    <row r="58" spans="1:13" s="44" customFormat="1" ht="117.6" outlineLevel="1">
      <c r="A58" s="153" t="s">
        <v>800</v>
      </c>
      <c r="B58" s="151" t="s">
        <v>801</v>
      </c>
      <c r="C58" s="153" t="s">
        <v>674</v>
      </c>
      <c r="D58" s="153" t="s">
        <v>802</v>
      </c>
      <c r="E58" s="153" t="s">
        <v>778</v>
      </c>
      <c r="F58" s="153"/>
      <c r="G58" s="162" t="s">
        <v>20</v>
      </c>
      <c r="H58" s="152">
        <v>43811</v>
      </c>
      <c r="I58" s="215" t="s">
        <v>1637</v>
      </c>
      <c r="J58" s="97"/>
      <c r="K58" s="45"/>
    </row>
    <row r="59" spans="1:13" s="209" customFormat="1">
      <c r="F59" s="197"/>
      <c r="H59" s="211"/>
      <c r="I59" s="211"/>
      <c r="K59" s="210"/>
      <c r="L59" s="197"/>
      <c r="M59" s="197"/>
    </row>
    <row r="60" spans="1:13" s="209" customFormat="1" collapsed="1">
      <c r="F60" s="197"/>
      <c r="H60" s="211"/>
      <c r="I60" s="211"/>
      <c r="K60" s="210"/>
      <c r="L60" s="197"/>
      <c r="M60" s="197"/>
    </row>
    <row r="61" spans="1:13" s="209" customFormat="1" collapsed="1">
      <c r="F61" s="197"/>
      <c r="H61" s="211"/>
      <c r="I61" s="211"/>
      <c r="K61" s="210"/>
      <c r="L61" s="197"/>
      <c r="M61" s="197"/>
    </row>
    <row r="62" spans="1:13" s="209" customFormat="1" collapsed="1">
      <c r="F62" s="197"/>
      <c r="H62" s="211"/>
      <c r="I62" s="211"/>
      <c r="K62" s="210"/>
      <c r="L62" s="197"/>
      <c r="M62" s="197"/>
    </row>
    <row r="63" spans="1:13" s="209" customFormat="1" collapsed="1">
      <c r="F63" s="197"/>
      <c r="H63" s="211"/>
      <c r="I63" s="211"/>
      <c r="K63" s="210"/>
      <c r="L63" s="197"/>
      <c r="M63" s="197"/>
    </row>
    <row r="64" spans="1:13" s="209" customFormat="1" collapsed="1">
      <c r="F64" s="197"/>
      <c r="H64" s="211"/>
      <c r="I64" s="211"/>
      <c r="K64" s="210"/>
      <c r="L64" s="197"/>
      <c r="M64" s="197"/>
    </row>
    <row r="65" spans="6:13" s="209" customFormat="1" collapsed="1">
      <c r="F65" s="197"/>
      <c r="H65" s="211"/>
      <c r="I65" s="211"/>
      <c r="K65" s="210"/>
      <c r="L65" s="197"/>
      <c r="M65" s="197"/>
    </row>
    <row r="66" spans="6:13" s="209" customFormat="1" collapsed="1">
      <c r="F66" s="197"/>
      <c r="H66" s="211"/>
      <c r="I66" s="211"/>
      <c r="K66" s="210"/>
      <c r="L66" s="197"/>
      <c r="M66" s="197"/>
    </row>
    <row r="67" spans="6:13" s="209" customFormat="1" collapsed="1">
      <c r="F67" s="197"/>
      <c r="H67" s="211"/>
      <c r="I67" s="211"/>
      <c r="K67" s="210"/>
      <c r="L67" s="197"/>
      <c r="M67" s="197"/>
    </row>
    <row r="68" spans="6:13" s="209" customFormat="1" collapsed="1">
      <c r="F68" s="197"/>
      <c r="H68" s="211"/>
      <c r="I68" s="211"/>
      <c r="K68" s="210"/>
      <c r="L68" s="197"/>
      <c r="M68" s="197"/>
    </row>
    <row r="69" spans="6:13" s="209" customFormat="1" collapsed="1">
      <c r="F69" s="197"/>
      <c r="H69" s="211"/>
      <c r="I69" s="211"/>
      <c r="K69" s="210"/>
      <c r="L69" s="197"/>
      <c r="M69" s="197"/>
    </row>
    <row r="70" spans="6:13" s="209" customFormat="1" collapsed="1">
      <c r="F70" s="197"/>
      <c r="H70" s="211"/>
      <c r="I70" s="211"/>
      <c r="K70" s="210"/>
      <c r="L70" s="197"/>
      <c r="M70" s="197"/>
    </row>
    <row r="71" spans="6:13" s="209" customFormat="1" collapsed="1">
      <c r="F71" s="197"/>
      <c r="H71" s="211"/>
      <c r="I71" s="211"/>
      <c r="K71" s="210"/>
      <c r="L71" s="197"/>
      <c r="M71" s="197"/>
    </row>
    <row r="72" spans="6:13" s="209" customFormat="1" collapsed="1">
      <c r="F72" s="197"/>
      <c r="H72" s="211"/>
      <c r="I72" s="211"/>
      <c r="K72" s="210"/>
      <c r="L72" s="197"/>
      <c r="M72" s="197"/>
    </row>
    <row r="73" spans="6:13" s="209" customFormat="1" collapsed="1">
      <c r="F73" s="197"/>
      <c r="H73" s="211"/>
      <c r="I73" s="211"/>
      <c r="K73" s="210"/>
      <c r="L73" s="197"/>
      <c r="M73" s="197"/>
    </row>
    <row r="74" spans="6:13" s="209" customFormat="1" collapsed="1">
      <c r="F74" s="197"/>
      <c r="H74" s="211"/>
      <c r="I74" s="211"/>
      <c r="K74" s="210"/>
      <c r="L74" s="197"/>
      <c r="M74" s="197"/>
    </row>
    <row r="75" spans="6:13" s="209" customFormat="1" collapsed="1">
      <c r="F75" s="197"/>
      <c r="H75" s="211"/>
      <c r="I75" s="211"/>
      <c r="K75" s="210"/>
      <c r="L75" s="197"/>
      <c r="M75" s="197"/>
    </row>
    <row r="76" spans="6:13" s="209" customFormat="1" collapsed="1">
      <c r="F76" s="197"/>
      <c r="H76" s="211"/>
      <c r="I76" s="211"/>
      <c r="K76" s="210"/>
      <c r="L76" s="197"/>
      <c r="M76" s="197"/>
    </row>
    <row r="77" spans="6:13" s="209" customFormat="1" collapsed="1">
      <c r="F77" s="197"/>
      <c r="H77" s="211"/>
      <c r="I77" s="211"/>
      <c r="K77" s="210"/>
      <c r="L77" s="197"/>
      <c r="M77" s="197"/>
    </row>
    <row r="78" spans="6:13" s="209" customFormat="1" collapsed="1">
      <c r="F78" s="197"/>
      <c r="H78" s="211"/>
      <c r="I78" s="211"/>
      <c r="K78" s="210"/>
      <c r="L78" s="197"/>
      <c r="M78" s="197"/>
    </row>
    <row r="79" spans="6:13" s="209" customFormat="1" collapsed="1">
      <c r="F79" s="197"/>
      <c r="H79" s="211"/>
      <c r="I79" s="211"/>
      <c r="K79" s="210"/>
      <c r="L79" s="197"/>
      <c r="M79" s="197"/>
    </row>
    <row r="80" spans="6:13" s="209" customFormat="1" collapsed="1">
      <c r="F80" s="197"/>
      <c r="H80" s="211"/>
      <c r="I80" s="211"/>
      <c r="K80" s="210"/>
      <c r="L80" s="197"/>
      <c r="M80" s="197"/>
    </row>
    <row r="81" spans="6:13" s="209" customFormat="1" collapsed="1">
      <c r="F81" s="197"/>
      <c r="H81" s="211"/>
      <c r="I81" s="211"/>
      <c r="K81" s="210"/>
      <c r="L81" s="197"/>
      <c r="M81" s="197"/>
    </row>
    <row r="82" spans="6:13" s="209" customFormat="1" collapsed="1">
      <c r="F82" s="197"/>
      <c r="H82" s="211"/>
      <c r="I82" s="211"/>
      <c r="K82" s="210"/>
      <c r="L82" s="197"/>
      <c r="M82" s="197"/>
    </row>
    <row r="83" spans="6:13" s="209" customFormat="1" collapsed="1">
      <c r="F83" s="197"/>
      <c r="H83" s="211"/>
      <c r="I83" s="211"/>
      <c r="K83" s="210"/>
      <c r="L83" s="197"/>
      <c r="M83" s="197"/>
    </row>
    <row r="84" spans="6:13" s="209" customFormat="1" collapsed="1">
      <c r="F84" s="197"/>
      <c r="H84" s="211"/>
      <c r="I84" s="211"/>
      <c r="K84" s="210"/>
      <c r="L84" s="197"/>
      <c r="M84" s="197"/>
    </row>
    <row r="85" spans="6:13" s="209" customFormat="1" collapsed="1">
      <c r="F85" s="197"/>
      <c r="H85" s="211"/>
      <c r="I85" s="211"/>
      <c r="K85" s="210"/>
      <c r="L85" s="197"/>
      <c r="M85" s="197"/>
    </row>
    <row r="86" spans="6:13" s="209" customFormat="1" collapsed="1">
      <c r="F86" s="197"/>
      <c r="H86" s="211"/>
      <c r="I86" s="211"/>
      <c r="K86" s="210"/>
      <c r="L86" s="197"/>
      <c r="M86" s="197"/>
    </row>
    <row r="87" spans="6:13" s="209" customFormat="1" collapsed="1">
      <c r="F87" s="197"/>
      <c r="H87" s="211"/>
      <c r="I87" s="211"/>
      <c r="K87" s="210"/>
      <c r="L87" s="197"/>
      <c r="M87" s="197"/>
    </row>
    <row r="88" spans="6:13" s="209" customFormat="1" collapsed="1">
      <c r="F88" s="197"/>
      <c r="H88" s="211"/>
      <c r="I88" s="211"/>
      <c r="K88" s="210"/>
      <c r="L88" s="197"/>
      <c r="M88" s="197"/>
    </row>
    <row r="89" spans="6:13" s="209" customFormat="1" collapsed="1">
      <c r="F89" s="197"/>
      <c r="H89" s="211"/>
      <c r="I89" s="211"/>
      <c r="K89" s="210"/>
      <c r="L89" s="197"/>
      <c r="M89" s="197"/>
    </row>
    <row r="90" spans="6:13" s="209" customFormat="1" collapsed="1">
      <c r="F90" s="197"/>
      <c r="H90" s="211"/>
      <c r="I90" s="211"/>
      <c r="K90" s="210"/>
      <c r="L90" s="197"/>
      <c r="M90" s="197"/>
    </row>
    <row r="91" spans="6:13" s="209" customFormat="1" collapsed="1">
      <c r="F91" s="197"/>
      <c r="H91" s="211"/>
      <c r="I91" s="211"/>
      <c r="K91" s="210"/>
      <c r="L91" s="197"/>
      <c r="M91" s="197"/>
    </row>
    <row r="92" spans="6:13" s="209" customFormat="1" collapsed="1">
      <c r="F92" s="197"/>
      <c r="H92" s="211"/>
      <c r="I92" s="211"/>
      <c r="K92" s="210"/>
      <c r="L92" s="197"/>
      <c r="M92" s="197"/>
    </row>
    <row r="93" spans="6:13" s="209" customFormat="1" collapsed="1">
      <c r="F93" s="197"/>
      <c r="H93" s="211"/>
      <c r="I93" s="211"/>
      <c r="K93" s="210"/>
      <c r="L93" s="197"/>
      <c r="M93" s="197"/>
    </row>
    <row r="94" spans="6:13" s="209" customFormat="1" collapsed="1">
      <c r="F94" s="197"/>
      <c r="H94" s="211"/>
      <c r="I94" s="211"/>
      <c r="K94" s="210"/>
      <c r="L94" s="197"/>
      <c r="M94" s="197"/>
    </row>
    <row r="95" spans="6:13" s="209" customFormat="1" collapsed="1">
      <c r="F95" s="197"/>
      <c r="H95" s="211"/>
      <c r="I95" s="211"/>
      <c r="K95" s="210"/>
      <c r="L95" s="197"/>
      <c r="M95" s="197"/>
    </row>
    <row r="96" spans="6:13" s="209" customFormat="1" collapsed="1">
      <c r="F96" s="197"/>
      <c r="H96" s="211"/>
      <c r="I96" s="211"/>
      <c r="K96" s="210"/>
      <c r="L96" s="197"/>
      <c r="M96" s="197"/>
    </row>
    <row r="97" spans="6:13" s="209" customFormat="1" collapsed="1">
      <c r="F97" s="197"/>
      <c r="H97" s="211"/>
      <c r="I97" s="211"/>
      <c r="K97" s="210"/>
      <c r="L97" s="197"/>
      <c r="M97" s="197"/>
    </row>
    <row r="98" spans="6:13" s="209" customFormat="1" collapsed="1">
      <c r="F98" s="197"/>
      <c r="H98" s="211"/>
      <c r="I98" s="211"/>
      <c r="K98" s="210"/>
      <c r="L98" s="197"/>
      <c r="M98" s="197"/>
    </row>
    <row r="99" spans="6:13" s="209" customFormat="1" collapsed="1">
      <c r="F99" s="197"/>
      <c r="H99" s="211"/>
      <c r="I99" s="211"/>
      <c r="K99" s="210"/>
      <c r="L99" s="197"/>
      <c r="M99" s="197"/>
    </row>
    <row r="100" spans="6:13" s="209" customFormat="1" collapsed="1">
      <c r="F100" s="197"/>
      <c r="H100" s="211"/>
      <c r="I100" s="211"/>
      <c r="K100" s="210"/>
      <c r="L100" s="197"/>
      <c r="M100" s="197"/>
    </row>
    <row r="101" spans="6:13" s="209" customFormat="1" collapsed="1">
      <c r="F101" s="197"/>
      <c r="H101" s="211"/>
      <c r="I101" s="211"/>
      <c r="K101" s="210"/>
      <c r="L101" s="197"/>
      <c r="M101" s="197"/>
    </row>
    <row r="102" spans="6:13" s="209" customFormat="1" collapsed="1">
      <c r="F102" s="197"/>
      <c r="H102" s="211"/>
      <c r="I102" s="211"/>
      <c r="K102" s="210"/>
      <c r="L102" s="197"/>
      <c r="M102" s="197"/>
    </row>
    <row r="103" spans="6:13" s="209" customFormat="1" collapsed="1">
      <c r="F103" s="197"/>
      <c r="H103" s="211"/>
      <c r="I103" s="211"/>
      <c r="K103" s="210"/>
      <c r="L103" s="197"/>
      <c r="M103" s="197"/>
    </row>
    <row r="104" spans="6:13" s="209" customFormat="1" collapsed="1">
      <c r="F104" s="197"/>
      <c r="H104" s="211"/>
      <c r="I104" s="211"/>
      <c r="K104" s="210"/>
      <c r="L104" s="197"/>
      <c r="M104" s="197"/>
    </row>
    <row r="105" spans="6:13" s="209" customFormat="1" collapsed="1">
      <c r="F105" s="197"/>
      <c r="H105" s="211"/>
      <c r="I105" s="211"/>
      <c r="K105" s="210"/>
      <c r="L105" s="197"/>
      <c r="M105" s="197"/>
    </row>
    <row r="106" spans="6:13" s="209" customFormat="1" collapsed="1">
      <c r="F106" s="197"/>
      <c r="H106" s="211"/>
      <c r="I106" s="211"/>
      <c r="K106" s="210"/>
      <c r="L106" s="197"/>
      <c r="M106" s="197"/>
    </row>
    <row r="107" spans="6:13" s="209" customFormat="1" collapsed="1">
      <c r="F107" s="197"/>
      <c r="H107" s="211"/>
      <c r="I107" s="211"/>
      <c r="K107" s="210"/>
      <c r="L107" s="197"/>
      <c r="M107" s="197"/>
    </row>
    <row r="108" spans="6:13" s="209" customFormat="1" collapsed="1">
      <c r="F108" s="197"/>
      <c r="H108" s="211"/>
      <c r="I108" s="211"/>
      <c r="K108" s="210"/>
      <c r="L108" s="197"/>
      <c r="M108" s="197"/>
    </row>
    <row r="109" spans="6:13" s="209" customFormat="1" collapsed="1">
      <c r="F109" s="197"/>
      <c r="H109" s="211"/>
      <c r="I109" s="211"/>
      <c r="K109" s="210"/>
      <c r="L109" s="197"/>
      <c r="M109" s="197"/>
    </row>
    <row r="110" spans="6:13" s="209" customFormat="1" collapsed="1">
      <c r="F110" s="197"/>
      <c r="H110" s="211"/>
      <c r="I110" s="211"/>
      <c r="K110" s="210"/>
      <c r="L110" s="197"/>
      <c r="M110" s="197"/>
    </row>
    <row r="111" spans="6:13" s="209" customFormat="1" collapsed="1">
      <c r="F111" s="197"/>
      <c r="H111" s="211"/>
      <c r="I111" s="211"/>
      <c r="K111" s="210"/>
      <c r="L111" s="197"/>
      <c r="M111" s="197"/>
    </row>
    <row r="112" spans="6:13" s="209" customFormat="1" collapsed="1">
      <c r="F112" s="197"/>
      <c r="H112" s="211"/>
      <c r="I112" s="211"/>
      <c r="K112" s="210"/>
      <c r="L112" s="197"/>
      <c r="M112" s="197"/>
    </row>
    <row r="113" spans="6:13" s="209" customFormat="1" collapsed="1">
      <c r="F113" s="197"/>
      <c r="H113" s="211"/>
      <c r="I113" s="211"/>
      <c r="K113" s="210"/>
      <c r="L113" s="197"/>
      <c r="M113" s="197"/>
    </row>
    <row r="114" spans="6:13" s="209" customFormat="1" collapsed="1">
      <c r="F114" s="197"/>
      <c r="H114" s="211"/>
      <c r="I114" s="211"/>
      <c r="K114" s="210"/>
      <c r="L114" s="197"/>
      <c r="M114" s="197"/>
    </row>
    <row r="115" spans="6:13" s="209" customFormat="1" collapsed="1">
      <c r="F115" s="197"/>
      <c r="H115" s="211"/>
      <c r="I115" s="211"/>
      <c r="K115" s="210"/>
      <c r="L115" s="197"/>
      <c r="M115" s="197"/>
    </row>
    <row r="116" spans="6:13" s="209" customFormat="1" collapsed="1">
      <c r="F116" s="197"/>
      <c r="H116" s="211"/>
      <c r="I116" s="211"/>
      <c r="K116" s="210"/>
      <c r="L116" s="197"/>
      <c r="M116" s="197"/>
    </row>
    <row r="117" spans="6:13" s="209" customFormat="1" collapsed="1">
      <c r="F117" s="197"/>
      <c r="H117" s="211"/>
      <c r="I117" s="211"/>
      <c r="K117" s="210"/>
      <c r="L117" s="197"/>
      <c r="M117" s="197"/>
    </row>
    <row r="118" spans="6:13" s="209" customFormat="1" collapsed="1">
      <c r="F118" s="197"/>
      <c r="H118" s="211"/>
      <c r="I118" s="211"/>
      <c r="K118" s="210"/>
      <c r="L118" s="197"/>
      <c r="M118" s="197"/>
    </row>
    <row r="119" spans="6:13" s="209" customFormat="1" collapsed="1">
      <c r="F119" s="197"/>
      <c r="H119" s="211"/>
      <c r="I119" s="211"/>
      <c r="K119" s="210"/>
      <c r="L119" s="197"/>
      <c r="M119" s="197"/>
    </row>
    <row r="120" spans="6:13" s="209" customFormat="1" collapsed="1">
      <c r="F120" s="197"/>
      <c r="H120" s="211"/>
      <c r="I120" s="211"/>
      <c r="K120" s="210"/>
      <c r="L120" s="197"/>
      <c r="M120" s="197"/>
    </row>
    <row r="121" spans="6:13" s="209" customFormat="1" collapsed="1">
      <c r="F121" s="197"/>
      <c r="H121" s="211"/>
      <c r="I121" s="211"/>
      <c r="K121" s="210"/>
      <c r="L121" s="197"/>
      <c r="M121" s="197"/>
    </row>
    <row r="122" spans="6:13" s="209" customFormat="1" collapsed="1">
      <c r="F122" s="197"/>
      <c r="H122" s="211"/>
      <c r="I122" s="211"/>
      <c r="K122" s="210"/>
      <c r="L122" s="197"/>
      <c r="M122" s="197"/>
    </row>
    <row r="123" spans="6:13" s="209" customFormat="1" collapsed="1">
      <c r="F123" s="197"/>
      <c r="H123" s="211"/>
      <c r="I123" s="211"/>
      <c r="K123" s="210"/>
      <c r="L123" s="197"/>
      <c r="M123" s="197"/>
    </row>
    <row r="124" spans="6:13" s="209" customFormat="1" collapsed="1">
      <c r="F124" s="197"/>
      <c r="H124" s="211"/>
      <c r="I124" s="211"/>
      <c r="K124" s="210"/>
      <c r="L124" s="197"/>
      <c r="M124" s="197"/>
    </row>
    <row r="125" spans="6:13" s="209" customFormat="1" collapsed="1">
      <c r="F125" s="197"/>
      <c r="H125" s="211"/>
      <c r="I125" s="211"/>
      <c r="K125" s="210"/>
      <c r="L125" s="197"/>
      <c r="M125" s="197"/>
    </row>
    <row r="126" spans="6:13" s="209" customFormat="1" collapsed="1">
      <c r="F126" s="197"/>
      <c r="H126" s="211"/>
      <c r="I126" s="211"/>
      <c r="K126" s="210"/>
      <c r="L126" s="197"/>
      <c r="M126" s="197"/>
    </row>
    <row r="127" spans="6:13" s="209" customFormat="1" collapsed="1">
      <c r="F127" s="197"/>
      <c r="H127" s="211"/>
      <c r="I127" s="211"/>
      <c r="K127" s="210"/>
      <c r="L127" s="197"/>
      <c r="M127" s="197"/>
    </row>
    <row r="128" spans="6:13" s="209" customFormat="1" collapsed="1">
      <c r="F128" s="197"/>
      <c r="H128" s="211"/>
      <c r="I128" s="211"/>
      <c r="K128" s="210"/>
      <c r="L128" s="197"/>
      <c r="M128" s="197"/>
    </row>
    <row r="129" spans="6:13" s="209" customFormat="1" collapsed="1">
      <c r="F129" s="197"/>
      <c r="H129" s="211"/>
      <c r="I129" s="211"/>
      <c r="K129" s="210"/>
      <c r="L129" s="197"/>
      <c r="M129" s="197"/>
    </row>
    <row r="130" spans="6:13" s="209" customFormat="1" collapsed="1">
      <c r="F130" s="197"/>
      <c r="H130" s="211"/>
      <c r="I130" s="211"/>
      <c r="K130" s="210"/>
      <c r="L130" s="197"/>
      <c r="M130" s="197"/>
    </row>
    <row r="131" spans="6:13" s="209" customFormat="1" collapsed="1">
      <c r="F131" s="197"/>
      <c r="H131" s="211"/>
      <c r="I131" s="211"/>
      <c r="K131" s="210"/>
      <c r="L131" s="197"/>
      <c r="M131" s="197"/>
    </row>
    <row r="132" spans="6:13" s="209" customFormat="1" collapsed="1">
      <c r="F132" s="197"/>
      <c r="H132" s="211"/>
      <c r="I132" s="211"/>
      <c r="K132" s="210"/>
      <c r="L132" s="197"/>
      <c r="M132" s="197"/>
    </row>
    <row r="133" spans="6:13" s="209" customFormat="1" collapsed="1">
      <c r="F133" s="197"/>
      <c r="H133" s="211"/>
      <c r="I133" s="211"/>
      <c r="K133" s="210"/>
      <c r="L133" s="197"/>
      <c r="M133" s="197"/>
    </row>
    <row r="134" spans="6:13" s="209" customFormat="1" collapsed="1">
      <c r="F134" s="197"/>
      <c r="H134" s="211"/>
      <c r="I134" s="211"/>
      <c r="K134" s="210"/>
      <c r="L134" s="197"/>
      <c r="M134" s="197"/>
    </row>
    <row r="135" spans="6:13" s="209" customFormat="1" collapsed="1">
      <c r="F135" s="197"/>
      <c r="H135" s="211"/>
      <c r="I135" s="211"/>
      <c r="K135" s="210"/>
      <c r="L135" s="197"/>
      <c r="M135" s="197"/>
    </row>
    <row r="136" spans="6:13" s="209" customFormat="1" collapsed="1">
      <c r="F136" s="197"/>
      <c r="H136" s="211"/>
      <c r="I136" s="211"/>
      <c r="K136" s="210"/>
      <c r="L136" s="197"/>
      <c r="M136" s="197"/>
    </row>
    <row r="137" spans="6:13" s="209" customFormat="1" collapsed="1">
      <c r="F137" s="197"/>
      <c r="H137" s="211"/>
      <c r="I137" s="211"/>
      <c r="K137" s="210"/>
      <c r="L137" s="197"/>
      <c r="M137" s="197"/>
    </row>
    <row r="138" spans="6:13" s="209" customFormat="1" collapsed="1">
      <c r="F138" s="197"/>
      <c r="H138" s="211"/>
      <c r="I138" s="211"/>
      <c r="K138" s="210"/>
      <c r="L138" s="197"/>
      <c r="M138" s="197"/>
    </row>
    <row r="139" spans="6:13" s="209" customFormat="1" collapsed="1">
      <c r="F139" s="197"/>
      <c r="H139" s="211"/>
      <c r="I139" s="211"/>
      <c r="K139" s="210"/>
      <c r="L139" s="197"/>
      <c r="M139" s="197"/>
    </row>
    <row r="140" spans="6:13" s="209" customFormat="1" collapsed="1">
      <c r="F140" s="197"/>
      <c r="H140" s="211"/>
      <c r="I140" s="211"/>
      <c r="K140" s="210"/>
      <c r="L140" s="197"/>
      <c r="M140" s="197"/>
    </row>
    <row r="141" spans="6:13" s="209" customFormat="1" collapsed="1">
      <c r="F141" s="197"/>
      <c r="H141" s="211"/>
      <c r="I141" s="211"/>
      <c r="K141" s="210"/>
      <c r="L141" s="197"/>
      <c r="M141" s="197"/>
    </row>
    <row r="142" spans="6:13" s="209" customFormat="1" collapsed="1">
      <c r="F142" s="197"/>
      <c r="H142" s="211"/>
      <c r="I142" s="211"/>
      <c r="K142" s="210"/>
      <c r="L142" s="197"/>
      <c r="M142" s="197"/>
    </row>
    <row r="143" spans="6:13" s="209" customFormat="1" collapsed="1">
      <c r="F143" s="197"/>
      <c r="H143" s="211"/>
      <c r="I143" s="211"/>
      <c r="K143" s="210"/>
      <c r="L143" s="197"/>
      <c r="M143" s="197"/>
    </row>
    <row r="144" spans="6:13" s="209" customFormat="1" collapsed="1">
      <c r="F144" s="197"/>
      <c r="H144" s="211"/>
      <c r="I144" s="211"/>
      <c r="K144" s="210"/>
      <c r="L144" s="197"/>
      <c r="M144" s="197"/>
    </row>
    <row r="145" spans="6:13" s="209" customFormat="1" collapsed="1">
      <c r="F145" s="197"/>
      <c r="H145" s="211"/>
      <c r="I145" s="211"/>
      <c r="K145" s="210"/>
      <c r="L145" s="197"/>
      <c r="M145" s="197"/>
    </row>
    <row r="146" spans="6:13" s="209" customFormat="1" collapsed="1">
      <c r="F146" s="197"/>
      <c r="H146" s="211"/>
      <c r="I146" s="211"/>
      <c r="K146" s="210"/>
      <c r="L146" s="197"/>
      <c r="M146" s="197"/>
    </row>
    <row r="147" spans="6:13" s="209" customFormat="1" collapsed="1">
      <c r="F147" s="197"/>
      <c r="H147" s="211"/>
      <c r="I147" s="211"/>
      <c r="K147" s="210"/>
      <c r="L147" s="197"/>
      <c r="M147" s="197"/>
    </row>
    <row r="148" spans="6:13" s="209" customFormat="1" collapsed="1">
      <c r="F148" s="197"/>
      <c r="H148" s="211"/>
      <c r="I148" s="211"/>
      <c r="K148" s="210"/>
      <c r="L148" s="197"/>
      <c r="M148" s="197"/>
    </row>
    <row r="149" spans="6:13" s="209" customFormat="1" collapsed="1">
      <c r="F149" s="197"/>
      <c r="H149" s="211"/>
      <c r="I149" s="211"/>
      <c r="K149" s="210"/>
      <c r="L149" s="197"/>
      <c r="M149" s="197"/>
    </row>
    <row r="150" spans="6:13" s="209" customFormat="1" collapsed="1">
      <c r="F150" s="197"/>
      <c r="H150" s="211"/>
      <c r="I150" s="211"/>
      <c r="K150" s="210"/>
      <c r="L150" s="197"/>
      <c r="M150" s="197"/>
    </row>
    <row r="151" spans="6:13" s="209" customFormat="1" collapsed="1">
      <c r="F151" s="197"/>
      <c r="H151" s="211"/>
      <c r="I151" s="211"/>
      <c r="K151" s="210"/>
      <c r="L151" s="197"/>
      <c r="M151" s="197"/>
    </row>
    <row r="152" spans="6:13" s="209" customFormat="1" collapsed="1">
      <c r="F152" s="197"/>
      <c r="H152" s="211"/>
      <c r="I152" s="211"/>
      <c r="K152" s="210"/>
      <c r="L152" s="197"/>
      <c r="M152" s="197"/>
    </row>
    <row r="153" spans="6:13" s="209" customFormat="1" collapsed="1">
      <c r="F153" s="197"/>
      <c r="H153" s="211"/>
      <c r="I153" s="211"/>
      <c r="K153" s="210"/>
      <c r="L153" s="197"/>
      <c r="M153" s="197"/>
    </row>
    <row r="154" spans="6:13" s="209" customFormat="1" collapsed="1">
      <c r="F154" s="197"/>
      <c r="H154" s="211"/>
      <c r="I154" s="211"/>
      <c r="K154" s="210"/>
      <c r="L154" s="197"/>
      <c r="M154" s="197"/>
    </row>
    <row r="155" spans="6:13" s="209" customFormat="1" collapsed="1">
      <c r="F155" s="197"/>
      <c r="H155" s="211"/>
      <c r="I155" s="211"/>
      <c r="K155" s="210"/>
      <c r="L155" s="197"/>
      <c r="M155" s="197"/>
    </row>
    <row r="156" spans="6:13" s="209" customFormat="1" collapsed="1">
      <c r="F156" s="197"/>
      <c r="H156" s="211"/>
      <c r="I156" s="211"/>
      <c r="K156" s="210"/>
      <c r="L156" s="197"/>
      <c r="M156" s="197"/>
    </row>
    <row r="157" spans="6:13" s="209" customFormat="1" collapsed="1">
      <c r="F157" s="197"/>
      <c r="H157" s="211"/>
      <c r="I157" s="211"/>
      <c r="K157" s="210"/>
      <c r="L157" s="197"/>
      <c r="M157" s="197"/>
    </row>
    <row r="158" spans="6:13" s="209" customFormat="1" collapsed="1">
      <c r="F158" s="197"/>
      <c r="H158" s="211"/>
      <c r="I158" s="211"/>
      <c r="K158" s="210"/>
      <c r="L158" s="197"/>
      <c r="M158" s="197"/>
    </row>
    <row r="159" spans="6:13" s="209" customFormat="1" collapsed="1">
      <c r="F159" s="197"/>
      <c r="H159" s="211"/>
      <c r="I159" s="211"/>
      <c r="K159" s="210"/>
      <c r="L159" s="197"/>
      <c r="M159" s="197"/>
    </row>
    <row r="160" spans="6:13" s="209" customFormat="1" collapsed="1">
      <c r="F160" s="197"/>
      <c r="H160" s="211"/>
      <c r="I160" s="211"/>
      <c r="K160" s="210"/>
      <c r="L160" s="197"/>
      <c r="M160" s="197"/>
    </row>
    <row r="161" spans="6:13" s="209" customFormat="1" collapsed="1">
      <c r="F161" s="197"/>
      <c r="H161" s="211"/>
      <c r="I161" s="211"/>
      <c r="K161" s="210"/>
      <c r="L161" s="197"/>
      <c r="M161" s="197"/>
    </row>
    <row r="162" spans="6:13" s="209" customFormat="1" collapsed="1">
      <c r="F162" s="197"/>
      <c r="H162" s="211"/>
      <c r="I162" s="211"/>
      <c r="K162" s="210"/>
      <c r="L162" s="197"/>
      <c r="M162" s="197"/>
    </row>
    <row r="163" spans="6:13" s="209" customFormat="1" collapsed="1">
      <c r="F163" s="197"/>
      <c r="H163" s="211"/>
      <c r="I163" s="211"/>
      <c r="K163" s="210"/>
      <c r="L163" s="197"/>
      <c r="M163" s="197"/>
    </row>
    <row r="164" spans="6:13" s="209" customFormat="1" collapsed="1">
      <c r="F164" s="197"/>
      <c r="H164" s="211"/>
      <c r="I164" s="211"/>
      <c r="K164" s="210"/>
      <c r="L164" s="197"/>
      <c r="M164" s="197"/>
    </row>
    <row r="165" spans="6:13" s="209" customFormat="1" collapsed="1">
      <c r="F165" s="197"/>
      <c r="H165" s="211"/>
      <c r="I165" s="211"/>
      <c r="K165" s="210"/>
      <c r="L165" s="197"/>
      <c r="M165" s="197"/>
    </row>
    <row r="166" spans="6:13" s="209" customFormat="1" collapsed="1">
      <c r="F166" s="197"/>
      <c r="H166" s="211"/>
      <c r="I166" s="211"/>
      <c r="K166" s="210"/>
      <c r="L166" s="197"/>
      <c r="M166" s="197"/>
    </row>
    <row r="167" spans="6:13" s="209" customFormat="1" collapsed="1">
      <c r="F167" s="197"/>
      <c r="H167" s="211"/>
      <c r="I167" s="211"/>
      <c r="K167" s="210"/>
      <c r="L167" s="197"/>
      <c r="M167" s="197"/>
    </row>
    <row r="168" spans="6:13" s="209" customFormat="1" collapsed="1">
      <c r="F168" s="197"/>
      <c r="H168" s="211"/>
      <c r="I168" s="211"/>
      <c r="K168" s="210"/>
      <c r="L168" s="197"/>
      <c r="M168" s="197"/>
    </row>
    <row r="169" spans="6:13" s="209" customFormat="1" collapsed="1">
      <c r="F169" s="197"/>
      <c r="H169" s="211"/>
      <c r="I169" s="211"/>
      <c r="K169" s="210"/>
      <c r="L169" s="197"/>
      <c r="M169" s="197"/>
    </row>
    <row r="170" spans="6:13" s="209" customFormat="1" collapsed="1">
      <c r="F170" s="197"/>
      <c r="H170" s="211"/>
      <c r="I170" s="211"/>
      <c r="K170" s="210"/>
      <c r="L170" s="197"/>
      <c r="M170" s="197"/>
    </row>
    <row r="171" spans="6:13" s="209" customFormat="1" collapsed="1">
      <c r="F171" s="197"/>
      <c r="H171" s="211"/>
      <c r="I171" s="211"/>
      <c r="K171" s="210"/>
      <c r="L171" s="197"/>
      <c r="M171" s="197"/>
    </row>
    <row r="172" spans="6:13" s="209" customFormat="1" collapsed="1">
      <c r="F172" s="197"/>
      <c r="H172" s="211"/>
      <c r="I172" s="211"/>
      <c r="K172" s="210"/>
      <c r="L172" s="197"/>
      <c r="M172" s="197"/>
    </row>
    <row r="173" spans="6:13" s="209" customFormat="1" collapsed="1">
      <c r="F173" s="197"/>
      <c r="H173" s="211"/>
      <c r="I173" s="211"/>
      <c r="K173" s="210"/>
      <c r="L173" s="197"/>
      <c r="M173" s="197"/>
    </row>
    <row r="174" spans="6:13" s="209" customFormat="1" collapsed="1">
      <c r="F174" s="197"/>
      <c r="H174" s="211"/>
      <c r="I174" s="211"/>
      <c r="K174" s="210"/>
      <c r="L174" s="197"/>
      <c r="M174" s="197"/>
    </row>
    <row r="175" spans="6:13" s="209" customFormat="1" collapsed="1">
      <c r="F175" s="197"/>
      <c r="H175" s="211"/>
      <c r="I175" s="211"/>
      <c r="K175" s="210"/>
      <c r="L175" s="197"/>
      <c r="M175" s="197"/>
    </row>
    <row r="176" spans="6:13" s="209" customFormat="1" collapsed="1">
      <c r="F176" s="197"/>
      <c r="H176" s="211"/>
      <c r="I176" s="211"/>
      <c r="K176" s="210"/>
      <c r="L176" s="197"/>
      <c r="M176" s="197"/>
    </row>
    <row r="177" spans="6:13" s="209" customFormat="1" collapsed="1">
      <c r="F177" s="197"/>
      <c r="H177" s="211"/>
      <c r="I177" s="211"/>
      <c r="K177" s="210"/>
      <c r="L177" s="197"/>
      <c r="M177" s="197"/>
    </row>
    <row r="178" spans="6:13" s="209" customFormat="1" collapsed="1">
      <c r="F178" s="197"/>
      <c r="H178" s="211"/>
      <c r="I178" s="211"/>
      <c r="K178" s="210"/>
      <c r="L178" s="197"/>
      <c r="M178" s="197"/>
    </row>
    <row r="179" spans="6:13" s="209" customFormat="1" collapsed="1">
      <c r="F179" s="197"/>
      <c r="H179" s="211"/>
      <c r="I179" s="211"/>
      <c r="K179" s="210"/>
      <c r="L179" s="197"/>
      <c r="M179" s="197"/>
    </row>
    <row r="180" spans="6:13" s="209" customFormat="1" collapsed="1">
      <c r="F180" s="197"/>
      <c r="H180" s="211"/>
      <c r="I180" s="211"/>
      <c r="K180" s="210"/>
      <c r="L180" s="197"/>
      <c r="M180" s="197"/>
    </row>
    <row r="181" spans="6:13" s="209" customFormat="1" collapsed="1">
      <c r="F181" s="197"/>
      <c r="H181" s="211"/>
      <c r="I181" s="211"/>
      <c r="K181" s="210"/>
      <c r="L181" s="197"/>
      <c r="M181" s="197"/>
    </row>
    <row r="182" spans="6:13" s="209" customFormat="1" collapsed="1">
      <c r="F182" s="197"/>
      <c r="H182" s="211"/>
      <c r="I182" s="211"/>
      <c r="K182" s="210"/>
      <c r="L182" s="197"/>
      <c r="M182" s="197"/>
    </row>
    <row r="183" spans="6:13" s="209" customFormat="1" collapsed="1">
      <c r="F183" s="197"/>
      <c r="H183" s="211"/>
      <c r="I183" s="211"/>
      <c r="K183" s="210"/>
      <c r="L183" s="197"/>
      <c r="M183" s="197"/>
    </row>
    <row r="184" spans="6:13" s="209" customFormat="1" collapsed="1">
      <c r="F184" s="197"/>
      <c r="H184" s="211"/>
      <c r="I184" s="211"/>
      <c r="K184" s="210"/>
      <c r="L184" s="197"/>
      <c r="M184" s="197"/>
    </row>
    <row r="185" spans="6:13" s="209" customFormat="1" collapsed="1">
      <c r="F185" s="197"/>
      <c r="H185" s="211"/>
      <c r="I185" s="211"/>
      <c r="K185" s="210"/>
      <c r="L185" s="197"/>
      <c r="M185" s="197"/>
    </row>
    <row r="186" spans="6:13" s="209" customFormat="1" collapsed="1">
      <c r="F186" s="197"/>
      <c r="H186" s="211"/>
      <c r="I186" s="211"/>
      <c r="K186" s="210"/>
      <c r="L186" s="197"/>
      <c r="M186" s="197"/>
    </row>
    <row r="187" spans="6:13" s="209" customFormat="1" collapsed="1">
      <c r="F187" s="197"/>
      <c r="H187" s="211"/>
      <c r="I187" s="211"/>
      <c r="K187" s="210"/>
      <c r="L187" s="197"/>
      <c r="M187" s="197"/>
    </row>
    <row r="188" spans="6:13" s="209" customFormat="1" collapsed="1">
      <c r="F188" s="197"/>
      <c r="H188" s="211"/>
      <c r="I188" s="211"/>
      <c r="K188" s="210"/>
      <c r="L188" s="197"/>
      <c r="M188" s="197"/>
    </row>
    <row r="189" spans="6:13" s="209" customFormat="1" collapsed="1">
      <c r="F189" s="197"/>
      <c r="H189" s="211"/>
      <c r="I189" s="211"/>
      <c r="K189" s="210"/>
      <c r="L189" s="197"/>
      <c r="M189" s="197"/>
    </row>
    <row r="190" spans="6:13" s="209" customFormat="1" collapsed="1">
      <c r="F190" s="197"/>
      <c r="H190" s="211"/>
      <c r="I190" s="211"/>
      <c r="K190" s="210"/>
      <c r="L190" s="197"/>
      <c r="M190" s="197"/>
    </row>
    <row r="191" spans="6:13" s="209" customFormat="1" collapsed="1">
      <c r="F191" s="197"/>
      <c r="H191" s="211"/>
      <c r="I191" s="211"/>
      <c r="K191" s="210"/>
      <c r="L191" s="197"/>
      <c r="M191" s="197"/>
    </row>
    <row r="192" spans="6:13" s="209" customFormat="1" collapsed="1">
      <c r="F192" s="197"/>
      <c r="H192" s="211"/>
      <c r="I192" s="211"/>
      <c r="K192" s="210"/>
      <c r="L192" s="197"/>
      <c r="M192" s="197"/>
    </row>
    <row r="193" spans="6:13" s="209" customFormat="1" collapsed="1">
      <c r="F193" s="197"/>
      <c r="H193" s="211"/>
      <c r="I193" s="211"/>
      <c r="K193" s="210"/>
      <c r="L193" s="197"/>
      <c r="M193" s="197"/>
    </row>
    <row r="194" spans="6:13" s="209" customFormat="1" collapsed="1">
      <c r="F194" s="197"/>
      <c r="H194" s="211"/>
      <c r="I194" s="211"/>
      <c r="K194" s="210"/>
      <c r="L194" s="197"/>
      <c r="M194" s="197"/>
    </row>
    <row r="195" spans="6:13" s="209" customFormat="1" collapsed="1">
      <c r="F195" s="197"/>
      <c r="H195" s="211"/>
      <c r="I195" s="211"/>
      <c r="K195" s="210"/>
      <c r="L195" s="197"/>
      <c r="M195" s="197"/>
    </row>
    <row r="196" spans="6:13" s="209" customFormat="1" collapsed="1">
      <c r="F196" s="197"/>
      <c r="H196" s="211"/>
      <c r="I196" s="211"/>
      <c r="K196" s="210"/>
      <c r="L196" s="197"/>
      <c r="M196" s="197"/>
    </row>
    <row r="197" spans="6:13" s="209" customFormat="1" collapsed="1">
      <c r="F197" s="197"/>
      <c r="H197" s="211"/>
      <c r="I197" s="211"/>
      <c r="K197" s="210"/>
      <c r="L197" s="197"/>
      <c r="M197" s="197"/>
    </row>
    <row r="198" spans="6:13" s="209" customFormat="1" collapsed="1">
      <c r="F198" s="197"/>
      <c r="H198" s="211"/>
      <c r="I198" s="211"/>
      <c r="K198" s="210"/>
      <c r="L198" s="197"/>
      <c r="M198" s="197"/>
    </row>
    <row r="199" spans="6:13" s="209" customFormat="1" collapsed="1">
      <c r="F199" s="197"/>
      <c r="H199" s="211"/>
      <c r="I199" s="211"/>
      <c r="K199" s="210"/>
      <c r="L199" s="197"/>
      <c r="M199" s="197"/>
    </row>
    <row r="200" spans="6:13" s="209" customFormat="1" collapsed="1">
      <c r="F200" s="197"/>
      <c r="H200" s="211"/>
      <c r="I200" s="211"/>
      <c r="K200" s="210"/>
      <c r="L200" s="197"/>
      <c r="M200" s="197"/>
    </row>
    <row r="201" spans="6:13" s="209" customFormat="1" collapsed="1">
      <c r="F201" s="197"/>
      <c r="H201" s="211"/>
      <c r="I201" s="211"/>
      <c r="K201" s="210"/>
      <c r="L201" s="197"/>
      <c r="M201" s="197"/>
    </row>
    <row r="202" spans="6:13" s="209" customFormat="1" collapsed="1">
      <c r="F202" s="197"/>
      <c r="H202" s="211"/>
      <c r="I202" s="211"/>
      <c r="K202" s="210"/>
      <c r="L202" s="197"/>
      <c r="M202" s="197"/>
    </row>
    <row r="203" spans="6:13" s="209" customFormat="1" collapsed="1">
      <c r="F203" s="197"/>
      <c r="H203" s="211"/>
      <c r="I203" s="211"/>
      <c r="K203" s="210"/>
      <c r="L203" s="197"/>
      <c r="M203" s="197"/>
    </row>
    <row r="204" spans="6:13" s="209" customFormat="1" collapsed="1">
      <c r="F204" s="197"/>
      <c r="H204" s="211"/>
      <c r="I204" s="211"/>
      <c r="K204" s="210"/>
      <c r="L204" s="197"/>
      <c r="M204" s="197"/>
    </row>
    <row r="205" spans="6:13" s="209" customFormat="1" collapsed="1">
      <c r="F205" s="197"/>
      <c r="H205" s="211"/>
      <c r="I205" s="211"/>
      <c r="K205" s="210"/>
      <c r="L205" s="197"/>
      <c r="M205" s="197"/>
    </row>
    <row r="206" spans="6:13" s="209" customFormat="1" collapsed="1">
      <c r="F206" s="197"/>
      <c r="H206" s="211"/>
      <c r="I206" s="211"/>
      <c r="K206" s="210"/>
      <c r="L206" s="197"/>
      <c r="M206" s="197"/>
    </row>
    <row r="207" spans="6:13" s="209" customFormat="1" collapsed="1">
      <c r="F207" s="197"/>
      <c r="H207" s="211"/>
      <c r="I207" s="211"/>
      <c r="K207" s="210"/>
      <c r="L207" s="197"/>
      <c r="M207" s="197"/>
    </row>
    <row r="208" spans="6:13" s="209" customFormat="1" collapsed="1">
      <c r="F208" s="197"/>
      <c r="H208" s="211"/>
      <c r="I208" s="211"/>
      <c r="K208" s="210"/>
      <c r="L208" s="197"/>
      <c r="M208" s="197"/>
    </row>
    <row r="209" spans="6:13" s="209" customFormat="1" collapsed="1">
      <c r="F209" s="197"/>
      <c r="H209" s="211"/>
      <c r="I209" s="211"/>
      <c r="K209" s="210"/>
      <c r="L209" s="197"/>
      <c r="M209" s="197"/>
    </row>
    <row r="210" spans="6:13" s="209" customFormat="1" collapsed="1">
      <c r="F210" s="197"/>
      <c r="H210" s="211"/>
      <c r="I210" s="211"/>
      <c r="K210" s="210"/>
      <c r="L210" s="197"/>
      <c r="M210" s="197"/>
    </row>
    <row r="211" spans="6:13" s="209" customFormat="1" collapsed="1">
      <c r="F211" s="197"/>
      <c r="H211" s="211"/>
      <c r="I211" s="211"/>
      <c r="K211" s="210"/>
      <c r="L211" s="197"/>
      <c r="M211" s="197"/>
    </row>
    <row r="212" spans="6:13" s="209" customFormat="1" collapsed="1">
      <c r="F212" s="197"/>
      <c r="H212" s="211"/>
      <c r="I212" s="211"/>
      <c r="K212" s="210"/>
      <c r="L212" s="197"/>
      <c r="M212" s="197"/>
    </row>
    <row r="213" spans="6:13" s="209" customFormat="1" collapsed="1">
      <c r="F213" s="197"/>
      <c r="H213" s="211"/>
      <c r="I213" s="211"/>
      <c r="K213" s="210"/>
      <c r="L213" s="197"/>
      <c r="M213" s="197"/>
    </row>
    <row r="214" spans="6:13" s="209" customFormat="1" collapsed="1">
      <c r="F214" s="197"/>
      <c r="H214" s="211"/>
      <c r="I214" s="211"/>
      <c r="K214" s="210"/>
      <c r="L214" s="197"/>
      <c r="M214" s="197"/>
    </row>
    <row r="215" spans="6:13" s="209" customFormat="1" collapsed="1">
      <c r="F215" s="197"/>
      <c r="H215" s="211"/>
      <c r="I215" s="211"/>
      <c r="K215" s="210"/>
      <c r="L215" s="197"/>
      <c r="M215" s="197"/>
    </row>
    <row r="216" spans="6:13" s="209" customFormat="1" collapsed="1">
      <c r="F216" s="197"/>
      <c r="H216" s="211"/>
      <c r="I216" s="211"/>
      <c r="K216" s="210"/>
      <c r="L216" s="197"/>
      <c r="M216" s="197"/>
    </row>
    <row r="217" spans="6:13" s="209" customFormat="1" collapsed="1">
      <c r="F217" s="197"/>
      <c r="H217" s="211"/>
      <c r="I217" s="211"/>
      <c r="K217" s="210"/>
      <c r="L217" s="197"/>
      <c r="M217" s="197"/>
    </row>
    <row r="218" spans="6:13" s="209" customFormat="1" collapsed="1">
      <c r="F218" s="197"/>
      <c r="H218" s="211"/>
      <c r="I218" s="211"/>
      <c r="K218" s="210"/>
      <c r="L218" s="197"/>
      <c r="M218" s="197"/>
    </row>
    <row r="219" spans="6:13" s="209" customFormat="1" collapsed="1">
      <c r="F219" s="197"/>
      <c r="H219" s="211"/>
      <c r="I219" s="211"/>
      <c r="K219" s="210"/>
      <c r="L219" s="197"/>
      <c r="M219" s="197"/>
    </row>
    <row r="220" spans="6:13" s="209" customFormat="1" collapsed="1">
      <c r="F220" s="197"/>
      <c r="H220" s="211"/>
      <c r="I220" s="211"/>
      <c r="K220" s="210"/>
      <c r="L220" s="197"/>
      <c r="M220" s="197"/>
    </row>
    <row r="221" spans="6:13" s="209" customFormat="1" collapsed="1">
      <c r="F221" s="197"/>
      <c r="H221" s="211"/>
      <c r="I221" s="211"/>
      <c r="K221" s="210"/>
      <c r="L221" s="197"/>
      <c r="M221" s="197"/>
    </row>
    <row r="222" spans="6:13" s="209" customFormat="1" collapsed="1">
      <c r="F222" s="197"/>
      <c r="H222" s="211"/>
      <c r="I222" s="211"/>
      <c r="K222" s="210"/>
      <c r="L222" s="197"/>
      <c r="M222" s="197"/>
    </row>
    <row r="223" spans="6:13" s="209" customFormat="1" collapsed="1">
      <c r="F223" s="197"/>
      <c r="H223" s="211"/>
      <c r="I223" s="211"/>
      <c r="K223" s="210"/>
      <c r="L223" s="197"/>
      <c r="M223" s="197"/>
    </row>
    <row r="224" spans="6:13" s="209" customFormat="1" collapsed="1">
      <c r="F224" s="197"/>
      <c r="H224" s="211"/>
      <c r="I224" s="211"/>
      <c r="K224" s="210"/>
      <c r="L224" s="197"/>
      <c r="M224" s="197"/>
    </row>
    <row r="225" spans="6:13" s="209" customFormat="1" collapsed="1">
      <c r="F225" s="197"/>
      <c r="H225" s="211"/>
      <c r="I225" s="211"/>
      <c r="K225" s="210"/>
      <c r="L225" s="197"/>
      <c r="M225" s="197"/>
    </row>
    <row r="226" spans="6:13" s="209" customFormat="1" collapsed="1">
      <c r="F226" s="197"/>
      <c r="H226" s="211"/>
      <c r="I226" s="211"/>
      <c r="K226" s="210"/>
      <c r="L226" s="197"/>
      <c r="M226" s="197"/>
    </row>
    <row r="227" spans="6:13" s="209" customFormat="1" collapsed="1">
      <c r="F227" s="197"/>
      <c r="H227" s="211"/>
      <c r="I227" s="211"/>
      <c r="K227" s="210"/>
      <c r="L227" s="197"/>
      <c r="M227" s="197"/>
    </row>
    <row r="228" spans="6:13" s="209" customFormat="1" collapsed="1">
      <c r="F228" s="197"/>
      <c r="H228" s="211"/>
      <c r="I228" s="211"/>
      <c r="K228" s="210"/>
      <c r="L228" s="197"/>
      <c r="M228" s="197"/>
    </row>
    <row r="229" spans="6:13" s="209" customFormat="1" collapsed="1">
      <c r="F229" s="197"/>
      <c r="H229" s="211"/>
      <c r="I229" s="211"/>
      <c r="K229" s="210"/>
      <c r="L229" s="197"/>
      <c r="M229" s="197"/>
    </row>
    <row r="230" spans="6:13" s="209" customFormat="1" collapsed="1">
      <c r="F230" s="197"/>
      <c r="H230" s="211"/>
      <c r="I230" s="211"/>
      <c r="K230" s="210"/>
      <c r="L230" s="197"/>
      <c r="M230" s="197"/>
    </row>
    <row r="231" spans="6:13" s="209" customFormat="1" collapsed="1">
      <c r="F231" s="197"/>
      <c r="H231" s="211"/>
      <c r="I231" s="211"/>
      <c r="K231" s="210"/>
      <c r="L231" s="197"/>
      <c r="M231" s="197"/>
    </row>
    <row r="232" spans="6:13" s="209" customFormat="1" collapsed="1">
      <c r="F232" s="197"/>
      <c r="H232" s="211"/>
      <c r="I232" s="211"/>
      <c r="K232" s="210"/>
      <c r="L232" s="197"/>
      <c r="M232" s="197"/>
    </row>
    <row r="233" spans="6:13" s="209" customFormat="1" collapsed="1">
      <c r="F233" s="197"/>
      <c r="H233" s="211"/>
      <c r="I233" s="211"/>
      <c r="K233" s="210"/>
      <c r="L233" s="197"/>
      <c r="M233" s="197"/>
    </row>
    <row r="234" spans="6:13" s="209" customFormat="1" collapsed="1">
      <c r="F234" s="197"/>
      <c r="H234" s="211"/>
      <c r="I234" s="211"/>
      <c r="K234" s="210"/>
      <c r="L234" s="197"/>
      <c r="M234" s="197"/>
    </row>
    <row r="235" spans="6:13" s="209" customFormat="1" collapsed="1">
      <c r="F235" s="197"/>
      <c r="H235" s="211"/>
      <c r="I235" s="211"/>
      <c r="K235" s="210"/>
      <c r="L235" s="197"/>
      <c r="M235" s="197"/>
    </row>
    <row r="236" spans="6:13" s="209" customFormat="1" collapsed="1">
      <c r="F236" s="197"/>
      <c r="H236" s="211"/>
      <c r="I236" s="211"/>
      <c r="K236" s="210"/>
      <c r="L236" s="197"/>
      <c r="M236" s="197"/>
    </row>
    <row r="237" spans="6:13" s="209" customFormat="1" collapsed="1">
      <c r="F237" s="197"/>
      <c r="H237" s="211"/>
      <c r="I237" s="211"/>
      <c r="K237" s="210"/>
      <c r="L237" s="197"/>
      <c r="M237" s="197"/>
    </row>
    <row r="238" spans="6:13" s="209" customFormat="1" collapsed="1">
      <c r="F238" s="197"/>
      <c r="H238" s="211"/>
      <c r="I238" s="211"/>
      <c r="K238" s="210"/>
      <c r="L238" s="197"/>
      <c r="M238" s="197"/>
    </row>
    <row r="239" spans="6:13" s="209" customFormat="1" collapsed="1">
      <c r="F239" s="197"/>
      <c r="H239" s="211"/>
      <c r="I239" s="211"/>
      <c r="K239" s="210"/>
      <c r="L239" s="197"/>
      <c r="M239" s="197"/>
    </row>
    <row r="240" spans="6:13" s="209" customFormat="1" collapsed="1">
      <c r="F240" s="197"/>
      <c r="H240" s="211"/>
      <c r="I240" s="211"/>
      <c r="K240" s="210"/>
      <c r="L240" s="197"/>
      <c r="M240" s="197"/>
    </row>
    <row r="241" spans="6:13" s="209" customFormat="1" collapsed="1">
      <c r="F241" s="197"/>
      <c r="H241" s="211"/>
      <c r="I241" s="211"/>
      <c r="K241" s="210"/>
      <c r="L241" s="197"/>
      <c r="M241" s="197"/>
    </row>
    <row r="242" spans="6:13" s="209" customFormat="1" collapsed="1">
      <c r="F242" s="197"/>
      <c r="H242" s="211"/>
      <c r="I242" s="211"/>
      <c r="K242" s="210"/>
      <c r="L242" s="197"/>
      <c r="M242" s="197"/>
    </row>
    <row r="243" spans="6:13" s="209" customFormat="1" collapsed="1">
      <c r="F243" s="197"/>
      <c r="H243" s="211"/>
      <c r="I243" s="211"/>
      <c r="K243" s="210"/>
      <c r="L243" s="197"/>
      <c r="M243" s="197"/>
    </row>
    <row r="244" spans="6:13" s="209" customFormat="1" collapsed="1">
      <c r="F244" s="197"/>
      <c r="H244" s="211"/>
      <c r="I244" s="211"/>
      <c r="K244" s="210"/>
      <c r="L244" s="197"/>
      <c r="M244" s="197"/>
    </row>
    <row r="245" spans="6:13" s="209" customFormat="1" collapsed="1">
      <c r="F245" s="197"/>
      <c r="H245" s="211"/>
      <c r="I245" s="211"/>
      <c r="K245" s="210"/>
      <c r="L245" s="197"/>
      <c r="M245" s="197"/>
    </row>
    <row r="246" spans="6:13" s="209" customFormat="1" collapsed="1">
      <c r="F246" s="197"/>
      <c r="H246" s="211"/>
      <c r="I246" s="211"/>
      <c r="K246" s="210"/>
      <c r="L246" s="197"/>
      <c r="M246" s="197"/>
    </row>
    <row r="247" spans="6:13" s="209" customFormat="1" collapsed="1">
      <c r="F247" s="197"/>
      <c r="H247" s="211"/>
      <c r="I247" s="211"/>
      <c r="K247" s="210"/>
      <c r="L247" s="197"/>
      <c r="M247" s="197"/>
    </row>
    <row r="248" spans="6:13" s="209" customFormat="1" collapsed="1">
      <c r="F248" s="197"/>
      <c r="H248" s="211"/>
      <c r="I248" s="211"/>
      <c r="K248" s="210"/>
      <c r="L248" s="197"/>
      <c r="M248" s="197"/>
    </row>
    <row r="249" spans="6:13" s="209" customFormat="1" collapsed="1">
      <c r="F249" s="197"/>
      <c r="H249" s="211"/>
      <c r="I249" s="211"/>
      <c r="K249" s="210"/>
      <c r="L249" s="197"/>
      <c r="M249" s="197"/>
    </row>
    <row r="250" spans="6:13" s="209" customFormat="1" collapsed="1">
      <c r="F250" s="197"/>
      <c r="H250" s="211"/>
      <c r="I250" s="211"/>
      <c r="K250" s="210"/>
      <c r="L250" s="197"/>
      <c r="M250" s="197"/>
    </row>
    <row r="251" spans="6:13" s="209" customFormat="1" collapsed="1">
      <c r="F251" s="197"/>
      <c r="H251" s="211"/>
      <c r="I251" s="211"/>
      <c r="K251" s="210"/>
      <c r="L251" s="197"/>
      <c r="M251" s="197"/>
    </row>
    <row r="252" spans="6:13" s="209" customFormat="1" collapsed="1">
      <c r="F252" s="197"/>
      <c r="H252" s="211"/>
      <c r="I252" s="211"/>
      <c r="K252" s="210"/>
      <c r="L252" s="197"/>
      <c r="M252" s="197"/>
    </row>
    <row r="253" spans="6:13" s="209" customFormat="1" collapsed="1">
      <c r="F253" s="197"/>
      <c r="H253" s="211"/>
      <c r="I253" s="211"/>
      <c r="K253" s="210"/>
      <c r="L253" s="197"/>
      <c r="M253" s="197"/>
    </row>
    <row r="254" spans="6:13" s="209" customFormat="1" collapsed="1">
      <c r="F254" s="197"/>
      <c r="H254" s="211"/>
      <c r="I254" s="211"/>
      <c r="K254" s="210"/>
      <c r="L254" s="197"/>
      <c r="M254" s="197"/>
    </row>
    <row r="255" spans="6:13" s="209" customFormat="1" collapsed="1">
      <c r="F255" s="197"/>
      <c r="H255" s="211"/>
      <c r="I255" s="211"/>
      <c r="K255" s="210"/>
      <c r="L255" s="197"/>
      <c r="M255" s="197"/>
    </row>
    <row r="256" spans="6:13" s="209" customFormat="1" collapsed="1">
      <c r="F256" s="197"/>
      <c r="H256" s="211"/>
      <c r="I256" s="211"/>
      <c r="K256" s="210"/>
      <c r="L256" s="197"/>
      <c r="M256" s="197"/>
    </row>
    <row r="257" spans="6:13" s="209" customFormat="1" collapsed="1">
      <c r="F257" s="197"/>
      <c r="H257" s="211"/>
      <c r="I257" s="211"/>
      <c r="K257" s="210"/>
      <c r="L257" s="197"/>
      <c r="M257" s="197"/>
    </row>
    <row r="258" spans="6:13" s="209" customFormat="1" collapsed="1">
      <c r="F258" s="197"/>
      <c r="H258" s="211"/>
      <c r="I258" s="211"/>
      <c r="K258" s="210"/>
      <c r="L258" s="197"/>
      <c r="M258" s="197"/>
    </row>
    <row r="259" spans="6:13" s="209" customFormat="1" collapsed="1">
      <c r="F259" s="197"/>
      <c r="H259" s="211"/>
      <c r="I259" s="211"/>
      <c r="K259" s="210"/>
      <c r="L259" s="197"/>
      <c r="M259" s="197"/>
    </row>
    <row r="260" spans="6:13" s="209" customFormat="1" collapsed="1">
      <c r="F260" s="197"/>
      <c r="H260" s="211"/>
      <c r="I260" s="211"/>
      <c r="K260" s="210"/>
      <c r="L260" s="197"/>
      <c r="M260" s="197"/>
    </row>
    <row r="261" spans="6:13" s="209" customFormat="1" collapsed="1">
      <c r="F261" s="197"/>
      <c r="H261" s="211"/>
      <c r="I261" s="211"/>
      <c r="K261" s="210"/>
      <c r="L261" s="197"/>
      <c r="M261" s="197"/>
    </row>
    <row r="262" spans="6:13" s="209" customFormat="1" collapsed="1">
      <c r="F262" s="197"/>
      <c r="H262" s="211"/>
      <c r="I262" s="211"/>
      <c r="K262" s="210"/>
      <c r="L262" s="197"/>
      <c r="M262" s="197"/>
    </row>
    <row r="263" spans="6:13" s="209" customFormat="1" collapsed="1">
      <c r="F263" s="197"/>
      <c r="H263" s="211"/>
      <c r="I263" s="211"/>
      <c r="K263" s="210"/>
      <c r="L263" s="197"/>
      <c r="M263" s="197"/>
    </row>
    <row r="264" spans="6:13" s="209" customFormat="1" collapsed="1">
      <c r="F264" s="197"/>
      <c r="H264" s="211"/>
      <c r="I264" s="211"/>
      <c r="K264" s="210"/>
      <c r="L264" s="197"/>
      <c r="M264" s="197"/>
    </row>
    <row r="265" spans="6:13" s="209" customFormat="1" collapsed="1">
      <c r="F265" s="197"/>
      <c r="H265" s="211"/>
      <c r="I265" s="211"/>
      <c r="K265" s="210"/>
      <c r="L265" s="197"/>
      <c r="M265" s="197"/>
    </row>
    <row r="266" spans="6:13" s="209" customFormat="1" collapsed="1">
      <c r="F266" s="197"/>
      <c r="H266" s="211"/>
      <c r="I266" s="211"/>
      <c r="K266" s="210"/>
      <c r="L266" s="197"/>
      <c r="M266" s="197"/>
    </row>
    <row r="267" spans="6:13" s="209" customFormat="1" collapsed="1">
      <c r="F267" s="197"/>
      <c r="H267" s="211"/>
      <c r="I267" s="211"/>
      <c r="K267" s="210"/>
      <c r="L267" s="197"/>
      <c r="M267" s="197"/>
    </row>
    <row r="268" spans="6:13" s="209" customFormat="1" collapsed="1">
      <c r="F268" s="197"/>
      <c r="H268" s="211"/>
      <c r="I268" s="211"/>
      <c r="K268" s="210"/>
      <c r="L268" s="197"/>
      <c r="M268" s="197"/>
    </row>
    <row r="269" spans="6:13" s="209" customFormat="1" collapsed="1">
      <c r="F269" s="197"/>
      <c r="H269" s="211"/>
      <c r="I269" s="211"/>
      <c r="K269" s="210"/>
      <c r="L269" s="197"/>
      <c r="M269" s="197"/>
    </row>
    <row r="270" spans="6:13" s="209" customFormat="1" collapsed="1">
      <c r="F270" s="197"/>
      <c r="H270" s="211"/>
      <c r="I270" s="211"/>
      <c r="K270" s="210"/>
      <c r="L270" s="197"/>
      <c r="M270" s="197"/>
    </row>
    <row r="271" spans="6:13" s="209" customFormat="1" collapsed="1">
      <c r="F271" s="197"/>
      <c r="H271" s="211"/>
      <c r="I271" s="211"/>
      <c r="K271" s="210"/>
      <c r="L271" s="197"/>
      <c r="M271" s="197"/>
    </row>
    <row r="272" spans="6:13" s="209" customFormat="1" collapsed="1">
      <c r="F272" s="197"/>
      <c r="H272" s="211"/>
      <c r="I272" s="211"/>
      <c r="K272" s="210"/>
      <c r="L272" s="197"/>
      <c r="M272" s="197"/>
    </row>
    <row r="273" spans="6:13" s="209" customFormat="1" collapsed="1">
      <c r="F273" s="197"/>
      <c r="H273" s="211"/>
      <c r="I273" s="211"/>
      <c r="K273" s="210"/>
      <c r="L273" s="197"/>
      <c r="M273" s="197"/>
    </row>
    <row r="274" spans="6:13" s="209" customFormat="1" collapsed="1">
      <c r="F274" s="197"/>
      <c r="H274" s="211"/>
      <c r="I274" s="211"/>
      <c r="K274" s="210"/>
      <c r="L274" s="197"/>
      <c r="M274" s="197"/>
    </row>
    <row r="275" spans="6:13" s="209" customFormat="1" collapsed="1">
      <c r="F275" s="197"/>
      <c r="H275" s="211"/>
      <c r="I275" s="211"/>
      <c r="K275" s="210"/>
      <c r="L275" s="197"/>
      <c r="M275" s="197"/>
    </row>
    <row r="276" spans="6:13" s="209" customFormat="1" collapsed="1">
      <c r="F276" s="197"/>
      <c r="H276" s="211"/>
      <c r="I276" s="211"/>
      <c r="K276" s="210"/>
      <c r="L276" s="197"/>
      <c r="M276" s="197"/>
    </row>
    <row r="277" spans="6:13" s="209" customFormat="1" collapsed="1">
      <c r="F277" s="197"/>
      <c r="H277" s="211"/>
      <c r="I277" s="211"/>
      <c r="K277" s="210"/>
      <c r="L277" s="197"/>
      <c r="M277" s="197"/>
    </row>
    <row r="278" spans="6:13" s="209" customFormat="1" collapsed="1">
      <c r="F278" s="197"/>
      <c r="H278" s="211"/>
      <c r="I278" s="211"/>
      <c r="K278" s="210"/>
      <c r="L278" s="197"/>
      <c r="M278" s="197"/>
    </row>
    <row r="279" spans="6:13" s="209" customFormat="1" collapsed="1">
      <c r="F279" s="197"/>
      <c r="H279" s="211"/>
      <c r="I279" s="211"/>
      <c r="K279" s="210"/>
      <c r="L279" s="197"/>
      <c r="M279" s="197"/>
    </row>
    <row r="280" spans="6:13" s="209" customFormat="1" collapsed="1">
      <c r="F280" s="197"/>
      <c r="H280" s="211"/>
      <c r="I280" s="211"/>
      <c r="K280" s="210"/>
      <c r="L280" s="197"/>
      <c r="M280" s="197"/>
    </row>
    <row r="281" spans="6:13" s="209" customFormat="1" collapsed="1">
      <c r="F281" s="197"/>
      <c r="H281" s="211"/>
      <c r="I281" s="211"/>
      <c r="K281" s="210"/>
      <c r="L281" s="197"/>
      <c r="M281" s="197"/>
    </row>
    <row r="282" spans="6:13" s="209" customFormat="1" collapsed="1">
      <c r="F282" s="197"/>
      <c r="H282" s="211"/>
      <c r="I282" s="211"/>
      <c r="K282" s="210"/>
      <c r="L282" s="197"/>
      <c r="M282" s="197"/>
    </row>
    <row r="283" spans="6:13" s="209" customFormat="1" collapsed="1">
      <c r="F283" s="197"/>
      <c r="H283" s="211"/>
      <c r="I283" s="211"/>
      <c r="K283" s="210"/>
      <c r="L283" s="197"/>
      <c r="M283" s="197"/>
    </row>
    <row r="284" spans="6:13" s="209" customFormat="1" collapsed="1">
      <c r="F284" s="197"/>
      <c r="H284" s="211"/>
      <c r="I284" s="211"/>
      <c r="K284" s="210"/>
      <c r="L284" s="197"/>
      <c r="M284" s="197"/>
    </row>
    <row r="285" spans="6:13" s="209" customFormat="1" collapsed="1">
      <c r="F285" s="197"/>
      <c r="H285" s="211"/>
      <c r="I285" s="211"/>
      <c r="K285" s="210"/>
      <c r="L285" s="197"/>
      <c r="M285" s="197"/>
    </row>
    <row r="286" spans="6:13" s="209" customFormat="1" collapsed="1">
      <c r="F286" s="197"/>
      <c r="H286" s="211"/>
      <c r="I286" s="211"/>
      <c r="K286" s="210"/>
      <c r="L286" s="197"/>
      <c r="M286" s="197"/>
    </row>
    <row r="287" spans="6:13" s="209" customFormat="1" collapsed="1">
      <c r="F287" s="197"/>
      <c r="H287" s="211"/>
      <c r="I287" s="211"/>
      <c r="K287" s="210"/>
      <c r="L287" s="197"/>
      <c r="M287" s="197"/>
    </row>
    <row r="288" spans="6:13" s="209" customFormat="1" collapsed="1">
      <c r="F288" s="197"/>
      <c r="H288" s="211"/>
      <c r="I288" s="211"/>
      <c r="K288" s="210"/>
      <c r="L288" s="197"/>
      <c r="M288" s="197"/>
    </row>
    <row r="289" spans="6:13" s="209" customFormat="1" collapsed="1">
      <c r="F289" s="197"/>
      <c r="H289" s="211"/>
      <c r="I289" s="211"/>
      <c r="K289" s="210"/>
      <c r="L289" s="197"/>
      <c r="M289" s="197"/>
    </row>
    <row r="290" spans="6:13" s="209" customFormat="1" collapsed="1">
      <c r="F290" s="197"/>
      <c r="H290" s="211"/>
      <c r="I290" s="211"/>
      <c r="K290" s="210"/>
      <c r="L290" s="197"/>
      <c r="M290" s="197"/>
    </row>
    <row r="291" spans="6:13" s="209" customFormat="1" collapsed="1">
      <c r="F291" s="197"/>
      <c r="H291" s="211"/>
      <c r="I291" s="211"/>
      <c r="K291" s="210"/>
      <c r="L291" s="197"/>
      <c r="M291" s="197"/>
    </row>
    <row r="292" spans="6:13" s="209" customFormat="1" collapsed="1">
      <c r="F292" s="197"/>
      <c r="H292" s="211"/>
      <c r="I292" s="211"/>
      <c r="K292" s="210"/>
      <c r="L292" s="197"/>
      <c r="M292" s="197"/>
    </row>
    <row r="293" spans="6:13" s="209" customFormat="1" collapsed="1">
      <c r="F293" s="197"/>
      <c r="H293" s="211"/>
      <c r="I293" s="211"/>
      <c r="K293" s="210"/>
      <c r="L293" s="197"/>
      <c r="M293" s="197"/>
    </row>
    <row r="294" spans="6:13" s="209" customFormat="1" collapsed="1">
      <c r="F294" s="197"/>
      <c r="H294" s="211"/>
      <c r="I294" s="211"/>
      <c r="K294" s="210"/>
      <c r="L294" s="197"/>
      <c r="M294" s="197"/>
    </row>
    <row r="295" spans="6:13" s="209" customFormat="1" collapsed="1">
      <c r="F295" s="197"/>
      <c r="H295" s="211"/>
      <c r="I295" s="211"/>
      <c r="K295" s="210"/>
      <c r="L295" s="197"/>
      <c r="M295" s="197"/>
    </row>
    <row r="296" spans="6:13" s="209" customFormat="1" collapsed="1">
      <c r="F296" s="197"/>
      <c r="H296" s="211"/>
      <c r="I296" s="211"/>
      <c r="K296" s="210"/>
      <c r="L296" s="197"/>
      <c r="M296" s="197"/>
    </row>
    <row r="297" spans="6:13" s="209" customFormat="1" collapsed="1">
      <c r="F297" s="197"/>
      <c r="H297" s="211"/>
      <c r="I297" s="211"/>
      <c r="K297" s="210"/>
      <c r="L297" s="197"/>
      <c r="M297" s="197"/>
    </row>
    <row r="298" spans="6:13" s="209" customFormat="1" collapsed="1">
      <c r="F298" s="197"/>
      <c r="H298" s="211"/>
      <c r="I298" s="211"/>
      <c r="K298" s="210"/>
      <c r="L298" s="197"/>
      <c r="M298" s="197"/>
    </row>
    <row r="299" spans="6:13" s="209" customFormat="1" collapsed="1">
      <c r="F299" s="197"/>
      <c r="H299" s="211"/>
      <c r="I299" s="211"/>
      <c r="K299" s="210"/>
      <c r="L299" s="197"/>
      <c r="M299" s="197"/>
    </row>
    <row r="300" spans="6:13" s="209" customFormat="1" collapsed="1">
      <c r="F300" s="197"/>
      <c r="H300" s="211"/>
      <c r="I300" s="211"/>
      <c r="K300" s="210"/>
      <c r="L300" s="197"/>
      <c r="M300" s="197"/>
    </row>
    <row r="301" spans="6:13" s="209" customFormat="1" collapsed="1">
      <c r="F301" s="197"/>
      <c r="H301" s="211"/>
      <c r="I301" s="211"/>
      <c r="K301" s="210"/>
      <c r="L301" s="197"/>
      <c r="M301" s="197"/>
    </row>
    <row r="302" spans="6:13" s="209" customFormat="1" collapsed="1">
      <c r="F302" s="197"/>
      <c r="H302" s="211"/>
      <c r="I302" s="211"/>
      <c r="K302" s="210"/>
      <c r="L302" s="197"/>
      <c r="M302" s="197"/>
    </row>
    <row r="303" spans="6:13" s="209" customFormat="1" collapsed="1">
      <c r="F303" s="197"/>
      <c r="H303" s="211"/>
      <c r="I303" s="211"/>
      <c r="K303" s="210"/>
      <c r="L303" s="197"/>
      <c r="M303" s="197"/>
    </row>
    <row r="304" spans="6:13" s="209" customFormat="1" collapsed="1">
      <c r="F304" s="197"/>
      <c r="H304" s="211"/>
      <c r="I304" s="211"/>
      <c r="K304" s="210"/>
      <c r="L304" s="197"/>
      <c r="M304" s="197"/>
    </row>
    <row r="305" spans="6:13" s="209" customFormat="1" collapsed="1">
      <c r="F305" s="197"/>
      <c r="H305" s="211"/>
      <c r="I305" s="211"/>
      <c r="K305" s="210"/>
      <c r="L305" s="197"/>
      <c r="M305" s="197"/>
    </row>
    <row r="306" spans="6:13" s="209" customFormat="1" collapsed="1">
      <c r="F306" s="197"/>
      <c r="H306" s="211"/>
      <c r="I306" s="211"/>
      <c r="K306" s="210"/>
      <c r="L306" s="197"/>
      <c r="M306" s="197"/>
    </row>
    <row r="307" spans="6:13" s="209" customFormat="1" collapsed="1">
      <c r="F307" s="197"/>
      <c r="H307" s="211"/>
      <c r="I307" s="211"/>
      <c r="K307" s="210"/>
      <c r="L307" s="197"/>
      <c r="M307" s="197"/>
    </row>
    <row r="308" spans="6:13" s="209" customFormat="1" collapsed="1">
      <c r="F308" s="197"/>
      <c r="H308" s="211"/>
      <c r="I308" s="211"/>
      <c r="K308" s="210"/>
      <c r="L308" s="197"/>
      <c r="M308" s="197"/>
    </row>
    <row r="309" spans="6:13" s="209" customFormat="1" collapsed="1">
      <c r="F309" s="197"/>
      <c r="H309" s="211"/>
      <c r="I309" s="211"/>
      <c r="K309" s="210"/>
      <c r="L309" s="197"/>
      <c r="M309" s="197"/>
    </row>
    <row r="310" spans="6:13" s="209" customFormat="1" collapsed="1">
      <c r="F310" s="197"/>
      <c r="H310" s="211"/>
      <c r="I310" s="211"/>
      <c r="K310" s="210"/>
      <c r="L310" s="197"/>
      <c r="M310" s="197"/>
    </row>
    <row r="311" spans="6:13" s="209" customFormat="1" collapsed="1">
      <c r="F311" s="197"/>
      <c r="H311" s="211"/>
      <c r="I311" s="211"/>
      <c r="K311" s="210"/>
      <c r="L311" s="197"/>
      <c r="M311" s="197"/>
    </row>
    <row r="312" spans="6:13" s="209" customFormat="1" collapsed="1">
      <c r="F312" s="197"/>
      <c r="H312" s="211"/>
      <c r="I312" s="211"/>
      <c r="K312" s="210"/>
      <c r="L312" s="197"/>
      <c r="M312" s="197"/>
    </row>
    <row r="313" spans="6:13" s="209" customFormat="1" collapsed="1">
      <c r="F313" s="197"/>
      <c r="H313" s="211"/>
      <c r="I313" s="211"/>
      <c r="K313" s="210"/>
      <c r="L313" s="197"/>
      <c r="M313" s="197"/>
    </row>
    <row r="314" spans="6:13" s="209" customFormat="1" collapsed="1">
      <c r="F314" s="197"/>
      <c r="H314" s="211"/>
      <c r="I314" s="211"/>
      <c r="K314" s="210"/>
      <c r="L314" s="197"/>
      <c r="M314" s="197"/>
    </row>
    <row r="315" spans="6:13" s="209" customFormat="1" collapsed="1">
      <c r="F315" s="197"/>
      <c r="H315" s="211"/>
      <c r="I315" s="211"/>
      <c r="K315" s="210"/>
      <c r="L315" s="197"/>
      <c r="M315" s="197"/>
    </row>
    <row r="316" spans="6:13" s="209" customFormat="1" collapsed="1">
      <c r="F316" s="197"/>
      <c r="H316" s="211"/>
      <c r="I316" s="211"/>
      <c r="K316" s="210"/>
      <c r="L316" s="197"/>
      <c r="M316" s="197"/>
    </row>
    <row r="317" spans="6:13" s="209" customFormat="1" collapsed="1">
      <c r="F317" s="197"/>
      <c r="H317" s="211"/>
      <c r="I317" s="211"/>
      <c r="K317" s="210"/>
      <c r="L317" s="197"/>
      <c r="M317" s="197"/>
    </row>
    <row r="318" spans="6:13" s="209" customFormat="1" collapsed="1">
      <c r="F318" s="197"/>
      <c r="H318" s="211"/>
      <c r="I318" s="211"/>
      <c r="K318" s="210"/>
      <c r="L318" s="197"/>
      <c r="M318" s="197"/>
    </row>
    <row r="319" spans="6:13" s="209" customFormat="1" collapsed="1">
      <c r="F319" s="197"/>
      <c r="H319" s="211"/>
      <c r="I319" s="211"/>
      <c r="K319" s="210"/>
      <c r="L319" s="197"/>
      <c r="M319" s="197"/>
    </row>
    <row r="320" spans="6:13" s="209" customFormat="1" collapsed="1">
      <c r="F320" s="197"/>
      <c r="H320" s="211"/>
      <c r="I320" s="211"/>
      <c r="K320" s="210"/>
      <c r="L320" s="197"/>
      <c r="M320" s="197"/>
    </row>
    <row r="321" spans="6:13" s="209" customFormat="1" collapsed="1">
      <c r="F321" s="197"/>
      <c r="H321" s="211"/>
      <c r="I321" s="211"/>
      <c r="K321" s="210"/>
      <c r="L321" s="197"/>
      <c r="M321" s="197"/>
    </row>
    <row r="322" spans="6:13" s="209" customFormat="1" collapsed="1">
      <c r="F322" s="197"/>
      <c r="H322" s="211"/>
      <c r="I322" s="211"/>
      <c r="K322" s="210"/>
      <c r="L322" s="197"/>
      <c r="M322" s="197"/>
    </row>
    <row r="323" spans="6:13" s="209" customFormat="1" collapsed="1">
      <c r="F323" s="197"/>
      <c r="H323" s="211"/>
      <c r="I323" s="211"/>
      <c r="K323" s="210"/>
      <c r="L323" s="197"/>
      <c r="M323" s="197"/>
    </row>
    <row r="324" spans="6:13" s="209" customFormat="1" collapsed="1">
      <c r="F324" s="197"/>
      <c r="H324" s="211"/>
      <c r="I324" s="211"/>
      <c r="K324" s="210"/>
      <c r="L324" s="197"/>
      <c r="M324" s="197"/>
    </row>
    <row r="325" spans="6:13" s="209" customFormat="1" collapsed="1">
      <c r="F325" s="197"/>
      <c r="H325" s="211"/>
      <c r="I325" s="211"/>
      <c r="K325" s="210"/>
      <c r="L325" s="197"/>
      <c r="M325" s="197"/>
    </row>
    <row r="326" spans="6:13" s="209" customFormat="1" collapsed="1">
      <c r="F326" s="197"/>
      <c r="H326" s="211"/>
      <c r="I326" s="211"/>
      <c r="K326" s="210"/>
      <c r="L326" s="197"/>
      <c r="M326" s="197"/>
    </row>
    <row r="327" spans="6:13" s="209" customFormat="1" collapsed="1">
      <c r="F327" s="197"/>
      <c r="H327" s="211"/>
      <c r="I327" s="211"/>
      <c r="K327" s="210"/>
      <c r="L327" s="197"/>
      <c r="M327" s="197"/>
    </row>
    <row r="328" spans="6:13" s="209" customFormat="1" collapsed="1">
      <c r="F328" s="197"/>
      <c r="H328" s="211"/>
      <c r="I328" s="211"/>
      <c r="K328" s="210"/>
      <c r="L328" s="197"/>
      <c r="M328" s="197"/>
    </row>
    <row r="329" spans="6:13" s="209" customFormat="1" collapsed="1">
      <c r="F329" s="197"/>
      <c r="H329" s="211"/>
      <c r="I329" s="211"/>
      <c r="K329" s="210"/>
      <c r="L329" s="197"/>
      <c r="M329" s="197"/>
    </row>
    <row r="330" spans="6:13" s="209" customFormat="1" collapsed="1">
      <c r="F330" s="197"/>
      <c r="H330" s="211"/>
      <c r="I330" s="211"/>
      <c r="K330" s="210"/>
      <c r="L330" s="197"/>
      <c r="M330" s="197"/>
    </row>
    <row r="331" spans="6:13" s="209" customFormat="1" collapsed="1">
      <c r="F331" s="197"/>
      <c r="H331" s="211"/>
      <c r="I331" s="211"/>
      <c r="K331" s="210"/>
      <c r="L331" s="197"/>
      <c r="M331" s="197"/>
    </row>
    <row r="332" spans="6:13" s="209" customFormat="1" collapsed="1">
      <c r="F332" s="197"/>
      <c r="H332" s="211"/>
      <c r="I332" s="211"/>
      <c r="K332" s="210"/>
      <c r="L332" s="197"/>
      <c r="M332" s="197"/>
    </row>
    <row r="333" spans="6:13" s="209" customFormat="1" collapsed="1">
      <c r="F333" s="197"/>
      <c r="H333" s="211"/>
      <c r="I333" s="211"/>
      <c r="K333" s="210"/>
      <c r="L333" s="197"/>
      <c r="M333" s="197"/>
    </row>
    <row r="334" spans="6:13" s="209" customFormat="1" collapsed="1">
      <c r="F334" s="197"/>
      <c r="H334" s="211"/>
      <c r="I334" s="211"/>
      <c r="K334" s="210"/>
      <c r="L334" s="197"/>
      <c r="M334" s="197"/>
    </row>
    <row r="335" spans="6:13" s="209" customFormat="1" collapsed="1">
      <c r="F335" s="197"/>
      <c r="H335" s="211"/>
      <c r="I335" s="211"/>
      <c r="K335" s="210"/>
      <c r="L335" s="197"/>
      <c r="M335" s="197"/>
    </row>
    <row r="336" spans="6:13" s="209" customFormat="1" collapsed="1">
      <c r="F336" s="197"/>
      <c r="H336" s="211"/>
      <c r="I336" s="211"/>
      <c r="K336" s="210"/>
      <c r="L336" s="197"/>
      <c r="M336" s="197"/>
    </row>
    <row r="337" spans="6:13" s="209" customFormat="1" collapsed="1">
      <c r="F337" s="197"/>
      <c r="H337" s="211"/>
      <c r="I337" s="211"/>
      <c r="K337" s="210"/>
      <c r="L337" s="197"/>
      <c r="M337" s="197"/>
    </row>
    <row r="338" spans="6:13" s="209" customFormat="1" collapsed="1">
      <c r="F338" s="197"/>
      <c r="H338" s="211"/>
      <c r="I338" s="211"/>
      <c r="K338" s="210"/>
      <c r="L338" s="197"/>
      <c r="M338" s="197"/>
    </row>
    <row r="339" spans="6:13" s="209" customFormat="1" collapsed="1">
      <c r="F339" s="197"/>
      <c r="H339" s="211"/>
      <c r="I339" s="211"/>
      <c r="K339" s="210"/>
      <c r="L339" s="197"/>
      <c r="M339" s="197"/>
    </row>
    <row r="340" spans="6:13" s="209" customFormat="1" collapsed="1">
      <c r="F340" s="197"/>
      <c r="H340" s="211"/>
      <c r="I340" s="211"/>
      <c r="K340" s="210"/>
      <c r="L340" s="197"/>
      <c r="M340" s="197"/>
    </row>
    <row r="341" spans="6:13" s="209" customFormat="1" collapsed="1">
      <c r="F341" s="197"/>
      <c r="H341" s="211"/>
      <c r="I341" s="211"/>
      <c r="K341" s="210"/>
      <c r="L341" s="197"/>
      <c r="M341" s="197"/>
    </row>
    <row r="342" spans="6:13" s="209" customFormat="1" collapsed="1">
      <c r="F342" s="197"/>
      <c r="H342" s="211"/>
      <c r="I342" s="211"/>
      <c r="K342" s="210"/>
      <c r="L342" s="197"/>
      <c r="M342" s="197"/>
    </row>
    <row r="343" spans="6:13" s="209" customFormat="1" collapsed="1">
      <c r="F343" s="197"/>
      <c r="H343" s="211"/>
      <c r="I343" s="211"/>
      <c r="K343" s="210"/>
      <c r="L343" s="197"/>
      <c r="M343" s="197"/>
    </row>
    <row r="344" spans="6:13" s="209" customFormat="1" collapsed="1">
      <c r="F344" s="197"/>
      <c r="H344" s="211"/>
      <c r="I344" s="211"/>
      <c r="K344" s="210"/>
      <c r="L344" s="197"/>
      <c r="M344" s="197"/>
    </row>
    <row r="345" spans="6:13" s="209" customFormat="1" collapsed="1">
      <c r="F345" s="197"/>
      <c r="H345" s="211"/>
      <c r="I345" s="211"/>
      <c r="K345" s="210"/>
      <c r="L345" s="197"/>
      <c r="M345" s="197"/>
    </row>
    <row r="346" spans="6:13" s="209" customFormat="1" collapsed="1">
      <c r="F346" s="197"/>
      <c r="H346" s="211"/>
      <c r="I346" s="211"/>
      <c r="K346" s="210"/>
      <c r="L346" s="197"/>
      <c r="M346" s="197"/>
    </row>
    <row r="347" spans="6:13" s="209" customFormat="1" collapsed="1">
      <c r="F347" s="197"/>
      <c r="H347" s="211"/>
      <c r="I347" s="211"/>
      <c r="K347" s="210"/>
      <c r="L347" s="197"/>
      <c r="M347" s="197"/>
    </row>
    <row r="348" spans="6:13" s="209" customFormat="1" collapsed="1">
      <c r="F348" s="197"/>
      <c r="H348" s="211"/>
      <c r="I348" s="211"/>
      <c r="K348" s="210"/>
      <c r="L348" s="197"/>
      <c r="M348" s="197"/>
    </row>
    <row r="349" spans="6:13" s="209" customFormat="1" collapsed="1">
      <c r="F349" s="197"/>
      <c r="H349" s="211"/>
      <c r="I349" s="211"/>
      <c r="K349" s="210"/>
      <c r="L349" s="197"/>
      <c r="M349" s="197"/>
    </row>
    <row r="350" spans="6:13" s="209" customFormat="1" collapsed="1">
      <c r="F350" s="197"/>
      <c r="H350" s="211"/>
      <c r="I350" s="211"/>
      <c r="K350" s="210"/>
      <c r="L350" s="197"/>
      <c r="M350" s="197"/>
    </row>
    <row r="351" spans="6:13" s="209" customFormat="1" collapsed="1">
      <c r="F351" s="197"/>
      <c r="H351" s="211"/>
      <c r="I351" s="211"/>
      <c r="K351" s="210"/>
      <c r="L351" s="197"/>
      <c r="M351" s="197"/>
    </row>
    <row r="352" spans="6:13" s="209" customFormat="1" collapsed="1">
      <c r="F352" s="197"/>
      <c r="H352" s="211"/>
      <c r="I352" s="211"/>
      <c r="K352" s="210"/>
      <c r="L352" s="197"/>
      <c r="M352" s="197"/>
    </row>
    <row r="353" spans="6:13" s="209" customFormat="1" collapsed="1">
      <c r="F353" s="197"/>
      <c r="H353" s="211"/>
      <c r="I353" s="211"/>
      <c r="K353" s="210"/>
      <c r="L353" s="197"/>
      <c r="M353" s="197"/>
    </row>
    <row r="354" spans="6:13" s="209" customFormat="1" collapsed="1">
      <c r="F354" s="197"/>
      <c r="H354" s="211"/>
      <c r="I354" s="211"/>
      <c r="K354" s="210"/>
      <c r="L354" s="197"/>
      <c r="M354" s="197"/>
    </row>
    <row r="355" spans="6:13" s="209" customFormat="1" collapsed="1">
      <c r="F355" s="197"/>
      <c r="H355" s="211"/>
      <c r="I355" s="211"/>
      <c r="K355" s="210"/>
      <c r="L355" s="197"/>
      <c r="M355" s="197"/>
    </row>
    <row r="356" spans="6:13" s="209" customFormat="1" collapsed="1">
      <c r="F356" s="197"/>
      <c r="H356" s="211"/>
      <c r="I356" s="211"/>
      <c r="K356" s="210"/>
      <c r="L356" s="197"/>
      <c r="M356" s="197"/>
    </row>
    <row r="357" spans="6:13" s="209" customFormat="1" collapsed="1">
      <c r="F357" s="197"/>
      <c r="H357" s="211"/>
      <c r="I357" s="211"/>
      <c r="K357" s="210"/>
      <c r="L357" s="197"/>
      <c r="M357" s="197"/>
    </row>
    <row r="358" spans="6:13" s="209" customFormat="1" collapsed="1">
      <c r="F358" s="197"/>
      <c r="H358" s="211"/>
      <c r="I358" s="211"/>
      <c r="K358" s="210"/>
      <c r="L358" s="197"/>
      <c r="M358" s="197"/>
    </row>
    <row r="359" spans="6:13" s="209" customFormat="1" collapsed="1">
      <c r="F359" s="197"/>
      <c r="H359" s="211"/>
      <c r="I359" s="211"/>
      <c r="K359" s="210"/>
      <c r="L359" s="197"/>
      <c r="M359" s="197"/>
    </row>
    <row r="360" spans="6:13" s="209" customFormat="1" collapsed="1">
      <c r="F360" s="197"/>
      <c r="H360" s="211"/>
      <c r="I360" s="211"/>
      <c r="K360" s="210"/>
      <c r="L360" s="197"/>
      <c r="M360" s="197"/>
    </row>
    <row r="361" spans="6:13" s="209" customFormat="1" collapsed="1">
      <c r="F361" s="197"/>
      <c r="H361" s="211"/>
      <c r="I361" s="211"/>
      <c r="K361" s="210"/>
      <c r="L361" s="197"/>
      <c r="M361" s="197"/>
    </row>
    <row r="362" spans="6:13" s="209" customFormat="1" collapsed="1">
      <c r="F362" s="197"/>
      <c r="H362" s="211"/>
      <c r="I362" s="211"/>
      <c r="K362" s="210"/>
      <c r="L362" s="197"/>
      <c r="M362" s="197"/>
    </row>
    <row r="363" spans="6:13" s="209" customFormat="1" collapsed="1">
      <c r="F363" s="197"/>
      <c r="H363" s="211"/>
      <c r="I363" s="211"/>
      <c r="K363" s="210"/>
      <c r="L363" s="197"/>
      <c r="M363" s="197"/>
    </row>
    <row r="364" spans="6:13" s="209" customFormat="1" collapsed="1">
      <c r="F364" s="197"/>
      <c r="H364" s="211"/>
      <c r="I364" s="211"/>
      <c r="K364" s="210"/>
      <c r="L364" s="197"/>
      <c r="M364" s="197"/>
    </row>
    <row r="365" spans="6:13" s="209" customFormat="1" collapsed="1">
      <c r="F365" s="197"/>
      <c r="H365" s="211"/>
      <c r="I365" s="211"/>
      <c r="K365" s="210"/>
      <c r="L365" s="197"/>
      <c r="M365" s="197"/>
    </row>
    <row r="366" spans="6:13" s="209" customFormat="1" collapsed="1">
      <c r="F366" s="197"/>
      <c r="H366" s="211"/>
      <c r="I366" s="211"/>
      <c r="K366" s="210"/>
      <c r="L366" s="197"/>
      <c r="M366" s="197"/>
    </row>
    <row r="367" spans="6:13" s="209" customFormat="1" collapsed="1">
      <c r="F367" s="197"/>
      <c r="H367" s="211"/>
      <c r="I367" s="211"/>
      <c r="K367" s="210"/>
      <c r="L367" s="197"/>
      <c r="M367" s="197"/>
    </row>
    <row r="368" spans="6:13" s="209" customFormat="1" collapsed="1">
      <c r="F368" s="197"/>
      <c r="H368" s="211"/>
      <c r="I368" s="211"/>
      <c r="K368" s="210"/>
      <c r="L368" s="197"/>
      <c r="M368" s="197"/>
    </row>
    <row r="369" spans="6:13" s="209" customFormat="1" collapsed="1">
      <c r="F369" s="197"/>
      <c r="H369" s="211"/>
      <c r="I369" s="211"/>
      <c r="K369" s="210"/>
      <c r="L369" s="197"/>
      <c r="M369" s="197"/>
    </row>
    <row r="370" spans="6:13" s="209" customFormat="1" collapsed="1">
      <c r="F370" s="197"/>
      <c r="H370" s="211"/>
      <c r="I370" s="211"/>
      <c r="K370" s="210"/>
      <c r="L370" s="197"/>
      <c r="M370" s="197"/>
    </row>
    <row r="371" spans="6:13" s="209" customFormat="1" collapsed="1">
      <c r="F371" s="197"/>
      <c r="H371" s="211"/>
      <c r="I371" s="211"/>
      <c r="K371" s="210"/>
      <c r="L371" s="197"/>
      <c r="M371" s="197"/>
    </row>
    <row r="372" spans="6:13" s="209" customFormat="1" collapsed="1">
      <c r="F372" s="197"/>
      <c r="H372" s="211"/>
      <c r="I372" s="211"/>
      <c r="K372" s="210"/>
      <c r="L372" s="197"/>
      <c r="M372" s="197"/>
    </row>
    <row r="373" spans="6:13" s="209" customFormat="1" collapsed="1">
      <c r="F373" s="197"/>
      <c r="H373" s="211"/>
      <c r="I373" s="211"/>
      <c r="K373" s="210"/>
      <c r="L373" s="197"/>
      <c r="M373" s="197"/>
    </row>
    <row r="374" spans="6:13" s="209" customFormat="1" collapsed="1">
      <c r="F374" s="197"/>
      <c r="H374" s="211"/>
      <c r="I374" s="211"/>
      <c r="K374" s="210"/>
      <c r="L374" s="197"/>
      <c r="M374" s="197"/>
    </row>
    <row r="375" spans="6:13" s="209" customFormat="1" collapsed="1">
      <c r="F375" s="197"/>
      <c r="H375" s="211"/>
      <c r="I375" s="211"/>
      <c r="K375" s="210"/>
      <c r="L375" s="197"/>
      <c r="M375" s="197"/>
    </row>
    <row r="376" spans="6:13" s="209" customFormat="1" collapsed="1">
      <c r="F376" s="197"/>
      <c r="H376" s="211"/>
      <c r="I376" s="211"/>
      <c r="K376" s="210"/>
      <c r="L376" s="197"/>
      <c r="M376" s="197"/>
    </row>
    <row r="377" spans="6:13" s="209" customFormat="1" collapsed="1">
      <c r="F377" s="197"/>
      <c r="H377" s="211"/>
      <c r="I377" s="211"/>
      <c r="K377" s="210"/>
      <c r="L377" s="197"/>
      <c r="M377" s="197"/>
    </row>
    <row r="378" spans="6:13" s="209" customFormat="1" collapsed="1">
      <c r="F378" s="197"/>
      <c r="H378" s="211"/>
      <c r="I378" s="211"/>
      <c r="K378" s="210"/>
      <c r="L378" s="197"/>
      <c r="M378" s="197"/>
    </row>
    <row r="379" spans="6:13" s="209" customFormat="1" collapsed="1">
      <c r="F379" s="197"/>
      <c r="H379" s="211"/>
      <c r="I379" s="211"/>
      <c r="K379" s="210"/>
      <c r="L379" s="197"/>
      <c r="M379" s="197"/>
    </row>
    <row r="380" spans="6:13" s="209" customFormat="1" collapsed="1">
      <c r="F380" s="197"/>
      <c r="H380" s="211"/>
      <c r="I380" s="211"/>
      <c r="K380" s="210"/>
      <c r="L380" s="197"/>
      <c r="M380" s="197"/>
    </row>
    <row r="381" spans="6:13" s="209" customFormat="1" collapsed="1">
      <c r="F381" s="197"/>
      <c r="H381" s="211"/>
      <c r="I381" s="211"/>
      <c r="K381" s="210"/>
      <c r="L381" s="197"/>
      <c r="M381" s="197"/>
    </row>
    <row r="382" spans="6:13" s="209" customFormat="1" collapsed="1">
      <c r="F382" s="197"/>
      <c r="H382" s="211"/>
      <c r="I382" s="211"/>
      <c r="K382" s="210"/>
      <c r="L382" s="197"/>
      <c r="M382" s="197"/>
    </row>
    <row r="383" spans="6:13" s="209" customFormat="1" collapsed="1">
      <c r="F383" s="197"/>
      <c r="H383" s="211"/>
      <c r="I383" s="211"/>
      <c r="K383" s="210"/>
      <c r="L383" s="197"/>
      <c r="M383" s="197"/>
    </row>
    <row r="384" spans="6:13" s="209" customFormat="1" collapsed="1">
      <c r="F384" s="197"/>
      <c r="H384" s="211"/>
      <c r="I384" s="211"/>
      <c r="K384" s="210"/>
      <c r="L384" s="197"/>
      <c r="M384" s="197"/>
    </row>
    <row r="385" spans="6:13" s="209" customFormat="1" collapsed="1">
      <c r="F385" s="197"/>
      <c r="H385" s="211"/>
      <c r="I385" s="211"/>
      <c r="K385" s="210"/>
      <c r="L385" s="197"/>
      <c r="M385" s="197"/>
    </row>
    <row r="386" spans="6:13" s="209" customFormat="1" collapsed="1">
      <c r="F386" s="197"/>
      <c r="H386" s="211"/>
      <c r="I386" s="211"/>
      <c r="K386" s="210"/>
      <c r="L386" s="197"/>
      <c r="M386" s="197"/>
    </row>
    <row r="387" spans="6:13" s="209" customFormat="1" collapsed="1">
      <c r="F387" s="197"/>
      <c r="H387" s="211"/>
      <c r="I387" s="211"/>
      <c r="K387" s="210"/>
      <c r="L387" s="197"/>
      <c r="M387" s="197"/>
    </row>
    <row r="388" spans="6:13" s="209" customFormat="1" collapsed="1">
      <c r="F388" s="197"/>
      <c r="H388" s="211"/>
      <c r="I388" s="211"/>
      <c r="K388" s="210"/>
      <c r="L388" s="197"/>
      <c r="M388" s="197"/>
    </row>
    <row r="389" spans="6:13" s="209" customFormat="1" collapsed="1">
      <c r="F389" s="197"/>
      <c r="H389" s="211"/>
      <c r="I389" s="211"/>
      <c r="K389" s="210"/>
      <c r="L389" s="197"/>
      <c r="M389" s="197"/>
    </row>
    <row r="390" spans="6:13" s="209" customFormat="1" collapsed="1">
      <c r="F390" s="197"/>
      <c r="H390" s="211"/>
      <c r="I390" s="211"/>
      <c r="K390" s="210"/>
      <c r="L390" s="197"/>
      <c r="M390" s="197"/>
    </row>
    <row r="391" spans="6:13" s="209" customFormat="1" collapsed="1">
      <c r="F391" s="197"/>
      <c r="H391" s="211"/>
      <c r="I391" s="211"/>
      <c r="K391" s="210"/>
      <c r="L391" s="197"/>
      <c r="M391" s="197"/>
    </row>
    <row r="392" spans="6:13" s="209" customFormat="1" collapsed="1">
      <c r="F392" s="197"/>
      <c r="H392" s="211"/>
      <c r="I392" s="211"/>
      <c r="K392" s="210"/>
      <c r="L392" s="197"/>
      <c r="M392" s="197"/>
    </row>
    <row r="393" spans="6:13" s="209" customFormat="1" collapsed="1">
      <c r="F393" s="197"/>
      <c r="H393" s="211"/>
      <c r="I393" s="211"/>
      <c r="K393" s="210"/>
      <c r="L393" s="197"/>
      <c r="M393" s="197"/>
    </row>
    <row r="394" spans="6:13" s="209" customFormat="1" collapsed="1">
      <c r="F394" s="197"/>
      <c r="H394" s="211"/>
      <c r="I394" s="211"/>
      <c r="K394" s="210"/>
      <c r="L394" s="197"/>
      <c r="M394" s="197"/>
    </row>
    <row r="395" spans="6:13" s="209" customFormat="1" collapsed="1">
      <c r="F395" s="197"/>
      <c r="H395" s="211"/>
      <c r="I395" s="211"/>
      <c r="K395" s="210"/>
      <c r="L395" s="197"/>
      <c r="M395" s="197"/>
    </row>
    <row r="396" spans="6:13" s="209" customFormat="1" collapsed="1">
      <c r="F396" s="197"/>
      <c r="H396" s="211"/>
      <c r="I396" s="211"/>
      <c r="K396" s="210"/>
      <c r="L396" s="197"/>
      <c r="M396" s="197"/>
    </row>
    <row r="397" spans="6:13" s="209" customFormat="1" collapsed="1">
      <c r="F397" s="197"/>
      <c r="H397" s="211"/>
      <c r="I397" s="211"/>
      <c r="K397" s="210"/>
      <c r="L397" s="197"/>
      <c r="M397" s="197"/>
    </row>
    <row r="398" spans="6:13" s="209" customFormat="1" collapsed="1">
      <c r="F398" s="197"/>
      <c r="H398" s="211"/>
      <c r="I398" s="211"/>
      <c r="K398" s="210"/>
      <c r="L398" s="197"/>
      <c r="M398" s="197"/>
    </row>
    <row r="399" spans="6:13" s="209" customFormat="1" collapsed="1">
      <c r="F399" s="197"/>
      <c r="H399" s="211"/>
      <c r="I399" s="211"/>
      <c r="K399" s="210"/>
      <c r="L399" s="197"/>
      <c r="M399" s="197"/>
    </row>
    <row r="400" spans="6:13" s="209" customFormat="1" collapsed="1">
      <c r="F400" s="197"/>
      <c r="H400" s="211"/>
      <c r="I400" s="211"/>
      <c r="K400" s="210"/>
      <c r="L400" s="197"/>
      <c r="M400" s="197"/>
    </row>
    <row r="401" spans="6:13" s="209" customFormat="1" collapsed="1">
      <c r="F401" s="197"/>
      <c r="H401" s="211"/>
      <c r="I401" s="211"/>
      <c r="K401" s="210"/>
      <c r="L401" s="197"/>
      <c r="M401" s="197"/>
    </row>
    <row r="402" spans="6:13" s="209" customFormat="1" collapsed="1">
      <c r="F402" s="197"/>
      <c r="H402" s="211"/>
      <c r="I402" s="211"/>
      <c r="K402" s="210"/>
      <c r="L402" s="197"/>
      <c r="M402" s="197"/>
    </row>
    <row r="403" spans="6:13" s="209" customFormat="1" collapsed="1">
      <c r="F403" s="197"/>
      <c r="H403" s="211"/>
      <c r="I403" s="211"/>
      <c r="K403" s="210"/>
      <c r="L403" s="197"/>
      <c r="M403" s="197"/>
    </row>
    <row r="404" spans="6:13" s="209" customFormat="1" collapsed="1">
      <c r="F404" s="197"/>
      <c r="H404" s="211"/>
      <c r="I404" s="211"/>
      <c r="K404" s="210"/>
      <c r="L404" s="197"/>
      <c r="M404" s="197"/>
    </row>
    <row r="405" spans="6:13" s="209" customFormat="1" collapsed="1">
      <c r="F405" s="197"/>
      <c r="H405" s="211"/>
      <c r="I405" s="211"/>
      <c r="K405" s="210"/>
      <c r="L405" s="197"/>
      <c r="M405" s="197"/>
    </row>
    <row r="406" spans="6:13" s="209" customFormat="1" collapsed="1">
      <c r="F406" s="197"/>
      <c r="H406" s="211"/>
      <c r="I406" s="211"/>
      <c r="K406" s="210"/>
      <c r="L406" s="197"/>
      <c r="M406" s="197"/>
    </row>
    <row r="407" spans="6:13" s="209" customFormat="1" collapsed="1">
      <c r="F407" s="197"/>
      <c r="H407" s="211"/>
      <c r="I407" s="211"/>
      <c r="K407" s="210"/>
      <c r="L407" s="197"/>
      <c r="M407" s="197"/>
    </row>
    <row r="408" spans="6:13" s="209" customFormat="1" collapsed="1">
      <c r="F408" s="197"/>
      <c r="H408" s="211"/>
      <c r="I408" s="211"/>
      <c r="K408" s="210"/>
      <c r="L408" s="197"/>
      <c r="M408" s="197"/>
    </row>
    <row r="409" spans="6:13" s="209" customFormat="1" collapsed="1">
      <c r="F409" s="197"/>
      <c r="H409" s="211"/>
      <c r="I409" s="211"/>
      <c r="K409" s="210"/>
      <c r="L409" s="197"/>
      <c r="M409" s="197"/>
    </row>
    <row r="410" spans="6:13" s="209" customFormat="1" collapsed="1">
      <c r="F410" s="197"/>
      <c r="H410" s="211"/>
      <c r="I410" s="211"/>
      <c r="K410" s="210"/>
      <c r="L410" s="197"/>
      <c r="M410" s="197"/>
    </row>
    <row r="411" spans="6:13" s="209" customFormat="1" collapsed="1">
      <c r="F411" s="197"/>
      <c r="H411" s="211"/>
      <c r="I411" s="211"/>
      <c r="K411" s="210"/>
      <c r="L411" s="197"/>
      <c r="M411" s="197"/>
    </row>
    <row r="412" spans="6:13" s="209" customFormat="1" collapsed="1">
      <c r="F412" s="197"/>
      <c r="H412" s="211"/>
      <c r="I412" s="211"/>
      <c r="K412" s="210"/>
      <c r="L412" s="197"/>
      <c r="M412" s="197"/>
    </row>
    <row r="413" spans="6:13" s="209" customFormat="1" collapsed="1">
      <c r="F413" s="197"/>
      <c r="H413" s="211"/>
      <c r="I413" s="211"/>
      <c r="K413" s="210"/>
      <c r="L413" s="197"/>
      <c r="M413" s="197"/>
    </row>
    <row r="414" spans="6:13" s="209" customFormat="1" collapsed="1">
      <c r="F414" s="197"/>
      <c r="H414" s="211"/>
      <c r="I414" s="211"/>
      <c r="K414" s="210"/>
      <c r="L414" s="197"/>
      <c r="M414" s="197"/>
    </row>
    <row r="415" spans="6:13" s="209" customFormat="1" collapsed="1">
      <c r="F415" s="197"/>
      <c r="H415" s="211"/>
      <c r="I415" s="211"/>
      <c r="K415" s="210"/>
      <c r="L415" s="197"/>
      <c r="M415" s="197"/>
    </row>
    <row r="416" spans="6:13" s="209" customFormat="1" collapsed="1">
      <c r="F416" s="197"/>
      <c r="H416" s="211"/>
      <c r="I416" s="211"/>
      <c r="K416" s="210"/>
      <c r="L416" s="197"/>
      <c r="M416" s="197"/>
    </row>
    <row r="417" spans="6:13" s="209" customFormat="1" collapsed="1">
      <c r="F417" s="197"/>
      <c r="H417" s="211"/>
      <c r="I417" s="211"/>
      <c r="K417" s="210"/>
      <c r="L417" s="197"/>
      <c r="M417" s="197"/>
    </row>
    <row r="418" spans="6:13" s="209" customFormat="1" collapsed="1">
      <c r="F418" s="197"/>
      <c r="H418" s="211"/>
      <c r="I418" s="211"/>
      <c r="K418" s="210"/>
      <c r="L418" s="197"/>
      <c r="M418" s="197"/>
    </row>
    <row r="419" spans="6:13" s="209" customFormat="1" collapsed="1">
      <c r="F419" s="197"/>
      <c r="H419" s="211"/>
      <c r="I419" s="211"/>
      <c r="K419" s="210"/>
      <c r="L419" s="197"/>
      <c r="M419" s="197"/>
    </row>
    <row r="420" spans="6:13" s="209" customFormat="1" collapsed="1">
      <c r="F420" s="197"/>
      <c r="H420" s="211"/>
      <c r="I420" s="211"/>
      <c r="K420" s="210"/>
      <c r="L420" s="197"/>
      <c r="M420" s="197"/>
    </row>
    <row r="421" spans="6:13" s="209" customFormat="1" collapsed="1">
      <c r="F421" s="197"/>
      <c r="H421" s="211"/>
      <c r="I421" s="211"/>
      <c r="K421" s="210"/>
      <c r="L421" s="197"/>
      <c r="M421" s="197"/>
    </row>
    <row r="422" spans="6:13" s="209" customFormat="1" collapsed="1">
      <c r="F422" s="197"/>
      <c r="H422" s="211"/>
      <c r="I422" s="211"/>
      <c r="K422" s="210"/>
      <c r="L422" s="197"/>
      <c r="M422" s="197"/>
    </row>
    <row r="423" spans="6:13" s="209" customFormat="1" collapsed="1">
      <c r="F423" s="197"/>
      <c r="H423" s="211"/>
      <c r="I423" s="211"/>
      <c r="K423" s="210"/>
      <c r="L423" s="197"/>
      <c r="M423" s="197"/>
    </row>
    <row r="424" spans="6:13" s="209" customFormat="1" collapsed="1">
      <c r="F424" s="197"/>
      <c r="H424" s="211"/>
      <c r="I424" s="211"/>
      <c r="K424" s="210"/>
      <c r="L424" s="197"/>
      <c r="M424" s="197"/>
    </row>
    <row r="425" spans="6:13" s="209" customFormat="1" collapsed="1">
      <c r="F425" s="197"/>
      <c r="H425" s="211"/>
      <c r="I425" s="211"/>
      <c r="K425" s="210"/>
      <c r="L425" s="197"/>
      <c r="M425" s="197"/>
    </row>
    <row r="426" spans="6:13" s="209" customFormat="1" collapsed="1">
      <c r="F426" s="197"/>
      <c r="H426" s="211"/>
      <c r="I426" s="211"/>
      <c r="K426" s="210"/>
      <c r="L426" s="197"/>
      <c r="M426" s="197"/>
    </row>
    <row r="427" spans="6:13" s="209" customFormat="1" collapsed="1">
      <c r="F427" s="197"/>
      <c r="H427" s="211"/>
      <c r="I427" s="211"/>
      <c r="K427" s="210"/>
      <c r="L427" s="197"/>
      <c r="M427" s="197"/>
    </row>
    <row r="428" spans="6:13" s="209" customFormat="1" collapsed="1">
      <c r="F428" s="197"/>
      <c r="H428" s="211"/>
      <c r="I428" s="211"/>
      <c r="K428" s="210"/>
      <c r="L428" s="197"/>
      <c r="M428" s="197"/>
    </row>
    <row r="429" spans="6:13" s="209" customFormat="1" collapsed="1">
      <c r="F429" s="197"/>
      <c r="H429" s="211"/>
      <c r="I429" s="211"/>
      <c r="K429" s="210"/>
      <c r="L429" s="197"/>
      <c r="M429" s="197"/>
    </row>
    <row r="430" spans="6:13" s="209" customFormat="1" collapsed="1">
      <c r="F430" s="197"/>
      <c r="H430" s="211"/>
      <c r="I430" s="211"/>
      <c r="K430" s="210"/>
      <c r="L430" s="197"/>
      <c r="M430" s="197"/>
    </row>
    <row r="431" spans="6:13" s="209" customFormat="1" collapsed="1">
      <c r="F431" s="197"/>
      <c r="H431" s="211"/>
      <c r="I431" s="211"/>
      <c r="K431" s="210"/>
      <c r="L431" s="197"/>
      <c r="M431" s="197"/>
    </row>
    <row r="432" spans="6:13" s="209" customFormat="1" collapsed="1">
      <c r="F432" s="197"/>
      <c r="H432" s="211"/>
      <c r="I432" s="211"/>
      <c r="K432" s="210"/>
      <c r="L432" s="197"/>
      <c r="M432" s="197"/>
    </row>
    <row r="433" spans="6:13" s="209" customFormat="1" collapsed="1">
      <c r="F433" s="197"/>
      <c r="H433" s="211"/>
      <c r="I433" s="211"/>
      <c r="K433" s="210"/>
      <c r="L433" s="197"/>
      <c r="M433" s="197"/>
    </row>
    <row r="434" spans="6:13" s="209" customFormat="1" collapsed="1">
      <c r="F434" s="197"/>
      <c r="H434" s="211"/>
      <c r="I434" s="211"/>
      <c r="K434" s="210"/>
      <c r="L434" s="197"/>
      <c r="M434" s="197"/>
    </row>
    <row r="435" spans="6:13" s="209" customFormat="1" collapsed="1">
      <c r="F435" s="197"/>
      <c r="H435" s="211"/>
      <c r="I435" s="211"/>
      <c r="K435" s="210"/>
      <c r="L435" s="197"/>
      <c r="M435" s="197"/>
    </row>
    <row r="436" spans="6:13" s="209" customFormat="1" collapsed="1">
      <c r="F436" s="197"/>
      <c r="H436" s="211"/>
      <c r="I436" s="211"/>
      <c r="K436" s="210"/>
      <c r="L436" s="197"/>
      <c r="M436" s="197"/>
    </row>
    <row r="437" spans="6:13" s="209" customFormat="1" collapsed="1">
      <c r="F437" s="197"/>
      <c r="H437" s="211"/>
      <c r="I437" s="211"/>
      <c r="K437" s="210"/>
      <c r="L437" s="197"/>
      <c r="M437" s="197"/>
    </row>
    <row r="438" spans="6:13" s="209" customFormat="1" collapsed="1">
      <c r="F438" s="197"/>
      <c r="H438" s="211"/>
      <c r="I438" s="211"/>
      <c r="K438" s="210"/>
      <c r="L438" s="197"/>
      <c r="M438" s="197"/>
    </row>
    <row r="439" spans="6:13" s="209" customFormat="1" collapsed="1">
      <c r="F439" s="197"/>
      <c r="H439" s="211"/>
      <c r="I439" s="211"/>
      <c r="K439" s="210"/>
      <c r="L439" s="197"/>
      <c r="M439" s="197"/>
    </row>
    <row r="440" spans="6:13" s="209" customFormat="1" collapsed="1">
      <c r="F440" s="197"/>
      <c r="H440" s="211"/>
      <c r="I440" s="211"/>
      <c r="K440" s="210"/>
      <c r="L440" s="197"/>
      <c r="M440" s="197"/>
    </row>
    <row r="441" spans="6:13" s="209" customFormat="1" collapsed="1">
      <c r="F441" s="197"/>
      <c r="H441" s="211"/>
      <c r="I441" s="211"/>
      <c r="K441" s="210"/>
      <c r="L441" s="197"/>
      <c r="M441" s="197"/>
    </row>
    <row r="442" spans="6:13" s="209" customFormat="1" collapsed="1">
      <c r="F442" s="197"/>
      <c r="H442" s="211"/>
      <c r="I442" s="211"/>
      <c r="K442" s="210"/>
      <c r="L442" s="197"/>
      <c r="M442" s="197"/>
    </row>
    <row r="443" spans="6:13" s="209" customFormat="1" collapsed="1">
      <c r="F443" s="197"/>
      <c r="H443" s="211"/>
      <c r="I443" s="211"/>
      <c r="K443" s="210"/>
      <c r="L443" s="197"/>
      <c r="M443" s="197"/>
    </row>
    <row r="444" spans="6:13" s="209" customFormat="1" collapsed="1">
      <c r="F444" s="197"/>
      <c r="H444" s="211"/>
      <c r="I444" s="211"/>
      <c r="K444" s="210"/>
      <c r="L444" s="197"/>
      <c r="M444" s="197"/>
    </row>
    <row r="445" spans="6:13" s="209" customFormat="1" collapsed="1">
      <c r="F445" s="197"/>
      <c r="H445" s="211"/>
      <c r="I445" s="211"/>
      <c r="K445" s="210"/>
      <c r="L445" s="197"/>
      <c r="M445" s="197"/>
    </row>
    <row r="446" spans="6:13" s="209" customFormat="1" collapsed="1">
      <c r="F446" s="197"/>
      <c r="H446" s="211"/>
      <c r="I446" s="211"/>
      <c r="K446" s="210"/>
      <c r="L446" s="197"/>
      <c r="M446" s="197"/>
    </row>
    <row r="447" spans="6:13" s="209" customFormat="1" collapsed="1">
      <c r="F447" s="197"/>
      <c r="H447" s="211"/>
      <c r="I447" s="211"/>
      <c r="K447" s="210"/>
      <c r="L447" s="197"/>
      <c r="M447" s="197"/>
    </row>
    <row r="448" spans="6:13" s="209" customFormat="1" collapsed="1">
      <c r="F448" s="197"/>
      <c r="H448" s="211"/>
      <c r="I448" s="211"/>
      <c r="K448" s="210"/>
      <c r="L448" s="197"/>
      <c r="M448" s="197"/>
    </row>
    <row r="449" spans="6:13" s="209" customFormat="1" collapsed="1">
      <c r="F449" s="197"/>
      <c r="H449" s="211"/>
      <c r="I449" s="211"/>
      <c r="K449" s="210"/>
      <c r="L449" s="197"/>
      <c r="M449" s="197"/>
    </row>
    <row r="450" spans="6:13" s="209" customFormat="1" collapsed="1">
      <c r="F450" s="197"/>
      <c r="H450" s="211"/>
      <c r="I450" s="211"/>
      <c r="K450" s="210"/>
      <c r="L450" s="197"/>
      <c r="M450" s="197"/>
    </row>
    <row r="451" spans="6:13" s="209" customFormat="1" collapsed="1">
      <c r="F451" s="197"/>
      <c r="H451" s="211"/>
      <c r="I451" s="211"/>
      <c r="K451" s="210"/>
      <c r="L451" s="197"/>
      <c r="M451" s="197"/>
    </row>
    <row r="452" spans="6:13" s="209" customFormat="1" collapsed="1">
      <c r="F452" s="197"/>
      <c r="H452" s="211"/>
      <c r="I452" s="211"/>
      <c r="K452" s="210"/>
      <c r="L452" s="197"/>
      <c r="M452" s="197"/>
    </row>
    <row r="453" spans="6:13" s="209" customFormat="1" collapsed="1">
      <c r="F453" s="197"/>
      <c r="H453" s="211"/>
      <c r="I453" s="211"/>
      <c r="K453" s="210"/>
      <c r="L453" s="197"/>
      <c r="M453" s="197"/>
    </row>
    <row r="454" spans="6:13" s="209" customFormat="1" collapsed="1">
      <c r="F454" s="197"/>
      <c r="H454" s="211"/>
      <c r="I454" s="211"/>
      <c r="K454" s="210"/>
      <c r="L454" s="197"/>
      <c r="M454" s="197"/>
    </row>
    <row r="455" spans="6:13" s="209" customFormat="1" collapsed="1">
      <c r="F455" s="197"/>
      <c r="H455" s="211"/>
      <c r="I455" s="211"/>
      <c r="K455" s="210"/>
      <c r="L455" s="197"/>
      <c r="M455" s="197"/>
    </row>
    <row r="456" spans="6:13" s="209" customFormat="1" collapsed="1">
      <c r="F456" s="197"/>
      <c r="H456" s="211"/>
      <c r="I456" s="211"/>
      <c r="K456" s="210"/>
      <c r="L456" s="197"/>
      <c r="M456" s="197"/>
    </row>
    <row r="457" spans="6:13" s="209" customFormat="1" collapsed="1">
      <c r="F457" s="197"/>
      <c r="H457" s="211"/>
      <c r="I457" s="211"/>
      <c r="K457" s="210"/>
      <c r="L457" s="197"/>
      <c r="M457" s="197"/>
    </row>
    <row r="458" spans="6:13" s="209" customFormat="1" collapsed="1">
      <c r="F458" s="197"/>
      <c r="H458" s="211"/>
      <c r="I458" s="211"/>
      <c r="K458" s="210"/>
      <c r="L458" s="197"/>
      <c r="M458" s="197"/>
    </row>
    <row r="459" spans="6:13" s="209" customFormat="1" collapsed="1">
      <c r="F459" s="197"/>
      <c r="H459" s="211"/>
      <c r="I459" s="211"/>
      <c r="K459" s="210"/>
      <c r="L459" s="197"/>
      <c r="M459" s="197"/>
    </row>
    <row r="460" spans="6:13" s="209" customFormat="1" collapsed="1">
      <c r="F460" s="197"/>
      <c r="H460" s="211"/>
      <c r="I460" s="211"/>
      <c r="K460" s="210"/>
      <c r="L460" s="197"/>
      <c r="M460" s="197"/>
    </row>
    <row r="461" spans="6:13" s="209" customFormat="1" collapsed="1">
      <c r="F461" s="197"/>
      <c r="H461" s="211"/>
      <c r="I461" s="211"/>
      <c r="K461" s="210"/>
      <c r="L461" s="197"/>
      <c r="M461" s="197"/>
    </row>
    <row r="462" spans="6:13" s="209" customFormat="1" collapsed="1">
      <c r="F462" s="197"/>
      <c r="H462" s="211"/>
      <c r="I462" s="211"/>
      <c r="K462" s="210"/>
      <c r="L462" s="197"/>
      <c r="M462" s="197"/>
    </row>
    <row r="463" spans="6:13" s="209" customFormat="1" collapsed="1">
      <c r="F463" s="197"/>
      <c r="H463" s="211"/>
      <c r="I463" s="211"/>
      <c r="K463" s="210"/>
      <c r="L463" s="197"/>
      <c r="M463" s="197"/>
    </row>
    <row r="464" spans="6:13" s="209" customFormat="1" collapsed="1">
      <c r="F464" s="197"/>
      <c r="H464" s="211"/>
      <c r="I464" s="211"/>
      <c r="K464" s="210"/>
      <c r="L464" s="197"/>
      <c r="M464" s="197"/>
    </row>
    <row r="465" spans="6:13" s="209" customFormat="1" collapsed="1">
      <c r="F465" s="197"/>
      <c r="H465" s="211"/>
      <c r="I465" s="211"/>
      <c r="K465" s="210"/>
      <c r="L465" s="197"/>
      <c r="M465" s="197"/>
    </row>
    <row r="466" spans="6:13" s="209" customFormat="1" collapsed="1">
      <c r="F466" s="197"/>
      <c r="H466" s="211"/>
      <c r="I466" s="211"/>
      <c r="K466" s="210"/>
      <c r="L466" s="197"/>
      <c r="M466" s="197"/>
    </row>
    <row r="467" spans="6:13" s="209" customFormat="1" collapsed="1">
      <c r="F467" s="197"/>
      <c r="H467" s="211"/>
      <c r="I467" s="211"/>
      <c r="K467" s="210"/>
      <c r="L467" s="197"/>
      <c r="M467" s="197"/>
    </row>
    <row r="468" spans="6:13" s="209" customFormat="1" collapsed="1">
      <c r="F468" s="197"/>
      <c r="H468" s="211"/>
      <c r="I468" s="211"/>
      <c r="K468" s="210"/>
      <c r="L468" s="197"/>
      <c r="M468" s="197"/>
    </row>
    <row r="469" spans="6:13" s="209" customFormat="1" collapsed="1">
      <c r="F469" s="197"/>
      <c r="H469" s="211"/>
      <c r="I469" s="211"/>
      <c r="K469" s="210"/>
      <c r="L469" s="197"/>
      <c r="M469" s="197"/>
    </row>
    <row r="470" spans="6:13" s="209" customFormat="1" collapsed="1">
      <c r="F470" s="197"/>
      <c r="H470" s="211"/>
      <c r="I470" s="211"/>
      <c r="K470" s="210"/>
      <c r="L470" s="197"/>
      <c r="M470" s="197"/>
    </row>
    <row r="471" spans="6:13" s="209" customFormat="1" collapsed="1">
      <c r="F471" s="197"/>
      <c r="H471" s="211"/>
      <c r="I471" s="211"/>
      <c r="K471" s="210"/>
      <c r="L471" s="197"/>
      <c r="M471" s="197"/>
    </row>
    <row r="472" spans="6:13" s="209" customFormat="1" collapsed="1">
      <c r="F472" s="197"/>
      <c r="H472" s="211"/>
      <c r="I472" s="211"/>
      <c r="K472" s="210"/>
      <c r="L472" s="197"/>
      <c r="M472" s="197"/>
    </row>
    <row r="473" spans="6:13" s="209" customFormat="1" collapsed="1">
      <c r="F473" s="197"/>
      <c r="H473" s="211"/>
      <c r="I473" s="211"/>
      <c r="K473" s="210"/>
      <c r="L473" s="197"/>
      <c r="M473" s="197"/>
    </row>
    <row r="474" spans="6:13" s="209" customFormat="1" collapsed="1">
      <c r="F474" s="197"/>
      <c r="H474" s="211"/>
      <c r="I474" s="211"/>
      <c r="K474" s="210"/>
      <c r="L474" s="197"/>
      <c r="M474" s="197"/>
    </row>
    <row r="475" spans="6:13" s="209" customFormat="1" collapsed="1">
      <c r="F475" s="197"/>
      <c r="H475" s="211"/>
      <c r="I475" s="211"/>
      <c r="K475" s="210"/>
      <c r="L475" s="197"/>
      <c r="M475" s="197"/>
    </row>
    <row r="476" spans="6:13" s="209" customFormat="1" collapsed="1">
      <c r="F476" s="197"/>
      <c r="H476" s="211"/>
      <c r="I476" s="211"/>
      <c r="K476" s="210"/>
      <c r="L476" s="197"/>
      <c r="M476" s="197"/>
    </row>
    <row r="477" spans="6:13" s="209" customFormat="1" collapsed="1">
      <c r="F477" s="197"/>
      <c r="H477" s="211"/>
      <c r="I477" s="211"/>
      <c r="K477" s="210"/>
      <c r="L477" s="197"/>
      <c r="M477" s="197"/>
    </row>
    <row r="478" spans="6:13" s="209" customFormat="1" collapsed="1">
      <c r="F478" s="197"/>
      <c r="H478" s="211"/>
      <c r="I478" s="211"/>
      <c r="K478" s="210"/>
      <c r="L478" s="197"/>
      <c r="M478" s="197"/>
    </row>
    <row r="479" spans="6:13" s="209" customFormat="1" collapsed="1">
      <c r="F479" s="197"/>
      <c r="H479" s="211"/>
      <c r="I479" s="211"/>
      <c r="K479" s="210"/>
      <c r="L479" s="197"/>
      <c r="M479" s="197"/>
    </row>
    <row r="480" spans="6:13" s="209" customFormat="1" collapsed="1">
      <c r="F480" s="197"/>
      <c r="H480" s="211"/>
      <c r="I480" s="211"/>
      <c r="K480" s="210"/>
      <c r="L480" s="197"/>
      <c r="M480" s="197"/>
    </row>
    <row r="481" spans="6:13" s="209" customFormat="1" collapsed="1">
      <c r="F481" s="197"/>
      <c r="H481" s="211"/>
      <c r="I481" s="211"/>
      <c r="K481" s="210"/>
      <c r="L481" s="197"/>
      <c r="M481" s="197"/>
    </row>
    <row r="482" spans="6:13" s="209" customFormat="1" collapsed="1">
      <c r="F482" s="197"/>
      <c r="H482" s="211"/>
      <c r="I482" s="211"/>
      <c r="K482" s="210"/>
      <c r="L482" s="197"/>
      <c r="M482" s="197"/>
    </row>
    <row r="483" spans="6:13" s="209" customFormat="1" collapsed="1">
      <c r="F483" s="197"/>
      <c r="H483" s="211"/>
      <c r="I483" s="211"/>
      <c r="K483" s="210"/>
      <c r="L483" s="197"/>
      <c r="M483" s="197"/>
    </row>
    <row r="484" spans="6:13" s="209" customFormat="1" collapsed="1">
      <c r="F484" s="197"/>
      <c r="H484" s="211"/>
      <c r="I484" s="211"/>
      <c r="K484" s="210"/>
      <c r="L484" s="197"/>
      <c r="M484" s="197"/>
    </row>
    <row r="485" spans="6:13" s="209" customFormat="1" collapsed="1">
      <c r="F485" s="197"/>
      <c r="H485" s="211"/>
      <c r="I485" s="211"/>
      <c r="K485" s="210"/>
      <c r="L485" s="197"/>
      <c r="M485" s="197"/>
    </row>
    <row r="486" spans="6:13" s="209" customFormat="1" collapsed="1">
      <c r="F486" s="197"/>
      <c r="H486" s="211"/>
      <c r="I486" s="211"/>
      <c r="K486" s="210"/>
      <c r="L486" s="197"/>
      <c r="M486" s="197"/>
    </row>
    <row r="487" spans="6:13" s="209" customFormat="1" collapsed="1">
      <c r="F487" s="197"/>
      <c r="H487" s="211"/>
      <c r="I487" s="211"/>
      <c r="K487" s="210"/>
      <c r="L487" s="197"/>
      <c r="M487" s="197"/>
    </row>
    <row r="488" spans="6:13" s="209" customFormat="1" collapsed="1">
      <c r="F488" s="197"/>
      <c r="H488" s="211"/>
      <c r="I488" s="211"/>
      <c r="K488" s="210"/>
      <c r="L488" s="197"/>
      <c r="M488" s="197"/>
    </row>
    <row r="489" spans="6:13" s="209" customFormat="1" collapsed="1">
      <c r="F489" s="197"/>
      <c r="H489" s="211"/>
      <c r="I489" s="211"/>
      <c r="K489" s="210"/>
      <c r="L489" s="197"/>
      <c r="M489" s="197"/>
    </row>
    <row r="490" spans="6:13" s="209" customFormat="1" collapsed="1">
      <c r="F490" s="197"/>
      <c r="H490" s="211"/>
      <c r="I490" s="211"/>
      <c r="K490" s="210"/>
      <c r="L490" s="197"/>
      <c r="M490" s="197"/>
    </row>
    <row r="491" spans="6:13" s="209" customFormat="1" collapsed="1">
      <c r="F491" s="197"/>
      <c r="H491" s="211"/>
      <c r="I491" s="211"/>
      <c r="K491" s="210"/>
      <c r="L491" s="197"/>
      <c r="M491" s="197"/>
    </row>
    <row r="492" spans="6:13" s="209" customFormat="1" collapsed="1">
      <c r="F492" s="197"/>
      <c r="H492" s="211"/>
      <c r="I492" s="211"/>
      <c r="K492" s="210"/>
      <c r="L492" s="197"/>
      <c r="M492" s="197"/>
    </row>
    <row r="493" spans="6:13" s="209" customFormat="1" collapsed="1">
      <c r="F493" s="197"/>
      <c r="H493" s="211"/>
      <c r="I493" s="211"/>
      <c r="K493" s="210"/>
      <c r="L493" s="197"/>
      <c r="M493" s="197"/>
    </row>
    <row r="494" spans="6:13" s="209" customFormat="1" collapsed="1">
      <c r="F494" s="197"/>
      <c r="H494" s="211"/>
      <c r="I494" s="211"/>
      <c r="K494" s="210"/>
      <c r="L494" s="197"/>
      <c r="M494" s="197"/>
    </row>
    <row r="495" spans="6:13" s="209" customFormat="1" collapsed="1">
      <c r="F495" s="197"/>
      <c r="H495" s="211"/>
      <c r="I495" s="211"/>
      <c r="K495" s="210"/>
      <c r="L495" s="197"/>
      <c r="M495" s="197"/>
    </row>
    <row r="496" spans="6:13" s="209" customFormat="1" collapsed="1">
      <c r="F496" s="197"/>
      <c r="H496" s="211"/>
      <c r="I496" s="211"/>
      <c r="K496" s="210"/>
      <c r="L496" s="197"/>
      <c r="M496" s="197"/>
    </row>
    <row r="497" spans="6:13" s="209" customFormat="1" collapsed="1">
      <c r="F497" s="197"/>
      <c r="H497" s="211"/>
      <c r="I497" s="211"/>
      <c r="K497" s="210"/>
      <c r="L497" s="197"/>
      <c r="M497" s="197"/>
    </row>
    <row r="498" spans="6:13" s="209" customFormat="1" collapsed="1">
      <c r="F498" s="197"/>
      <c r="H498" s="211"/>
      <c r="I498" s="211"/>
      <c r="K498" s="210"/>
      <c r="L498" s="197"/>
      <c r="M498" s="197"/>
    </row>
    <row r="499" spans="6:13" s="209" customFormat="1" collapsed="1">
      <c r="F499" s="197"/>
      <c r="H499" s="211"/>
      <c r="I499" s="211"/>
      <c r="K499" s="210"/>
      <c r="L499" s="197"/>
      <c r="M499" s="197"/>
    </row>
    <row r="500" spans="6:13" s="209" customFormat="1" collapsed="1">
      <c r="F500" s="197"/>
      <c r="H500" s="211"/>
      <c r="I500" s="211"/>
      <c r="K500" s="210"/>
      <c r="L500" s="197"/>
      <c r="M500" s="197"/>
    </row>
    <row r="501" spans="6:13" s="209" customFormat="1" collapsed="1">
      <c r="F501" s="197"/>
      <c r="H501" s="211"/>
      <c r="I501" s="211"/>
      <c r="K501" s="210"/>
      <c r="L501" s="197"/>
      <c r="M501" s="197"/>
    </row>
    <row r="502" spans="6:13" s="209" customFormat="1" collapsed="1">
      <c r="F502" s="197"/>
      <c r="H502" s="211"/>
      <c r="I502" s="211"/>
      <c r="K502" s="210"/>
      <c r="L502" s="197"/>
      <c r="M502" s="197"/>
    </row>
    <row r="503" spans="6:13" s="209" customFormat="1" collapsed="1">
      <c r="F503" s="197"/>
      <c r="H503" s="211"/>
      <c r="I503" s="211"/>
      <c r="K503" s="210"/>
      <c r="L503" s="197"/>
      <c r="M503" s="197"/>
    </row>
    <row r="504" spans="6:13" s="209" customFormat="1" collapsed="1">
      <c r="F504" s="197"/>
      <c r="H504" s="211"/>
      <c r="I504" s="211"/>
      <c r="K504" s="210"/>
      <c r="L504" s="197"/>
      <c r="M504" s="197"/>
    </row>
    <row r="505" spans="6:13" s="209" customFormat="1" collapsed="1">
      <c r="F505" s="197"/>
      <c r="H505" s="211"/>
      <c r="I505" s="211"/>
      <c r="K505" s="210"/>
      <c r="L505" s="197"/>
      <c r="M505" s="197"/>
    </row>
    <row r="506" spans="6:13" s="209" customFormat="1" collapsed="1">
      <c r="F506" s="197"/>
      <c r="H506" s="211"/>
      <c r="I506" s="211"/>
      <c r="K506" s="210"/>
      <c r="L506" s="197"/>
      <c r="M506" s="197"/>
    </row>
    <row r="507" spans="6:13" s="209" customFormat="1" collapsed="1">
      <c r="F507" s="197"/>
      <c r="H507" s="211"/>
      <c r="I507" s="211"/>
      <c r="K507" s="210"/>
      <c r="L507" s="197"/>
      <c r="M507" s="197"/>
    </row>
    <row r="508" spans="6:13" s="209" customFormat="1" collapsed="1">
      <c r="F508" s="197"/>
      <c r="H508" s="211"/>
      <c r="I508" s="211"/>
      <c r="K508" s="210"/>
      <c r="L508" s="197"/>
      <c r="M508" s="197"/>
    </row>
    <row r="509" spans="6:13" s="209" customFormat="1" collapsed="1">
      <c r="F509" s="197"/>
      <c r="H509" s="211"/>
      <c r="I509" s="211"/>
      <c r="K509" s="210"/>
      <c r="L509" s="197"/>
      <c r="M509" s="197"/>
    </row>
    <row r="510" spans="6:13" s="209" customFormat="1" collapsed="1">
      <c r="F510" s="197"/>
      <c r="H510" s="211"/>
      <c r="I510" s="211"/>
      <c r="K510" s="210"/>
      <c r="L510" s="197"/>
      <c r="M510" s="197"/>
    </row>
    <row r="511" spans="6:13" s="209" customFormat="1" collapsed="1">
      <c r="F511" s="197"/>
      <c r="H511" s="211"/>
      <c r="I511" s="211"/>
      <c r="K511" s="210"/>
      <c r="L511" s="197"/>
      <c r="M511" s="197"/>
    </row>
    <row r="512" spans="6:13" s="209" customFormat="1" collapsed="1">
      <c r="F512" s="197"/>
      <c r="H512" s="211"/>
      <c r="I512" s="211"/>
      <c r="K512" s="210"/>
      <c r="L512" s="197"/>
      <c r="M512" s="197"/>
    </row>
    <row r="513" spans="6:13" s="209" customFormat="1" collapsed="1">
      <c r="F513" s="197"/>
      <c r="H513" s="211"/>
      <c r="I513" s="211"/>
      <c r="K513" s="210"/>
      <c r="L513" s="197"/>
      <c r="M513" s="197"/>
    </row>
    <row r="514" spans="6:13" s="209" customFormat="1" collapsed="1">
      <c r="F514" s="197"/>
      <c r="H514" s="211"/>
      <c r="I514" s="211"/>
      <c r="K514" s="210"/>
      <c r="L514" s="197"/>
      <c r="M514" s="197"/>
    </row>
    <row r="515" spans="6:13" s="209" customFormat="1" collapsed="1">
      <c r="F515" s="197"/>
      <c r="H515" s="211"/>
      <c r="I515" s="211"/>
      <c r="K515" s="210"/>
      <c r="L515" s="197"/>
      <c r="M515" s="197"/>
    </row>
    <row r="516" spans="6:13" s="209" customFormat="1" collapsed="1">
      <c r="F516" s="197"/>
      <c r="H516" s="211"/>
      <c r="I516" s="211"/>
      <c r="K516" s="210"/>
      <c r="L516" s="197"/>
      <c r="M516" s="197"/>
    </row>
    <row r="517" spans="6:13" s="209" customFormat="1" collapsed="1">
      <c r="F517" s="197"/>
      <c r="H517" s="211"/>
      <c r="I517" s="211"/>
      <c r="K517" s="210"/>
      <c r="L517" s="197"/>
      <c r="M517" s="197"/>
    </row>
    <row r="518" spans="6:13" s="209" customFormat="1" collapsed="1">
      <c r="F518" s="197"/>
      <c r="H518" s="211"/>
      <c r="I518" s="211"/>
      <c r="K518" s="210"/>
      <c r="L518" s="197"/>
      <c r="M518" s="197"/>
    </row>
    <row r="519" spans="6:13" s="209" customFormat="1" collapsed="1">
      <c r="F519" s="197"/>
      <c r="H519" s="211"/>
      <c r="I519" s="211"/>
      <c r="K519" s="210"/>
      <c r="L519" s="197"/>
      <c r="M519" s="197"/>
    </row>
    <row r="520" spans="6:13" s="209" customFormat="1" collapsed="1">
      <c r="F520" s="197"/>
      <c r="H520" s="211"/>
      <c r="I520" s="211"/>
      <c r="K520" s="210"/>
      <c r="L520" s="197"/>
      <c r="M520" s="197"/>
    </row>
    <row r="521" spans="6:13" s="209" customFormat="1" collapsed="1">
      <c r="F521" s="197"/>
      <c r="H521" s="211"/>
      <c r="I521" s="211"/>
      <c r="K521" s="210"/>
      <c r="L521" s="197"/>
      <c r="M521" s="197"/>
    </row>
    <row r="522" spans="6:13" s="209" customFormat="1" collapsed="1">
      <c r="F522" s="197"/>
      <c r="H522" s="211"/>
      <c r="I522" s="211"/>
      <c r="K522" s="210"/>
      <c r="L522" s="197"/>
      <c r="M522" s="197"/>
    </row>
    <row r="523" spans="6:13" s="209" customFormat="1" collapsed="1">
      <c r="F523" s="197"/>
      <c r="H523" s="211"/>
      <c r="I523" s="211"/>
      <c r="K523" s="210"/>
      <c r="L523" s="197"/>
      <c r="M523" s="197"/>
    </row>
    <row r="524" spans="6:13" s="209" customFormat="1" collapsed="1">
      <c r="F524" s="197"/>
      <c r="H524" s="211"/>
      <c r="I524" s="211"/>
      <c r="K524" s="210"/>
      <c r="L524" s="197"/>
      <c r="M524" s="197"/>
    </row>
    <row r="525" spans="6:13" s="209" customFormat="1" collapsed="1">
      <c r="F525" s="197"/>
      <c r="H525" s="211"/>
      <c r="I525" s="211"/>
      <c r="K525" s="210"/>
      <c r="L525" s="197"/>
      <c r="M525" s="197"/>
    </row>
    <row r="526" spans="6:13" s="209" customFormat="1" collapsed="1">
      <c r="F526" s="197"/>
      <c r="H526" s="211"/>
      <c r="I526" s="211"/>
      <c r="K526" s="210"/>
      <c r="L526" s="197"/>
      <c r="M526" s="197"/>
    </row>
    <row r="527" spans="6:13" s="209" customFormat="1" collapsed="1">
      <c r="F527" s="197"/>
      <c r="H527" s="211"/>
      <c r="I527" s="211"/>
      <c r="K527" s="210"/>
      <c r="L527" s="197"/>
      <c r="M527" s="197"/>
    </row>
    <row r="528" spans="6:13" s="209" customFormat="1" collapsed="1">
      <c r="F528" s="197"/>
      <c r="H528" s="211"/>
      <c r="I528" s="211"/>
      <c r="K528" s="210"/>
      <c r="L528" s="197"/>
      <c r="M528" s="197"/>
    </row>
    <row r="529" spans="6:13" s="209" customFormat="1" collapsed="1">
      <c r="F529" s="197"/>
      <c r="H529" s="211"/>
      <c r="I529" s="211"/>
      <c r="K529" s="210"/>
      <c r="L529" s="197"/>
      <c r="M529" s="197"/>
    </row>
    <row r="530" spans="6:13" s="209" customFormat="1" collapsed="1">
      <c r="F530" s="197"/>
      <c r="H530" s="211"/>
      <c r="I530" s="211"/>
      <c r="K530" s="210"/>
      <c r="L530" s="197"/>
      <c r="M530" s="197"/>
    </row>
    <row r="531" spans="6:13" s="209" customFormat="1" collapsed="1">
      <c r="F531" s="197"/>
      <c r="H531" s="211"/>
      <c r="I531" s="211"/>
      <c r="K531" s="210"/>
      <c r="L531" s="197"/>
      <c r="M531" s="197"/>
    </row>
    <row r="532" spans="6:13" s="209" customFormat="1" collapsed="1">
      <c r="F532" s="197"/>
      <c r="H532" s="211"/>
      <c r="I532" s="211"/>
      <c r="K532" s="210"/>
      <c r="L532" s="197"/>
      <c r="M532" s="197"/>
    </row>
    <row r="533" spans="6:13" s="209" customFormat="1" collapsed="1">
      <c r="F533" s="197"/>
      <c r="H533" s="211"/>
      <c r="I533" s="211"/>
      <c r="K533" s="210"/>
      <c r="L533" s="197"/>
      <c r="M533" s="197"/>
    </row>
    <row r="534" spans="6:13" s="209" customFormat="1" collapsed="1">
      <c r="F534" s="197"/>
      <c r="H534" s="211"/>
      <c r="I534" s="211"/>
      <c r="K534" s="210"/>
      <c r="L534" s="197"/>
      <c r="M534" s="197"/>
    </row>
    <row r="535" spans="6:13" s="209" customFormat="1" collapsed="1">
      <c r="F535" s="197"/>
      <c r="H535" s="211"/>
      <c r="I535" s="211"/>
      <c r="K535" s="210"/>
      <c r="L535" s="197"/>
      <c r="M535" s="197"/>
    </row>
    <row r="536" spans="6:13" s="209" customFormat="1" collapsed="1">
      <c r="F536" s="197"/>
      <c r="H536" s="211"/>
      <c r="I536" s="211"/>
      <c r="K536" s="210"/>
      <c r="L536" s="197"/>
      <c r="M536" s="197"/>
    </row>
    <row r="537" spans="6:13" s="209" customFormat="1" collapsed="1">
      <c r="F537" s="197"/>
      <c r="H537" s="211"/>
      <c r="I537" s="211"/>
      <c r="K537" s="210"/>
      <c r="L537" s="197"/>
      <c r="M537" s="197"/>
    </row>
    <row r="538" spans="6:13" s="209" customFormat="1" collapsed="1">
      <c r="F538" s="197"/>
      <c r="H538" s="211"/>
      <c r="I538" s="211"/>
      <c r="K538" s="210"/>
      <c r="L538" s="197"/>
      <c r="M538" s="197"/>
    </row>
    <row r="539" spans="6:13" s="209" customFormat="1" collapsed="1">
      <c r="F539" s="197"/>
      <c r="H539" s="211"/>
      <c r="I539" s="211"/>
      <c r="K539" s="210"/>
      <c r="L539" s="197"/>
      <c r="M539" s="197"/>
    </row>
    <row r="540" spans="6:13" s="209" customFormat="1" collapsed="1">
      <c r="F540" s="197"/>
      <c r="H540" s="211"/>
      <c r="I540" s="211"/>
      <c r="K540" s="210"/>
      <c r="L540" s="197"/>
      <c r="M540" s="197"/>
    </row>
    <row r="541" spans="6:13" s="209" customFormat="1" collapsed="1">
      <c r="F541" s="197"/>
      <c r="H541" s="211"/>
      <c r="I541" s="211"/>
      <c r="K541" s="210"/>
      <c r="L541" s="197"/>
      <c r="M541" s="197"/>
    </row>
    <row r="542" spans="6:13" s="209" customFormat="1" collapsed="1">
      <c r="F542" s="197"/>
      <c r="H542" s="211"/>
      <c r="I542" s="211"/>
      <c r="K542" s="210"/>
      <c r="L542" s="197"/>
      <c r="M542" s="197"/>
    </row>
    <row r="543" spans="6:13" s="209" customFormat="1" collapsed="1">
      <c r="F543" s="197"/>
      <c r="H543" s="211"/>
      <c r="I543" s="211"/>
      <c r="K543" s="210"/>
      <c r="L543" s="197"/>
      <c r="M543" s="197"/>
    </row>
    <row r="544" spans="6:13" s="209" customFormat="1" collapsed="1">
      <c r="F544" s="197"/>
      <c r="H544" s="211"/>
      <c r="I544" s="211"/>
      <c r="K544" s="210"/>
      <c r="L544" s="197"/>
      <c r="M544" s="197"/>
    </row>
    <row r="545" spans="6:13" s="209" customFormat="1" collapsed="1">
      <c r="F545" s="197"/>
      <c r="H545" s="211"/>
      <c r="I545" s="211"/>
      <c r="K545" s="210"/>
      <c r="L545" s="197"/>
      <c r="M545" s="197"/>
    </row>
    <row r="546" spans="6:13" s="209" customFormat="1" collapsed="1">
      <c r="F546" s="197"/>
      <c r="H546" s="211"/>
      <c r="I546" s="211"/>
      <c r="K546" s="210"/>
      <c r="L546" s="197"/>
      <c r="M546" s="197"/>
    </row>
    <row r="547" spans="6:13" s="209" customFormat="1" collapsed="1">
      <c r="F547" s="197"/>
      <c r="H547" s="211"/>
      <c r="I547" s="211"/>
      <c r="K547" s="210"/>
      <c r="L547" s="197"/>
      <c r="M547" s="197"/>
    </row>
    <row r="548" spans="6:13" s="209" customFormat="1" collapsed="1">
      <c r="F548" s="197"/>
      <c r="H548" s="211"/>
      <c r="I548" s="211"/>
      <c r="K548" s="210"/>
      <c r="L548" s="197"/>
      <c r="M548" s="197"/>
    </row>
    <row r="549" spans="6:13" s="209" customFormat="1" collapsed="1">
      <c r="F549" s="197"/>
      <c r="H549" s="211"/>
      <c r="I549" s="211"/>
      <c r="K549" s="210"/>
      <c r="L549" s="197"/>
      <c r="M549" s="197"/>
    </row>
    <row r="550" spans="6:13" s="209" customFormat="1" collapsed="1">
      <c r="F550" s="197"/>
      <c r="H550" s="211"/>
      <c r="I550" s="211"/>
      <c r="K550" s="210"/>
      <c r="L550" s="197"/>
      <c r="M550" s="197"/>
    </row>
    <row r="551" spans="6:13" s="209" customFormat="1" collapsed="1">
      <c r="F551" s="197"/>
      <c r="H551" s="211"/>
      <c r="I551" s="211"/>
      <c r="K551" s="210"/>
      <c r="L551" s="197"/>
      <c r="M551" s="197"/>
    </row>
    <row r="552" spans="6:13" s="209" customFormat="1" collapsed="1">
      <c r="F552" s="197"/>
      <c r="H552" s="211"/>
      <c r="I552" s="211"/>
      <c r="K552" s="210"/>
      <c r="L552" s="197"/>
      <c r="M552" s="197"/>
    </row>
    <row r="553" spans="6:13" s="209" customFormat="1" collapsed="1">
      <c r="F553" s="197"/>
      <c r="H553" s="211"/>
      <c r="I553" s="211"/>
      <c r="K553" s="210"/>
      <c r="L553" s="197"/>
      <c r="M553" s="197"/>
    </row>
    <row r="554" spans="6:13" s="209" customFormat="1" collapsed="1">
      <c r="F554" s="197"/>
      <c r="H554" s="211"/>
      <c r="I554" s="211"/>
      <c r="K554" s="210"/>
      <c r="L554" s="197"/>
      <c r="M554" s="197"/>
    </row>
    <row r="555" spans="6:13" s="209" customFormat="1" collapsed="1">
      <c r="F555" s="197"/>
      <c r="H555" s="211"/>
      <c r="I555" s="211"/>
      <c r="K555" s="210"/>
      <c r="L555" s="197"/>
      <c r="M555" s="197"/>
    </row>
    <row r="556" spans="6:13" s="209" customFormat="1" collapsed="1">
      <c r="F556" s="197"/>
      <c r="H556" s="211"/>
      <c r="I556" s="211"/>
      <c r="K556" s="210"/>
      <c r="L556" s="197"/>
      <c r="M556" s="197"/>
    </row>
    <row r="557" spans="6:13" s="209" customFormat="1" collapsed="1">
      <c r="F557" s="197"/>
      <c r="H557" s="211"/>
      <c r="I557" s="211"/>
      <c r="K557" s="210"/>
      <c r="L557" s="197"/>
      <c r="M557" s="197"/>
    </row>
    <row r="558" spans="6:13" s="209" customFormat="1" collapsed="1">
      <c r="F558" s="197"/>
      <c r="H558" s="211"/>
      <c r="I558" s="211"/>
      <c r="K558" s="210"/>
      <c r="L558" s="197"/>
      <c r="M558" s="197"/>
    </row>
    <row r="559" spans="6:13" s="209" customFormat="1" collapsed="1">
      <c r="F559" s="197"/>
      <c r="H559" s="211"/>
      <c r="I559" s="211"/>
      <c r="K559" s="210"/>
      <c r="L559" s="197"/>
      <c r="M559" s="197"/>
    </row>
    <row r="560" spans="6:13" s="209" customFormat="1" collapsed="1">
      <c r="F560" s="197"/>
      <c r="H560" s="211"/>
      <c r="I560" s="211"/>
      <c r="K560" s="210"/>
      <c r="L560" s="197"/>
      <c r="M560" s="197"/>
    </row>
    <row r="561" spans="6:13" s="209" customFormat="1" collapsed="1">
      <c r="F561" s="197"/>
      <c r="H561" s="211"/>
      <c r="I561" s="211"/>
      <c r="K561" s="210"/>
      <c r="L561" s="197"/>
      <c r="M561" s="197"/>
    </row>
    <row r="562" spans="6:13" s="209" customFormat="1" collapsed="1">
      <c r="F562" s="197"/>
      <c r="H562" s="211"/>
      <c r="I562" s="211"/>
      <c r="K562" s="210"/>
      <c r="L562" s="197"/>
      <c r="M562" s="197"/>
    </row>
    <row r="563" spans="6:13" s="209" customFormat="1" collapsed="1">
      <c r="F563" s="197"/>
      <c r="H563" s="211"/>
      <c r="I563" s="211"/>
      <c r="K563" s="210"/>
      <c r="L563" s="197"/>
      <c r="M563" s="197"/>
    </row>
    <row r="564" spans="6:13" s="209" customFormat="1" collapsed="1">
      <c r="F564" s="197"/>
      <c r="H564" s="211"/>
      <c r="I564" s="211"/>
      <c r="K564" s="210"/>
      <c r="L564" s="197"/>
      <c r="M564" s="197"/>
    </row>
    <row r="565" spans="6:13" s="209" customFormat="1" collapsed="1">
      <c r="F565" s="197"/>
      <c r="H565" s="211"/>
      <c r="I565" s="211"/>
      <c r="K565" s="210"/>
      <c r="L565" s="197"/>
      <c r="M565" s="197"/>
    </row>
    <row r="566" spans="6:13" s="209" customFormat="1" collapsed="1">
      <c r="F566" s="197"/>
      <c r="H566" s="211"/>
      <c r="I566" s="211"/>
      <c r="K566" s="210"/>
      <c r="L566" s="197"/>
      <c r="M566" s="197"/>
    </row>
    <row r="567" spans="6:13" s="209" customFormat="1" collapsed="1">
      <c r="F567" s="197"/>
      <c r="H567" s="211"/>
      <c r="I567" s="211"/>
      <c r="K567" s="210"/>
      <c r="L567" s="197"/>
      <c r="M567" s="197"/>
    </row>
    <row r="568" spans="6:13" s="209" customFormat="1" collapsed="1">
      <c r="F568" s="197"/>
      <c r="H568" s="211"/>
      <c r="I568" s="211"/>
      <c r="K568" s="210"/>
      <c r="L568" s="197"/>
      <c r="M568" s="197"/>
    </row>
    <row r="569" spans="6:13" s="209" customFormat="1" collapsed="1">
      <c r="F569" s="197"/>
      <c r="H569" s="211"/>
      <c r="I569" s="211"/>
      <c r="K569" s="210"/>
      <c r="L569" s="197"/>
      <c r="M569" s="197"/>
    </row>
    <row r="570" spans="6:13" s="209" customFormat="1" collapsed="1">
      <c r="F570" s="197"/>
      <c r="H570" s="211"/>
      <c r="I570" s="211"/>
      <c r="K570" s="210"/>
      <c r="L570" s="197"/>
      <c r="M570" s="197"/>
    </row>
    <row r="571" spans="6:13" s="209" customFormat="1" collapsed="1">
      <c r="F571" s="197"/>
      <c r="H571" s="211"/>
      <c r="I571" s="211"/>
      <c r="K571" s="210"/>
      <c r="L571" s="197"/>
      <c r="M571" s="197"/>
    </row>
    <row r="572" spans="6:13" s="209" customFormat="1" collapsed="1">
      <c r="F572" s="197"/>
      <c r="H572" s="211"/>
      <c r="I572" s="211"/>
      <c r="K572" s="210"/>
      <c r="L572" s="197"/>
      <c r="M572" s="197"/>
    </row>
    <row r="573" spans="6:13" s="209" customFormat="1" collapsed="1">
      <c r="F573" s="197"/>
      <c r="H573" s="211"/>
      <c r="I573" s="211"/>
      <c r="K573" s="210"/>
      <c r="L573" s="197"/>
      <c r="M573" s="197"/>
    </row>
    <row r="574" spans="6:13" s="209" customFormat="1" collapsed="1">
      <c r="F574" s="197"/>
      <c r="H574" s="211"/>
      <c r="I574" s="211"/>
      <c r="K574" s="210"/>
      <c r="L574" s="197"/>
      <c r="M574" s="197"/>
    </row>
    <row r="575" spans="6:13" s="209" customFormat="1" collapsed="1">
      <c r="F575" s="197"/>
      <c r="H575" s="211"/>
      <c r="I575" s="211"/>
      <c r="K575" s="210"/>
      <c r="L575" s="197"/>
      <c r="M575" s="197"/>
    </row>
    <row r="576" spans="6:13" s="209" customFormat="1" collapsed="1">
      <c r="F576" s="197"/>
      <c r="H576" s="211"/>
      <c r="I576" s="211"/>
      <c r="K576" s="210"/>
      <c r="L576" s="197"/>
      <c r="M576" s="197"/>
    </row>
    <row r="577" spans="6:13" s="209" customFormat="1" collapsed="1">
      <c r="F577" s="197"/>
      <c r="H577" s="211"/>
      <c r="I577" s="211"/>
      <c r="K577" s="210"/>
      <c r="L577" s="197"/>
      <c r="M577" s="197"/>
    </row>
    <row r="578" spans="6:13" s="209" customFormat="1" collapsed="1">
      <c r="F578" s="197"/>
      <c r="H578" s="211"/>
      <c r="I578" s="211"/>
      <c r="K578" s="210"/>
      <c r="L578" s="197"/>
      <c r="M578" s="197"/>
    </row>
    <row r="579" spans="6:13" s="209" customFormat="1" collapsed="1">
      <c r="F579" s="197"/>
      <c r="H579" s="211"/>
      <c r="I579" s="211"/>
      <c r="K579" s="210"/>
      <c r="L579" s="197"/>
      <c r="M579" s="197"/>
    </row>
    <row r="580" spans="6:13" s="209" customFormat="1" collapsed="1">
      <c r="F580" s="197"/>
      <c r="H580" s="211"/>
      <c r="I580" s="211"/>
      <c r="K580" s="210"/>
      <c r="L580" s="197"/>
      <c r="M580" s="197"/>
    </row>
    <row r="581" spans="6:13" s="209" customFormat="1" collapsed="1">
      <c r="F581" s="197"/>
      <c r="H581" s="211"/>
      <c r="I581" s="211"/>
      <c r="K581" s="210"/>
      <c r="L581" s="197"/>
      <c r="M581" s="197"/>
    </row>
    <row r="582" spans="6:13" s="209" customFormat="1" collapsed="1">
      <c r="F582" s="197"/>
      <c r="H582" s="211"/>
      <c r="I582" s="211"/>
      <c r="K582" s="210"/>
      <c r="L582" s="197"/>
      <c r="M582" s="197"/>
    </row>
    <row r="583" spans="6:13" s="209" customFormat="1" collapsed="1">
      <c r="F583" s="197"/>
      <c r="H583" s="211"/>
      <c r="I583" s="211"/>
      <c r="K583" s="210"/>
      <c r="L583" s="197"/>
      <c r="M583" s="197"/>
    </row>
    <row r="584" spans="6:13" s="209" customFormat="1" collapsed="1">
      <c r="F584" s="197"/>
      <c r="H584" s="211"/>
      <c r="I584" s="211"/>
      <c r="K584" s="210"/>
      <c r="L584" s="197"/>
      <c r="M584" s="197"/>
    </row>
    <row r="585" spans="6:13" s="209" customFormat="1" collapsed="1">
      <c r="F585" s="197"/>
      <c r="H585" s="211"/>
      <c r="I585" s="211"/>
      <c r="K585" s="210"/>
      <c r="L585" s="197"/>
      <c r="M585" s="197"/>
    </row>
    <row r="586" spans="6:13" s="209" customFormat="1" collapsed="1">
      <c r="F586" s="197"/>
      <c r="H586" s="211"/>
      <c r="I586" s="211"/>
      <c r="K586" s="210"/>
      <c r="L586" s="197"/>
      <c r="M586" s="197"/>
    </row>
    <row r="587" spans="6:13" s="209" customFormat="1" collapsed="1">
      <c r="F587" s="197"/>
      <c r="H587" s="211"/>
      <c r="I587" s="211"/>
      <c r="K587" s="210"/>
      <c r="L587" s="197"/>
      <c r="M587" s="197"/>
    </row>
    <row r="588" spans="6:13" s="209" customFormat="1" collapsed="1">
      <c r="F588" s="197"/>
      <c r="H588" s="211"/>
      <c r="I588" s="211"/>
      <c r="K588" s="210"/>
      <c r="L588" s="197"/>
      <c r="M588" s="197"/>
    </row>
    <row r="589" spans="6:13" s="209" customFormat="1" collapsed="1">
      <c r="F589" s="197"/>
      <c r="H589" s="211"/>
      <c r="I589" s="211"/>
      <c r="K589" s="210"/>
      <c r="L589" s="197"/>
      <c r="M589" s="197"/>
    </row>
    <row r="590" spans="6:13" s="209" customFormat="1" collapsed="1">
      <c r="F590" s="197"/>
      <c r="H590" s="211"/>
      <c r="I590" s="211"/>
      <c r="K590" s="210"/>
      <c r="L590" s="197"/>
      <c r="M590" s="197"/>
    </row>
    <row r="591" spans="6:13" s="209" customFormat="1" collapsed="1">
      <c r="F591" s="197"/>
      <c r="H591" s="211"/>
      <c r="I591" s="211"/>
      <c r="K591" s="210"/>
      <c r="L591" s="197"/>
      <c r="M591" s="197"/>
    </row>
    <row r="592" spans="6:13" s="209" customFormat="1" collapsed="1">
      <c r="F592" s="197"/>
      <c r="H592" s="211"/>
      <c r="I592" s="211"/>
      <c r="K592" s="210"/>
      <c r="L592" s="197"/>
      <c r="M592" s="197"/>
    </row>
    <row r="593" spans="6:13" s="209" customFormat="1" collapsed="1">
      <c r="F593" s="197"/>
      <c r="H593" s="211"/>
      <c r="I593" s="211"/>
      <c r="K593" s="210"/>
      <c r="L593" s="197"/>
      <c r="M593" s="197"/>
    </row>
    <row r="594" spans="6:13" s="209" customFormat="1" collapsed="1">
      <c r="F594" s="197"/>
      <c r="H594" s="211"/>
      <c r="I594" s="211"/>
      <c r="K594" s="210"/>
      <c r="L594" s="197"/>
      <c r="M594" s="197"/>
    </row>
    <row r="595" spans="6:13" s="209" customFormat="1" collapsed="1">
      <c r="F595" s="197"/>
      <c r="H595" s="211"/>
      <c r="I595" s="211"/>
      <c r="K595" s="210"/>
      <c r="L595" s="197"/>
      <c r="M595" s="197"/>
    </row>
    <row r="596" spans="6:13" s="209" customFormat="1" collapsed="1">
      <c r="F596" s="197"/>
      <c r="H596" s="211"/>
      <c r="I596" s="211"/>
      <c r="K596" s="210"/>
      <c r="L596" s="197"/>
      <c r="M596" s="197"/>
    </row>
    <row r="597" spans="6:13" s="209" customFormat="1" collapsed="1">
      <c r="F597" s="197"/>
      <c r="H597" s="211"/>
      <c r="I597" s="211"/>
      <c r="K597" s="210"/>
      <c r="L597" s="197"/>
      <c r="M597" s="197"/>
    </row>
    <row r="598" spans="6:13" s="209" customFormat="1" collapsed="1">
      <c r="F598" s="197"/>
      <c r="H598" s="211"/>
      <c r="I598" s="211"/>
      <c r="K598" s="210"/>
      <c r="L598" s="197"/>
      <c r="M598" s="197"/>
    </row>
    <row r="599" spans="6:13" s="209" customFormat="1" collapsed="1">
      <c r="F599" s="197"/>
      <c r="H599" s="211"/>
      <c r="I599" s="211"/>
      <c r="K599" s="210"/>
      <c r="L599" s="197"/>
      <c r="M599" s="197"/>
    </row>
    <row r="600" spans="6:13" s="209" customFormat="1" collapsed="1">
      <c r="F600" s="197"/>
      <c r="H600" s="211"/>
      <c r="I600" s="211"/>
      <c r="K600" s="210"/>
      <c r="L600" s="197"/>
      <c r="M600" s="197"/>
    </row>
    <row r="601" spans="6:13" s="209" customFormat="1" collapsed="1">
      <c r="F601" s="197"/>
      <c r="H601" s="211"/>
      <c r="I601" s="211"/>
      <c r="K601" s="210"/>
      <c r="L601" s="197"/>
      <c r="M601" s="197"/>
    </row>
    <row r="602" spans="6:13" s="209" customFormat="1" collapsed="1">
      <c r="F602" s="197"/>
      <c r="H602" s="211"/>
      <c r="I602" s="211"/>
      <c r="K602" s="210"/>
      <c r="L602" s="197"/>
      <c r="M602" s="197"/>
    </row>
    <row r="603" spans="6:13" s="209" customFormat="1" collapsed="1">
      <c r="F603" s="197"/>
      <c r="H603" s="211"/>
      <c r="I603" s="211"/>
      <c r="K603" s="210"/>
      <c r="L603" s="197"/>
      <c r="M603" s="197"/>
    </row>
    <row r="604" spans="6:13" s="209" customFormat="1" collapsed="1">
      <c r="F604" s="197"/>
      <c r="H604" s="211"/>
      <c r="I604" s="211"/>
      <c r="K604" s="210"/>
      <c r="L604" s="197"/>
      <c r="M604" s="197"/>
    </row>
    <row r="605" spans="6:13" s="209" customFormat="1" collapsed="1">
      <c r="F605" s="197"/>
      <c r="H605" s="211"/>
      <c r="I605" s="211"/>
      <c r="K605" s="210"/>
      <c r="L605" s="197"/>
      <c r="M605" s="197"/>
    </row>
    <row r="606" spans="6:13" s="209" customFormat="1" collapsed="1">
      <c r="F606" s="197"/>
      <c r="H606" s="211"/>
      <c r="I606" s="211"/>
      <c r="K606" s="210"/>
      <c r="L606" s="197"/>
      <c r="M606" s="197"/>
    </row>
    <row r="607" spans="6:13" s="209" customFormat="1" collapsed="1">
      <c r="F607" s="197"/>
      <c r="H607" s="211"/>
      <c r="I607" s="211"/>
      <c r="K607" s="210"/>
      <c r="L607" s="197"/>
      <c r="M607" s="197"/>
    </row>
    <row r="608" spans="6:13" s="209" customFormat="1" collapsed="1">
      <c r="F608" s="197"/>
      <c r="H608" s="211"/>
      <c r="I608" s="211"/>
      <c r="K608" s="210"/>
      <c r="L608" s="197"/>
      <c r="M608" s="197"/>
    </row>
    <row r="609" spans="6:13" s="209" customFormat="1" collapsed="1">
      <c r="F609" s="197"/>
      <c r="H609" s="211"/>
      <c r="I609" s="211"/>
      <c r="K609" s="210"/>
      <c r="L609" s="197"/>
      <c r="M609" s="197"/>
    </row>
    <row r="610" spans="6:13" s="209" customFormat="1" collapsed="1">
      <c r="F610" s="197"/>
      <c r="H610" s="211"/>
      <c r="I610" s="211"/>
      <c r="K610" s="210"/>
      <c r="L610" s="197"/>
      <c r="M610" s="197"/>
    </row>
    <row r="611" spans="6:13" s="209" customFormat="1" collapsed="1">
      <c r="F611" s="197"/>
      <c r="H611" s="211"/>
      <c r="I611" s="211"/>
      <c r="K611" s="210"/>
      <c r="L611" s="197"/>
      <c r="M611" s="197"/>
    </row>
    <row r="612" spans="6:13" s="209" customFormat="1" collapsed="1">
      <c r="F612" s="197"/>
      <c r="H612" s="211"/>
      <c r="I612" s="211"/>
      <c r="K612" s="210"/>
      <c r="L612" s="197"/>
      <c r="M612" s="197"/>
    </row>
    <row r="613" spans="6:13" s="209" customFormat="1" collapsed="1">
      <c r="F613" s="197"/>
      <c r="H613" s="211"/>
      <c r="I613" s="211"/>
      <c r="K613" s="210"/>
      <c r="L613" s="197"/>
      <c r="M613" s="197"/>
    </row>
    <row r="614" spans="6:13" s="209" customFormat="1" collapsed="1">
      <c r="F614" s="197"/>
      <c r="H614" s="211"/>
      <c r="I614" s="211"/>
      <c r="K614" s="210"/>
      <c r="L614" s="197"/>
      <c r="M614" s="197"/>
    </row>
    <row r="615" spans="6:13" s="209" customFormat="1" collapsed="1">
      <c r="F615" s="197"/>
      <c r="H615" s="211"/>
      <c r="I615" s="211"/>
      <c r="K615" s="210"/>
      <c r="L615" s="197"/>
      <c r="M615" s="197"/>
    </row>
    <row r="616" spans="6:13" s="209" customFormat="1" collapsed="1">
      <c r="F616" s="197"/>
      <c r="H616" s="211"/>
      <c r="I616" s="211"/>
      <c r="K616" s="210"/>
      <c r="L616" s="197"/>
      <c r="M616" s="197"/>
    </row>
    <row r="617" spans="6:13" s="209" customFormat="1" collapsed="1">
      <c r="F617" s="197"/>
      <c r="H617" s="211"/>
      <c r="I617" s="211"/>
      <c r="K617" s="210"/>
      <c r="L617" s="197"/>
      <c r="M617" s="197"/>
    </row>
    <row r="618" spans="6:13" s="209" customFormat="1" collapsed="1">
      <c r="F618" s="197"/>
      <c r="H618" s="211"/>
      <c r="I618" s="211"/>
      <c r="K618" s="210"/>
      <c r="L618" s="197"/>
      <c r="M618" s="197"/>
    </row>
    <row r="619" spans="6:13" s="209" customFormat="1" collapsed="1">
      <c r="F619" s="197"/>
      <c r="H619" s="211"/>
      <c r="I619" s="211"/>
      <c r="K619" s="210"/>
      <c r="L619" s="197"/>
      <c r="M619" s="197"/>
    </row>
    <row r="620" spans="6:13" s="209" customFormat="1" collapsed="1">
      <c r="F620" s="197"/>
      <c r="H620" s="211"/>
      <c r="I620" s="211"/>
      <c r="K620" s="210"/>
      <c r="L620" s="197"/>
      <c r="M620" s="197"/>
    </row>
    <row r="621" spans="6:13" s="209" customFormat="1" collapsed="1">
      <c r="F621" s="197"/>
      <c r="H621" s="211"/>
      <c r="I621" s="211"/>
      <c r="K621" s="210"/>
      <c r="L621" s="197"/>
      <c r="M621" s="197"/>
    </row>
    <row r="622" spans="6:13" s="209" customFormat="1" collapsed="1">
      <c r="F622" s="197"/>
      <c r="H622" s="211"/>
      <c r="I622" s="211"/>
      <c r="K622" s="210"/>
      <c r="L622" s="197"/>
      <c r="M622" s="197"/>
    </row>
    <row r="623" spans="6:13" s="209" customFormat="1" collapsed="1">
      <c r="F623" s="197"/>
      <c r="H623" s="211"/>
      <c r="I623" s="211"/>
      <c r="K623" s="210"/>
      <c r="L623" s="197"/>
      <c r="M623" s="197"/>
    </row>
    <row r="624" spans="6:13" s="209" customFormat="1" collapsed="1">
      <c r="F624" s="197"/>
      <c r="H624" s="211"/>
      <c r="I624" s="211"/>
      <c r="K624" s="210"/>
      <c r="L624" s="197"/>
      <c r="M624" s="197"/>
    </row>
    <row r="625" spans="6:13" s="209" customFormat="1" collapsed="1">
      <c r="F625" s="197"/>
      <c r="H625" s="211"/>
      <c r="I625" s="211"/>
      <c r="K625" s="210"/>
      <c r="L625" s="197"/>
      <c r="M625" s="197"/>
    </row>
    <row r="626" spans="6:13" s="209" customFormat="1" collapsed="1">
      <c r="F626" s="197"/>
      <c r="H626" s="211"/>
      <c r="I626" s="211"/>
      <c r="K626" s="210"/>
      <c r="L626" s="197"/>
      <c r="M626" s="197"/>
    </row>
    <row r="627" spans="6:13" s="209" customFormat="1" collapsed="1">
      <c r="F627" s="197"/>
      <c r="H627" s="211"/>
      <c r="I627" s="211"/>
      <c r="K627" s="210"/>
      <c r="L627" s="197"/>
      <c r="M627" s="197"/>
    </row>
    <row r="628" spans="6:13" s="209" customFormat="1" collapsed="1">
      <c r="F628" s="197"/>
      <c r="H628" s="211"/>
      <c r="I628" s="211"/>
      <c r="K628" s="210"/>
      <c r="L628" s="197"/>
      <c r="M628" s="197"/>
    </row>
    <row r="629" spans="6:13" s="209" customFormat="1" collapsed="1">
      <c r="F629" s="197"/>
      <c r="H629" s="211"/>
      <c r="I629" s="211"/>
      <c r="K629" s="210"/>
      <c r="L629" s="197"/>
      <c r="M629" s="197"/>
    </row>
    <row r="630" spans="6:13" s="209" customFormat="1" collapsed="1">
      <c r="F630" s="197"/>
      <c r="H630" s="211"/>
      <c r="I630" s="211"/>
      <c r="K630" s="210"/>
      <c r="L630" s="197"/>
      <c r="M630" s="197"/>
    </row>
    <row r="631" spans="6:13" s="209" customFormat="1" collapsed="1">
      <c r="F631" s="197"/>
      <c r="H631" s="211"/>
      <c r="I631" s="211"/>
      <c r="K631" s="210"/>
      <c r="L631" s="197"/>
      <c r="M631" s="197"/>
    </row>
    <row r="632" spans="6:13" s="209" customFormat="1" collapsed="1">
      <c r="F632" s="197"/>
      <c r="H632" s="211"/>
      <c r="I632" s="211"/>
      <c r="K632" s="210"/>
      <c r="L632" s="197"/>
      <c r="M632" s="197"/>
    </row>
    <row r="633" spans="6:13" s="209" customFormat="1" collapsed="1">
      <c r="F633" s="197"/>
      <c r="H633" s="211"/>
      <c r="I633" s="211"/>
      <c r="K633" s="210"/>
      <c r="L633" s="197"/>
      <c r="M633" s="197"/>
    </row>
    <row r="634" spans="6:13" s="209" customFormat="1" collapsed="1">
      <c r="F634" s="197"/>
      <c r="H634" s="211"/>
      <c r="I634" s="211"/>
      <c r="K634" s="210"/>
      <c r="L634" s="197"/>
      <c r="M634" s="197"/>
    </row>
    <row r="635" spans="6:13" s="209" customFormat="1" collapsed="1">
      <c r="F635" s="197"/>
      <c r="H635" s="211"/>
      <c r="I635" s="211"/>
      <c r="K635" s="210"/>
      <c r="L635" s="197"/>
      <c r="M635" s="197"/>
    </row>
    <row r="636" spans="6:13" s="209" customFormat="1" collapsed="1">
      <c r="F636" s="197"/>
      <c r="H636" s="211"/>
      <c r="I636" s="211"/>
      <c r="K636" s="210"/>
      <c r="L636" s="197"/>
      <c r="M636" s="197"/>
    </row>
    <row r="637" spans="6:13" s="209" customFormat="1" collapsed="1">
      <c r="F637" s="197"/>
      <c r="H637" s="211"/>
      <c r="I637" s="211"/>
      <c r="K637" s="210"/>
      <c r="L637" s="197"/>
      <c r="M637" s="197"/>
    </row>
    <row r="638" spans="6:13" s="209" customFormat="1" collapsed="1">
      <c r="F638" s="197"/>
      <c r="H638" s="211"/>
      <c r="I638" s="211"/>
      <c r="K638" s="210"/>
      <c r="L638" s="197"/>
      <c r="M638" s="197"/>
    </row>
    <row r="639" spans="6:13" s="209" customFormat="1" collapsed="1">
      <c r="F639" s="197"/>
      <c r="H639" s="211"/>
      <c r="I639" s="211"/>
      <c r="K639" s="210"/>
      <c r="L639" s="197"/>
      <c r="M639" s="197"/>
    </row>
    <row r="640" spans="6:13" s="209" customFormat="1" collapsed="1">
      <c r="F640" s="197"/>
      <c r="H640" s="211"/>
      <c r="I640" s="211"/>
      <c r="K640" s="210"/>
      <c r="L640" s="197"/>
      <c r="M640" s="197"/>
    </row>
    <row r="641" spans="6:13" s="209" customFormat="1" collapsed="1">
      <c r="F641" s="197"/>
      <c r="H641" s="211"/>
      <c r="I641" s="211"/>
      <c r="K641" s="210"/>
      <c r="L641" s="197"/>
      <c r="M641" s="197"/>
    </row>
    <row r="642" spans="6:13" s="209" customFormat="1" collapsed="1">
      <c r="F642" s="197"/>
      <c r="H642" s="211"/>
      <c r="I642" s="211"/>
      <c r="K642" s="210"/>
      <c r="L642" s="197"/>
      <c r="M642" s="197"/>
    </row>
    <row r="643" spans="6:13" s="209" customFormat="1" collapsed="1">
      <c r="F643" s="197"/>
      <c r="H643" s="211"/>
      <c r="I643" s="211"/>
      <c r="K643" s="210"/>
      <c r="L643" s="197"/>
      <c r="M643" s="197"/>
    </row>
    <row r="644" spans="6:13" s="209" customFormat="1" collapsed="1">
      <c r="F644" s="197"/>
      <c r="H644" s="211"/>
      <c r="I644" s="211"/>
      <c r="K644" s="210"/>
      <c r="L644" s="197"/>
      <c r="M644" s="197"/>
    </row>
    <row r="645" spans="6:13" s="209" customFormat="1" collapsed="1">
      <c r="F645" s="197"/>
      <c r="H645" s="211"/>
      <c r="I645" s="211"/>
      <c r="K645" s="210"/>
      <c r="L645" s="197"/>
      <c r="M645" s="197"/>
    </row>
    <row r="646" spans="6:13" s="209" customFormat="1" collapsed="1">
      <c r="F646" s="197"/>
      <c r="H646" s="211"/>
      <c r="I646" s="211"/>
      <c r="K646" s="210"/>
      <c r="L646" s="197"/>
      <c r="M646" s="197"/>
    </row>
    <row r="647" spans="6:13" s="209" customFormat="1" collapsed="1">
      <c r="F647" s="197"/>
      <c r="H647" s="211"/>
      <c r="I647" s="211"/>
      <c r="K647" s="210"/>
      <c r="L647" s="197"/>
      <c r="M647" s="197"/>
    </row>
    <row r="648" spans="6:13" s="209" customFormat="1" collapsed="1">
      <c r="F648" s="197"/>
      <c r="H648" s="211"/>
      <c r="I648" s="211"/>
      <c r="K648" s="210"/>
      <c r="L648" s="197"/>
      <c r="M648" s="197"/>
    </row>
    <row r="649" spans="6:13" s="209" customFormat="1" collapsed="1">
      <c r="F649" s="197"/>
      <c r="H649" s="211"/>
      <c r="I649" s="211"/>
      <c r="K649" s="210"/>
      <c r="L649" s="197"/>
      <c r="M649" s="197"/>
    </row>
    <row r="650" spans="6:13" s="209" customFormat="1" collapsed="1">
      <c r="F650" s="197"/>
      <c r="H650" s="211"/>
      <c r="I650" s="211"/>
      <c r="K650" s="210"/>
      <c r="L650" s="197"/>
      <c r="M650" s="197"/>
    </row>
    <row r="651" spans="6:13" s="209" customFormat="1" collapsed="1">
      <c r="F651" s="197"/>
      <c r="H651" s="211"/>
      <c r="I651" s="211"/>
      <c r="K651" s="210"/>
      <c r="L651" s="197"/>
      <c r="M651" s="197"/>
    </row>
    <row r="652" spans="6:13" s="209" customFormat="1" collapsed="1">
      <c r="F652" s="197"/>
      <c r="H652" s="211"/>
      <c r="I652" s="211"/>
      <c r="K652" s="210"/>
      <c r="L652" s="197"/>
      <c r="M652" s="197"/>
    </row>
    <row r="653" spans="6:13" s="209" customFormat="1" collapsed="1">
      <c r="F653" s="197"/>
      <c r="H653" s="211"/>
      <c r="I653" s="211"/>
      <c r="K653" s="210"/>
      <c r="L653" s="197"/>
      <c r="M653" s="197"/>
    </row>
    <row r="654" spans="6:13" s="209" customFormat="1" collapsed="1">
      <c r="F654" s="197"/>
      <c r="H654" s="211"/>
      <c r="I654" s="211"/>
      <c r="K654" s="210"/>
      <c r="L654" s="197"/>
      <c r="M654" s="197"/>
    </row>
    <row r="655" spans="6:13" s="209" customFormat="1" collapsed="1">
      <c r="F655" s="197"/>
      <c r="H655" s="211"/>
      <c r="I655" s="211"/>
      <c r="K655" s="210"/>
      <c r="L655" s="197"/>
      <c r="M655" s="197"/>
    </row>
    <row r="656" spans="6:13" s="209" customFormat="1" collapsed="1">
      <c r="F656" s="197"/>
      <c r="H656" s="211"/>
      <c r="I656" s="211"/>
      <c r="K656" s="210"/>
      <c r="L656" s="197"/>
      <c r="M656" s="197"/>
    </row>
    <row r="657" spans="6:13" s="209" customFormat="1" collapsed="1">
      <c r="F657" s="197"/>
      <c r="H657" s="211"/>
      <c r="I657" s="211"/>
      <c r="K657" s="210"/>
      <c r="L657" s="197"/>
      <c r="M657" s="197"/>
    </row>
    <row r="658" spans="6:13" s="209" customFormat="1" collapsed="1">
      <c r="F658" s="197"/>
      <c r="H658" s="211"/>
      <c r="I658" s="211"/>
      <c r="K658" s="210"/>
      <c r="L658" s="197"/>
      <c r="M658" s="197"/>
    </row>
    <row r="659" spans="6:13" s="209" customFormat="1" collapsed="1">
      <c r="F659" s="197"/>
      <c r="H659" s="211"/>
      <c r="I659" s="211"/>
      <c r="K659" s="210"/>
      <c r="L659" s="197"/>
      <c r="M659" s="197"/>
    </row>
    <row r="660" spans="6:13" s="209" customFormat="1" collapsed="1">
      <c r="F660" s="197"/>
      <c r="H660" s="211"/>
      <c r="I660" s="211"/>
      <c r="K660" s="210"/>
      <c r="L660" s="197"/>
      <c r="M660" s="197"/>
    </row>
    <row r="661" spans="6:13" s="209" customFormat="1" collapsed="1">
      <c r="F661" s="197"/>
      <c r="H661" s="211"/>
      <c r="I661" s="211"/>
      <c r="K661" s="210"/>
      <c r="L661" s="197"/>
      <c r="M661" s="197"/>
    </row>
    <row r="662" spans="6:13" s="209" customFormat="1" collapsed="1">
      <c r="F662" s="197"/>
      <c r="H662" s="211"/>
      <c r="I662" s="211"/>
      <c r="K662" s="210"/>
      <c r="L662" s="197"/>
      <c r="M662" s="197"/>
    </row>
    <row r="663" spans="6:13" s="209" customFormat="1" collapsed="1">
      <c r="F663" s="197"/>
      <c r="H663" s="211"/>
      <c r="I663" s="211"/>
      <c r="K663" s="210"/>
      <c r="L663" s="197"/>
      <c r="M663" s="197"/>
    </row>
    <row r="664" spans="6:13" s="209" customFormat="1" collapsed="1">
      <c r="F664" s="197"/>
      <c r="H664" s="211"/>
      <c r="I664" s="211"/>
      <c r="K664" s="210"/>
      <c r="L664" s="197"/>
      <c r="M664" s="197"/>
    </row>
    <row r="665" spans="6:13" s="209" customFormat="1" collapsed="1">
      <c r="F665" s="197"/>
      <c r="H665" s="211"/>
      <c r="I665" s="211"/>
      <c r="K665" s="210"/>
      <c r="L665" s="197"/>
      <c r="M665" s="197"/>
    </row>
    <row r="666" spans="6:13" s="209" customFormat="1" collapsed="1">
      <c r="F666" s="197"/>
      <c r="H666" s="211"/>
      <c r="I666" s="211"/>
      <c r="K666" s="210"/>
      <c r="L666" s="197"/>
      <c r="M666" s="197"/>
    </row>
    <row r="667" spans="6:13" s="209" customFormat="1" collapsed="1">
      <c r="F667" s="197"/>
      <c r="H667" s="211"/>
      <c r="I667" s="211"/>
      <c r="K667" s="210"/>
      <c r="L667" s="197"/>
      <c r="M667" s="197"/>
    </row>
    <row r="668" spans="6:13" s="209" customFormat="1" collapsed="1">
      <c r="F668" s="197"/>
      <c r="H668" s="211"/>
      <c r="I668" s="211"/>
      <c r="K668" s="210"/>
      <c r="L668" s="197"/>
      <c r="M668" s="197"/>
    </row>
    <row r="669" spans="6:13" s="209" customFormat="1" collapsed="1">
      <c r="F669" s="197"/>
      <c r="H669" s="211"/>
      <c r="I669" s="211"/>
      <c r="K669" s="210"/>
      <c r="L669" s="197"/>
      <c r="M669" s="197"/>
    </row>
    <row r="670" spans="6:13" s="209" customFormat="1" collapsed="1">
      <c r="F670" s="197"/>
      <c r="H670" s="211"/>
      <c r="I670" s="211"/>
      <c r="K670" s="210"/>
      <c r="L670" s="197"/>
      <c r="M670" s="197"/>
    </row>
    <row r="671" spans="6:13" s="209" customFormat="1" collapsed="1">
      <c r="F671" s="197"/>
      <c r="H671" s="211"/>
      <c r="I671" s="211"/>
      <c r="K671" s="210"/>
      <c r="L671" s="197"/>
      <c r="M671" s="197"/>
    </row>
    <row r="672" spans="6:13" s="209" customFormat="1" collapsed="1">
      <c r="F672" s="197"/>
      <c r="H672" s="211"/>
      <c r="I672" s="211"/>
      <c r="K672" s="210"/>
      <c r="L672" s="197"/>
      <c r="M672" s="197"/>
    </row>
    <row r="673" spans="6:13" s="209" customFormat="1" collapsed="1">
      <c r="F673" s="197"/>
      <c r="H673" s="211"/>
      <c r="I673" s="211"/>
      <c r="K673" s="210"/>
      <c r="L673" s="197"/>
      <c r="M673" s="197"/>
    </row>
    <row r="674" spans="6:13" s="209" customFormat="1" collapsed="1">
      <c r="F674" s="197"/>
      <c r="H674" s="211"/>
      <c r="I674" s="211"/>
      <c r="K674" s="210"/>
      <c r="L674" s="197"/>
      <c r="M674" s="197"/>
    </row>
    <row r="675" spans="6:13" s="209" customFormat="1" collapsed="1">
      <c r="F675" s="197"/>
      <c r="H675" s="211"/>
      <c r="I675" s="211"/>
      <c r="K675" s="210"/>
      <c r="L675" s="197"/>
      <c r="M675" s="197"/>
    </row>
    <row r="676" spans="6:13" s="209" customFormat="1" collapsed="1">
      <c r="F676" s="197"/>
      <c r="H676" s="211"/>
      <c r="I676" s="211"/>
      <c r="K676" s="210"/>
      <c r="L676" s="197"/>
      <c r="M676" s="197"/>
    </row>
    <row r="677" spans="6:13" s="209" customFormat="1" collapsed="1">
      <c r="F677" s="197"/>
      <c r="H677" s="211"/>
      <c r="I677" s="211"/>
      <c r="K677" s="210"/>
      <c r="L677" s="197"/>
      <c r="M677" s="197"/>
    </row>
    <row r="678" spans="6:13" s="209" customFormat="1" collapsed="1">
      <c r="F678" s="197"/>
      <c r="H678" s="211"/>
      <c r="I678" s="211"/>
      <c r="K678" s="210"/>
      <c r="L678" s="197"/>
      <c r="M678" s="197"/>
    </row>
    <row r="679" spans="6:13" s="209" customFormat="1" collapsed="1">
      <c r="F679" s="197"/>
      <c r="H679" s="211"/>
      <c r="I679" s="211"/>
      <c r="K679" s="210"/>
      <c r="L679" s="197"/>
      <c r="M679" s="197"/>
    </row>
    <row r="680" spans="6:13" s="209" customFormat="1" collapsed="1">
      <c r="F680" s="197"/>
      <c r="H680" s="211"/>
      <c r="I680" s="211"/>
      <c r="K680" s="210"/>
      <c r="L680" s="197"/>
      <c r="M680" s="197"/>
    </row>
    <row r="681" spans="6:13" s="209" customFormat="1" collapsed="1">
      <c r="F681" s="197"/>
      <c r="H681" s="211"/>
      <c r="I681" s="211"/>
      <c r="K681" s="210"/>
      <c r="L681" s="197"/>
      <c r="M681" s="197"/>
    </row>
    <row r="682" spans="6:13" s="209" customFormat="1" collapsed="1">
      <c r="F682" s="197"/>
      <c r="H682" s="211"/>
      <c r="I682" s="211"/>
      <c r="K682" s="210"/>
      <c r="L682" s="197"/>
      <c r="M682" s="197"/>
    </row>
    <row r="683" spans="6:13" s="209" customFormat="1" collapsed="1">
      <c r="F683" s="197"/>
      <c r="H683" s="211"/>
      <c r="I683" s="211"/>
      <c r="K683" s="210"/>
      <c r="L683" s="197"/>
      <c r="M683" s="197"/>
    </row>
    <row r="684" spans="6:13" s="209" customFormat="1" collapsed="1">
      <c r="F684" s="197"/>
      <c r="H684" s="211"/>
      <c r="I684" s="211"/>
      <c r="K684" s="210"/>
      <c r="L684" s="197"/>
      <c r="M684" s="197"/>
    </row>
    <row r="685" spans="6:13" s="209" customFormat="1" collapsed="1">
      <c r="F685" s="197"/>
      <c r="H685" s="211"/>
      <c r="I685" s="211"/>
      <c r="K685" s="210"/>
      <c r="L685" s="197"/>
      <c r="M685" s="197"/>
    </row>
    <row r="686" spans="6:13" s="209" customFormat="1" collapsed="1">
      <c r="F686" s="197"/>
      <c r="H686" s="211"/>
      <c r="I686" s="211"/>
      <c r="K686" s="210"/>
      <c r="L686" s="197"/>
      <c r="M686" s="197"/>
    </row>
    <row r="687" spans="6:13" s="209" customFormat="1" collapsed="1">
      <c r="F687" s="197"/>
      <c r="H687" s="211"/>
      <c r="I687" s="211"/>
      <c r="K687" s="210"/>
      <c r="L687" s="197"/>
      <c r="M687" s="197"/>
    </row>
    <row r="688" spans="6:13" s="209" customFormat="1" collapsed="1">
      <c r="F688" s="197"/>
      <c r="H688" s="211"/>
      <c r="I688" s="211"/>
      <c r="K688" s="210"/>
      <c r="L688" s="197"/>
      <c r="M688" s="197"/>
    </row>
    <row r="689" spans="6:13" s="209" customFormat="1" collapsed="1">
      <c r="F689" s="197"/>
      <c r="H689" s="211"/>
      <c r="I689" s="211"/>
      <c r="K689" s="210"/>
      <c r="L689" s="197"/>
      <c r="M689" s="197"/>
    </row>
    <row r="690" spans="6:13" s="209" customFormat="1" collapsed="1">
      <c r="F690" s="197"/>
      <c r="H690" s="211"/>
      <c r="I690" s="211"/>
      <c r="K690" s="210"/>
      <c r="L690" s="197"/>
      <c r="M690" s="197"/>
    </row>
    <row r="691" spans="6:13" s="209" customFormat="1" collapsed="1">
      <c r="F691" s="197"/>
      <c r="H691" s="211"/>
      <c r="I691" s="211"/>
      <c r="K691" s="210"/>
      <c r="L691" s="197"/>
      <c r="M691" s="197"/>
    </row>
    <row r="692" spans="6:13" s="209" customFormat="1" collapsed="1">
      <c r="F692" s="197"/>
      <c r="H692" s="211"/>
      <c r="I692" s="211"/>
      <c r="K692" s="210"/>
      <c r="L692" s="197"/>
      <c r="M692" s="197"/>
    </row>
    <row r="693" spans="6:13" s="209" customFormat="1" collapsed="1">
      <c r="F693" s="197"/>
      <c r="H693" s="211"/>
      <c r="I693" s="211"/>
      <c r="K693" s="210"/>
      <c r="L693" s="197"/>
      <c r="M693" s="197"/>
    </row>
    <row r="694" spans="6:13" s="209" customFormat="1" collapsed="1">
      <c r="F694" s="197"/>
      <c r="H694" s="211"/>
      <c r="I694" s="211"/>
      <c r="K694" s="210"/>
      <c r="L694" s="197"/>
      <c r="M694" s="197"/>
    </row>
    <row r="695" spans="6:13" s="209" customFormat="1" collapsed="1">
      <c r="F695" s="197"/>
      <c r="H695" s="211"/>
      <c r="I695" s="211"/>
      <c r="K695" s="210"/>
      <c r="L695" s="197"/>
      <c r="M695" s="197"/>
    </row>
    <row r="696" spans="6:13" s="209" customFormat="1" collapsed="1">
      <c r="F696" s="197"/>
      <c r="H696" s="211"/>
      <c r="I696" s="211"/>
      <c r="K696" s="210"/>
      <c r="L696" s="197"/>
      <c r="M696" s="197"/>
    </row>
    <row r="697" spans="6:13" s="209" customFormat="1" collapsed="1">
      <c r="F697" s="197"/>
      <c r="H697" s="211"/>
      <c r="I697" s="211"/>
      <c r="K697" s="210"/>
      <c r="L697" s="197"/>
      <c r="M697" s="197"/>
    </row>
    <row r="698" spans="6:13" s="209" customFormat="1" collapsed="1">
      <c r="F698" s="197"/>
      <c r="H698" s="211"/>
      <c r="I698" s="211"/>
      <c r="K698" s="210"/>
      <c r="L698" s="197"/>
      <c r="M698" s="197"/>
    </row>
    <row r="699" spans="6:13" s="209" customFormat="1" collapsed="1">
      <c r="F699" s="197"/>
      <c r="H699" s="211"/>
      <c r="I699" s="211"/>
      <c r="K699" s="210"/>
      <c r="L699" s="197"/>
      <c r="M699" s="197"/>
    </row>
    <row r="700" spans="6:13" s="209" customFormat="1" collapsed="1">
      <c r="F700" s="197"/>
      <c r="H700" s="211"/>
      <c r="I700" s="211"/>
      <c r="K700" s="210"/>
      <c r="L700" s="197"/>
      <c r="M700" s="197"/>
    </row>
    <row r="701" spans="6:13" s="209" customFormat="1" collapsed="1">
      <c r="F701" s="197"/>
      <c r="H701" s="211"/>
      <c r="I701" s="211"/>
      <c r="K701" s="210"/>
      <c r="L701" s="197"/>
      <c r="M701" s="197"/>
    </row>
    <row r="702" spans="6:13" s="209" customFormat="1" collapsed="1">
      <c r="F702" s="197"/>
      <c r="H702" s="211"/>
      <c r="I702" s="211"/>
      <c r="K702" s="210"/>
      <c r="L702" s="197"/>
      <c r="M702" s="197"/>
    </row>
    <row r="703" spans="6:13" s="209" customFormat="1" collapsed="1">
      <c r="F703" s="197"/>
      <c r="H703" s="211"/>
      <c r="I703" s="211"/>
      <c r="K703" s="210"/>
      <c r="L703" s="197"/>
      <c r="M703" s="197"/>
    </row>
    <row r="704" spans="6:13" s="209" customFormat="1" collapsed="1">
      <c r="F704" s="197"/>
      <c r="H704" s="211"/>
      <c r="I704" s="211"/>
      <c r="K704" s="210"/>
      <c r="L704" s="197"/>
      <c r="M704" s="197"/>
    </row>
    <row r="705" spans="6:13" s="209" customFormat="1" collapsed="1">
      <c r="F705" s="197"/>
      <c r="H705" s="211"/>
      <c r="I705" s="211"/>
      <c r="K705" s="210"/>
      <c r="L705" s="197"/>
      <c r="M705" s="197"/>
    </row>
    <row r="706" spans="6:13" s="209" customFormat="1" collapsed="1">
      <c r="F706" s="197"/>
      <c r="H706" s="211"/>
      <c r="I706" s="211"/>
      <c r="K706" s="210"/>
      <c r="L706" s="197"/>
      <c r="M706" s="197"/>
    </row>
    <row r="707" spans="6:13" s="209" customFormat="1" collapsed="1">
      <c r="F707" s="197"/>
      <c r="H707" s="211"/>
      <c r="I707" s="211"/>
      <c r="K707" s="210"/>
      <c r="L707" s="197"/>
      <c r="M707" s="197"/>
    </row>
    <row r="708" spans="6:13" s="209" customFormat="1" collapsed="1">
      <c r="F708" s="197"/>
      <c r="H708" s="211"/>
      <c r="I708" s="211"/>
      <c r="K708" s="210"/>
      <c r="L708" s="197"/>
      <c r="M708" s="197"/>
    </row>
    <row r="709" spans="6:13" s="209" customFormat="1" collapsed="1">
      <c r="F709" s="197"/>
      <c r="H709" s="211"/>
      <c r="I709" s="211"/>
      <c r="K709" s="210"/>
      <c r="L709" s="197"/>
      <c r="M709" s="197"/>
    </row>
    <row r="710" spans="6:13" s="209" customFormat="1" collapsed="1">
      <c r="F710" s="197"/>
      <c r="H710" s="211"/>
      <c r="I710" s="211"/>
      <c r="K710" s="210"/>
      <c r="L710" s="197"/>
      <c r="M710" s="197"/>
    </row>
    <row r="711" spans="6:13" s="209" customFormat="1" collapsed="1">
      <c r="F711" s="197"/>
      <c r="H711" s="211"/>
      <c r="I711" s="211"/>
      <c r="K711" s="210"/>
      <c r="L711" s="197"/>
      <c r="M711" s="197"/>
    </row>
    <row r="712" spans="6:13" s="209" customFormat="1" collapsed="1">
      <c r="F712" s="197"/>
      <c r="H712" s="211"/>
      <c r="I712" s="211"/>
      <c r="K712" s="210"/>
      <c r="L712" s="197"/>
      <c r="M712" s="197"/>
    </row>
    <row r="713" spans="6:13" s="209" customFormat="1" collapsed="1">
      <c r="F713" s="197"/>
      <c r="H713" s="211"/>
      <c r="I713" s="211"/>
      <c r="K713" s="210"/>
      <c r="L713" s="197"/>
      <c r="M713" s="197"/>
    </row>
    <row r="714" spans="6:13" s="209" customFormat="1" collapsed="1">
      <c r="F714" s="197"/>
      <c r="H714" s="211"/>
      <c r="I714" s="211"/>
      <c r="K714" s="210"/>
      <c r="L714" s="197"/>
      <c r="M714" s="197"/>
    </row>
    <row r="715" spans="6:13" s="209" customFormat="1" collapsed="1">
      <c r="F715" s="197"/>
      <c r="H715" s="211"/>
      <c r="I715" s="211"/>
      <c r="K715" s="210"/>
      <c r="L715" s="197"/>
      <c r="M715" s="197"/>
    </row>
    <row r="716" spans="6:13" s="209" customFormat="1" collapsed="1">
      <c r="F716" s="197"/>
      <c r="H716" s="211"/>
      <c r="I716" s="211"/>
      <c r="K716" s="210"/>
      <c r="L716" s="197"/>
      <c r="M716" s="197"/>
    </row>
    <row r="717" spans="6:13" s="209" customFormat="1" collapsed="1">
      <c r="F717" s="197"/>
      <c r="H717" s="211"/>
      <c r="I717" s="211"/>
      <c r="K717" s="210"/>
      <c r="L717" s="197"/>
      <c r="M717" s="197"/>
    </row>
    <row r="718" spans="6:13" s="209" customFormat="1" collapsed="1">
      <c r="F718" s="197"/>
      <c r="H718" s="211"/>
      <c r="I718" s="211"/>
      <c r="K718" s="210"/>
      <c r="L718" s="197"/>
      <c r="M718" s="197"/>
    </row>
    <row r="719" spans="6:13" s="209" customFormat="1" collapsed="1">
      <c r="F719" s="197"/>
      <c r="H719" s="211"/>
      <c r="I719" s="211"/>
      <c r="K719" s="210"/>
      <c r="L719" s="197"/>
      <c r="M719" s="197"/>
    </row>
    <row r="720" spans="6:13" s="209" customFormat="1" collapsed="1">
      <c r="F720" s="197"/>
      <c r="H720" s="211"/>
      <c r="I720" s="211"/>
      <c r="K720" s="210"/>
      <c r="L720" s="197"/>
      <c r="M720" s="197"/>
    </row>
    <row r="721" spans="6:13" s="209" customFormat="1" collapsed="1">
      <c r="F721" s="197"/>
      <c r="H721" s="211"/>
      <c r="I721" s="211"/>
      <c r="K721" s="210"/>
      <c r="L721" s="197"/>
      <c r="M721" s="197"/>
    </row>
    <row r="722" spans="6:13" s="209" customFormat="1" collapsed="1">
      <c r="F722" s="197"/>
      <c r="H722" s="211"/>
      <c r="I722" s="211"/>
      <c r="K722" s="210"/>
      <c r="L722" s="197"/>
      <c r="M722" s="197"/>
    </row>
    <row r="723" spans="6:13" s="209" customFormat="1" collapsed="1">
      <c r="F723" s="197"/>
      <c r="H723" s="211"/>
      <c r="I723" s="211"/>
      <c r="K723" s="210"/>
      <c r="L723" s="197"/>
      <c r="M723" s="197"/>
    </row>
    <row r="724" spans="6:13" s="209" customFormat="1" collapsed="1">
      <c r="F724" s="197"/>
      <c r="H724" s="211"/>
      <c r="I724" s="211"/>
      <c r="K724" s="210"/>
      <c r="L724" s="197"/>
      <c r="M724" s="197"/>
    </row>
    <row r="725" spans="6:13" s="209" customFormat="1" collapsed="1">
      <c r="F725" s="197"/>
      <c r="H725" s="211"/>
      <c r="I725" s="211"/>
      <c r="K725" s="210"/>
      <c r="L725" s="197"/>
      <c r="M725" s="197"/>
    </row>
    <row r="726" spans="6:13" s="209" customFormat="1" collapsed="1">
      <c r="F726" s="197"/>
      <c r="H726" s="211"/>
      <c r="I726" s="211"/>
      <c r="K726" s="210"/>
      <c r="L726" s="197"/>
      <c r="M726" s="197"/>
    </row>
    <row r="727" spans="6:13" s="209" customFormat="1" collapsed="1">
      <c r="F727" s="197"/>
      <c r="H727" s="211"/>
      <c r="I727" s="211"/>
      <c r="K727" s="210"/>
      <c r="L727" s="197"/>
      <c r="M727" s="197"/>
    </row>
    <row r="728" spans="6:13" s="209" customFormat="1" collapsed="1">
      <c r="F728" s="197"/>
      <c r="H728" s="211"/>
      <c r="I728" s="211"/>
      <c r="K728" s="210"/>
      <c r="L728" s="197"/>
      <c r="M728" s="197"/>
    </row>
    <row r="729" spans="6:13" s="209" customFormat="1" collapsed="1">
      <c r="F729" s="197"/>
      <c r="H729" s="211"/>
      <c r="I729" s="211"/>
      <c r="K729" s="210"/>
      <c r="L729" s="197"/>
      <c r="M729" s="197"/>
    </row>
    <row r="730" spans="6:13" s="209" customFormat="1" collapsed="1">
      <c r="F730" s="197"/>
      <c r="H730" s="211"/>
      <c r="I730" s="211"/>
      <c r="K730" s="210"/>
      <c r="L730" s="197"/>
      <c r="M730" s="197"/>
    </row>
    <row r="731" spans="6:13" s="209" customFormat="1" collapsed="1">
      <c r="F731" s="197"/>
      <c r="H731" s="211"/>
      <c r="I731" s="211"/>
      <c r="K731" s="210"/>
      <c r="L731" s="197"/>
      <c r="M731" s="197"/>
    </row>
    <row r="732" spans="6:13" s="209" customFormat="1" collapsed="1">
      <c r="F732" s="197"/>
      <c r="H732" s="211"/>
      <c r="I732" s="211"/>
      <c r="K732" s="210"/>
      <c r="L732" s="197"/>
      <c r="M732" s="197"/>
    </row>
    <row r="733" spans="6:13" s="209" customFormat="1" collapsed="1">
      <c r="F733" s="197"/>
      <c r="H733" s="211"/>
      <c r="I733" s="211"/>
      <c r="K733" s="210"/>
      <c r="L733" s="197"/>
      <c r="M733" s="197"/>
    </row>
    <row r="734" spans="6:13" s="209" customFormat="1" collapsed="1">
      <c r="F734" s="197"/>
      <c r="H734" s="211"/>
      <c r="I734" s="211"/>
      <c r="K734" s="210"/>
      <c r="L734" s="197"/>
      <c r="M734" s="197"/>
    </row>
    <row r="735" spans="6:13" s="209" customFormat="1" collapsed="1">
      <c r="F735" s="197"/>
      <c r="H735" s="211"/>
      <c r="I735" s="211"/>
      <c r="K735" s="210"/>
      <c r="L735" s="197"/>
      <c r="M735" s="197"/>
    </row>
    <row r="736" spans="6:13" s="209" customFormat="1" collapsed="1">
      <c r="F736" s="197"/>
      <c r="H736" s="211"/>
      <c r="I736" s="211"/>
      <c r="K736" s="210"/>
      <c r="L736" s="197"/>
      <c r="M736" s="197"/>
    </row>
    <row r="737" spans="6:13" s="209" customFormat="1" collapsed="1">
      <c r="F737" s="197"/>
      <c r="H737" s="211"/>
      <c r="I737" s="211"/>
      <c r="K737" s="210"/>
      <c r="L737" s="197"/>
      <c r="M737" s="197"/>
    </row>
    <row r="738" spans="6:13" s="209" customFormat="1" collapsed="1">
      <c r="F738" s="197"/>
      <c r="H738" s="211"/>
      <c r="I738" s="211"/>
      <c r="K738" s="210"/>
      <c r="L738" s="197"/>
      <c r="M738" s="197"/>
    </row>
    <row r="739" spans="6:13" s="209" customFormat="1" collapsed="1">
      <c r="F739" s="197"/>
      <c r="H739" s="211"/>
      <c r="I739" s="211"/>
      <c r="K739" s="210"/>
      <c r="L739" s="197"/>
      <c r="M739" s="197"/>
    </row>
    <row r="740" spans="6:13" s="209" customFormat="1" collapsed="1">
      <c r="F740" s="197"/>
      <c r="H740" s="211"/>
      <c r="I740" s="211"/>
      <c r="K740" s="210"/>
      <c r="L740" s="197"/>
      <c r="M740" s="197"/>
    </row>
    <row r="741" spans="6:13" s="209" customFormat="1" collapsed="1">
      <c r="F741" s="197"/>
      <c r="H741" s="211"/>
      <c r="I741" s="211"/>
      <c r="K741" s="210"/>
      <c r="L741" s="197"/>
      <c r="M741" s="197"/>
    </row>
    <row r="742" spans="6:13" s="209" customFormat="1" collapsed="1">
      <c r="F742" s="197"/>
      <c r="H742" s="211"/>
      <c r="I742" s="211"/>
      <c r="K742" s="210"/>
      <c r="L742" s="197"/>
      <c r="M742" s="197"/>
    </row>
    <row r="743" spans="6:13" s="209" customFormat="1" collapsed="1">
      <c r="F743" s="197"/>
      <c r="H743" s="211"/>
      <c r="I743" s="211"/>
      <c r="K743" s="210"/>
      <c r="L743" s="197"/>
      <c r="M743" s="197"/>
    </row>
    <row r="744" spans="6:13" s="209" customFormat="1" collapsed="1">
      <c r="F744" s="197"/>
      <c r="H744" s="211"/>
      <c r="I744" s="211"/>
      <c r="K744" s="210"/>
      <c r="L744" s="197"/>
      <c r="M744" s="197"/>
    </row>
    <row r="745" spans="6:13" s="209" customFormat="1" collapsed="1">
      <c r="F745" s="197"/>
      <c r="H745" s="211"/>
      <c r="I745" s="211"/>
      <c r="K745" s="210"/>
      <c r="L745" s="197"/>
      <c r="M745" s="197"/>
    </row>
    <row r="746" spans="6:13" s="209" customFormat="1" collapsed="1">
      <c r="F746" s="197"/>
      <c r="H746" s="211"/>
      <c r="I746" s="211"/>
      <c r="K746" s="210"/>
      <c r="L746" s="197"/>
      <c r="M746" s="197"/>
    </row>
    <row r="747" spans="6:13" s="209" customFormat="1" collapsed="1">
      <c r="F747" s="197"/>
      <c r="H747" s="211"/>
      <c r="I747" s="211"/>
      <c r="K747" s="210"/>
      <c r="L747" s="197"/>
      <c r="M747" s="197"/>
    </row>
    <row r="748" spans="6:13" s="209" customFormat="1" collapsed="1">
      <c r="F748" s="197"/>
      <c r="H748" s="211"/>
      <c r="I748" s="211"/>
      <c r="K748" s="210"/>
      <c r="L748" s="197"/>
      <c r="M748" s="197"/>
    </row>
    <row r="749" spans="6:13" s="209" customFormat="1" collapsed="1">
      <c r="F749" s="197"/>
      <c r="H749" s="211"/>
      <c r="I749" s="211"/>
      <c r="K749" s="210"/>
      <c r="L749" s="197"/>
      <c r="M749" s="197"/>
    </row>
    <row r="750" spans="6:13" s="209" customFormat="1" collapsed="1">
      <c r="F750" s="197"/>
      <c r="H750" s="211"/>
      <c r="I750" s="211"/>
      <c r="K750" s="210"/>
      <c r="L750" s="197"/>
      <c r="M750" s="197"/>
    </row>
    <row r="751" spans="6:13" s="209" customFormat="1" collapsed="1">
      <c r="F751" s="197"/>
      <c r="H751" s="211"/>
      <c r="I751" s="211"/>
      <c r="K751" s="210"/>
      <c r="L751" s="197"/>
      <c r="M751" s="197"/>
    </row>
    <row r="752" spans="6:13" s="209" customFormat="1" collapsed="1">
      <c r="F752" s="197"/>
      <c r="H752" s="211"/>
      <c r="I752" s="211"/>
      <c r="K752" s="210"/>
      <c r="L752" s="197"/>
      <c r="M752" s="197"/>
    </row>
    <row r="753" spans="6:13" s="209" customFormat="1" collapsed="1">
      <c r="F753" s="197"/>
      <c r="H753" s="211"/>
      <c r="I753" s="211"/>
      <c r="K753" s="210"/>
      <c r="L753" s="197"/>
      <c r="M753" s="197"/>
    </row>
    <row r="754" spans="6:13" s="209" customFormat="1" collapsed="1">
      <c r="F754" s="197"/>
      <c r="H754" s="211"/>
      <c r="I754" s="211"/>
      <c r="K754" s="210"/>
      <c r="L754" s="197"/>
      <c r="M754" s="197"/>
    </row>
    <row r="755" spans="6:13" s="209" customFormat="1" collapsed="1">
      <c r="F755" s="197"/>
      <c r="H755" s="211"/>
      <c r="I755" s="211"/>
      <c r="K755" s="210"/>
      <c r="L755" s="197"/>
      <c r="M755" s="197"/>
    </row>
    <row r="756" spans="6:13" s="209" customFormat="1" collapsed="1">
      <c r="F756" s="197"/>
      <c r="H756" s="211"/>
      <c r="I756" s="211"/>
      <c r="K756" s="210"/>
      <c r="L756" s="197"/>
      <c r="M756" s="197"/>
    </row>
    <row r="757" spans="6:13" s="209" customFormat="1" collapsed="1">
      <c r="F757" s="197"/>
      <c r="H757" s="211"/>
      <c r="I757" s="211"/>
      <c r="K757" s="210"/>
      <c r="L757" s="197"/>
      <c r="M757" s="197"/>
    </row>
    <row r="758" spans="6:13" s="209" customFormat="1" collapsed="1">
      <c r="F758" s="197"/>
      <c r="H758" s="211"/>
      <c r="I758" s="211"/>
      <c r="K758" s="210"/>
      <c r="L758" s="197"/>
      <c r="M758" s="197"/>
    </row>
    <row r="759" spans="6:13" s="209" customFormat="1" collapsed="1">
      <c r="F759" s="197"/>
      <c r="H759" s="211"/>
      <c r="I759" s="211"/>
      <c r="K759" s="210"/>
      <c r="L759" s="197"/>
      <c r="M759" s="197"/>
    </row>
    <row r="760" spans="6:13" s="209" customFormat="1" collapsed="1">
      <c r="F760" s="197"/>
      <c r="H760" s="211"/>
      <c r="I760" s="211"/>
      <c r="K760" s="210"/>
      <c r="L760" s="197"/>
      <c r="M760" s="197"/>
    </row>
    <row r="761" spans="6:13" s="209" customFormat="1" collapsed="1">
      <c r="F761" s="197"/>
      <c r="H761" s="211"/>
      <c r="I761" s="211"/>
      <c r="K761" s="210"/>
      <c r="L761" s="197"/>
      <c r="M761" s="197"/>
    </row>
    <row r="762" spans="6:13" s="209" customFormat="1" collapsed="1">
      <c r="F762" s="197"/>
      <c r="H762" s="211"/>
      <c r="I762" s="211"/>
      <c r="K762" s="210"/>
      <c r="L762" s="197"/>
      <c r="M762" s="197"/>
    </row>
    <row r="763" spans="6:13" s="209" customFormat="1" collapsed="1">
      <c r="F763" s="197"/>
      <c r="H763" s="211"/>
      <c r="I763" s="211"/>
      <c r="K763" s="210"/>
      <c r="L763" s="197"/>
      <c r="M763" s="197"/>
    </row>
    <row r="764" spans="6:13" s="209" customFormat="1" collapsed="1">
      <c r="F764" s="197"/>
      <c r="H764" s="211"/>
      <c r="I764" s="211"/>
      <c r="K764" s="210"/>
      <c r="L764" s="197"/>
      <c r="M764" s="197"/>
    </row>
    <row r="765" spans="6:13" s="209" customFormat="1" collapsed="1">
      <c r="F765" s="197"/>
      <c r="H765" s="211"/>
      <c r="I765" s="211"/>
      <c r="K765" s="210"/>
      <c r="L765" s="197"/>
      <c r="M765" s="197"/>
    </row>
    <row r="766" spans="6:13" s="209" customFormat="1" collapsed="1">
      <c r="F766" s="197"/>
      <c r="H766" s="211"/>
      <c r="I766" s="211"/>
      <c r="K766" s="210"/>
      <c r="L766" s="197"/>
      <c r="M766" s="197"/>
    </row>
    <row r="767" spans="6:13" s="209" customFormat="1" collapsed="1">
      <c r="F767" s="197"/>
      <c r="H767" s="211"/>
      <c r="I767" s="211"/>
      <c r="K767" s="210"/>
      <c r="L767" s="197"/>
      <c r="M767" s="197"/>
    </row>
    <row r="768" spans="6:13" s="209" customFormat="1" collapsed="1">
      <c r="F768" s="197"/>
      <c r="H768" s="211"/>
      <c r="I768" s="211"/>
      <c r="K768" s="210"/>
      <c r="L768" s="197"/>
      <c r="M768" s="197"/>
    </row>
    <row r="769" spans="6:13" s="209" customFormat="1" collapsed="1">
      <c r="F769" s="197"/>
      <c r="H769" s="211"/>
      <c r="I769" s="211"/>
      <c r="K769" s="210"/>
      <c r="L769" s="197"/>
      <c r="M769" s="197"/>
    </row>
    <row r="770" spans="6:13" s="209" customFormat="1" collapsed="1">
      <c r="F770" s="197"/>
      <c r="H770" s="211"/>
      <c r="I770" s="211"/>
      <c r="K770" s="210"/>
      <c r="L770" s="197"/>
      <c r="M770" s="197"/>
    </row>
    <row r="771" spans="6:13" s="209" customFormat="1" collapsed="1">
      <c r="F771" s="197"/>
      <c r="H771" s="211"/>
      <c r="I771" s="211"/>
      <c r="K771" s="210"/>
      <c r="L771" s="197"/>
      <c r="M771" s="197"/>
    </row>
    <row r="772" spans="6:13" s="209" customFormat="1" collapsed="1">
      <c r="F772" s="197"/>
      <c r="H772" s="211"/>
      <c r="I772" s="211"/>
      <c r="K772" s="210"/>
      <c r="L772" s="197"/>
      <c r="M772" s="197"/>
    </row>
    <row r="773" spans="6:13" s="209" customFormat="1" collapsed="1">
      <c r="F773" s="197"/>
      <c r="H773" s="211"/>
      <c r="I773" s="211"/>
      <c r="K773" s="210"/>
      <c r="L773" s="197"/>
      <c r="M773" s="197"/>
    </row>
    <row r="774" spans="6:13" s="209" customFormat="1" collapsed="1">
      <c r="F774" s="197"/>
      <c r="H774" s="211"/>
      <c r="I774" s="211"/>
      <c r="K774" s="210"/>
      <c r="L774" s="197"/>
      <c r="M774" s="197"/>
    </row>
    <row r="775" spans="6:13" s="209" customFormat="1" collapsed="1">
      <c r="F775" s="197"/>
      <c r="H775" s="211"/>
      <c r="I775" s="211"/>
      <c r="K775" s="210"/>
      <c r="L775" s="197"/>
      <c r="M775" s="197"/>
    </row>
    <row r="776" spans="6:13" s="209" customFormat="1" collapsed="1">
      <c r="F776" s="197"/>
      <c r="H776" s="211"/>
      <c r="I776" s="211"/>
      <c r="K776" s="210"/>
      <c r="L776" s="197"/>
      <c r="M776" s="197"/>
    </row>
    <row r="777" spans="6:13" s="209" customFormat="1" collapsed="1">
      <c r="F777" s="197"/>
      <c r="H777" s="211"/>
      <c r="I777" s="211"/>
      <c r="K777" s="210"/>
      <c r="L777" s="197"/>
      <c r="M777" s="197"/>
    </row>
    <row r="778" spans="6:13" s="209" customFormat="1" collapsed="1">
      <c r="F778" s="197"/>
      <c r="H778" s="211"/>
      <c r="I778" s="211"/>
      <c r="K778" s="210"/>
      <c r="L778" s="197"/>
      <c r="M778" s="197"/>
    </row>
    <row r="779" spans="6:13" s="209" customFormat="1" collapsed="1">
      <c r="F779" s="197"/>
      <c r="H779" s="211"/>
      <c r="I779" s="211"/>
      <c r="K779" s="210"/>
      <c r="L779" s="197"/>
      <c r="M779" s="197"/>
    </row>
    <row r="780" spans="6:13" s="209" customFormat="1" collapsed="1">
      <c r="F780" s="197"/>
      <c r="H780" s="211"/>
      <c r="I780" s="211"/>
      <c r="K780" s="210"/>
      <c r="L780" s="197"/>
      <c r="M780" s="197"/>
    </row>
    <row r="781" spans="6:13" s="209" customFormat="1" collapsed="1">
      <c r="F781" s="197"/>
      <c r="H781" s="211"/>
      <c r="I781" s="211"/>
      <c r="K781" s="210"/>
      <c r="L781" s="197"/>
      <c r="M781" s="197"/>
    </row>
    <row r="782" spans="6:13" s="209" customFormat="1" collapsed="1">
      <c r="F782" s="197"/>
      <c r="H782" s="211"/>
      <c r="I782" s="211"/>
      <c r="K782" s="210"/>
      <c r="L782" s="197"/>
      <c r="M782" s="197"/>
    </row>
    <row r="783" spans="6:13" s="209" customFormat="1" collapsed="1">
      <c r="F783" s="197"/>
      <c r="H783" s="211"/>
      <c r="I783" s="211"/>
      <c r="K783" s="210"/>
      <c r="L783" s="197"/>
      <c r="M783" s="197"/>
    </row>
    <row r="784" spans="6:13" s="209" customFormat="1" collapsed="1">
      <c r="F784" s="197"/>
      <c r="H784" s="211"/>
      <c r="I784" s="211"/>
      <c r="K784" s="210"/>
      <c r="L784" s="197"/>
      <c r="M784" s="197"/>
    </row>
    <row r="785" spans="6:13" s="209" customFormat="1" collapsed="1">
      <c r="F785" s="197"/>
      <c r="H785" s="211"/>
      <c r="I785" s="211"/>
      <c r="K785" s="210"/>
      <c r="L785" s="197"/>
      <c r="M785" s="197"/>
    </row>
    <row r="786" spans="6:13" s="209" customFormat="1" collapsed="1">
      <c r="F786" s="197"/>
      <c r="H786" s="211"/>
      <c r="I786" s="211"/>
      <c r="K786" s="210"/>
      <c r="L786" s="197"/>
      <c r="M786" s="197"/>
    </row>
    <row r="787" spans="6:13" s="209" customFormat="1" collapsed="1">
      <c r="F787" s="197"/>
      <c r="H787" s="211"/>
      <c r="I787" s="211"/>
      <c r="K787" s="210"/>
      <c r="L787" s="197"/>
      <c r="M787" s="197"/>
    </row>
    <row r="788" spans="6:13" s="209" customFormat="1" collapsed="1">
      <c r="F788" s="197"/>
      <c r="H788" s="211"/>
      <c r="I788" s="211"/>
      <c r="K788" s="210"/>
      <c r="L788" s="197"/>
      <c r="M788" s="197"/>
    </row>
    <row r="789" spans="6:13" s="209" customFormat="1" collapsed="1">
      <c r="F789" s="197"/>
      <c r="H789" s="211"/>
      <c r="I789" s="211"/>
      <c r="K789" s="210"/>
      <c r="L789" s="197"/>
      <c r="M789" s="197"/>
    </row>
    <row r="790" spans="6:13" s="209" customFormat="1" collapsed="1">
      <c r="F790" s="197"/>
      <c r="H790" s="211"/>
      <c r="I790" s="211"/>
      <c r="K790" s="210"/>
      <c r="L790" s="197"/>
      <c r="M790" s="197"/>
    </row>
    <row r="791" spans="6:13" s="209" customFormat="1" collapsed="1">
      <c r="F791" s="197"/>
      <c r="H791" s="211"/>
      <c r="I791" s="211"/>
      <c r="K791" s="210"/>
      <c r="L791" s="197"/>
      <c r="M791" s="197"/>
    </row>
    <row r="792" spans="6:13" s="209" customFormat="1" collapsed="1">
      <c r="F792" s="197"/>
      <c r="H792" s="211"/>
      <c r="I792" s="211"/>
      <c r="K792" s="210"/>
      <c r="L792" s="197"/>
      <c r="M792" s="197"/>
    </row>
    <row r="793" spans="6:13" s="209" customFormat="1" collapsed="1">
      <c r="F793" s="197"/>
      <c r="H793" s="211"/>
      <c r="I793" s="211"/>
      <c r="K793" s="210"/>
      <c r="L793" s="197"/>
      <c r="M793" s="197"/>
    </row>
    <row r="794" spans="6:13" s="209" customFormat="1" collapsed="1">
      <c r="F794" s="197"/>
      <c r="H794" s="211"/>
      <c r="I794" s="211"/>
      <c r="K794" s="210"/>
      <c r="L794" s="197"/>
      <c r="M794" s="197"/>
    </row>
    <row r="795" spans="6:13" s="209" customFormat="1" collapsed="1">
      <c r="F795" s="197"/>
      <c r="H795" s="211"/>
      <c r="I795" s="211"/>
      <c r="K795" s="210"/>
      <c r="L795" s="197"/>
      <c r="M795" s="197"/>
    </row>
    <row r="796" spans="6:13" s="209" customFormat="1" collapsed="1">
      <c r="F796" s="197"/>
      <c r="H796" s="211"/>
      <c r="I796" s="211"/>
      <c r="K796" s="210"/>
      <c r="L796" s="197"/>
      <c r="M796" s="197"/>
    </row>
    <row r="797" spans="6:13" s="209" customFormat="1" collapsed="1">
      <c r="F797" s="197"/>
      <c r="H797" s="211"/>
      <c r="I797" s="211"/>
      <c r="K797" s="210"/>
      <c r="L797" s="197"/>
      <c r="M797" s="197"/>
    </row>
    <row r="798" spans="6:13" s="209" customFormat="1" collapsed="1">
      <c r="F798" s="197"/>
      <c r="H798" s="211"/>
      <c r="I798" s="211"/>
      <c r="K798" s="210"/>
      <c r="L798" s="197"/>
      <c r="M798" s="197"/>
    </row>
    <row r="799" spans="6:13" s="209" customFormat="1" collapsed="1">
      <c r="F799" s="197"/>
      <c r="H799" s="211"/>
      <c r="I799" s="211"/>
      <c r="K799" s="210"/>
      <c r="L799" s="197"/>
      <c r="M799" s="197"/>
    </row>
    <row r="800" spans="6:13" s="209" customFormat="1" collapsed="1">
      <c r="F800" s="197"/>
      <c r="H800" s="211"/>
      <c r="I800" s="211"/>
      <c r="K800" s="210"/>
      <c r="L800" s="197"/>
      <c r="M800" s="197"/>
    </row>
    <row r="801" spans="6:13" s="209" customFormat="1" collapsed="1">
      <c r="F801" s="197"/>
      <c r="H801" s="211"/>
      <c r="I801" s="211"/>
      <c r="K801" s="210"/>
      <c r="L801" s="197"/>
      <c r="M801" s="197"/>
    </row>
    <row r="802" spans="6:13" s="209" customFormat="1" collapsed="1">
      <c r="F802" s="197"/>
      <c r="H802" s="211"/>
      <c r="I802" s="211"/>
      <c r="K802" s="210"/>
      <c r="L802" s="197"/>
      <c r="M802" s="197"/>
    </row>
    <row r="803" spans="6:13" s="209" customFormat="1" collapsed="1">
      <c r="F803" s="197"/>
      <c r="H803" s="211"/>
      <c r="I803" s="211"/>
      <c r="K803" s="210"/>
      <c r="L803" s="197"/>
      <c r="M803" s="197"/>
    </row>
    <row r="804" spans="6:13" s="209" customFormat="1" collapsed="1">
      <c r="F804" s="197"/>
      <c r="H804" s="211"/>
      <c r="I804" s="211"/>
      <c r="K804" s="210"/>
      <c r="L804" s="197"/>
      <c r="M804" s="197"/>
    </row>
    <row r="805" spans="6:13" s="209" customFormat="1" collapsed="1">
      <c r="F805" s="197"/>
      <c r="H805" s="211"/>
      <c r="I805" s="211"/>
      <c r="K805" s="210"/>
      <c r="L805" s="197"/>
      <c r="M805" s="197"/>
    </row>
    <row r="806" spans="6:13" s="209" customFormat="1" collapsed="1">
      <c r="F806" s="197"/>
      <c r="H806" s="211"/>
      <c r="I806" s="211"/>
      <c r="K806" s="210"/>
      <c r="L806" s="197"/>
      <c r="M806" s="197"/>
    </row>
    <row r="807" spans="6:13" s="209" customFormat="1" collapsed="1">
      <c r="F807" s="197"/>
      <c r="H807" s="211"/>
      <c r="I807" s="211"/>
      <c r="K807" s="210"/>
      <c r="L807" s="197"/>
      <c r="M807" s="197"/>
    </row>
    <row r="808" spans="6:13" s="209" customFormat="1" collapsed="1">
      <c r="F808" s="197"/>
      <c r="H808" s="211"/>
      <c r="I808" s="211"/>
      <c r="K808" s="210"/>
      <c r="L808" s="197"/>
      <c r="M808" s="197"/>
    </row>
    <row r="809" spans="6:13" s="209" customFormat="1" collapsed="1">
      <c r="F809" s="197"/>
      <c r="H809" s="211"/>
      <c r="I809" s="211"/>
      <c r="K809" s="210"/>
      <c r="L809" s="197"/>
      <c r="M809" s="197"/>
    </row>
    <row r="810" spans="6:13" s="209" customFormat="1" collapsed="1">
      <c r="F810" s="197"/>
      <c r="H810" s="211"/>
      <c r="I810" s="211"/>
      <c r="K810" s="210"/>
      <c r="L810" s="197"/>
      <c r="M810" s="197"/>
    </row>
    <row r="811" spans="6:13" s="209" customFormat="1" collapsed="1">
      <c r="F811" s="197"/>
      <c r="H811" s="211"/>
      <c r="I811" s="211"/>
      <c r="K811" s="210"/>
      <c r="L811" s="197"/>
      <c r="M811" s="197"/>
    </row>
    <row r="812" spans="6:13" s="209" customFormat="1" collapsed="1">
      <c r="F812" s="197"/>
      <c r="H812" s="211"/>
      <c r="I812" s="211"/>
      <c r="K812" s="210"/>
      <c r="L812" s="197"/>
      <c r="M812" s="197"/>
    </row>
    <row r="813" spans="6:13" s="209" customFormat="1" collapsed="1">
      <c r="F813" s="197"/>
      <c r="H813" s="211"/>
      <c r="I813" s="211"/>
      <c r="K813" s="210"/>
      <c r="L813" s="197"/>
      <c r="M813" s="197"/>
    </row>
    <row r="814" spans="6:13" s="209" customFormat="1" collapsed="1">
      <c r="F814" s="197"/>
      <c r="H814" s="211"/>
      <c r="I814" s="211"/>
      <c r="K814" s="210"/>
      <c r="L814" s="197"/>
      <c r="M814" s="197"/>
    </row>
    <row r="815" spans="6:13" s="209" customFormat="1" collapsed="1">
      <c r="F815" s="197"/>
      <c r="H815" s="211"/>
      <c r="I815" s="211"/>
      <c r="K815" s="210"/>
      <c r="L815" s="197"/>
      <c r="M815" s="197"/>
    </row>
    <row r="816" spans="6:13" s="209" customFormat="1" collapsed="1">
      <c r="F816" s="197"/>
      <c r="H816" s="211"/>
      <c r="I816" s="211"/>
      <c r="K816" s="210"/>
      <c r="L816" s="197"/>
      <c r="M816" s="197"/>
    </row>
    <row r="817" spans="6:13" s="209" customFormat="1" collapsed="1">
      <c r="F817" s="197"/>
      <c r="H817" s="211"/>
      <c r="I817" s="211"/>
      <c r="K817" s="210"/>
      <c r="L817" s="197"/>
      <c r="M817" s="197"/>
    </row>
    <row r="818" spans="6:13" s="209" customFormat="1" collapsed="1">
      <c r="F818" s="197"/>
      <c r="H818" s="211"/>
      <c r="I818" s="211"/>
      <c r="K818" s="210"/>
      <c r="L818" s="197"/>
      <c r="M818" s="197"/>
    </row>
    <row r="819" spans="6:13" s="209" customFormat="1" collapsed="1">
      <c r="F819" s="197"/>
      <c r="H819" s="211"/>
      <c r="I819" s="211"/>
      <c r="K819" s="210"/>
      <c r="L819" s="197"/>
      <c r="M819" s="197"/>
    </row>
    <row r="820" spans="6:13" s="209" customFormat="1" collapsed="1">
      <c r="F820" s="197"/>
      <c r="H820" s="211"/>
      <c r="I820" s="211"/>
      <c r="K820" s="210"/>
      <c r="L820" s="197"/>
      <c r="M820" s="197"/>
    </row>
    <row r="821" spans="6:13" s="209" customFormat="1" collapsed="1">
      <c r="F821" s="197"/>
      <c r="H821" s="211"/>
      <c r="I821" s="211"/>
      <c r="K821" s="210"/>
      <c r="L821" s="197"/>
      <c r="M821" s="197"/>
    </row>
    <row r="822" spans="6:13" s="209" customFormat="1" collapsed="1">
      <c r="F822" s="197"/>
      <c r="H822" s="211"/>
      <c r="I822" s="211"/>
      <c r="K822" s="210"/>
      <c r="L822" s="197"/>
      <c r="M822" s="197"/>
    </row>
    <row r="823" spans="6:13" s="209" customFormat="1" collapsed="1">
      <c r="F823" s="197"/>
      <c r="H823" s="211"/>
      <c r="I823" s="211"/>
      <c r="K823" s="210"/>
      <c r="L823" s="197"/>
      <c r="M823" s="197"/>
    </row>
    <row r="824" spans="6:13" s="209" customFormat="1" collapsed="1">
      <c r="F824" s="197"/>
      <c r="H824" s="211"/>
      <c r="I824" s="211"/>
      <c r="K824" s="210"/>
      <c r="L824" s="197"/>
      <c r="M824" s="197"/>
    </row>
    <row r="825" spans="6:13" s="209" customFormat="1" collapsed="1">
      <c r="F825" s="197"/>
      <c r="H825" s="211"/>
      <c r="I825" s="211"/>
      <c r="K825" s="210"/>
      <c r="L825" s="197"/>
      <c r="M825" s="197"/>
    </row>
    <row r="826" spans="6:13" s="209" customFormat="1" collapsed="1">
      <c r="F826" s="197"/>
      <c r="H826" s="211"/>
      <c r="I826" s="211"/>
      <c r="K826" s="210"/>
      <c r="L826" s="197"/>
      <c r="M826" s="197"/>
    </row>
    <row r="827" spans="6:13" s="209" customFormat="1" collapsed="1">
      <c r="F827" s="197"/>
      <c r="H827" s="211"/>
      <c r="I827" s="211"/>
      <c r="K827" s="210"/>
      <c r="L827" s="197"/>
      <c r="M827" s="197"/>
    </row>
    <row r="828" spans="6:13" s="209" customFormat="1" collapsed="1">
      <c r="F828" s="197"/>
      <c r="H828" s="211"/>
      <c r="I828" s="211"/>
      <c r="K828" s="210"/>
      <c r="L828" s="197"/>
      <c r="M828" s="197"/>
    </row>
    <row r="829" spans="6:13" s="209" customFormat="1" collapsed="1">
      <c r="F829" s="197"/>
      <c r="H829" s="211"/>
      <c r="I829" s="211"/>
      <c r="K829" s="210"/>
      <c r="L829" s="197"/>
      <c r="M829" s="197"/>
    </row>
    <row r="830" spans="6:13" s="209" customFormat="1" collapsed="1">
      <c r="F830" s="197"/>
      <c r="H830" s="211"/>
      <c r="I830" s="211"/>
      <c r="K830" s="210"/>
      <c r="L830" s="197"/>
      <c r="M830" s="197"/>
    </row>
    <row r="831" spans="6:13" s="209" customFormat="1" collapsed="1">
      <c r="F831" s="197"/>
      <c r="H831" s="211"/>
      <c r="I831" s="211"/>
      <c r="K831" s="210"/>
      <c r="L831" s="197"/>
      <c r="M831" s="197"/>
    </row>
    <row r="832" spans="6:13" s="209" customFormat="1" collapsed="1">
      <c r="F832" s="197"/>
      <c r="H832" s="211"/>
      <c r="I832" s="211"/>
      <c r="K832" s="210"/>
      <c r="L832" s="197"/>
      <c r="M832" s="197"/>
    </row>
    <row r="833" spans="6:13" s="209" customFormat="1" collapsed="1">
      <c r="F833" s="197"/>
      <c r="H833" s="211"/>
      <c r="I833" s="211"/>
      <c r="K833" s="210"/>
      <c r="L833" s="197"/>
      <c r="M833" s="197"/>
    </row>
    <row r="834" spans="6:13" s="209" customFormat="1" collapsed="1">
      <c r="F834" s="197"/>
      <c r="H834" s="211"/>
      <c r="I834" s="211"/>
      <c r="K834" s="210"/>
      <c r="L834" s="197"/>
      <c r="M834" s="197"/>
    </row>
    <row r="835" spans="6:13" s="209" customFormat="1" collapsed="1">
      <c r="F835" s="197"/>
      <c r="H835" s="211"/>
      <c r="I835" s="211"/>
      <c r="K835" s="210"/>
      <c r="L835" s="197"/>
      <c r="M835" s="197"/>
    </row>
    <row r="836" spans="6:13" s="209" customFormat="1" collapsed="1">
      <c r="F836" s="197"/>
      <c r="H836" s="211"/>
      <c r="I836" s="211"/>
      <c r="K836" s="210"/>
      <c r="L836" s="197"/>
      <c r="M836" s="197"/>
    </row>
    <row r="837" spans="6:13" s="209" customFormat="1" collapsed="1">
      <c r="F837" s="197"/>
      <c r="H837" s="211"/>
      <c r="I837" s="211"/>
      <c r="K837" s="210"/>
      <c r="L837" s="197"/>
      <c r="M837" s="197"/>
    </row>
    <row r="838" spans="6:13" s="209" customFormat="1" collapsed="1">
      <c r="F838" s="197"/>
      <c r="H838" s="211"/>
      <c r="I838" s="211"/>
      <c r="K838" s="210"/>
      <c r="L838" s="197"/>
      <c r="M838" s="197"/>
    </row>
    <row r="839" spans="6:13" s="209" customFormat="1" collapsed="1">
      <c r="F839" s="197"/>
      <c r="H839" s="211"/>
      <c r="I839" s="211"/>
      <c r="K839" s="210"/>
      <c r="L839" s="197"/>
      <c r="M839" s="197"/>
    </row>
    <row r="840" spans="6:13" s="209" customFormat="1" collapsed="1">
      <c r="F840" s="197"/>
      <c r="H840" s="211"/>
      <c r="I840" s="211"/>
      <c r="K840" s="210"/>
      <c r="L840" s="197"/>
      <c r="M840" s="197"/>
    </row>
    <row r="841" spans="6:13" s="209" customFormat="1" collapsed="1">
      <c r="F841" s="197"/>
      <c r="H841" s="211"/>
      <c r="I841" s="211"/>
      <c r="K841" s="210"/>
      <c r="L841" s="197"/>
      <c r="M841" s="197"/>
    </row>
    <row r="842" spans="6:13" s="209" customFormat="1" collapsed="1">
      <c r="F842" s="197"/>
      <c r="H842" s="211"/>
      <c r="I842" s="211"/>
      <c r="K842" s="210"/>
      <c r="L842" s="197"/>
      <c r="M842" s="197"/>
    </row>
    <row r="843" spans="6:13" s="209" customFormat="1" collapsed="1">
      <c r="F843" s="197"/>
      <c r="H843" s="211"/>
      <c r="I843" s="211"/>
      <c r="K843" s="210"/>
      <c r="L843" s="197"/>
      <c r="M843" s="197"/>
    </row>
    <row r="844" spans="6:13" s="209" customFormat="1" collapsed="1">
      <c r="F844" s="197"/>
      <c r="H844" s="211"/>
      <c r="I844" s="211"/>
      <c r="K844" s="210"/>
      <c r="L844" s="197"/>
      <c r="M844" s="197"/>
    </row>
    <row r="845" spans="6:13" s="209" customFormat="1" collapsed="1">
      <c r="F845" s="197"/>
      <c r="H845" s="211"/>
      <c r="I845" s="211"/>
      <c r="K845" s="210"/>
      <c r="L845" s="197"/>
      <c r="M845" s="197"/>
    </row>
    <row r="846" spans="6:13" s="209" customFormat="1" collapsed="1">
      <c r="F846" s="197"/>
      <c r="H846" s="211"/>
      <c r="I846" s="211"/>
      <c r="K846" s="210"/>
      <c r="L846" s="197"/>
      <c r="M846" s="197"/>
    </row>
    <row r="847" spans="6:13" s="209" customFormat="1" collapsed="1">
      <c r="F847" s="197"/>
      <c r="H847" s="211"/>
      <c r="I847" s="211"/>
      <c r="K847" s="210"/>
      <c r="L847" s="197"/>
      <c r="M847" s="197"/>
    </row>
    <row r="848" spans="6:13" s="209" customFormat="1" collapsed="1">
      <c r="F848" s="197"/>
      <c r="H848" s="211"/>
      <c r="I848" s="211"/>
      <c r="K848" s="210"/>
      <c r="L848" s="197"/>
      <c r="M848" s="197"/>
    </row>
    <row r="849" spans="6:13" s="209" customFormat="1" collapsed="1">
      <c r="F849" s="197"/>
      <c r="H849" s="211"/>
      <c r="I849" s="211"/>
      <c r="K849" s="210"/>
      <c r="L849" s="197"/>
      <c r="M849" s="197"/>
    </row>
    <row r="850" spans="6:13" s="209" customFormat="1" collapsed="1">
      <c r="F850" s="197"/>
      <c r="H850" s="211"/>
      <c r="I850" s="211"/>
      <c r="K850" s="210"/>
      <c r="L850" s="197"/>
      <c r="M850" s="197"/>
    </row>
    <row r="851" spans="6:13" s="209" customFormat="1" collapsed="1">
      <c r="F851" s="197"/>
      <c r="H851" s="211"/>
      <c r="I851" s="211"/>
      <c r="K851" s="210"/>
      <c r="L851" s="197"/>
      <c r="M851" s="197"/>
    </row>
    <row r="852" spans="6:13" s="209" customFormat="1" collapsed="1">
      <c r="F852" s="197"/>
      <c r="H852" s="211"/>
      <c r="I852" s="211"/>
      <c r="K852" s="210"/>
      <c r="L852" s="197"/>
      <c r="M852" s="197"/>
    </row>
    <row r="853" spans="6:13" s="209" customFormat="1" collapsed="1">
      <c r="F853" s="197"/>
      <c r="H853" s="211"/>
      <c r="I853" s="211"/>
      <c r="K853" s="210"/>
      <c r="L853" s="197"/>
      <c r="M853" s="197"/>
    </row>
    <row r="854" spans="6:13" s="209" customFormat="1" collapsed="1">
      <c r="F854" s="197"/>
      <c r="H854" s="211"/>
      <c r="I854" s="211"/>
      <c r="K854" s="210"/>
      <c r="L854" s="197"/>
      <c r="M854" s="197"/>
    </row>
    <row r="855" spans="6:13" s="209" customFormat="1" collapsed="1">
      <c r="F855" s="197"/>
      <c r="H855" s="211"/>
      <c r="I855" s="211"/>
      <c r="K855" s="210"/>
      <c r="L855" s="197"/>
      <c r="M855" s="197"/>
    </row>
    <row r="856" spans="6:13" s="209" customFormat="1" collapsed="1">
      <c r="F856" s="197"/>
      <c r="H856" s="211"/>
      <c r="I856" s="211"/>
      <c r="K856" s="210"/>
      <c r="L856" s="197"/>
      <c r="M856" s="197"/>
    </row>
    <row r="857" spans="6:13" s="209" customFormat="1" collapsed="1">
      <c r="F857" s="197"/>
      <c r="H857" s="211"/>
      <c r="I857" s="211"/>
      <c r="K857" s="210"/>
      <c r="L857" s="197"/>
      <c r="M857" s="197"/>
    </row>
    <row r="858" spans="6:13" s="209" customFormat="1" collapsed="1">
      <c r="F858" s="197"/>
      <c r="H858" s="211"/>
      <c r="I858" s="211"/>
      <c r="K858" s="210"/>
      <c r="L858" s="197"/>
      <c r="M858" s="197"/>
    </row>
    <row r="859" spans="6:13" s="209" customFormat="1" collapsed="1">
      <c r="F859" s="197"/>
      <c r="H859" s="211"/>
      <c r="I859" s="211"/>
      <c r="K859" s="210"/>
      <c r="L859" s="197"/>
      <c r="M859" s="197"/>
    </row>
    <row r="860" spans="6:13" s="209" customFormat="1" collapsed="1">
      <c r="F860" s="197"/>
      <c r="H860" s="211"/>
      <c r="I860" s="211"/>
      <c r="K860" s="210"/>
      <c r="L860" s="197"/>
      <c r="M860" s="197"/>
    </row>
    <row r="861" spans="6:13" s="209" customFormat="1" collapsed="1">
      <c r="F861" s="197"/>
      <c r="H861" s="211"/>
      <c r="I861" s="211"/>
      <c r="K861" s="210"/>
      <c r="L861" s="197"/>
      <c r="M861" s="197"/>
    </row>
    <row r="862" spans="6:13" s="209" customFormat="1" collapsed="1">
      <c r="F862" s="197"/>
      <c r="H862" s="211"/>
      <c r="I862" s="211"/>
      <c r="K862" s="210"/>
      <c r="L862" s="197"/>
      <c r="M862" s="197"/>
    </row>
    <row r="863" spans="6:13" s="209" customFormat="1" collapsed="1">
      <c r="F863" s="197"/>
      <c r="H863" s="211"/>
      <c r="I863" s="211"/>
      <c r="K863" s="210"/>
      <c r="L863" s="197"/>
      <c r="M863" s="197"/>
    </row>
    <row r="864" spans="6:13" s="209" customFormat="1" collapsed="1">
      <c r="F864" s="197"/>
      <c r="H864" s="211"/>
      <c r="I864" s="211"/>
      <c r="K864" s="210"/>
      <c r="L864" s="197"/>
      <c r="M864" s="197"/>
    </row>
    <row r="865" spans="6:13" s="209" customFormat="1" collapsed="1">
      <c r="F865" s="197"/>
      <c r="H865" s="211"/>
      <c r="I865" s="211"/>
      <c r="K865" s="210"/>
      <c r="L865" s="197"/>
      <c r="M865" s="197"/>
    </row>
    <row r="866" spans="6:13" s="209" customFormat="1" collapsed="1">
      <c r="F866" s="197"/>
      <c r="H866" s="211"/>
      <c r="I866" s="211"/>
      <c r="K866" s="210"/>
      <c r="L866" s="197"/>
      <c r="M866" s="197"/>
    </row>
    <row r="867" spans="6:13" s="209" customFormat="1" collapsed="1">
      <c r="F867" s="197"/>
      <c r="H867" s="211"/>
      <c r="I867" s="211"/>
      <c r="K867" s="210"/>
      <c r="L867" s="197"/>
      <c r="M867" s="197"/>
    </row>
    <row r="868" spans="6:13" s="209" customFormat="1" collapsed="1">
      <c r="F868" s="197"/>
      <c r="H868" s="211"/>
      <c r="I868" s="211"/>
      <c r="K868" s="210"/>
      <c r="L868" s="197"/>
      <c r="M868" s="197"/>
    </row>
    <row r="869" spans="6:13" s="209" customFormat="1" collapsed="1">
      <c r="F869" s="197"/>
      <c r="H869" s="211"/>
      <c r="I869" s="211"/>
      <c r="K869" s="210"/>
      <c r="L869" s="197"/>
      <c r="M869" s="197"/>
    </row>
    <row r="870" spans="6:13" s="209" customFormat="1" collapsed="1">
      <c r="F870" s="197"/>
      <c r="H870" s="211"/>
      <c r="I870" s="211"/>
      <c r="K870" s="210"/>
      <c r="L870" s="197"/>
      <c r="M870" s="197"/>
    </row>
    <row r="871" spans="6:13" s="209" customFormat="1" collapsed="1">
      <c r="F871" s="197"/>
      <c r="H871" s="211"/>
      <c r="I871" s="211"/>
      <c r="K871" s="210"/>
      <c r="L871" s="197"/>
      <c r="M871" s="197"/>
    </row>
    <row r="872" spans="6:13" s="209" customFormat="1" collapsed="1">
      <c r="F872" s="197"/>
      <c r="H872" s="211"/>
      <c r="I872" s="211"/>
      <c r="K872" s="210"/>
      <c r="L872" s="197"/>
      <c r="M872" s="197"/>
    </row>
    <row r="873" spans="6:13" s="209" customFormat="1" collapsed="1">
      <c r="F873" s="197"/>
      <c r="H873" s="211"/>
      <c r="I873" s="211"/>
      <c r="K873" s="210"/>
      <c r="L873" s="197"/>
      <c r="M873" s="197"/>
    </row>
    <row r="874" spans="6:13" s="209" customFormat="1" collapsed="1">
      <c r="F874" s="197"/>
      <c r="H874" s="211"/>
      <c r="I874" s="211"/>
      <c r="K874" s="210"/>
      <c r="L874" s="197"/>
      <c r="M874" s="197"/>
    </row>
    <row r="875" spans="6:13" s="209" customFormat="1" collapsed="1">
      <c r="F875" s="197"/>
      <c r="H875" s="211"/>
      <c r="I875" s="211"/>
      <c r="K875" s="210"/>
      <c r="L875" s="197"/>
      <c r="M875" s="197"/>
    </row>
    <row r="876" spans="6:13" s="209" customFormat="1" collapsed="1">
      <c r="F876" s="197"/>
      <c r="H876" s="211"/>
      <c r="I876" s="211"/>
      <c r="K876" s="210"/>
      <c r="L876" s="197"/>
      <c r="M876" s="197"/>
    </row>
    <row r="877" spans="6:13" s="209" customFormat="1" collapsed="1">
      <c r="F877" s="197"/>
      <c r="H877" s="211"/>
      <c r="I877" s="211"/>
      <c r="K877" s="210"/>
      <c r="L877" s="197"/>
      <c r="M877" s="197"/>
    </row>
    <row r="878" spans="6:13" s="209" customFormat="1" collapsed="1">
      <c r="F878" s="197"/>
      <c r="H878" s="211"/>
      <c r="I878" s="211"/>
      <c r="K878" s="210"/>
      <c r="L878" s="197"/>
      <c r="M878" s="197"/>
    </row>
    <row r="879" spans="6:13" s="209" customFormat="1" collapsed="1">
      <c r="F879" s="197"/>
      <c r="H879" s="211"/>
      <c r="I879" s="211"/>
      <c r="K879" s="210"/>
      <c r="L879" s="197"/>
      <c r="M879" s="197"/>
    </row>
    <row r="880" spans="6:13" s="209" customFormat="1" collapsed="1">
      <c r="F880" s="197"/>
      <c r="H880" s="211"/>
      <c r="I880" s="211"/>
      <c r="K880" s="210"/>
      <c r="L880" s="197"/>
      <c r="M880" s="197"/>
    </row>
    <row r="881" spans="6:13" s="209" customFormat="1" collapsed="1">
      <c r="F881" s="197"/>
      <c r="H881" s="211"/>
      <c r="I881" s="211"/>
      <c r="K881" s="210"/>
      <c r="L881" s="197"/>
      <c r="M881" s="197"/>
    </row>
    <row r="882" spans="6:13" s="209" customFormat="1" collapsed="1">
      <c r="F882" s="197"/>
      <c r="H882" s="211"/>
      <c r="I882" s="211"/>
      <c r="K882" s="210"/>
      <c r="L882" s="197"/>
      <c r="M882" s="197"/>
    </row>
    <row r="883" spans="6:13" s="209" customFormat="1" collapsed="1">
      <c r="F883" s="197"/>
      <c r="H883" s="211"/>
      <c r="I883" s="211"/>
      <c r="K883" s="210"/>
      <c r="L883" s="197"/>
      <c r="M883" s="197"/>
    </row>
    <row r="884" spans="6:13" s="209" customFormat="1" collapsed="1">
      <c r="F884" s="197"/>
      <c r="H884" s="211"/>
      <c r="I884" s="211"/>
      <c r="K884" s="210"/>
      <c r="L884" s="197"/>
      <c r="M884" s="197"/>
    </row>
    <row r="885" spans="6:13" s="209" customFormat="1" collapsed="1">
      <c r="F885" s="197"/>
      <c r="H885" s="211"/>
      <c r="I885" s="211"/>
      <c r="K885" s="210"/>
    </row>
    <row r="886" spans="6:13" s="209" customFormat="1" collapsed="1">
      <c r="F886" s="197"/>
      <c r="H886" s="211"/>
      <c r="I886" s="211"/>
      <c r="K886" s="210"/>
    </row>
    <row r="887" spans="6:13" s="209" customFormat="1" collapsed="1">
      <c r="F887" s="197"/>
      <c r="H887" s="211"/>
      <c r="I887" s="211"/>
      <c r="K887" s="210"/>
    </row>
    <row r="888" spans="6:13" s="209" customFormat="1" collapsed="1">
      <c r="F888" s="197"/>
      <c r="H888" s="211"/>
      <c r="I888" s="211"/>
      <c r="K888" s="210"/>
    </row>
    <row r="889" spans="6:13" s="209" customFormat="1" collapsed="1">
      <c r="F889" s="197"/>
      <c r="H889" s="211"/>
      <c r="I889" s="211"/>
      <c r="K889" s="210"/>
    </row>
    <row r="890" spans="6:13" s="209" customFormat="1" collapsed="1">
      <c r="F890" s="197"/>
      <c r="H890" s="211"/>
      <c r="I890" s="211"/>
      <c r="K890" s="210"/>
    </row>
    <row r="891" spans="6:13" s="209" customFormat="1" collapsed="1">
      <c r="F891" s="197"/>
      <c r="H891" s="211"/>
      <c r="I891" s="211"/>
      <c r="K891" s="210"/>
    </row>
    <row r="892" spans="6:13" s="209" customFormat="1" collapsed="1">
      <c r="F892" s="197"/>
      <c r="H892" s="211"/>
      <c r="I892" s="211"/>
      <c r="K892" s="210"/>
    </row>
    <row r="893" spans="6:13" s="209" customFormat="1" collapsed="1">
      <c r="F893" s="197"/>
      <c r="H893" s="211"/>
      <c r="I893" s="211"/>
      <c r="K893" s="210"/>
    </row>
    <row r="894" spans="6:13" s="209" customFormat="1" collapsed="1">
      <c r="F894" s="197"/>
      <c r="H894" s="211"/>
      <c r="I894" s="211"/>
      <c r="K894" s="210"/>
    </row>
    <row r="895" spans="6:13" s="209" customFormat="1" collapsed="1">
      <c r="F895" s="197"/>
      <c r="H895" s="211"/>
      <c r="I895" s="211"/>
      <c r="K895" s="210"/>
    </row>
    <row r="896" spans="6:13" s="209" customFormat="1" collapsed="1">
      <c r="F896" s="197"/>
      <c r="H896" s="211"/>
      <c r="I896" s="211"/>
      <c r="K896" s="210"/>
    </row>
    <row r="897" spans="6:11" s="209" customFormat="1" collapsed="1">
      <c r="F897" s="197"/>
      <c r="H897" s="211"/>
      <c r="I897" s="211"/>
      <c r="K897" s="210"/>
    </row>
    <row r="898" spans="6:11" s="209" customFormat="1" collapsed="1">
      <c r="F898" s="197"/>
      <c r="H898" s="211"/>
      <c r="I898" s="211"/>
      <c r="K898" s="210"/>
    </row>
    <row r="899" spans="6:11" s="209" customFormat="1" collapsed="1">
      <c r="F899" s="197"/>
      <c r="H899" s="211"/>
      <c r="I899" s="211"/>
      <c r="K899" s="210"/>
    </row>
    <row r="900" spans="6:11" s="209" customFormat="1" collapsed="1">
      <c r="F900" s="197"/>
      <c r="H900" s="211"/>
      <c r="I900" s="211"/>
      <c r="K900" s="210"/>
    </row>
    <row r="901" spans="6:11" s="209" customFormat="1" collapsed="1">
      <c r="F901" s="197"/>
      <c r="H901" s="211"/>
      <c r="I901" s="211"/>
      <c r="K901" s="210"/>
    </row>
    <row r="902" spans="6:11" s="209" customFormat="1" collapsed="1">
      <c r="F902" s="197"/>
      <c r="H902" s="211"/>
      <c r="I902" s="211"/>
      <c r="K902" s="210"/>
    </row>
    <row r="903" spans="6:11" s="209" customFormat="1" collapsed="1">
      <c r="F903" s="197"/>
      <c r="H903" s="211"/>
      <c r="I903" s="211"/>
      <c r="K903" s="210"/>
    </row>
    <row r="904" spans="6:11" s="209" customFormat="1" collapsed="1">
      <c r="F904" s="197"/>
      <c r="H904" s="211"/>
      <c r="I904" s="211"/>
      <c r="K904" s="210"/>
    </row>
    <row r="905" spans="6:11" s="209" customFormat="1" collapsed="1">
      <c r="F905" s="197"/>
      <c r="H905" s="211"/>
      <c r="I905" s="211"/>
      <c r="K905" s="210"/>
    </row>
    <row r="906" spans="6:11" s="209" customFormat="1" collapsed="1">
      <c r="F906" s="197"/>
      <c r="H906" s="211"/>
      <c r="I906" s="211"/>
      <c r="K906" s="210"/>
    </row>
    <row r="907" spans="6:11" s="209" customFormat="1" collapsed="1">
      <c r="F907" s="197"/>
      <c r="H907" s="211"/>
      <c r="I907" s="211"/>
      <c r="K907" s="210"/>
    </row>
    <row r="908" spans="6:11" s="209" customFormat="1" collapsed="1">
      <c r="F908" s="197"/>
      <c r="H908" s="211"/>
      <c r="I908" s="211"/>
      <c r="K908" s="210"/>
    </row>
    <row r="909" spans="6:11" s="209" customFormat="1" collapsed="1">
      <c r="F909" s="197"/>
      <c r="H909" s="211"/>
      <c r="I909" s="211"/>
      <c r="K909" s="210"/>
    </row>
    <row r="910" spans="6:11" s="209" customFormat="1" collapsed="1">
      <c r="F910" s="197"/>
      <c r="H910" s="211"/>
      <c r="I910" s="211"/>
      <c r="K910" s="210"/>
    </row>
    <row r="911" spans="6:11" s="209" customFormat="1" collapsed="1">
      <c r="F911" s="197"/>
      <c r="H911" s="211"/>
      <c r="I911" s="211"/>
      <c r="K911" s="210"/>
    </row>
    <row r="912" spans="6:11" s="209" customFormat="1" collapsed="1">
      <c r="F912" s="197"/>
      <c r="H912" s="211"/>
      <c r="I912" s="211"/>
      <c r="K912" s="210"/>
    </row>
    <row r="913" spans="6:11" s="209" customFormat="1" collapsed="1">
      <c r="F913" s="197"/>
      <c r="H913" s="211"/>
      <c r="I913" s="211"/>
      <c r="K913" s="210"/>
    </row>
    <row r="914" spans="6:11" s="209" customFormat="1" collapsed="1">
      <c r="F914" s="197"/>
      <c r="H914" s="211"/>
      <c r="I914" s="211"/>
      <c r="K914" s="210"/>
    </row>
    <row r="915" spans="6:11" s="209" customFormat="1" collapsed="1">
      <c r="F915" s="197"/>
      <c r="H915" s="211"/>
      <c r="I915" s="211"/>
      <c r="K915" s="210"/>
    </row>
    <row r="916" spans="6:11" s="209" customFormat="1" collapsed="1">
      <c r="F916" s="197"/>
      <c r="H916" s="211"/>
      <c r="I916" s="211"/>
      <c r="K916" s="210"/>
    </row>
    <row r="917" spans="6:11" s="209" customFormat="1" collapsed="1">
      <c r="F917" s="197"/>
      <c r="H917" s="211"/>
      <c r="I917" s="211"/>
      <c r="K917" s="210"/>
    </row>
    <row r="918" spans="6:11" s="209" customFormat="1" collapsed="1">
      <c r="F918" s="197"/>
      <c r="H918" s="211"/>
      <c r="I918" s="211"/>
      <c r="K918" s="210"/>
    </row>
    <row r="919" spans="6:11" s="209" customFormat="1" collapsed="1">
      <c r="F919" s="197"/>
      <c r="H919" s="211"/>
      <c r="I919" s="211"/>
      <c r="K919" s="210"/>
    </row>
    <row r="920" spans="6:11" s="209" customFormat="1" collapsed="1">
      <c r="F920" s="197"/>
      <c r="H920" s="211"/>
      <c r="I920" s="211"/>
      <c r="K920" s="210"/>
    </row>
    <row r="921" spans="6:11" s="209" customFormat="1" collapsed="1">
      <c r="F921" s="197"/>
      <c r="H921" s="211"/>
      <c r="I921" s="211"/>
      <c r="K921" s="210"/>
    </row>
    <row r="922" spans="6:11" s="209" customFormat="1" collapsed="1">
      <c r="F922" s="197"/>
      <c r="H922" s="211"/>
      <c r="I922" s="211"/>
      <c r="K922" s="210"/>
    </row>
    <row r="923" spans="6:11" s="209" customFormat="1" collapsed="1">
      <c r="F923" s="197"/>
      <c r="H923" s="211"/>
      <c r="I923" s="211"/>
      <c r="K923" s="210"/>
    </row>
    <row r="924" spans="6:11" s="209" customFormat="1" collapsed="1">
      <c r="F924" s="197"/>
      <c r="H924" s="211"/>
      <c r="I924" s="211"/>
      <c r="K924" s="210"/>
    </row>
    <row r="925" spans="6:11" s="209" customFormat="1" collapsed="1">
      <c r="F925" s="197"/>
      <c r="H925" s="211"/>
      <c r="I925" s="211"/>
      <c r="K925" s="210"/>
    </row>
    <row r="926" spans="6:11" s="209" customFormat="1" collapsed="1">
      <c r="F926" s="197"/>
      <c r="H926" s="211"/>
      <c r="I926" s="211"/>
      <c r="K926" s="210"/>
    </row>
    <row r="927" spans="6:11" s="209" customFormat="1" collapsed="1">
      <c r="F927" s="197"/>
      <c r="H927" s="211"/>
      <c r="I927" s="211"/>
      <c r="K927" s="210"/>
    </row>
    <row r="928" spans="6:11" s="209" customFormat="1" collapsed="1">
      <c r="F928" s="197"/>
      <c r="H928" s="211"/>
      <c r="I928" s="211"/>
      <c r="K928" s="210"/>
    </row>
    <row r="929" spans="6:11" s="209" customFormat="1" collapsed="1">
      <c r="F929" s="197"/>
      <c r="H929" s="211"/>
      <c r="I929" s="211"/>
      <c r="K929" s="210"/>
    </row>
    <row r="930" spans="6:11" s="209" customFormat="1" collapsed="1">
      <c r="F930" s="197"/>
      <c r="H930" s="211"/>
      <c r="I930" s="211"/>
      <c r="K930" s="210"/>
    </row>
    <row r="931" spans="6:11" s="209" customFormat="1" collapsed="1">
      <c r="F931" s="197"/>
      <c r="H931" s="211"/>
      <c r="I931" s="211"/>
      <c r="K931" s="210"/>
    </row>
    <row r="932" spans="6:11" s="209" customFormat="1" collapsed="1">
      <c r="F932" s="197"/>
      <c r="H932" s="211"/>
      <c r="I932" s="211"/>
      <c r="K932" s="210"/>
    </row>
    <row r="933" spans="6:11" s="209" customFormat="1" collapsed="1">
      <c r="F933" s="197"/>
      <c r="H933" s="211"/>
      <c r="I933" s="211"/>
      <c r="K933" s="210"/>
    </row>
    <row r="934" spans="6:11" s="209" customFormat="1" collapsed="1">
      <c r="F934" s="197"/>
      <c r="H934" s="211"/>
      <c r="I934" s="211"/>
      <c r="K934" s="210"/>
    </row>
    <row r="935" spans="6:11" s="209" customFormat="1" collapsed="1">
      <c r="F935" s="197"/>
      <c r="H935" s="211"/>
      <c r="I935" s="211"/>
      <c r="K935" s="210"/>
    </row>
    <row r="936" spans="6:11" s="209" customFormat="1" collapsed="1">
      <c r="F936" s="197"/>
      <c r="H936" s="211"/>
      <c r="I936" s="211"/>
      <c r="K936" s="210"/>
    </row>
    <row r="937" spans="6:11" s="209" customFormat="1" collapsed="1">
      <c r="F937" s="197"/>
      <c r="H937" s="211"/>
      <c r="I937" s="211"/>
      <c r="K937" s="210"/>
    </row>
    <row r="938" spans="6:11" s="209" customFormat="1" collapsed="1">
      <c r="F938" s="197"/>
      <c r="H938" s="211"/>
      <c r="I938" s="211"/>
      <c r="K938" s="210"/>
    </row>
    <row r="939" spans="6:11" s="209" customFormat="1" collapsed="1">
      <c r="F939" s="197"/>
      <c r="H939" s="211"/>
      <c r="I939" s="211"/>
      <c r="K939" s="210"/>
    </row>
    <row r="940" spans="6:11" s="209" customFormat="1" collapsed="1">
      <c r="F940" s="197"/>
      <c r="H940" s="211"/>
      <c r="I940" s="211"/>
      <c r="K940" s="210"/>
    </row>
    <row r="941" spans="6:11" s="209" customFormat="1" collapsed="1">
      <c r="F941" s="197"/>
      <c r="H941" s="211"/>
      <c r="I941" s="211"/>
      <c r="K941" s="210"/>
    </row>
    <row r="942" spans="6:11" s="209" customFormat="1" collapsed="1">
      <c r="F942" s="197"/>
      <c r="H942" s="211"/>
      <c r="I942" s="211"/>
      <c r="K942" s="210"/>
    </row>
    <row r="943" spans="6:11" s="209" customFormat="1" collapsed="1">
      <c r="F943" s="197"/>
      <c r="H943" s="211"/>
      <c r="I943" s="211"/>
      <c r="K943" s="210"/>
    </row>
    <row r="944" spans="6:11" s="209" customFormat="1" collapsed="1">
      <c r="F944" s="197"/>
      <c r="H944" s="211"/>
      <c r="I944" s="211"/>
      <c r="K944" s="210"/>
    </row>
    <row r="945" spans="6:11" s="209" customFormat="1" collapsed="1">
      <c r="F945" s="197"/>
      <c r="H945" s="211"/>
      <c r="I945" s="211"/>
      <c r="K945" s="210"/>
    </row>
    <row r="946" spans="6:11" s="209" customFormat="1" collapsed="1">
      <c r="F946" s="197"/>
      <c r="H946" s="211"/>
      <c r="I946" s="211"/>
      <c r="K946" s="210"/>
    </row>
    <row r="947" spans="6:11" s="209" customFormat="1" collapsed="1">
      <c r="F947" s="197"/>
      <c r="H947" s="211"/>
      <c r="I947" s="211"/>
      <c r="K947" s="210"/>
    </row>
    <row r="948" spans="6:11" s="209" customFormat="1" collapsed="1">
      <c r="F948" s="197"/>
      <c r="H948" s="211"/>
      <c r="I948" s="211"/>
      <c r="K948" s="210"/>
    </row>
    <row r="949" spans="6:11" s="209" customFormat="1" collapsed="1">
      <c r="F949" s="197"/>
      <c r="H949" s="211"/>
      <c r="I949" s="211"/>
      <c r="K949" s="210"/>
    </row>
    <row r="950" spans="6:11" s="209" customFormat="1" collapsed="1">
      <c r="F950" s="197"/>
      <c r="H950" s="211"/>
      <c r="I950" s="211"/>
      <c r="K950" s="210"/>
    </row>
    <row r="951" spans="6:11" s="209" customFormat="1" collapsed="1">
      <c r="F951" s="197"/>
      <c r="H951" s="211"/>
      <c r="I951" s="211"/>
      <c r="K951" s="210"/>
    </row>
    <row r="952" spans="6:11" s="209" customFormat="1" collapsed="1">
      <c r="F952" s="197"/>
      <c r="H952" s="211"/>
      <c r="I952" s="211"/>
      <c r="K952" s="210"/>
    </row>
    <row r="953" spans="6:11" s="209" customFormat="1" collapsed="1">
      <c r="F953" s="197"/>
      <c r="H953" s="211"/>
      <c r="I953" s="211"/>
      <c r="K953" s="210"/>
    </row>
    <row r="954" spans="6:11" s="209" customFormat="1" collapsed="1">
      <c r="F954" s="197"/>
      <c r="H954" s="211"/>
      <c r="I954" s="211"/>
      <c r="K954" s="210"/>
    </row>
    <row r="955" spans="6:11" s="209" customFormat="1" collapsed="1">
      <c r="F955" s="197"/>
      <c r="H955" s="211"/>
      <c r="I955" s="211"/>
      <c r="K955" s="210"/>
    </row>
    <row r="956" spans="6:11" s="209" customFormat="1" collapsed="1">
      <c r="F956" s="197"/>
      <c r="H956" s="211"/>
      <c r="I956" s="211"/>
      <c r="K956" s="210"/>
    </row>
    <row r="957" spans="6:11" s="209" customFormat="1" collapsed="1">
      <c r="F957" s="197"/>
      <c r="H957" s="211"/>
      <c r="I957" s="211"/>
      <c r="K957" s="210"/>
    </row>
    <row r="958" spans="6:11" s="209" customFormat="1" collapsed="1">
      <c r="F958" s="197"/>
      <c r="H958" s="211"/>
      <c r="I958" s="211"/>
      <c r="K958" s="210"/>
    </row>
    <row r="959" spans="6:11" s="209" customFormat="1" collapsed="1">
      <c r="F959" s="197"/>
      <c r="H959" s="211"/>
      <c r="I959" s="211"/>
      <c r="K959" s="210"/>
    </row>
    <row r="960" spans="6:11" s="209" customFormat="1" collapsed="1">
      <c r="F960" s="197"/>
      <c r="H960" s="211"/>
      <c r="I960" s="211"/>
      <c r="K960" s="210"/>
    </row>
    <row r="961" spans="6:11" s="209" customFormat="1" collapsed="1">
      <c r="F961" s="197"/>
      <c r="H961" s="211"/>
      <c r="I961" s="211"/>
      <c r="K961" s="210"/>
    </row>
    <row r="962" spans="6:11" s="209" customFormat="1" collapsed="1">
      <c r="F962" s="197"/>
      <c r="H962" s="211"/>
      <c r="I962" s="211"/>
      <c r="K962" s="210"/>
    </row>
    <row r="963" spans="6:11" s="209" customFormat="1" collapsed="1">
      <c r="F963" s="197"/>
      <c r="H963" s="211"/>
      <c r="I963" s="211"/>
      <c r="K963" s="210"/>
    </row>
    <row r="964" spans="6:11" s="209" customFormat="1" collapsed="1">
      <c r="F964" s="197"/>
      <c r="H964" s="211"/>
      <c r="I964" s="211"/>
      <c r="K964" s="210"/>
    </row>
    <row r="965" spans="6:11" s="209" customFormat="1" collapsed="1">
      <c r="F965" s="197"/>
      <c r="H965" s="211"/>
      <c r="I965" s="211"/>
      <c r="K965" s="210"/>
    </row>
    <row r="966" spans="6:11" s="209" customFormat="1" collapsed="1">
      <c r="F966" s="197"/>
      <c r="H966" s="211"/>
      <c r="I966" s="211"/>
      <c r="K966" s="210"/>
    </row>
    <row r="967" spans="6:11" s="209" customFormat="1" collapsed="1">
      <c r="F967" s="197"/>
      <c r="H967" s="211"/>
      <c r="I967" s="211"/>
      <c r="K967" s="210"/>
    </row>
  </sheetData>
  <mergeCells count="4">
    <mergeCell ref="B2:G2"/>
    <mergeCell ref="B3:G3"/>
    <mergeCell ref="B4:G4"/>
    <mergeCell ref="B5:G5"/>
  </mergeCells>
  <dataValidations count="1">
    <dataValidation type="list" allowBlank="1" showInputMessage="1" showErrorMessage="1" sqref="L9">
      <formula1>$L$2:$L$7</formula1>
    </dataValidation>
  </dataValidations>
  <pageMargins left="0.75" right="0.75" top="1" bottom="1" header="0.5" footer="0.5"/>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4"/>
  <sheetViews>
    <sheetView topLeftCell="A2" zoomScale="71" zoomScaleNormal="71" workbookViewId="0">
      <pane ySplit="8" topLeftCell="A29" activePane="bottomLeft" state="frozen"/>
      <selection activeCell="A2" sqref="A2"/>
      <selection pane="bottomLeft" activeCell="I33" sqref="I33"/>
    </sheetView>
  </sheetViews>
  <sheetFormatPr defaultColWidth="9.109375" defaultRowHeight="16.8" outlineLevelRow="2"/>
  <cols>
    <col min="1" max="1" width="16.44140625" style="242" customWidth="1"/>
    <col min="2" max="2" width="29.88671875" style="242" customWidth="1"/>
    <col min="3" max="3" width="34" style="242" customWidth="1"/>
    <col min="4" max="4" width="38.33203125" style="242" customWidth="1"/>
    <col min="5" max="5" width="31" style="242" customWidth="1"/>
    <col min="6" max="6" width="30.109375" style="249" bestFit="1" customWidth="1"/>
    <col min="7" max="7" width="9.109375" style="242"/>
    <col min="8" max="8" width="11" style="242" customWidth="1"/>
    <col min="9" max="11" width="9.109375" style="242"/>
    <col min="12" max="12" width="10.33203125" style="209" customWidth="1"/>
    <col min="13" max="13" width="9.109375" style="209"/>
    <col min="14" max="16384" width="9.109375" style="242"/>
  </cols>
  <sheetData>
    <row r="1" spans="1:13">
      <c r="L1" s="194"/>
      <c r="M1" s="194"/>
    </row>
    <row r="2" spans="1:13" s="46" customFormat="1" ht="13.2">
      <c r="A2" s="87" t="s">
        <v>35</v>
      </c>
      <c r="B2" s="512" t="s">
        <v>516</v>
      </c>
      <c r="C2" s="512"/>
      <c r="D2" s="512"/>
      <c r="E2" s="512"/>
      <c r="F2" s="512"/>
      <c r="G2" s="512"/>
      <c r="H2" s="47"/>
      <c r="I2" s="47"/>
      <c r="J2" s="44"/>
      <c r="K2" s="45"/>
      <c r="L2" s="218" t="s">
        <v>19</v>
      </c>
      <c r="M2" s="90">
        <f>COUNTIF($G$10:$G$175,"Pass")</f>
        <v>0</v>
      </c>
    </row>
    <row r="3" spans="1:13" s="46" customFormat="1" ht="12.75" customHeight="1" outlineLevel="1">
      <c r="A3" s="87" t="s">
        <v>36</v>
      </c>
      <c r="B3" s="512" t="s">
        <v>4302</v>
      </c>
      <c r="C3" s="512"/>
      <c r="D3" s="512"/>
      <c r="E3" s="512"/>
      <c r="F3" s="512"/>
      <c r="G3" s="512"/>
      <c r="H3" s="47"/>
      <c r="I3" s="47"/>
      <c r="J3" s="44"/>
      <c r="K3" s="45"/>
      <c r="L3" s="218" t="s">
        <v>20</v>
      </c>
      <c r="M3" s="90">
        <f>COUNTIF($G$10:$G$175,"Fail")</f>
        <v>5</v>
      </c>
    </row>
    <row r="4" spans="1:13" s="46" customFormat="1" ht="12.75" customHeight="1" outlineLevel="1">
      <c r="A4" s="87" t="s">
        <v>37</v>
      </c>
      <c r="B4" s="512"/>
      <c r="C4" s="512"/>
      <c r="D4" s="512"/>
      <c r="E4" s="512"/>
      <c r="F4" s="512"/>
      <c r="G4" s="512"/>
      <c r="H4" s="47"/>
      <c r="I4" s="47"/>
      <c r="J4" s="44"/>
      <c r="K4" s="45"/>
      <c r="L4" s="218" t="s">
        <v>49</v>
      </c>
      <c r="M4" s="90">
        <f>COUNTIF($G$10:$G$118,"Pending")</f>
        <v>0</v>
      </c>
    </row>
    <row r="5" spans="1:13" s="46" customFormat="1" ht="12.75" customHeight="1" outlineLevel="1">
      <c r="A5" s="87" t="s">
        <v>38</v>
      </c>
      <c r="B5" s="512" t="s">
        <v>517</v>
      </c>
      <c r="C5" s="512"/>
      <c r="D5" s="512"/>
      <c r="E5" s="512"/>
      <c r="F5" s="512"/>
      <c r="G5" s="512"/>
      <c r="H5" s="47"/>
      <c r="I5" s="47"/>
      <c r="J5" s="44"/>
      <c r="K5" s="45"/>
      <c r="L5" s="218" t="s">
        <v>21</v>
      </c>
      <c r="M5" s="90">
        <f>COUNTIF($G$10:$G$175,"Untested")</f>
        <v>11</v>
      </c>
    </row>
    <row r="6" spans="1:13" s="46" customFormat="1" ht="25.5" customHeight="1" outlineLevel="1">
      <c r="A6" s="88" t="s">
        <v>19</v>
      </c>
      <c r="B6" s="89" t="s">
        <v>20</v>
      </c>
      <c r="C6" s="89" t="s">
        <v>21</v>
      </c>
      <c r="D6" s="89" t="s">
        <v>49</v>
      </c>
      <c r="E6" s="89" t="s">
        <v>22</v>
      </c>
      <c r="F6" s="89" t="s">
        <v>39</v>
      </c>
      <c r="G6" s="48"/>
      <c r="H6" s="48"/>
      <c r="I6" s="48"/>
      <c r="J6" s="49"/>
      <c r="L6" s="218" t="s">
        <v>22</v>
      </c>
      <c r="M6" s="90">
        <f>COUNTIF($G$10:$G$118,"N/A")</f>
        <v>0</v>
      </c>
    </row>
    <row r="7" spans="1:13" s="46" customFormat="1" ht="12.75" customHeight="1" outlineLevel="1">
      <c r="A7" s="90">
        <f>COUNTIF($G$10:$G$151,"Pass")</f>
        <v>0</v>
      </c>
      <c r="B7" s="91">
        <f>COUNTIF($G$10:$G$151,"Fail")</f>
        <v>5</v>
      </c>
      <c r="C7" s="90">
        <f>COUNTIF($G$10:$G$151,"Untested")</f>
        <v>11</v>
      </c>
      <c r="D7" s="90">
        <f>COUNTIF($G$10:$G$151,"Pending")</f>
        <v>0</v>
      </c>
      <c r="E7" s="90">
        <f>COUNTIF($G$10:$G$151,"N/A")</f>
        <v>0</v>
      </c>
      <c r="F7" s="91">
        <f>COUNTA($A$10:$A$151)-E7</f>
        <v>16</v>
      </c>
      <c r="G7" s="48" t="s">
        <v>50</v>
      </c>
      <c r="H7" s="48"/>
      <c r="I7" s="48"/>
      <c r="J7" s="49"/>
    </row>
    <row r="8" spans="1:13" s="46" customFormat="1" ht="22.5" customHeight="1">
      <c r="E8" s="39"/>
      <c r="F8" s="39"/>
      <c r="G8" s="48"/>
      <c r="H8" s="48"/>
      <c r="I8" s="48"/>
      <c r="J8" s="48"/>
      <c r="K8" s="49"/>
    </row>
    <row r="9" spans="1:13" s="248" customFormat="1" ht="21" customHeight="1">
      <c r="A9" s="243" t="s">
        <v>40</v>
      </c>
      <c r="B9" s="244" t="s">
        <v>34</v>
      </c>
      <c r="C9" s="245" t="s">
        <v>41</v>
      </c>
      <c r="D9" s="245" t="s">
        <v>42</v>
      </c>
      <c r="E9" s="245" t="s">
        <v>43</v>
      </c>
      <c r="F9" s="245" t="s">
        <v>44</v>
      </c>
      <c r="G9" s="246" t="s">
        <v>45</v>
      </c>
      <c r="H9" s="247" t="s">
        <v>46</v>
      </c>
      <c r="I9" s="247" t="s">
        <v>47</v>
      </c>
      <c r="J9" s="247" t="s">
        <v>48</v>
      </c>
      <c r="L9" s="194"/>
      <c r="M9" s="194"/>
    </row>
    <row r="10" spans="1:13" s="194" customFormat="1" collapsed="1">
      <c r="A10" s="206"/>
      <c r="B10" s="226" t="s">
        <v>202</v>
      </c>
      <c r="C10" s="207"/>
      <c r="D10" s="207"/>
      <c r="E10" s="207"/>
      <c r="F10" s="251"/>
      <c r="G10" s="208"/>
      <c r="H10" s="208"/>
      <c r="I10" s="208"/>
      <c r="J10" s="207"/>
      <c r="K10" s="193"/>
    </row>
    <row r="11" spans="1:13" s="44" customFormat="1" ht="84" outlineLevel="1">
      <c r="A11" s="153" t="s">
        <v>518</v>
      </c>
      <c r="B11" s="151" t="s">
        <v>519</v>
      </c>
      <c r="C11" s="153" t="s">
        <v>520</v>
      </c>
      <c r="D11" s="153" t="s">
        <v>521</v>
      </c>
      <c r="E11" s="153" t="s">
        <v>522</v>
      </c>
      <c r="F11" s="153"/>
      <c r="G11" s="162" t="s">
        <v>20</v>
      </c>
      <c r="H11" s="152">
        <v>43809</v>
      </c>
      <c r="I11" s="215" t="s">
        <v>1637</v>
      </c>
      <c r="J11" s="97"/>
      <c r="K11" s="45"/>
    </row>
    <row r="12" spans="1:13" s="44" customFormat="1" ht="84" outlineLevel="1">
      <c r="A12" s="153" t="s">
        <v>523</v>
      </c>
      <c r="B12" s="151" t="s">
        <v>524</v>
      </c>
      <c r="C12" s="153" t="s">
        <v>520</v>
      </c>
      <c r="D12" s="153" t="s">
        <v>521</v>
      </c>
      <c r="E12" s="153" t="s">
        <v>525</v>
      </c>
      <c r="F12" s="153"/>
      <c r="G12" s="162" t="s">
        <v>20</v>
      </c>
      <c r="H12" s="152">
        <v>43809</v>
      </c>
      <c r="I12" s="215" t="s">
        <v>387</v>
      </c>
      <c r="J12" s="97"/>
      <c r="K12" s="45"/>
    </row>
    <row r="13" spans="1:13" s="44" customFormat="1" ht="84" outlineLevel="1">
      <c r="A13" s="153" t="s">
        <v>526</v>
      </c>
      <c r="B13" s="151" t="s">
        <v>527</v>
      </c>
      <c r="C13" s="153" t="s">
        <v>520</v>
      </c>
      <c r="D13" s="153" t="s">
        <v>521</v>
      </c>
      <c r="E13" s="153" t="s">
        <v>528</v>
      </c>
      <c r="F13" s="153"/>
      <c r="G13" s="162" t="s">
        <v>20</v>
      </c>
      <c r="H13" s="152">
        <v>43809</v>
      </c>
      <c r="I13" s="215" t="s">
        <v>387</v>
      </c>
      <c r="J13" s="97"/>
      <c r="K13" s="45"/>
    </row>
    <row r="14" spans="1:13" s="44" customFormat="1" ht="84" outlineLevel="1">
      <c r="A14" s="153" t="s">
        <v>529</v>
      </c>
      <c r="B14" s="151" t="s">
        <v>530</v>
      </c>
      <c r="C14" s="153" t="s">
        <v>520</v>
      </c>
      <c r="D14" s="153" t="s">
        <v>521</v>
      </c>
      <c r="E14" s="153" t="s">
        <v>531</v>
      </c>
      <c r="F14" s="153"/>
      <c r="G14" s="162" t="s">
        <v>20</v>
      </c>
      <c r="H14" s="152">
        <v>43809</v>
      </c>
      <c r="I14" s="215" t="s">
        <v>1637</v>
      </c>
      <c r="J14" s="97"/>
      <c r="K14" s="45"/>
    </row>
    <row r="15" spans="1:13" s="44" customFormat="1" ht="84" outlineLevel="1">
      <c r="A15" s="153" t="s">
        <v>532</v>
      </c>
      <c r="B15" s="151" t="s">
        <v>533</v>
      </c>
      <c r="C15" s="153" t="s">
        <v>520</v>
      </c>
      <c r="D15" s="153" t="s">
        <v>521</v>
      </c>
      <c r="E15" s="153" t="s">
        <v>534</v>
      </c>
      <c r="F15" s="153"/>
      <c r="G15" s="162" t="s">
        <v>20</v>
      </c>
      <c r="H15" s="152">
        <v>43809</v>
      </c>
      <c r="I15" s="215" t="s">
        <v>387</v>
      </c>
      <c r="J15" s="97"/>
      <c r="K15" s="45"/>
    </row>
    <row r="16" spans="1:13" s="194" customFormat="1">
      <c r="A16" s="206"/>
      <c r="B16" s="226" t="s">
        <v>535</v>
      </c>
      <c r="C16" s="207"/>
      <c r="D16" s="207"/>
      <c r="E16" s="207"/>
      <c r="F16" s="251"/>
      <c r="G16" s="208"/>
      <c r="H16" s="208"/>
      <c r="I16" s="208"/>
      <c r="J16" s="207"/>
      <c r="K16" s="193"/>
    </row>
    <row r="17" spans="1:13" s="194" customFormat="1" outlineLevel="1">
      <c r="A17" s="238"/>
      <c r="B17" s="239" t="s">
        <v>536</v>
      </c>
      <c r="C17" s="240"/>
      <c r="D17" s="240"/>
      <c r="E17" s="240"/>
      <c r="F17" s="252"/>
      <c r="G17" s="241"/>
      <c r="H17" s="241"/>
      <c r="I17" s="241"/>
      <c r="J17" s="240"/>
      <c r="K17" s="193"/>
      <c r="L17" s="44"/>
      <c r="M17" s="44"/>
    </row>
    <row r="18" spans="1:13" s="44" customFormat="1" ht="117.6" outlineLevel="2">
      <c r="A18" s="153" t="s">
        <v>537</v>
      </c>
      <c r="B18" s="151" t="s">
        <v>538</v>
      </c>
      <c r="C18" s="153" t="s">
        <v>520</v>
      </c>
      <c r="D18" s="153" t="s">
        <v>539</v>
      </c>
      <c r="E18" s="153" t="s">
        <v>540</v>
      </c>
      <c r="F18" s="153"/>
      <c r="G18" s="162" t="s">
        <v>21</v>
      </c>
      <c r="H18" s="152">
        <v>43809</v>
      </c>
      <c r="I18" s="215" t="s">
        <v>1637</v>
      </c>
      <c r="J18" s="97"/>
      <c r="K18" s="45"/>
    </row>
    <row r="19" spans="1:13" s="44" customFormat="1" ht="117.6" outlineLevel="2">
      <c r="A19" s="153" t="s">
        <v>541</v>
      </c>
      <c r="B19" s="151" t="s">
        <v>542</v>
      </c>
      <c r="C19" s="153" t="s">
        <v>520</v>
      </c>
      <c r="D19" s="153" t="s">
        <v>539</v>
      </c>
      <c r="E19" s="153" t="s">
        <v>543</v>
      </c>
      <c r="F19" s="153"/>
      <c r="G19" s="162" t="s">
        <v>21</v>
      </c>
      <c r="H19" s="152">
        <v>43809</v>
      </c>
      <c r="I19" s="215" t="s">
        <v>1637</v>
      </c>
      <c r="J19" s="97"/>
      <c r="K19" s="45"/>
    </row>
    <row r="20" spans="1:13" s="194" customFormat="1" outlineLevel="1">
      <c r="A20" s="238"/>
      <c r="B20" s="239" t="s">
        <v>544</v>
      </c>
      <c r="C20" s="240"/>
      <c r="D20" s="240"/>
      <c r="E20" s="240"/>
      <c r="F20" s="252"/>
      <c r="G20" s="241"/>
      <c r="H20" s="241"/>
      <c r="I20" s="241"/>
      <c r="J20" s="240"/>
      <c r="K20" s="193"/>
      <c r="L20" s="44"/>
      <c r="M20" s="44"/>
    </row>
    <row r="21" spans="1:13" s="44" customFormat="1" ht="117.6" outlineLevel="2">
      <c r="A21" s="153" t="s">
        <v>545</v>
      </c>
      <c r="B21" s="151" t="s">
        <v>546</v>
      </c>
      <c r="C21" s="153" t="s">
        <v>520</v>
      </c>
      <c r="D21" s="153" t="s">
        <v>539</v>
      </c>
      <c r="E21" s="153" t="s">
        <v>547</v>
      </c>
      <c r="F21" s="153"/>
      <c r="G21" s="162" t="s">
        <v>21</v>
      </c>
      <c r="H21" s="152">
        <v>43809</v>
      </c>
      <c r="I21" s="215" t="s">
        <v>1637</v>
      </c>
      <c r="J21" s="97"/>
      <c r="K21" s="45"/>
    </row>
    <row r="22" spans="1:13" s="44" customFormat="1" ht="117.6" outlineLevel="2">
      <c r="A22" s="153" t="s">
        <v>548</v>
      </c>
      <c r="B22" s="151" t="s">
        <v>549</v>
      </c>
      <c r="C22" s="153" t="s">
        <v>520</v>
      </c>
      <c r="D22" s="153" t="s">
        <v>539</v>
      </c>
      <c r="E22" s="153" t="s">
        <v>547</v>
      </c>
      <c r="F22" s="153"/>
      <c r="G22" s="162" t="s">
        <v>21</v>
      </c>
      <c r="H22" s="152">
        <v>43809</v>
      </c>
      <c r="I22" s="215" t="s">
        <v>1637</v>
      </c>
      <c r="J22" s="97"/>
      <c r="K22" s="45"/>
    </row>
    <row r="23" spans="1:13" s="194" customFormat="1" outlineLevel="1">
      <c r="A23" s="238"/>
      <c r="B23" s="239" t="s">
        <v>550</v>
      </c>
      <c r="C23" s="240"/>
      <c r="D23" s="240"/>
      <c r="E23" s="240"/>
      <c r="F23" s="252"/>
      <c r="G23" s="241"/>
      <c r="H23" s="241"/>
      <c r="I23" s="241"/>
      <c r="J23" s="240"/>
      <c r="K23" s="193"/>
      <c r="L23" s="44"/>
      <c r="M23" s="44"/>
    </row>
    <row r="24" spans="1:13" s="44" customFormat="1" ht="117.6" outlineLevel="1">
      <c r="A24" s="153" t="s">
        <v>551</v>
      </c>
      <c r="B24" s="151" t="s">
        <v>552</v>
      </c>
      <c r="C24" s="153" t="s">
        <v>520</v>
      </c>
      <c r="D24" s="153" t="s">
        <v>539</v>
      </c>
      <c r="E24" s="153" t="s">
        <v>553</v>
      </c>
      <c r="F24" s="153"/>
      <c r="G24" s="162" t="s">
        <v>21</v>
      </c>
      <c r="H24" s="152">
        <v>43809</v>
      </c>
      <c r="I24" s="215" t="s">
        <v>1637</v>
      </c>
      <c r="J24" s="97"/>
      <c r="K24" s="45"/>
    </row>
    <row r="25" spans="1:13" s="194" customFormat="1">
      <c r="A25" s="206"/>
      <c r="B25" s="226" t="s">
        <v>554</v>
      </c>
      <c r="C25" s="207"/>
      <c r="D25" s="207"/>
      <c r="E25" s="207"/>
      <c r="F25" s="251"/>
      <c r="G25" s="208"/>
      <c r="H25" s="208"/>
      <c r="I25" s="208"/>
      <c r="J25" s="207"/>
      <c r="K25" s="193"/>
    </row>
    <row r="26" spans="1:13" s="44" customFormat="1" ht="117.6" outlineLevel="1">
      <c r="A26" s="153" t="s">
        <v>555</v>
      </c>
      <c r="B26" s="151" t="s">
        <v>556</v>
      </c>
      <c r="C26" s="153" t="s">
        <v>557</v>
      </c>
      <c r="D26" s="153" t="s">
        <v>539</v>
      </c>
      <c r="E26" s="153" t="s">
        <v>547</v>
      </c>
      <c r="F26" s="153"/>
      <c r="G26" s="162" t="s">
        <v>21</v>
      </c>
      <c r="H26" s="152">
        <v>43809</v>
      </c>
      <c r="I26" s="215" t="s">
        <v>1637</v>
      </c>
      <c r="J26" s="97"/>
      <c r="K26" s="45"/>
    </row>
    <row r="27" spans="1:13" s="44" customFormat="1" ht="100.8" outlineLevel="1">
      <c r="A27" s="153" t="s">
        <v>558</v>
      </c>
      <c r="B27" s="151" t="s">
        <v>559</v>
      </c>
      <c r="C27" s="153" t="s">
        <v>560</v>
      </c>
      <c r="D27" s="153" t="s">
        <v>561</v>
      </c>
      <c r="E27" s="153" t="s">
        <v>562</v>
      </c>
      <c r="F27" s="153"/>
      <c r="G27" s="162" t="s">
        <v>21</v>
      </c>
      <c r="H27" s="152">
        <v>43809</v>
      </c>
      <c r="I27" s="215" t="s">
        <v>1637</v>
      </c>
      <c r="J27" s="97"/>
      <c r="K27" s="45"/>
    </row>
    <row r="28" spans="1:13" s="44" customFormat="1" ht="117.6" outlineLevel="1">
      <c r="A28" s="153" t="s">
        <v>563</v>
      </c>
      <c r="B28" s="151" t="s">
        <v>556</v>
      </c>
      <c r="C28" s="153" t="s">
        <v>564</v>
      </c>
      <c r="D28" s="153" t="s">
        <v>539</v>
      </c>
      <c r="E28" s="153" t="s">
        <v>565</v>
      </c>
      <c r="F28" s="153"/>
      <c r="G28" s="162" t="s">
        <v>21</v>
      </c>
      <c r="H28" s="152">
        <v>43809</v>
      </c>
      <c r="I28" s="215" t="s">
        <v>1637</v>
      </c>
      <c r="J28" s="97"/>
      <c r="K28" s="45"/>
    </row>
    <row r="29" spans="1:13" s="44" customFormat="1" ht="117.6" outlineLevel="1">
      <c r="A29" s="153" t="s">
        <v>566</v>
      </c>
      <c r="B29" s="151" t="s">
        <v>556</v>
      </c>
      <c r="C29" s="153" t="s">
        <v>567</v>
      </c>
      <c r="D29" s="153" t="s">
        <v>539</v>
      </c>
      <c r="E29" s="153" t="s">
        <v>540</v>
      </c>
      <c r="F29" s="153"/>
      <c r="G29" s="162" t="s">
        <v>21</v>
      </c>
      <c r="H29" s="152">
        <v>43809</v>
      </c>
      <c r="I29" s="215" t="s">
        <v>1637</v>
      </c>
      <c r="J29" s="97"/>
      <c r="K29" s="45"/>
    </row>
    <row r="30" spans="1:13" s="44" customFormat="1" ht="117.6" outlineLevel="1">
      <c r="A30" s="153" t="s">
        <v>568</v>
      </c>
      <c r="B30" s="151" t="s">
        <v>556</v>
      </c>
      <c r="C30" s="153" t="s">
        <v>569</v>
      </c>
      <c r="D30" s="153" t="s">
        <v>539</v>
      </c>
      <c r="E30" s="153" t="s">
        <v>543</v>
      </c>
      <c r="F30" s="153"/>
      <c r="G30" s="162" t="s">
        <v>21</v>
      </c>
      <c r="H30" s="152">
        <v>43809</v>
      </c>
      <c r="I30" s="215" t="s">
        <v>1637</v>
      </c>
      <c r="J30" s="97"/>
      <c r="K30" s="45"/>
    </row>
    <row r="31" spans="1:13" s="194" customFormat="1">
      <c r="A31" s="206"/>
      <c r="B31" s="226" t="s">
        <v>570</v>
      </c>
      <c r="C31" s="207"/>
      <c r="D31" s="207"/>
      <c r="E31" s="207"/>
      <c r="F31" s="251"/>
      <c r="G31" s="208"/>
      <c r="H31" s="208"/>
      <c r="I31" s="208"/>
      <c r="J31" s="207"/>
      <c r="K31" s="193"/>
    </row>
    <row r="32" spans="1:13" ht="117.6" outlineLevel="1">
      <c r="A32" s="242" t="s">
        <v>571</v>
      </c>
      <c r="B32" s="242" t="s">
        <v>572</v>
      </c>
      <c r="C32" s="242" t="s">
        <v>573</v>
      </c>
      <c r="D32" s="249" t="s">
        <v>574</v>
      </c>
      <c r="E32" s="242" t="s">
        <v>575</v>
      </c>
      <c r="G32" s="242" t="s">
        <v>21</v>
      </c>
      <c r="H32" s="250">
        <v>43809</v>
      </c>
      <c r="I32" s="242" t="s">
        <v>1637</v>
      </c>
      <c r="L32" s="197"/>
      <c r="M32" s="197"/>
    </row>
    <row r="33" spans="6:13" s="209" customFormat="1">
      <c r="F33" s="197"/>
      <c r="H33" s="211"/>
      <c r="I33" s="211"/>
      <c r="K33" s="210"/>
      <c r="L33" s="197"/>
      <c r="M33" s="197"/>
    </row>
    <row r="34" spans="6:13" s="209" customFormat="1" collapsed="1">
      <c r="F34" s="197"/>
      <c r="H34" s="211"/>
      <c r="I34" s="211"/>
      <c r="K34" s="210"/>
      <c r="L34" s="197"/>
      <c r="M34" s="197"/>
    </row>
    <row r="35" spans="6:13" s="209" customFormat="1" collapsed="1">
      <c r="F35" s="197"/>
      <c r="H35" s="211"/>
      <c r="I35" s="211"/>
      <c r="K35" s="210"/>
      <c r="L35" s="197"/>
      <c r="M35" s="197"/>
    </row>
    <row r="36" spans="6:13" s="209" customFormat="1" collapsed="1">
      <c r="F36" s="197"/>
      <c r="H36" s="211"/>
      <c r="I36" s="211"/>
      <c r="K36" s="210"/>
      <c r="L36" s="197"/>
      <c r="M36" s="197"/>
    </row>
    <row r="37" spans="6:13" s="209" customFormat="1" collapsed="1">
      <c r="F37" s="197"/>
      <c r="H37" s="211"/>
      <c r="I37" s="211"/>
      <c r="K37" s="210"/>
      <c r="L37" s="197"/>
      <c r="M37" s="197"/>
    </row>
    <row r="38" spans="6:13" s="209" customFormat="1" collapsed="1">
      <c r="F38" s="197"/>
      <c r="H38" s="211"/>
      <c r="I38" s="211"/>
      <c r="K38" s="210"/>
      <c r="L38" s="197"/>
      <c r="M38" s="197"/>
    </row>
    <row r="39" spans="6:13" s="209" customFormat="1" collapsed="1">
      <c r="F39" s="197"/>
      <c r="H39" s="211"/>
      <c r="I39" s="211"/>
      <c r="K39" s="210"/>
      <c r="L39" s="197"/>
      <c r="M39" s="197"/>
    </row>
    <row r="40" spans="6:13" s="209" customFormat="1" collapsed="1">
      <c r="F40" s="197"/>
      <c r="H40" s="211"/>
      <c r="I40" s="211"/>
      <c r="K40" s="210"/>
      <c r="L40" s="197"/>
      <c r="M40" s="197"/>
    </row>
    <row r="41" spans="6:13" s="209" customFormat="1" collapsed="1">
      <c r="F41" s="197"/>
      <c r="H41" s="211"/>
      <c r="I41" s="211"/>
      <c r="K41" s="210"/>
      <c r="L41" s="197"/>
      <c r="M41" s="197"/>
    </row>
    <row r="42" spans="6:13" s="209" customFormat="1" collapsed="1">
      <c r="F42" s="197"/>
      <c r="H42" s="211"/>
      <c r="I42" s="211"/>
      <c r="K42" s="210"/>
      <c r="L42" s="197"/>
      <c r="M42" s="197"/>
    </row>
    <row r="43" spans="6:13" s="209" customFormat="1" collapsed="1">
      <c r="F43" s="197"/>
      <c r="H43" s="211"/>
      <c r="I43" s="211"/>
      <c r="K43" s="210"/>
      <c r="L43" s="197"/>
      <c r="M43" s="197"/>
    </row>
    <row r="44" spans="6:13" s="209" customFormat="1" collapsed="1">
      <c r="F44" s="197"/>
      <c r="H44" s="211"/>
      <c r="I44" s="211"/>
      <c r="K44" s="210"/>
      <c r="L44" s="197"/>
      <c r="M44" s="197"/>
    </row>
    <row r="45" spans="6:13" s="209" customFormat="1" collapsed="1">
      <c r="F45" s="197"/>
      <c r="H45" s="211"/>
      <c r="I45" s="211"/>
      <c r="K45" s="210"/>
      <c r="L45" s="197"/>
      <c r="M45" s="197"/>
    </row>
    <row r="46" spans="6:13" s="209" customFormat="1" collapsed="1">
      <c r="F46" s="197"/>
      <c r="H46" s="211"/>
      <c r="I46" s="211"/>
      <c r="K46" s="210"/>
      <c r="L46" s="197"/>
      <c r="M46" s="197"/>
    </row>
    <row r="47" spans="6:13" s="209" customFormat="1" collapsed="1">
      <c r="F47" s="197"/>
      <c r="H47" s="211"/>
      <c r="I47" s="211"/>
      <c r="K47" s="210"/>
      <c r="L47" s="197"/>
      <c r="M47" s="197"/>
    </row>
    <row r="48" spans="6:13" s="209" customFormat="1" collapsed="1">
      <c r="F48" s="197"/>
      <c r="H48" s="211"/>
      <c r="I48" s="211"/>
      <c r="K48" s="210"/>
      <c r="L48" s="197"/>
      <c r="M48" s="197"/>
    </row>
    <row r="49" spans="6:13" s="209" customFormat="1" collapsed="1">
      <c r="F49" s="197"/>
      <c r="H49" s="211"/>
      <c r="I49" s="211"/>
      <c r="K49" s="210"/>
      <c r="L49" s="197"/>
      <c r="M49" s="197"/>
    </row>
    <row r="50" spans="6:13" s="209" customFormat="1" collapsed="1">
      <c r="F50" s="197"/>
      <c r="H50" s="211"/>
      <c r="I50" s="211"/>
      <c r="K50" s="210"/>
      <c r="L50" s="197"/>
      <c r="M50" s="197"/>
    </row>
    <row r="51" spans="6:13" s="209" customFormat="1" collapsed="1">
      <c r="F51" s="197"/>
      <c r="H51" s="211"/>
      <c r="I51" s="211"/>
      <c r="K51" s="210"/>
      <c r="L51" s="197"/>
      <c r="M51" s="197"/>
    </row>
    <row r="52" spans="6:13" s="209" customFormat="1" collapsed="1">
      <c r="F52" s="197"/>
      <c r="H52" s="211"/>
      <c r="I52" s="211"/>
      <c r="K52" s="210"/>
      <c r="L52" s="197"/>
      <c r="M52" s="197"/>
    </row>
    <row r="53" spans="6:13" s="209" customFormat="1" collapsed="1">
      <c r="F53" s="197"/>
      <c r="H53" s="211"/>
      <c r="I53" s="211"/>
      <c r="K53" s="210"/>
      <c r="L53" s="197"/>
      <c r="M53" s="197"/>
    </row>
    <row r="54" spans="6:13" s="209" customFormat="1" collapsed="1">
      <c r="F54" s="197"/>
      <c r="H54" s="211"/>
      <c r="I54" s="211"/>
      <c r="K54" s="210"/>
      <c r="L54" s="197"/>
      <c r="M54" s="197"/>
    </row>
    <row r="55" spans="6:13" s="209" customFormat="1" collapsed="1">
      <c r="F55" s="197"/>
      <c r="H55" s="211"/>
      <c r="I55" s="211"/>
      <c r="K55" s="210"/>
      <c r="L55" s="197"/>
      <c r="M55" s="197"/>
    </row>
    <row r="56" spans="6:13" s="209" customFormat="1" collapsed="1">
      <c r="F56" s="197"/>
      <c r="H56" s="211"/>
      <c r="I56" s="211"/>
      <c r="K56" s="210"/>
      <c r="L56" s="197"/>
      <c r="M56" s="197"/>
    </row>
    <row r="57" spans="6:13" s="209" customFormat="1" collapsed="1">
      <c r="F57" s="197"/>
      <c r="H57" s="211"/>
      <c r="I57" s="211"/>
      <c r="K57" s="210"/>
      <c r="L57" s="197"/>
      <c r="M57" s="197"/>
    </row>
    <row r="58" spans="6:13" s="209" customFormat="1" collapsed="1">
      <c r="F58" s="197"/>
      <c r="H58" s="211"/>
      <c r="I58" s="211"/>
      <c r="K58" s="210"/>
      <c r="L58" s="197"/>
      <c r="M58" s="197"/>
    </row>
    <row r="59" spans="6:13" s="209" customFormat="1" collapsed="1">
      <c r="F59" s="197"/>
      <c r="H59" s="211"/>
      <c r="I59" s="211"/>
      <c r="K59" s="210"/>
      <c r="L59" s="197"/>
      <c r="M59" s="197"/>
    </row>
    <row r="60" spans="6:13" s="209" customFormat="1" collapsed="1">
      <c r="F60" s="197"/>
      <c r="H60" s="211"/>
      <c r="I60" s="211"/>
      <c r="K60" s="210"/>
      <c r="L60" s="197"/>
      <c r="M60" s="197"/>
    </row>
    <row r="61" spans="6:13" s="209" customFormat="1" collapsed="1">
      <c r="F61" s="197"/>
      <c r="H61" s="211"/>
      <c r="I61" s="211"/>
      <c r="K61" s="210"/>
      <c r="L61" s="197"/>
      <c r="M61" s="197"/>
    </row>
    <row r="62" spans="6:13" s="209" customFormat="1" collapsed="1">
      <c r="F62" s="197"/>
      <c r="H62" s="211"/>
      <c r="I62" s="211"/>
      <c r="K62" s="210"/>
      <c r="L62" s="197"/>
      <c r="M62" s="197"/>
    </row>
    <row r="63" spans="6:13" s="209" customFormat="1" collapsed="1">
      <c r="F63" s="197"/>
      <c r="H63" s="211"/>
      <c r="I63" s="211"/>
      <c r="K63" s="210"/>
      <c r="L63" s="197"/>
      <c r="M63" s="197"/>
    </row>
    <row r="64" spans="6:13" s="209" customFormat="1" collapsed="1">
      <c r="F64" s="197"/>
      <c r="H64" s="211"/>
      <c r="I64" s="211"/>
      <c r="K64" s="210"/>
      <c r="L64" s="197"/>
      <c r="M64" s="197"/>
    </row>
    <row r="65" spans="6:13" s="209" customFormat="1" collapsed="1">
      <c r="F65" s="197"/>
      <c r="H65" s="211"/>
      <c r="I65" s="211"/>
      <c r="K65" s="210"/>
      <c r="L65" s="197"/>
      <c r="M65" s="197"/>
    </row>
    <row r="66" spans="6:13" s="209" customFormat="1" collapsed="1">
      <c r="F66" s="197"/>
      <c r="H66" s="211"/>
      <c r="I66" s="211"/>
      <c r="K66" s="210"/>
      <c r="L66" s="197"/>
      <c r="M66" s="197"/>
    </row>
    <row r="67" spans="6:13" s="209" customFormat="1" collapsed="1">
      <c r="F67" s="197"/>
      <c r="H67" s="211"/>
      <c r="I67" s="211"/>
      <c r="K67" s="210"/>
      <c r="L67" s="197"/>
      <c r="M67" s="197"/>
    </row>
    <row r="68" spans="6:13" s="209" customFormat="1" collapsed="1">
      <c r="F68" s="197"/>
      <c r="H68" s="211"/>
      <c r="I68" s="211"/>
      <c r="K68" s="210"/>
      <c r="L68" s="197"/>
      <c r="M68" s="197"/>
    </row>
    <row r="69" spans="6:13" s="209" customFormat="1" collapsed="1">
      <c r="F69" s="197"/>
      <c r="H69" s="211"/>
      <c r="I69" s="211"/>
      <c r="K69" s="210"/>
      <c r="L69" s="197"/>
      <c r="M69" s="197"/>
    </row>
    <row r="70" spans="6:13" s="209" customFormat="1" collapsed="1">
      <c r="F70" s="197"/>
      <c r="H70" s="211"/>
      <c r="I70" s="211"/>
      <c r="K70" s="210"/>
      <c r="L70" s="197"/>
      <c r="M70" s="197"/>
    </row>
    <row r="71" spans="6:13" s="209" customFormat="1" collapsed="1">
      <c r="F71" s="197"/>
      <c r="H71" s="211"/>
      <c r="I71" s="211"/>
      <c r="K71" s="210"/>
      <c r="L71" s="197"/>
      <c r="M71" s="197"/>
    </row>
    <row r="72" spans="6:13" s="209" customFormat="1" collapsed="1">
      <c r="F72" s="197"/>
      <c r="H72" s="211"/>
      <c r="I72" s="211"/>
      <c r="K72" s="210"/>
      <c r="L72" s="197"/>
      <c r="M72" s="197"/>
    </row>
    <row r="73" spans="6:13" s="209" customFormat="1" collapsed="1">
      <c r="F73" s="197"/>
      <c r="H73" s="211"/>
      <c r="I73" s="211"/>
      <c r="K73" s="210"/>
      <c r="L73" s="197"/>
      <c r="M73" s="197"/>
    </row>
    <row r="74" spans="6:13" s="209" customFormat="1" collapsed="1">
      <c r="F74" s="197"/>
      <c r="H74" s="211"/>
      <c r="I74" s="211"/>
      <c r="K74" s="210"/>
      <c r="L74" s="197"/>
      <c r="M74" s="197"/>
    </row>
    <row r="75" spans="6:13" s="209" customFormat="1" collapsed="1">
      <c r="F75" s="197"/>
      <c r="H75" s="211"/>
      <c r="I75" s="211"/>
      <c r="K75" s="210"/>
      <c r="L75" s="197"/>
      <c r="M75" s="197"/>
    </row>
    <row r="76" spans="6:13" s="209" customFormat="1" collapsed="1">
      <c r="F76" s="197"/>
      <c r="H76" s="211"/>
      <c r="I76" s="211"/>
      <c r="K76" s="210"/>
      <c r="L76" s="197"/>
      <c r="M76" s="197"/>
    </row>
    <row r="77" spans="6:13" s="209" customFormat="1" collapsed="1">
      <c r="F77" s="197"/>
      <c r="H77" s="211"/>
      <c r="I77" s="211"/>
      <c r="K77" s="210"/>
      <c r="L77" s="197"/>
      <c r="M77" s="197"/>
    </row>
    <row r="78" spans="6:13" s="209" customFormat="1" collapsed="1">
      <c r="F78" s="197"/>
      <c r="H78" s="211"/>
      <c r="I78" s="211"/>
      <c r="K78" s="210"/>
      <c r="L78" s="197"/>
      <c r="M78" s="197"/>
    </row>
    <row r="79" spans="6:13" s="209" customFormat="1" collapsed="1">
      <c r="F79" s="197"/>
      <c r="H79" s="211"/>
      <c r="I79" s="211"/>
      <c r="K79" s="210"/>
      <c r="L79" s="197"/>
      <c r="M79" s="197"/>
    </row>
    <row r="80" spans="6:13" s="209" customFormat="1" collapsed="1">
      <c r="F80" s="197"/>
      <c r="H80" s="211"/>
      <c r="I80" s="211"/>
      <c r="K80" s="210"/>
      <c r="L80" s="197"/>
      <c r="M80" s="197"/>
    </row>
    <row r="81" spans="6:13" s="209" customFormat="1" collapsed="1">
      <c r="F81" s="197"/>
      <c r="H81" s="211"/>
      <c r="I81" s="211"/>
      <c r="K81" s="210"/>
      <c r="L81" s="197"/>
      <c r="M81" s="197"/>
    </row>
    <row r="82" spans="6:13" s="209" customFormat="1" collapsed="1">
      <c r="F82" s="197"/>
      <c r="H82" s="211"/>
      <c r="I82" s="211"/>
      <c r="K82" s="210"/>
      <c r="L82" s="197"/>
      <c r="M82" s="197"/>
    </row>
    <row r="83" spans="6:13" s="209" customFormat="1" collapsed="1">
      <c r="F83" s="197"/>
      <c r="H83" s="211"/>
      <c r="I83" s="211"/>
      <c r="K83" s="210"/>
      <c r="L83" s="197"/>
      <c r="M83" s="197"/>
    </row>
    <row r="84" spans="6:13" s="209" customFormat="1" collapsed="1">
      <c r="F84" s="197"/>
      <c r="H84" s="211"/>
      <c r="I84" s="211"/>
      <c r="K84" s="210"/>
      <c r="L84" s="197"/>
      <c r="M84" s="197"/>
    </row>
    <row r="85" spans="6:13" s="209" customFormat="1" collapsed="1">
      <c r="F85" s="197"/>
      <c r="H85" s="211"/>
      <c r="I85" s="211"/>
      <c r="K85" s="210"/>
      <c r="L85" s="197"/>
      <c r="M85" s="197"/>
    </row>
    <row r="86" spans="6:13" s="209" customFormat="1" collapsed="1">
      <c r="F86" s="197"/>
      <c r="H86" s="211"/>
      <c r="I86" s="211"/>
      <c r="K86" s="210"/>
      <c r="L86" s="197"/>
      <c r="M86" s="197"/>
    </row>
    <row r="87" spans="6:13" s="209" customFormat="1" collapsed="1">
      <c r="F87" s="197"/>
      <c r="H87" s="211"/>
      <c r="I87" s="211"/>
      <c r="K87" s="210"/>
      <c r="L87" s="197"/>
      <c r="M87" s="197"/>
    </row>
    <row r="88" spans="6:13" s="209" customFormat="1" collapsed="1">
      <c r="F88" s="197"/>
      <c r="H88" s="211"/>
      <c r="I88" s="211"/>
      <c r="K88" s="210"/>
      <c r="L88" s="197"/>
      <c r="M88" s="197"/>
    </row>
    <row r="89" spans="6:13" s="209" customFormat="1" collapsed="1">
      <c r="F89" s="197"/>
      <c r="H89" s="211"/>
      <c r="I89" s="211"/>
      <c r="K89" s="210"/>
      <c r="L89" s="197"/>
      <c r="M89" s="197"/>
    </row>
    <row r="90" spans="6:13" s="209" customFormat="1" collapsed="1">
      <c r="F90" s="197"/>
      <c r="H90" s="211"/>
      <c r="I90" s="211"/>
      <c r="K90" s="210"/>
      <c r="L90" s="197"/>
      <c r="M90" s="197"/>
    </row>
    <row r="91" spans="6:13" s="209" customFormat="1" collapsed="1">
      <c r="F91" s="197"/>
      <c r="H91" s="211"/>
      <c r="I91" s="211"/>
      <c r="K91" s="210"/>
      <c r="L91" s="197"/>
      <c r="M91" s="197"/>
    </row>
    <row r="92" spans="6:13" s="209" customFormat="1" collapsed="1">
      <c r="F92" s="197"/>
      <c r="H92" s="211"/>
      <c r="I92" s="211"/>
      <c r="K92" s="210"/>
      <c r="L92" s="197"/>
      <c r="M92" s="197"/>
    </row>
    <row r="93" spans="6:13" s="209" customFormat="1" collapsed="1">
      <c r="F93" s="197"/>
      <c r="H93" s="211"/>
      <c r="I93" s="211"/>
      <c r="K93" s="210"/>
      <c r="L93" s="197"/>
      <c r="M93" s="197"/>
    </row>
    <row r="94" spans="6:13" s="209" customFormat="1" collapsed="1">
      <c r="F94" s="197"/>
      <c r="H94" s="211"/>
      <c r="I94" s="211"/>
      <c r="K94" s="210"/>
      <c r="L94" s="197"/>
      <c r="M94" s="197"/>
    </row>
    <row r="95" spans="6:13" s="209" customFormat="1" collapsed="1">
      <c r="F95" s="197"/>
      <c r="H95" s="211"/>
      <c r="I95" s="211"/>
      <c r="K95" s="210"/>
      <c r="L95" s="197"/>
      <c r="M95" s="197"/>
    </row>
    <row r="96" spans="6:13" s="209" customFormat="1" collapsed="1">
      <c r="F96" s="197"/>
      <c r="H96" s="211"/>
      <c r="I96" s="211"/>
      <c r="K96" s="210"/>
      <c r="L96" s="197"/>
      <c r="M96" s="197"/>
    </row>
    <row r="97" spans="6:13" s="209" customFormat="1" collapsed="1">
      <c r="F97" s="197"/>
      <c r="H97" s="211"/>
      <c r="I97" s="211"/>
      <c r="K97" s="210"/>
      <c r="L97" s="197"/>
      <c r="M97" s="197"/>
    </row>
    <row r="98" spans="6:13" s="209" customFormat="1" collapsed="1">
      <c r="F98" s="197"/>
      <c r="H98" s="211"/>
      <c r="I98" s="211"/>
      <c r="K98" s="210"/>
      <c r="L98" s="197"/>
      <c r="M98" s="197"/>
    </row>
    <row r="99" spans="6:13" s="209" customFormat="1" collapsed="1">
      <c r="F99" s="197"/>
      <c r="H99" s="211"/>
      <c r="I99" s="211"/>
      <c r="K99" s="210"/>
      <c r="L99" s="197"/>
      <c r="M99" s="197"/>
    </row>
    <row r="100" spans="6:13" s="209" customFormat="1" collapsed="1">
      <c r="F100" s="197"/>
      <c r="H100" s="211"/>
      <c r="I100" s="211"/>
      <c r="K100" s="210"/>
      <c r="L100" s="197"/>
      <c r="M100" s="197"/>
    </row>
    <row r="101" spans="6:13" s="209" customFormat="1" collapsed="1">
      <c r="F101" s="197"/>
      <c r="H101" s="211"/>
      <c r="I101" s="211"/>
      <c r="K101" s="210"/>
      <c r="L101" s="197"/>
      <c r="M101" s="197"/>
    </row>
    <row r="102" spans="6:13" s="209" customFormat="1" collapsed="1">
      <c r="F102" s="197"/>
      <c r="H102" s="211"/>
      <c r="I102" s="211"/>
      <c r="K102" s="210"/>
      <c r="L102" s="197"/>
      <c r="M102" s="197"/>
    </row>
    <row r="103" spans="6:13" s="209" customFormat="1" collapsed="1">
      <c r="F103" s="197"/>
      <c r="H103" s="211"/>
      <c r="I103" s="211"/>
      <c r="K103" s="210"/>
      <c r="L103" s="197"/>
      <c r="M103" s="197"/>
    </row>
    <row r="104" spans="6:13" s="209" customFormat="1" collapsed="1">
      <c r="F104" s="197"/>
      <c r="H104" s="211"/>
      <c r="I104" s="211"/>
      <c r="K104" s="210"/>
      <c r="L104" s="197"/>
      <c r="M104" s="197"/>
    </row>
    <row r="105" spans="6:13" s="209" customFormat="1" collapsed="1">
      <c r="F105" s="197"/>
      <c r="H105" s="211"/>
      <c r="I105" s="211"/>
      <c r="K105" s="210"/>
      <c r="L105" s="197"/>
      <c r="M105" s="197"/>
    </row>
    <row r="106" spans="6:13" s="209" customFormat="1" collapsed="1">
      <c r="F106" s="197"/>
      <c r="H106" s="211"/>
      <c r="I106" s="211"/>
      <c r="K106" s="210"/>
      <c r="L106" s="197"/>
      <c r="M106" s="197"/>
    </row>
    <row r="107" spans="6:13" s="209" customFormat="1" collapsed="1">
      <c r="F107" s="197"/>
      <c r="H107" s="211"/>
      <c r="I107" s="211"/>
      <c r="K107" s="210"/>
      <c r="L107" s="197"/>
      <c r="M107" s="197"/>
    </row>
    <row r="108" spans="6:13" s="209" customFormat="1" collapsed="1">
      <c r="F108" s="197"/>
      <c r="H108" s="211"/>
      <c r="I108" s="211"/>
      <c r="K108" s="210"/>
      <c r="L108" s="197"/>
      <c r="M108" s="197"/>
    </row>
    <row r="109" spans="6:13" s="209" customFormat="1" collapsed="1">
      <c r="F109" s="197"/>
      <c r="H109" s="211"/>
      <c r="I109" s="211"/>
      <c r="K109" s="210"/>
      <c r="L109" s="197"/>
      <c r="M109" s="197"/>
    </row>
    <row r="110" spans="6:13" s="209" customFormat="1" collapsed="1">
      <c r="F110" s="197"/>
      <c r="H110" s="211"/>
      <c r="I110" s="211"/>
      <c r="K110" s="210"/>
      <c r="L110" s="197"/>
      <c r="M110" s="197"/>
    </row>
    <row r="111" spans="6:13" s="209" customFormat="1" collapsed="1">
      <c r="F111" s="197"/>
      <c r="H111" s="211"/>
      <c r="I111" s="211"/>
      <c r="K111" s="210"/>
      <c r="L111" s="197"/>
      <c r="M111" s="197"/>
    </row>
    <row r="112" spans="6:13" s="209" customFormat="1" collapsed="1">
      <c r="F112" s="197"/>
      <c r="H112" s="211"/>
      <c r="I112" s="211"/>
      <c r="K112" s="210"/>
      <c r="L112" s="197"/>
      <c r="M112" s="197"/>
    </row>
    <row r="113" spans="6:13" s="209" customFormat="1" collapsed="1">
      <c r="F113" s="197"/>
      <c r="H113" s="211"/>
      <c r="I113" s="211"/>
      <c r="K113" s="210"/>
      <c r="L113" s="197"/>
      <c r="M113" s="197"/>
    </row>
    <row r="114" spans="6:13" s="209" customFormat="1" collapsed="1">
      <c r="F114" s="197"/>
      <c r="H114" s="211"/>
      <c r="I114" s="211"/>
      <c r="K114" s="210"/>
      <c r="L114" s="197"/>
      <c r="M114" s="197"/>
    </row>
    <row r="115" spans="6:13" s="209" customFormat="1" collapsed="1">
      <c r="F115" s="197"/>
      <c r="H115" s="211"/>
      <c r="I115" s="211"/>
      <c r="K115" s="210"/>
      <c r="L115" s="197"/>
      <c r="M115" s="197"/>
    </row>
    <row r="116" spans="6:13" s="209" customFormat="1" collapsed="1">
      <c r="F116" s="197"/>
      <c r="H116" s="211"/>
      <c r="I116" s="211"/>
      <c r="K116" s="210"/>
      <c r="L116" s="197"/>
      <c r="M116" s="197"/>
    </row>
    <row r="117" spans="6:13" s="209" customFormat="1" collapsed="1">
      <c r="F117" s="197"/>
      <c r="H117" s="211"/>
      <c r="I117" s="211"/>
      <c r="K117" s="210"/>
      <c r="L117" s="197"/>
      <c r="M117" s="197"/>
    </row>
    <row r="118" spans="6:13" s="209" customFormat="1" collapsed="1">
      <c r="F118" s="197"/>
      <c r="H118" s="211"/>
      <c r="I118" s="211"/>
      <c r="K118" s="210"/>
      <c r="L118" s="197"/>
      <c r="M118" s="197"/>
    </row>
    <row r="119" spans="6:13" s="209" customFormat="1" collapsed="1">
      <c r="F119" s="197"/>
      <c r="H119" s="211"/>
      <c r="I119" s="211"/>
      <c r="K119" s="210"/>
      <c r="L119" s="197"/>
      <c r="M119" s="197"/>
    </row>
    <row r="120" spans="6:13" s="209" customFormat="1" collapsed="1">
      <c r="F120" s="197"/>
      <c r="H120" s="211"/>
      <c r="I120" s="211"/>
      <c r="K120" s="210"/>
      <c r="L120" s="197"/>
      <c r="M120" s="197"/>
    </row>
    <row r="121" spans="6:13" s="209" customFormat="1" collapsed="1">
      <c r="F121" s="197"/>
      <c r="H121" s="211"/>
      <c r="I121" s="211"/>
      <c r="K121" s="210"/>
      <c r="L121" s="197"/>
      <c r="M121" s="197"/>
    </row>
    <row r="122" spans="6:13" s="209" customFormat="1" collapsed="1">
      <c r="F122" s="197"/>
      <c r="H122" s="211"/>
      <c r="I122" s="211"/>
      <c r="K122" s="210"/>
      <c r="L122" s="197"/>
      <c r="M122" s="197"/>
    </row>
    <row r="123" spans="6:13" s="209" customFormat="1" collapsed="1">
      <c r="F123" s="197"/>
      <c r="H123" s="211"/>
      <c r="I123" s="211"/>
      <c r="K123" s="210"/>
      <c r="L123" s="197"/>
      <c r="M123" s="197"/>
    </row>
    <row r="124" spans="6:13" s="209" customFormat="1" collapsed="1">
      <c r="F124" s="197"/>
      <c r="H124" s="211"/>
      <c r="I124" s="211"/>
      <c r="K124" s="210"/>
      <c r="L124" s="197"/>
      <c r="M124" s="197"/>
    </row>
    <row r="125" spans="6:13" s="209" customFormat="1" collapsed="1">
      <c r="F125" s="197"/>
      <c r="H125" s="211"/>
      <c r="I125" s="211"/>
      <c r="K125" s="210"/>
      <c r="L125" s="197"/>
      <c r="M125" s="197"/>
    </row>
    <row r="126" spans="6:13" s="209" customFormat="1" collapsed="1">
      <c r="F126" s="197"/>
      <c r="H126" s="211"/>
      <c r="I126" s="211"/>
      <c r="K126" s="210"/>
      <c r="L126" s="197"/>
      <c r="M126" s="197"/>
    </row>
    <row r="127" spans="6:13" s="209" customFormat="1" collapsed="1">
      <c r="F127" s="197"/>
      <c r="H127" s="211"/>
      <c r="I127" s="211"/>
      <c r="K127" s="210"/>
      <c r="L127" s="197"/>
      <c r="M127" s="197"/>
    </row>
    <row r="128" spans="6:13" s="209" customFormat="1" collapsed="1">
      <c r="F128" s="197"/>
      <c r="H128" s="211"/>
      <c r="I128" s="211"/>
      <c r="K128" s="210"/>
      <c r="L128" s="197"/>
      <c r="M128" s="197"/>
    </row>
    <row r="129" spans="6:13" s="209" customFormat="1" collapsed="1">
      <c r="F129" s="197"/>
      <c r="H129" s="211"/>
      <c r="I129" s="211"/>
      <c r="K129" s="210"/>
      <c r="L129" s="197"/>
      <c r="M129" s="197"/>
    </row>
    <row r="130" spans="6:13" s="209" customFormat="1" collapsed="1">
      <c r="F130" s="197"/>
      <c r="H130" s="211"/>
      <c r="I130" s="211"/>
      <c r="K130" s="210"/>
      <c r="L130" s="197"/>
      <c r="M130" s="197"/>
    </row>
    <row r="131" spans="6:13" s="209" customFormat="1" collapsed="1">
      <c r="F131" s="197"/>
      <c r="H131" s="211"/>
      <c r="I131" s="211"/>
      <c r="K131" s="210"/>
      <c r="L131" s="197"/>
      <c r="M131" s="197"/>
    </row>
    <row r="132" spans="6:13" s="209" customFormat="1" collapsed="1">
      <c r="F132" s="197"/>
      <c r="H132" s="211"/>
      <c r="I132" s="211"/>
      <c r="K132" s="210"/>
      <c r="L132" s="197"/>
      <c r="M132" s="197"/>
    </row>
    <row r="133" spans="6:13" s="209" customFormat="1" collapsed="1">
      <c r="F133" s="197"/>
      <c r="H133" s="211"/>
      <c r="I133" s="211"/>
      <c r="K133" s="210"/>
      <c r="L133" s="197"/>
      <c r="M133" s="197"/>
    </row>
    <row r="134" spans="6:13" s="209" customFormat="1" collapsed="1">
      <c r="F134" s="197"/>
      <c r="H134" s="211"/>
      <c r="I134" s="211"/>
      <c r="K134" s="210"/>
      <c r="L134" s="197"/>
      <c r="M134" s="197"/>
    </row>
    <row r="135" spans="6:13" s="209" customFormat="1" collapsed="1">
      <c r="F135" s="197"/>
      <c r="H135" s="211"/>
      <c r="I135" s="211"/>
      <c r="K135" s="210"/>
      <c r="L135" s="197"/>
      <c r="M135" s="197"/>
    </row>
    <row r="136" spans="6:13" s="209" customFormat="1" collapsed="1">
      <c r="F136" s="197"/>
      <c r="H136" s="211"/>
      <c r="I136" s="211"/>
      <c r="K136" s="210"/>
      <c r="L136" s="197"/>
      <c r="M136" s="197"/>
    </row>
    <row r="137" spans="6:13" s="209" customFormat="1" collapsed="1">
      <c r="F137" s="197"/>
      <c r="H137" s="211"/>
      <c r="I137" s="211"/>
      <c r="K137" s="210"/>
      <c r="L137" s="197"/>
      <c r="M137" s="197"/>
    </row>
    <row r="138" spans="6:13" s="209" customFormat="1" collapsed="1">
      <c r="F138" s="197"/>
      <c r="H138" s="211"/>
      <c r="I138" s="211"/>
      <c r="K138" s="210"/>
      <c r="L138" s="197"/>
      <c r="M138" s="197"/>
    </row>
    <row r="139" spans="6:13" s="209" customFormat="1" collapsed="1">
      <c r="F139" s="197"/>
      <c r="H139" s="211"/>
      <c r="I139" s="211"/>
      <c r="K139" s="210"/>
      <c r="L139" s="197"/>
      <c r="M139" s="197"/>
    </row>
    <row r="140" spans="6:13" s="209" customFormat="1" collapsed="1">
      <c r="F140" s="197"/>
      <c r="H140" s="211"/>
      <c r="I140" s="211"/>
      <c r="K140" s="210"/>
      <c r="L140" s="197"/>
      <c r="M140" s="197"/>
    </row>
    <row r="141" spans="6:13" s="209" customFormat="1" collapsed="1">
      <c r="F141" s="197"/>
      <c r="H141" s="211"/>
      <c r="I141" s="211"/>
      <c r="K141" s="210"/>
      <c r="L141" s="197"/>
      <c r="M141" s="197"/>
    </row>
    <row r="142" spans="6:13" s="209" customFormat="1" collapsed="1">
      <c r="F142" s="197"/>
      <c r="H142" s="211"/>
      <c r="I142" s="211"/>
      <c r="K142" s="210"/>
      <c r="L142" s="197"/>
      <c r="M142" s="197"/>
    </row>
    <row r="143" spans="6:13" s="209" customFormat="1" collapsed="1">
      <c r="F143" s="197"/>
      <c r="H143" s="211"/>
      <c r="I143" s="211"/>
      <c r="K143" s="210"/>
      <c r="L143" s="197"/>
      <c r="M143" s="197"/>
    </row>
    <row r="144" spans="6:13" s="209" customFormat="1" collapsed="1">
      <c r="F144" s="197"/>
      <c r="H144" s="211"/>
      <c r="I144" s="211"/>
      <c r="K144" s="210"/>
      <c r="L144" s="197"/>
      <c r="M144" s="197"/>
    </row>
    <row r="145" spans="6:13" s="209" customFormat="1" collapsed="1">
      <c r="F145" s="197"/>
      <c r="H145" s="211"/>
      <c r="I145" s="211"/>
      <c r="K145" s="210"/>
      <c r="L145" s="197"/>
      <c r="M145" s="197"/>
    </row>
    <row r="146" spans="6:13" s="209" customFormat="1" collapsed="1">
      <c r="F146" s="197"/>
      <c r="H146" s="211"/>
      <c r="I146" s="211"/>
      <c r="K146" s="210"/>
      <c r="L146" s="197"/>
      <c r="M146" s="197"/>
    </row>
    <row r="147" spans="6:13" s="209" customFormat="1" collapsed="1">
      <c r="F147" s="197"/>
      <c r="H147" s="211"/>
      <c r="I147" s="211"/>
      <c r="K147" s="210"/>
      <c r="L147" s="197"/>
      <c r="M147" s="197"/>
    </row>
    <row r="148" spans="6:13" s="209" customFormat="1" collapsed="1">
      <c r="F148" s="197"/>
      <c r="H148" s="211"/>
      <c r="I148" s="211"/>
      <c r="K148" s="210"/>
      <c r="L148" s="197"/>
      <c r="M148" s="197"/>
    </row>
    <row r="149" spans="6:13" s="209" customFormat="1" collapsed="1">
      <c r="F149" s="197"/>
      <c r="H149" s="211"/>
      <c r="I149" s="211"/>
      <c r="K149" s="210"/>
      <c r="L149" s="197"/>
      <c r="M149" s="197"/>
    </row>
    <row r="150" spans="6:13" s="209" customFormat="1" collapsed="1">
      <c r="F150" s="197"/>
      <c r="H150" s="211"/>
      <c r="I150" s="211"/>
      <c r="K150" s="210"/>
      <c r="L150" s="197"/>
      <c r="M150" s="197"/>
    </row>
    <row r="151" spans="6:13" s="209" customFormat="1" collapsed="1">
      <c r="F151" s="197"/>
      <c r="H151" s="211"/>
      <c r="I151" s="211"/>
      <c r="K151" s="210"/>
      <c r="L151" s="197"/>
      <c r="M151" s="197"/>
    </row>
    <row r="152" spans="6:13" s="209" customFormat="1" collapsed="1">
      <c r="F152" s="197"/>
      <c r="H152" s="211"/>
      <c r="I152" s="211"/>
      <c r="K152" s="210"/>
      <c r="L152" s="197"/>
      <c r="M152" s="197"/>
    </row>
    <row r="153" spans="6:13" s="209" customFormat="1" collapsed="1">
      <c r="F153" s="197"/>
      <c r="H153" s="211"/>
      <c r="I153" s="211"/>
      <c r="K153" s="210"/>
      <c r="L153" s="197"/>
      <c r="M153" s="197"/>
    </row>
    <row r="154" spans="6:13" s="209" customFormat="1" collapsed="1">
      <c r="F154" s="197"/>
      <c r="H154" s="211"/>
      <c r="I154" s="211"/>
      <c r="K154" s="210"/>
      <c r="L154" s="197"/>
      <c r="M154" s="197"/>
    </row>
    <row r="155" spans="6:13" s="209" customFormat="1" collapsed="1">
      <c r="F155" s="197"/>
      <c r="H155" s="211"/>
      <c r="I155" s="211"/>
      <c r="K155" s="210"/>
      <c r="L155" s="197"/>
      <c r="M155" s="197"/>
    </row>
    <row r="156" spans="6:13" s="209" customFormat="1" collapsed="1">
      <c r="F156" s="197"/>
      <c r="H156" s="211"/>
      <c r="I156" s="211"/>
      <c r="K156" s="210"/>
      <c r="L156" s="197"/>
      <c r="M156" s="197"/>
    </row>
    <row r="157" spans="6:13" s="209" customFormat="1" collapsed="1">
      <c r="F157" s="197"/>
      <c r="H157" s="211"/>
      <c r="I157" s="211"/>
      <c r="K157" s="210"/>
      <c r="L157" s="197"/>
      <c r="M157" s="197"/>
    </row>
    <row r="158" spans="6:13" s="209" customFormat="1" collapsed="1">
      <c r="F158" s="197"/>
      <c r="H158" s="211"/>
      <c r="I158" s="211"/>
      <c r="K158" s="210"/>
      <c r="L158" s="197"/>
      <c r="M158" s="197"/>
    </row>
    <row r="159" spans="6:13" s="209" customFormat="1" collapsed="1">
      <c r="F159" s="197"/>
      <c r="H159" s="211"/>
      <c r="I159" s="211"/>
      <c r="K159" s="210"/>
      <c r="L159" s="197"/>
      <c r="M159" s="197"/>
    </row>
    <row r="160" spans="6:13" s="209" customFormat="1" collapsed="1">
      <c r="F160" s="197"/>
      <c r="H160" s="211"/>
      <c r="I160" s="211"/>
      <c r="K160" s="210"/>
      <c r="L160" s="197"/>
      <c r="M160" s="197"/>
    </row>
    <row r="161" spans="6:13" s="209" customFormat="1" collapsed="1">
      <c r="F161" s="197"/>
      <c r="H161" s="211"/>
      <c r="I161" s="211"/>
      <c r="K161" s="210"/>
      <c r="L161" s="197"/>
      <c r="M161" s="197"/>
    </row>
    <row r="162" spans="6:13" s="209" customFormat="1" collapsed="1">
      <c r="F162" s="197"/>
      <c r="H162" s="211"/>
      <c r="I162" s="211"/>
      <c r="K162" s="210"/>
      <c r="L162" s="197"/>
      <c r="M162" s="197"/>
    </row>
    <row r="163" spans="6:13" s="209" customFormat="1" collapsed="1">
      <c r="F163" s="197"/>
      <c r="H163" s="211"/>
      <c r="I163" s="211"/>
      <c r="K163" s="210"/>
      <c r="L163" s="197"/>
      <c r="M163" s="197"/>
    </row>
    <row r="164" spans="6:13" s="209" customFormat="1" collapsed="1">
      <c r="F164" s="197"/>
      <c r="H164" s="211"/>
      <c r="I164" s="211"/>
      <c r="K164" s="210"/>
      <c r="L164" s="197"/>
      <c r="M164" s="197"/>
    </row>
    <row r="165" spans="6:13" s="209" customFormat="1" collapsed="1">
      <c r="F165" s="197"/>
      <c r="H165" s="211"/>
      <c r="I165" s="211"/>
      <c r="K165" s="210"/>
      <c r="L165" s="197"/>
      <c r="M165" s="197"/>
    </row>
    <row r="166" spans="6:13" s="209" customFormat="1" collapsed="1">
      <c r="F166" s="197"/>
      <c r="H166" s="211"/>
      <c r="I166" s="211"/>
      <c r="K166" s="210"/>
      <c r="L166" s="197"/>
      <c r="M166" s="197"/>
    </row>
    <row r="167" spans="6:13" s="209" customFormat="1" collapsed="1">
      <c r="F167" s="197"/>
      <c r="H167" s="211"/>
      <c r="I167" s="211"/>
      <c r="K167" s="210"/>
      <c r="L167" s="197"/>
      <c r="M167" s="197"/>
    </row>
    <row r="168" spans="6:13" s="209" customFormat="1" collapsed="1">
      <c r="F168" s="197"/>
      <c r="H168" s="211"/>
      <c r="I168" s="211"/>
      <c r="K168" s="210"/>
      <c r="L168" s="197"/>
      <c r="M168" s="197"/>
    </row>
    <row r="169" spans="6:13" s="209" customFormat="1" collapsed="1">
      <c r="F169" s="197"/>
      <c r="H169" s="211"/>
      <c r="I169" s="211"/>
      <c r="K169" s="210"/>
      <c r="L169" s="197"/>
      <c r="M169" s="197"/>
    </row>
    <row r="170" spans="6:13" s="209" customFormat="1" collapsed="1">
      <c r="F170" s="197"/>
      <c r="H170" s="211"/>
      <c r="I170" s="211"/>
      <c r="K170" s="210"/>
      <c r="L170" s="197"/>
      <c r="M170" s="197"/>
    </row>
    <row r="171" spans="6:13" s="209" customFormat="1" collapsed="1">
      <c r="F171" s="197"/>
      <c r="H171" s="211"/>
      <c r="I171" s="211"/>
      <c r="K171" s="210"/>
      <c r="L171" s="197"/>
      <c r="M171" s="197"/>
    </row>
    <row r="172" spans="6:13" s="209" customFormat="1" collapsed="1">
      <c r="F172" s="197"/>
      <c r="H172" s="211"/>
      <c r="I172" s="211"/>
      <c r="K172" s="210"/>
      <c r="L172" s="197"/>
      <c r="M172" s="197"/>
    </row>
    <row r="173" spans="6:13" s="209" customFormat="1" collapsed="1">
      <c r="F173" s="197"/>
      <c r="H173" s="211"/>
      <c r="I173" s="211"/>
      <c r="K173" s="210"/>
      <c r="L173" s="197"/>
      <c r="M173" s="197"/>
    </row>
    <row r="174" spans="6:13" s="209" customFormat="1" collapsed="1">
      <c r="F174" s="197"/>
      <c r="H174" s="211"/>
      <c r="I174" s="211"/>
      <c r="K174" s="210"/>
      <c r="L174" s="197"/>
      <c r="M174" s="197"/>
    </row>
    <row r="175" spans="6:13" s="209" customFormat="1" collapsed="1">
      <c r="F175" s="197"/>
      <c r="H175" s="211"/>
      <c r="I175" s="211"/>
      <c r="K175" s="210"/>
      <c r="L175" s="197"/>
      <c r="M175" s="197"/>
    </row>
    <row r="176" spans="6:13" s="209" customFormat="1" collapsed="1">
      <c r="F176" s="197"/>
      <c r="H176" s="211"/>
      <c r="I176" s="211"/>
      <c r="K176" s="210"/>
      <c r="L176" s="197"/>
      <c r="M176" s="197"/>
    </row>
    <row r="177" spans="6:13" s="209" customFormat="1" collapsed="1">
      <c r="F177" s="197"/>
      <c r="H177" s="211"/>
      <c r="I177" s="211"/>
      <c r="K177" s="210"/>
      <c r="L177" s="197"/>
      <c r="M177" s="197"/>
    </row>
    <row r="178" spans="6:13" s="209" customFormat="1" collapsed="1">
      <c r="F178" s="197"/>
      <c r="H178" s="211"/>
      <c r="I178" s="211"/>
      <c r="K178" s="210"/>
      <c r="L178" s="197"/>
      <c r="M178" s="197"/>
    </row>
    <row r="179" spans="6:13" s="209" customFormat="1" collapsed="1">
      <c r="F179" s="197"/>
      <c r="H179" s="211"/>
      <c r="I179" s="211"/>
      <c r="K179" s="210"/>
      <c r="L179" s="197"/>
      <c r="M179" s="197"/>
    </row>
    <row r="180" spans="6:13" s="209" customFormat="1" collapsed="1">
      <c r="F180" s="197"/>
      <c r="H180" s="211"/>
      <c r="I180" s="211"/>
      <c r="K180" s="210"/>
      <c r="L180" s="197"/>
      <c r="M180" s="197"/>
    </row>
    <row r="181" spans="6:13" s="209" customFormat="1" collapsed="1">
      <c r="F181" s="197"/>
      <c r="H181" s="211"/>
      <c r="I181" s="211"/>
      <c r="K181" s="210"/>
      <c r="L181" s="197"/>
      <c r="M181" s="197"/>
    </row>
    <row r="182" spans="6:13" s="209" customFormat="1" collapsed="1">
      <c r="F182" s="197"/>
      <c r="H182" s="211"/>
      <c r="I182" s="211"/>
      <c r="K182" s="210"/>
      <c r="L182" s="197"/>
      <c r="M182" s="197"/>
    </row>
    <row r="183" spans="6:13" s="209" customFormat="1" collapsed="1">
      <c r="F183" s="197"/>
      <c r="H183" s="211"/>
      <c r="I183" s="211"/>
      <c r="K183" s="210"/>
      <c r="L183" s="197"/>
      <c r="M183" s="197"/>
    </row>
    <row r="184" spans="6:13" s="209" customFormat="1" collapsed="1">
      <c r="F184" s="197"/>
      <c r="H184" s="211"/>
      <c r="I184" s="211"/>
      <c r="K184" s="210"/>
      <c r="L184" s="197"/>
      <c r="M184" s="197"/>
    </row>
    <row r="185" spans="6:13" s="209" customFormat="1" collapsed="1">
      <c r="F185" s="197"/>
      <c r="H185" s="211"/>
      <c r="I185" s="211"/>
      <c r="K185" s="210"/>
      <c r="L185" s="197"/>
      <c r="M185" s="197"/>
    </row>
    <row r="186" spans="6:13" s="209" customFormat="1" collapsed="1">
      <c r="F186" s="197"/>
      <c r="H186" s="211"/>
      <c r="I186" s="211"/>
      <c r="K186" s="210"/>
      <c r="L186" s="197"/>
      <c r="M186" s="197"/>
    </row>
    <row r="187" spans="6:13" s="209" customFormat="1" collapsed="1">
      <c r="F187" s="197"/>
      <c r="H187" s="211"/>
      <c r="I187" s="211"/>
      <c r="K187" s="210"/>
      <c r="L187" s="197"/>
      <c r="M187" s="197"/>
    </row>
    <row r="188" spans="6:13" s="209" customFormat="1" collapsed="1">
      <c r="F188" s="197"/>
      <c r="H188" s="211"/>
      <c r="I188" s="211"/>
      <c r="K188" s="210"/>
      <c r="L188" s="197"/>
      <c r="M188" s="197"/>
    </row>
    <row r="189" spans="6:13" s="209" customFormat="1" collapsed="1">
      <c r="F189" s="197"/>
      <c r="H189" s="211"/>
      <c r="I189" s="211"/>
      <c r="K189" s="210"/>
      <c r="L189" s="197"/>
      <c r="M189" s="197"/>
    </row>
    <row r="190" spans="6:13" s="209" customFormat="1" collapsed="1">
      <c r="F190" s="197"/>
      <c r="H190" s="211"/>
      <c r="I190" s="211"/>
      <c r="K190" s="210"/>
      <c r="L190" s="197"/>
      <c r="M190" s="197"/>
    </row>
    <row r="191" spans="6:13" s="209" customFormat="1" collapsed="1">
      <c r="F191" s="197"/>
      <c r="H191" s="211"/>
      <c r="I191" s="211"/>
      <c r="K191" s="210"/>
      <c r="L191" s="197"/>
      <c r="M191" s="197"/>
    </row>
    <row r="192" spans="6:13" s="209" customFormat="1" collapsed="1">
      <c r="F192" s="197"/>
      <c r="H192" s="211"/>
      <c r="I192" s="211"/>
      <c r="K192" s="210"/>
      <c r="L192" s="197"/>
      <c r="M192" s="197"/>
    </row>
    <row r="193" spans="6:13" s="209" customFormat="1" collapsed="1">
      <c r="F193" s="197"/>
      <c r="H193" s="211"/>
      <c r="I193" s="211"/>
      <c r="K193" s="210"/>
      <c r="L193" s="197"/>
      <c r="M193" s="197"/>
    </row>
    <row r="194" spans="6:13" s="209" customFormat="1" collapsed="1">
      <c r="F194" s="197"/>
      <c r="H194" s="211"/>
      <c r="I194" s="211"/>
      <c r="K194" s="210"/>
      <c r="L194" s="197"/>
      <c r="M194" s="197"/>
    </row>
    <row r="195" spans="6:13" s="209" customFormat="1" collapsed="1">
      <c r="F195" s="197"/>
      <c r="H195" s="211"/>
      <c r="I195" s="211"/>
      <c r="K195" s="210"/>
      <c r="L195" s="197"/>
      <c r="M195" s="197"/>
    </row>
    <row r="196" spans="6:13" s="209" customFormat="1" collapsed="1">
      <c r="F196" s="197"/>
      <c r="H196" s="211"/>
      <c r="I196" s="211"/>
      <c r="K196" s="210"/>
      <c r="L196" s="197"/>
      <c r="M196" s="197"/>
    </row>
    <row r="197" spans="6:13" s="209" customFormat="1" collapsed="1">
      <c r="F197" s="197"/>
      <c r="H197" s="211"/>
      <c r="I197" s="211"/>
      <c r="K197" s="210"/>
      <c r="L197" s="197"/>
      <c r="M197" s="197"/>
    </row>
    <row r="198" spans="6:13" s="209" customFormat="1" collapsed="1">
      <c r="F198" s="197"/>
      <c r="H198" s="211"/>
      <c r="I198" s="211"/>
      <c r="K198" s="210"/>
      <c r="L198" s="197"/>
      <c r="M198" s="197"/>
    </row>
    <row r="199" spans="6:13" s="209" customFormat="1" collapsed="1">
      <c r="F199" s="197"/>
      <c r="H199" s="211"/>
      <c r="I199" s="211"/>
      <c r="K199" s="210"/>
      <c r="L199" s="197"/>
      <c r="M199" s="197"/>
    </row>
    <row r="200" spans="6:13" s="209" customFormat="1" collapsed="1">
      <c r="F200" s="197"/>
      <c r="H200" s="211"/>
      <c r="I200" s="211"/>
      <c r="K200" s="210"/>
      <c r="L200" s="197"/>
      <c r="M200" s="197"/>
    </row>
    <row r="201" spans="6:13" s="209" customFormat="1" collapsed="1">
      <c r="F201" s="197"/>
      <c r="H201" s="211"/>
      <c r="I201" s="211"/>
      <c r="K201" s="210"/>
      <c r="L201" s="197"/>
      <c r="M201" s="197"/>
    </row>
    <row r="202" spans="6:13" s="209" customFormat="1" collapsed="1">
      <c r="F202" s="197"/>
      <c r="H202" s="211"/>
      <c r="I202" s="211"/>
      <c r="K202" s="210"/>
      <c r="L202" s="197"/>
      <c r="M202" s="197"/>
    </row>
    <row r="203" spans="6:13" s="209" customFormat="1" collapsed="1">
      <c r="F203" s="197"/>
      <c r="H203" s="211"/>
      <c r="I203" s="211"/>
      <c r="K203" s="210"/>
      <c r="L203" s="197"/>
      <c r="M203" s="197"/>
    </row>
    <row r="204" spans="6:13" s="209" customFormat="1" collapsed="1">
      <c r="F204" s="197"/>
      <c r="H204" s="211"/>
      <c r="I204" s="211"/>
      <c r="K204" s="210"/>
      <c r="L204" s="197"/>
      <c r="M204" s="197"/>
    </row>
    <row r="205" spans="6:13" s="209" customFormat="1" collapsed="1">
      <c r="F205" s="197"/>
      <c r="H205" s="211"/>
      <c r="I205" s="211"/>
      <c r="K205" s="210"/>
      <c r="L205" s="197"/>
      <c r="M205" s="197"/>
    </row>
    <row r="206" spans="6:13" s="209" customFormat="1" collapsed="1">
      <c r="F206" s="197"/>
      <c r="H206" s="211"/>
      <c r="I206" s="211"/>
      <c r="K206" s="210"/>
      <c r="L206" s="197"/>
      <c r="M206" s="197"/>
    </row>
    <row r="207" spans="6:13" s="209" customFormat="1" collapsed="1">
      <c r="F207" s="197"/>
      <c r="H207" s="211"/>
      <c r="I207" s="211"/>
      <c r="K207" s="210"/>
      <c r="L207" s="197"/>
      <c r="M207" s="197"/>
    </row>
    <row r="208" spans="6:13" s="209" customFormat="1" collapsed="1">
      <c r="F208" s="197"/>
      <c r="H208" s="211"/>
      <c r="I208" s="211"/>
      <c r="K208" s="210"/>
      <c r="L208" s="197"/>
      <c r="M208" s="197"/>
    </row>
    <row r="209" spans="6:13" s="209" customFormat="1" collapsed="1">
      <c r="F209" s="197"/>
      <c r="H209" s="211"/>
      <c r="I209" s="211"/>
      <c r="K209" s="210"/>
      <c r="L209" s="197"/>
      <c r="M209" s="197"/>
    </row>
    <row r="210" spans="6:13" s="209" customFormat="1" collapsed="1">
      <c r="F210" s="197"/>
      <c r="H210" s="211"/>
      <c r="I210" s="211"/>
      <c r="K210" s="210"/>
      <c r="L210" s="197"/>
      <c r="M210" s="197"/>
    </row>
    <row r="211" spans="6:13" s="209" customFormat="1" collapsed="1">
      <c r="F211" s="197"/>
      <c r="H211" s="211"/>
      <c r="I211" s="211"/>
      <c r="K211" s="210"/>
      <c r="L211" s="197"/>
      <c r="M211" s="197"/>
    </row>
    <row r="212" spans="6:13" s="209" customFormat="1" collapsed="1">
      <c r="F212" s="197"/>
      <c r="H212" s="211"/>
      <c r="I212" s="211"/>
      <c r="K212" s="210"/>
      <c r="L212" s="197"/>
      <c r="M212" s="197"/>
    </row>
    <row r="213" spans="6:13" s="209" customFormat="1" collapsed="1">
      <c r="F213" s="197"/>
      <c r="H213" s="211"/>
      <c r="I213" s="211"/>
      <c r="K213" s="210"/>
      <c r="L213" s="197"/>
      <c r="M213" s="197"/>
    </row>
    <row r="214" spans="6:13" s="209" customFormat="1" collapsed="1">
      <c r="F214" s="197"/>
      <c r="H214" s="211"/>
      <c r="I214" s="211"/>
      <c r="K214" s="210"/>
      <c r="L214" s="197"/>
      <c r="M214" s="197"/>
    </row>
    <row r="215" spans="6:13" s="209" customFormat="1" collapsed="1">
      <c r="F215" s="197"/>
      <c r="H215" s="211"/>
      <c r="I215" s="211"/>
      <c r="K215" s="210"/>
      <c r="L215" s="197"/>
      <c r="M215" s="197"/>
    </row>
    <row r="216" spans="6:13" s="209" customFormat="1" collapsed="1">
      <c r="F216" s="197"/>
      <c r="H216" s="211"/>
      <c r="I216" s="211"/>
      <c r="K216" s="210"/>
      <c r="L216" s="197"/>
      <c r="M216" s="197"/>
    </row>
    <row r="217" spans="6:13" s="209" customFormat="1" collapsed="1">
      <c r="F217" s="197"/>
      <c r="H217" s="211"/>
      <c r="I217" s="211"/>
      <c r="K217" s="210"/>
      <c r="L217" s="197"/>
      <c r="M217" s="197"/>
    </row>
    <row r="218" spans="6:13" s="209" customFormat="1" collapsed="1">
      <c r="F218" s="197"/>
      <c r="H218" s="211"/>
      <c r="I218" s="211"/>
      <c r="K218" s="210"/>
      <c r="L218" s="197"/>
      <c r="M218" s="197"/>
    </row>
    <row r="219" spans="6:13" s="209" customFormat="1" collapsed="1">
      <c r="F219" s="197"/>
      <c r="H219" s="211"/>
      <c r="I219" s="211"/>
      <c r="K219" s="210"/>
      <c r="L219" s="197"/>
      <c r="M219" s="197"/>
    </row>
    <row r="220" spans="6:13" s="209" customFormat="1" collapsed="1">
      <c r="F220" s="197"/>
      <c r="H220" s="211"/>
      <c r="I220" s="211"/>
      <c r="K220" s="210"/>
      <c r="L220" s="197"/>
      <c r="M220" s="197"/>
    </row>
    <row r="221" spans="6:13" s="209" customFormat="1" collapsed="1">
      <c r="F221" s="197"/>
      <c r="H221" s="211"/>
      <c r="I221" s="211"/>
      <c r="K221" s="210"/>
      <c r="L221" s="197"/>
      <c r="M221" s="197"/>
    </row>
    <row r="222" spans="6:13" s="209" customFormat="1" collapsed="1">
      <c r="F222" s="197"/>
      <c r="H222" s="211"/>
      <c r="I222" s="211"/>
      <c r="K222" s="210"/>
      <c r="L222" s="197"/>
      <c r="M222" s="197"/>
    </row>
    <row r="223" spans="6:13" s="209" customFormat="1" collapsed="1">
      <c r="F223" s="197"/>
      <c r="H223" s="211"/>
      <c r="I223" s="211"/>
      <c r="K223" s="210"/>
      <c r="L223" s="197"/>
      <c r="M223" s="197"/>
    </row>
    <row r="224" spans="6:13" s="209" customFormat="1" collapsed="1">
      <c r="F224" s="197"/>
      <c r="H224" s="211"/>
      <c r="I224" s="211"/>
      <c r="K224" s="210"/>
      <c r="L224" s="197"/>
      <c r="M224" s="197"/>
    </row>
    <row r="225" spans="6:13" s="209" customFormat="1" collapsed="1">
      <c r="F225" s="197"/>
      <c r="H225" s="211"/>
      <c r="I225" s="211"/>
      <c r="K225" s="210"/>
      <c r="L225" s="197"/>
      <c r="M225" s="197"/>
    </row>
    <row r="226" spans="6:13" s="209" customFormat="1" collapsed="1">
      <c r="F226" s="197"/>
      <c r="H226" s="211"/>
      <c r="I226" s="211"/>
      <c r="K226" s="210"/>
      <c r="L226" s="197"/>
      <c r="M226" s="197"/>
    </row>
    <row r="227" spans="6:13" s="209" customFormat="1" collapsed="1">
      <c r="F227" s="197"/>
      <c r="H227" s="211"/>
      <c r="I227" s="211"/>
      <c r="K227" s="210"/>
      <c r="L227" s="197"/>
      <c r="M227" s="197"/>
    </row>
    <row r="228" spans="6:13" s="209" customFormat="1" collapsed="1">
      <c r="F228" s="197"/>
      <c r="H228" s="211"/>
      <c r="I228" s="211"/>
      <c r="K228" s="210"/>
      <c r="L228" s="197"/>
      <c r="M228" s="197"/>
    </row>
    <row r="229" spans="6:13" s="209" customFormat="1" collapsed="1">
      <c r="F229" s="197"/>
      <c r="H229" s="211"/>
      <c r="I229" s="211"/>
      <c r="K229" s="210"/>
      <c r="L229" s="197"/>
      <c r="M229" s="197"/>
    </row>
    <row r="230" spans="6:13" s="209" customFormat="1" collapsed="1">
      <c r="F230" s="197"/>
      <c r="H230" s="211"/>
      <c r="I230" s="211"/>
      <c r="K230" s="210"/>
      <c r="L230" s="197"/>
      <c r="M230" s="197"/>
    </row>
    <row r="231" spans="6:13" s="209" customFormat="1" collapsed="1">
      <c r="F231" s="197"/>
      <c r="H231" s="211"/>
      <c r="I231" s="211"/>
      <c r="K231" s="210"/>
      <c r="L231" s="197"/>
      <c r="M231" s="197"/>
    </row>
    <row r="232" spans="6:13" s="209" customFormat="1" collapsed="1">
      <c r="F232" s="197"/>
      <c r="H232" s="211"/>
      <c r="I232" s="211"/>
      <c r="K232" s="210"/>
      <c r="L232" s="197"/>
      <c r="M232" s="197"/>
    </row>
    <row r="233" spans="6:13" s="209" customFormat="1" collapsed="1">
      <c r="F233" s="197"/>
      <c r="H233" s="211"/>
      <c r="I233" s="211"/>
      <c r="K233" s="210"/>
      <c r="L233" s="197"/>
      <c r="M233" s="197"/>
    </row>
    <row r="234" spans="6:13" s="209" customFormat="1" collapsed="1">
      <c r="F234" s="197"/>
      <c r="H234" s="211"/>
      <c r="I234" s="211"/>
      <c r="K234" s="210"/>
      <c r="L234" s="197"/>
      <c r="M234" s="197"/>
    </row>
    <row r="235" spans="6:13" s="209" customFormat="1" collapsed="1">
      <c r="F235" s="197"/>
      <c r="H235" s="211"/>
      <c r="I235" s="211"/>
      <c r="K235" s="210"/>
      <c r="L235" s="197"/>
      <c r="M235" s="197"/>
    </row>
    <row r="236" spans="6:13" s="209" customFormat="1" collapsed="1">
      <c r="F236" s="197"/>
      <c r="H236" s="211"/>
      <c r="I236" s="211"/>
      <c r="K236" s="210"/>
      <c r="L236" s="197"/>
      <c r="M236" s="197"/>
    </row>
    <row r="237" spans="6:13" s="209" customFormat="1" collapsed="1">
      <c r="F237" s="197"/>
      <c r="H237" s="211"/>
      <c r="I237" s="211"/>
      <c r="K237" s="210"/>
      <c r="L237" s="197"/>
      <c r="M237" s="197"/>
    </row>
    <row r="238" spans="6:13" s="209" customFormat="1" collapsed="1">
      <c r="F238" s="197"/>
      <c r="H238" s="211"/>
      <c r="I238" s="211"/>
      <c r="K238" s="210"/>
      <c r="L238" s="197"/>
      <c r="M238" s="197"/>
    </row>
    <row r="239" spans="6:13" s="209" customFormat="1" collapsed="1">
      <c r="F239" s="197"/>
      <c r="H239" s="211"/>
      <c r="I239" s="211"/>
      <c r="K239" s="210"/>
      <c r="L239" s="197"/>
      <c r="M239" s="197"/>
    </row>
    <row r="240" spans="6:13" s="209" customFormat="1" collapsed="1">
      <c r="F240" s="197"/>
      <c r="H240" s="211"/>
      <c r="I240" s="211"/>
      <c r="K240" s="210"/>
      <c r="L240" s="197"/>
      <c r="M240" s="197"/>
    </row>
    <row r="241" spans="6:13" s="209" customFormat="1" collapsed="1">
      <c r="F241" s="197"/>
      <c r="H241" s="211"/>
      <c r="I241" s="211"/>
      <c r="K241" s="210"/>
      <c r="L241" s="197"/>
      <c r="M241" s="197"/>
    </row>
    <row r="242" spans="6:13" s="209" customFormat="1" collapsed="1">
      <c r="F242" s="197"/>
      <c r="H242" s="211"/>
      <c r="I242" s="211"/>
      <c r="K242" s="210"/>
      <c r="L242" s="197"/>
      <c r="M242" s="197"/>
    </row>
    <row r="243" spans="6:13" s="209" customFormat="1" collapsed="1">
      <c r="F243" s="197"/>
      <c r="H243" s="211"/>
      <c r="I243" s="211"/>
      <c r="K243" s="210"/>
      <c r="L243" s="197"/>
      <c r="M243" s="197"/>
    </row>
    <row r="244" spans="6:13" s="209" customFormat="1" collapsed="1">
      <c r="F244" s="197"/>
      <c r="H244" s="211"/>
      <c r="I244" s="211"/>
      <c r="K244" s="210"/>
      <c r="L244" s="197"/>
      <c r="M244" s="197"/>
    </row>
    <row r="245" spans="6:13" s="209" customFormat="1" collapsed="1">
      <c r="F245" s="197"/>
      <c r="H245" s="211"/>
      <c r="I245" s="211"/>
      <c r="K245" s="210"/>
      <c r="L245" s="197"/>
      <c r="M245" s="197"/>
    </row>
    <row r="246" spans="6:13" s="209" customFormat="1" collapsed="1">
      <c r="F246" s="197"/>
      <c r="H246" s="211"/>
      <c r="I246" s="211"/>
      <c r="K246" s="210"/>
      <c r="L246" s="197"/>
      <c r="M246" s="197"/>
    </row>
    <row r="247" spans="6:13" s="209" customFormat="1" collapsed="1">
      <c r="F247" s="197"/>
      <c r="H247" s="211"/>
      <c r="I247" s="211"/>
      <c r="K247" s="210"/>
      <c r="L247" s="197"/>
      <c r="M247" s="197"/>
    </row>
    <row r="248" spans="6:13" s="209" customFormat="1" collapsed="1">
      <c r="F248" s="197"/>
      <c r="H248" s="211"/>
      <c r="I248" s="211"/>
      <c r="K248" s="210"/>
      <c r="L248" s="197"/>
      <c r="M248" s="197"/>
    </row>
    <row r="249" spans="6:13" s="209" customFormat="1" collapsed="1">
      <c r="F249" s="197"/>
      <c r="H249" s="211"/>
      <c r="I249" s="211"/>
      <c r="K249" s="210"/>
      <c r="L249" s="197"/>
      <c r="M249" s="197"/>
    </row>
    <row r="250" spans="6:13" s="209" customFormat="1" collapsed="1">
      <c r="F250" s="197"/>
      <c r="H250" s="211"/>
      <c r="I250" s="211"/>
      <c r="K250" s="210"/>
      <c r="L250" s="197"/>
      <c r="M250" s="197"/>
    </row>
    <row r="251" spans="6:13" s="209" customFormat="1" collapsed="1">
      <c r="F251" s="197"/>
      <c r="H251" s="211"/>
      <c r="I251" s="211"/>
      <c r="K251" s="210"/>
      <c r="L251" s="197"/>
      <c r="M251" s="197"/>
    </row>
    <row r="252" spans="6:13" s="209" customFormat="1" collapsed="1">
      <c r="F252" s="197"/>
      <c r="H252" s="211"/>
      <c r="I252" s="211"/>
      <c r="K252" s="210"/>
      <c r="L252" s="197"/>
      <c r="M252" s="197"/>
    </row>
    <row r="253" spans="6:13" s="209" customFormat="1" collapsed="1">
      <c r="F253" s="197"/>
      <c r="H253" s="211"/>
      <c r="I253" s="211"/>
      <c r="K253" s="210"/>
      <c r="L253" s="197"/>
      <c r="M253" s="197"/>
    </row>
    <row r="254" spans="6:13" s="209" customFormat="1" collapsed="1">
      <c r="F254" s="197"/>
      <c r="H254" s="211"/>
      <c r="I254" s="211"/>
      <c r="K254" s="210"/>
      <c r="L254" s="197"/>
      <c r="M254" s="197"/>
    </row>
    <row r="255" spans="6:13" s="209" customFormat="1" collapsed="1">
      <c r="F255" s="197"/>
      <c r="H255" s="211"/>
      <c r="I255" s="211"/>
      <c r="K255" s="210"/>
      <c r="L255" s="197"/>
      <c r="M255" s="197"/>
    </row>
    <row r="256" spans="6:13" s="209" customFormat="1" collapsed="1">
      <c r="F256" s="197"/>
      <c r="H256" s="211"/>
      <c r="I256" s="211"/>
      <c r="K256" s="210"/>
      <c r="L256" s="197"/>
      <c r="M256" s="197"/>
    </row>
    <row r="257" spans="6:13" s="209" customFormat="1" collapsed="1">
      <c r="F257" s="197"/>
      <c r="H257" s="211"/>
      <c r="I257" s="211"/>
      <c r="K257" s="210"/>
      <c r="L257" s="197"/>
      <c r="M257" s="197"/>
    </row>
    <row r="258" spans="6:13" s="209" customFormat="1" collapsed="1">
      <c r="F258" s="197"/>
      <c r="H258" s="211"/>
      <c r="I258" s="211"/>
      <c r="K258" s="210"/>
      <c r="L258" s="197"/>
      <c r="M258" s="197"/>
    </row>
    <row r="259" spans="6:13" s="209" customFormat="1" collapsed="1">
      <c r="F259" s="197"/>
      <c r="H259" s="211"/>
      <c r="I259" s="211"/>
      <c r="K259" s="210"/>
      <c r="L259" s="197"/>
      <c r="M259" s="197"/>
    </row>
    <row r="260" spans="6:13" s="209" customFormat="1" collapsed="1">
      <c r="F260" s="197"/>
      <c r="H260" s="211"/>
      <c r="I260" s="211"/>
      <c r="K260" s="210"/>
      <c r="L260" s="197"/>
      <c r="M260" s="197"/>
    </row>
    <row r="261" spans="6:13" s="209" customFormat="1" collapsed="1">
      <c r="F261" s="197"/>
      <c r="H261" s="211"/>
      <c r="I261" s="211"/>
      <c r="K261" s="210"/>
      <c r="L261" s="197"/>
      <c r="M261" s="197"/>
    </row>
    <row r="262" spans="6:13" s="209" customFormat="1" collapsed="1">
      <c r="F262" s="197"/>
      <c r="H262" s="211"/>
      <c r="I262" s="211"/>
      <c r="K262" s="210"/>
      <c r="L262" s="197"/>
      <c r="M262" s="197"/>
    </row>
    <row r="263" spans="6:13" s="209" customFormat="1" collapsed="1">
      <c r="F263" s="197"/>
      <c r="H263" s="211"/>
      <c r="I263" s="211"/>
      <c r="K263" s="210"/>
      <c r="L263" s="197"/>
      <c r="M263" s="197"/>
    </row>
    <row r="264" spans="6:13" s="209" customFormat="1" collapsed="1">
      <c r="F264" s="197"/>
      <c r="H264" s="211"/>
      <c r="I264" s="211"/>
      <c r="K264" s="210"/>
      <c r="L264" s="197"/>
      <c r="M264" s="197"/>
    </row>
    <row r="265" spans="6:13" s="209" customFormat="1" collapsed="1">
      <c r="F265" s="197"/>
      <c r="H265" s="211"/>
      <c r="I265" s="211"/>
      <c r="K265" s="210"/>
      <c r="L265" s="197"/>
      <c r="M265" s="197"/>
    </row>
    <row r="266" spans="6:13" s="209" customFormat="1" collapsed="1">
      <c r="F266" s="197"/>
      <c r="H266" s="211"/>
      <c r="I266" s="211"/>
      <c r="K266" s="210"/>
      <c r="L266" s="197"/>
      <c r="M266" s="197"/>
    </row>
    <row r="267" spans="6:13" s="209" customFormat="1" collapsed="1">
      <c r="F267" s="197"/>
      <c r="H267" s="211"/>
      <c r="I267" s="211"/>
      <c r="K267" s="210"/>
      <c r="L267" s="197"/>
      <c r="M267" s="197"/>
    </row>
    <row r="268" spans="6:13" s="209" customFormat="1" collapsed="1">
      <c r="F268" s="197"/>
      <c r="H268" s="211"/>
      <c r="I268" s="211"/>
      <c r="K268" s="210"/>
      <c r="L268" s="197"/>
      <c r="M268" s="197"/>
    </row>
    <row r="269" spans="6:13" s="209" customFormat="1" collapsed="1">
      <c r="F269" s="197"/>
      <c r="H269" s="211"/>
      <c r="I269" s="211"/>
      <c r="K269" s="210"/>
      <c r="L269" s="197"/>
      <c r="M269" s="197"/>
    </row>
    <row r="270" spans="6:13" s="209" customFormat="1" collapsed="1">
      <c r="F270" s="197"/>
      <c r="H270" s="211"/>
      <c r="I270" s="211"/>
      <c r="K270" s="210"/>
      <c r="L270" s="197"/>
      <c r="M270" s="197"/>
    </row>
    <row r="271" spans="6:13" s="209" customFormat="1" collapsed="1">
      <c r="F271" s="197"/>
      <c r="H271" s="211"/>
      <c r="I271" s="211"/>
      <c r="K271" s="210"/>
      <c r="L271" s="197"/>
      <c r="M271" s="197"/>
    </row>
    <row r="272" spans="6:13" s="209" customFormat="1" collapsed="1">
      <c r="F272" s="197"/>
      <c r="H272" s="211"/>
      <c r="I272" s="211"/>
      <c r="K272" s="210"/>
      <c r="L272" s="197"/>
      <c r="M272" s="197"/>
    </row>
    <row r="273" spans="6:13" s="209" customFormat="1" collapsed="1">
      <c r="F273" s="197"/>
      <c r="H273" s="211"/>
      <c r="I273" s="211"/>
      <c r="K273" s="210"/>
      <c r="L273" s="197"/>
      <c r="M273" s="197"/>
    </row>
    <row r="274" spans="6:13" s="209" customFormat="1" collapsed="1">
      <c r="F274" s="197"/>
      <c r="H274" s="211"/>
      <c r="I274" s="211"/>
      <c r="K274" s="210"/>
      <c r="L274" s="197"/>
      <c r="M274" s="197"/>
    </row>
    <row r="275" spans="6:13" s="209" customFormat="1" collapsed="1">
      <c r="F275" s="197"/>
      <c r="H275" s="211"/>
      <c r="I275" s="211"/>
      <c r="K275" s="210"/>
      <c r="L275" s="197"/>
      <c r="M275" s="197"/>
    </row>
    <row r="276" spans="6:13" s="209" customFormat="1" collapsed="1">
      <c r="F276" s="197"/>
      <c r="H276" s="211"/>
      <c r="I276" s="211"/>
      <c r="K276" s="210"/>
      <c r="L276" s="197"/>
      <c r="M276" s="197"/>
    </row>
    <row r="277" spans="6:13" s="209" customFormat="1" collapsed="1">
      <c r="F277" s="197"/>
      <c r="H277" s="211"/>
      <c r="I277" s="211"/>
      <c r="K277" s="210"/>
      <c r="L277" s="197"/>
      <c r="M277" s="197"/>
    </row>
    <row r="278" spans="6:13" s="209" customFormat="1" collapsed="1">
      <c r="F278" s="197"/>
      <c r="H278" s="211"/>
      <c r="I278" s="211"/>
      <c r="K278" s="210"/>
      <c r="L278" s="197"/>
      <c r="M278" s="197"/>
    </row>
    <row r="279" spans="6:13" s="209" customFormat="1" collapsed="1">
      <c r="F279" s="197"/>
      <c r="H279" s="211"/>
      <c r="I279" s="211"/>
      <c r="K279" s="210"/>
      <c r="L279" s="197"/>
      <c r="M279" s="197"/>
    </row>
    <row r="280" spans="6:13" s="209" customFormat="1" collapsed="1">
      <c r="F280" s="197"/>
      <c r="H280" s="211"/>
      <c r="I280" s="211"/>
      <c r="K280" s="210"/>
      <c r="L280" s="197"/>
      <c r="M280" s="197"/>
    </row>
    <row r="281" spans="6:13" s="209" customFormat="1" collapsed="1">
      <c r="F281" s="197"/>
      <c r="H281" s="211"/>
      <c r="I281" s="211"/>
      <c r="K281" s="210"/>
      <c r="L281" s="197"/>
      <c r="M281" s="197"/>
    </row>
    <row r="282" spans="6:13" s="209" customFormat="1" collapsed="1">
      <c r="F282" s="197"/>
      <c r="H282" s="211"/>
      <c r="I282" s="211"/>
      <c r="K282" s="210"/>
      <c r="L282" s="197"/>
      <c r="M282" s="197"/>
    </row>
    <row r="283" spans="6:13" s="209" customFormat="1" collapsed="1">
      <c r="F283" s="197"/>
      <c r="H283" s="211"/>
      <c r="I283" s="211"/>
      <c r="K283" s="210"/>
      <c r="L283" s="197"/>
      <c r="M283" s="197"/>
    </row>
    <row r="284" spans="6:13" s="209" customFormat="1" collapsed="1">
      <c r="F284" s="197"/>
      <c r="H284" s="211"/>
      <c r="I284" s="211"/>
      <c r="K284" s="210"/>
      <c r="L284" s="197"/>
      <c r="M284" s="197"/>
    </row>
    <row r="285" spans="6:13" s="209" customFormat="1" collapsed="1">
      <c r="F285" s="197"/>
      <c r="H285" s="211"/>
      <c r="I285" s="211"/>
      <c r="K285" s="210"/>
      <c r="L285" s="197"/>
      <c r="M285" s="197"/>
    </row>
    <row r="286" spans="6:13" s="209" customFormat="1" collapsed="1">
      <c r="F286" s="197"/>
      <c r="H286" s="211"/>
      <c r="I286" s="211"/>
      <c r="K286" s="210"/>
      <c r="L286" s="197"/>
      <c r="M286" s="197"/>
    </row>
    <row r="287" spans="6:13" s="209" customFormat="1" collapsed="1">
      <c r="F287" s="197"/>
      <c r="H287" s="211"/>
      <c r="I287" s="211"/>
      <c r="K287" s="210"/>
      <c r="L287" s="197"/>
      <c r="M287" s="197"/>
    </row>
    <row r="288" spans="6:13" s="209" customFormat="1" collapsed="1">
      <c r="F288" s="197"/>
      <c r="H288" s="211"/>
      <c r="I288" s="211"/>
      <c r="K288" s="210"/>
      <c r="L288" s="197"/>
      <c r="M288" s="197"/>
    </row>
    <row r="289" spans="6:13" s="209" customFormat="1" collapsed="1">
      <c r="F289" s="197"/>
      <c r="H289" s="211"/>
      <c r="I289" s="211"/>
      <c r="K289" s="210"/>
      <c r="L289" s="197"/>
      <c r="M289" s="197"/>
    </row>
    <row r="290" spans="6:13" s="209" customFormat="1" collapsed="1">
      <c r="F290" s="197"/>
      <c r="H290" s="211"/>
      <c r="I290" s="211"/>
      <c r="K290" s="210"/>
      <c r="L290" s="197"/>
      <c r="M290" s="197"/>
    </row>
    <row r="291" spans="6:13" s="209" customFormat="1" collapsed="1">
      <c r="F291" s="197"/>
      <c r="H291" s="211"/>
      <c r="I291" s="211"/>
      <c r="K291" s="210"/>
      <c r="L291" s="197"/>
      <c r="M291" s="197"/>
    </row>
    <row r="292" spans="6:13" s="209" customFormat="1" collapsed="1">
      <c r="F292" s="197"/>
      <c r="H292" s="211"/>
      <c r="I292" s="211"/>
      <c r="K292" s="210"/>
      <c r="L292" s="197"/>
      <c r="M292" s="197"/>
    </row>
    <row r="293" spans="6:13" s="209" customFormat="1" collapsed="1">
      <c r="F293" s="197"/>
      <c r="H293" s="211"/>
      <c r="I293" s="211"/>
      <c r="K293" s="210"/>
      <c r="L293" s="197"/>
      <c r="M293" s="197"/>
    </row>
    <row r="294" spans="6:13" s="209" customFormat="1" collapsed="1">
      <c r="F294" s="197"/>
      <c r="H294" s="211"/>
      <c r="I294" s="211"/>
      <c r="K294" s="210"/>
      <c r="L294" s="197"/>
      <c r="M294" s="197"/>
    </row>
    <row r="295" spans="6:13" s="209" customFormat="1" collapsed="1">
      <c r="F295" s="197"/>
      <c r="H295" s="211"/>
      <c r="I295" s="211"/>
      <c r="K295" s="210"/>
      <c r="L295" s="197"/>
      <c r="M295" s="197"/>
    </row>
    <row r="296" spans="6:13" s="209" customFormat="1" collapsed="1">
      <c r="F296" s="197"/>
      <c r="H296" s="211"/>
      <c r="I296" s="211"/>
      <c r="K296" s="210"/>
      <c r="L296" s="197"/>
      <c r="M296" s="197"/>
    </row>
    <row r="297" spans="6:13" s="209" customFormat="1" collapsed="1">
      <c r="F297" s="197"/>
      <c r="H297" s="211"/>
      <c r="I297" s="211"/>
      <c r="K297" s="210"/>
      <c r="L297" s="197"/>
      <c r="M297" s="197"/>
    </row>
    <row r="298" spans="6:13" s="209" customFormat="1" collapsed="1">
      <c r="F298" s="197"/>
      <c r="H298" s="211"/>
      <c r="I298" s="211"/>
      <c r="K298" s="210"/>
      <c r="L298" s="197"/>
      <c r="M298" s="197"/>
    </row>
    <row r="299" spans="6:13" s="209" customFormat="1" collapsed="1">
      <c r="F299" s="197"/>
      <c r="H299" s="211"/>
      <c r="I299" s="211"/>
      <c r="K299" s="210"/>
      <c r="L299" s="197"/>
      <c r="M299" s="197"/>
    </row>
    <row r="300" spans="6:13" s="209" customFormat="1" collapsed="1">
      <c r="F300" s="197"/>
      <c r="H300" s="211"/>
      <c r="I300" s="211"/>
      <c r="K300" s="210"/>
      <c r="L300" s="197"/>
      <c r="M300" s="197"/>
    </row>
    <row r="301" spans="6:13" s="209" customFormat="1" collapsed="1">
      <c r="F301" s="197"/>
      <c r="H301" s="211"/>
      <c r="I301" s="211"/>
      <c r="K301" s="210"/>
      <c r="L301" s="197"/>
      <c r="M301" s="197"/>
    </row>
    <row r="302" spans="6:13" s="209" customFormat="1" collapsed="1">
      <c r="F302" s="197"/>
      <c r="H302" s="211"/>
      <c r="I302" s="211"/>
      <c r="K302" s="210"/>
      <c r="L302" s="197"/>
      <c r="M302" s="197"/>
    </row>
    <row r="303" spans="6:13" s="209" customFormat="1" collapsed="1">
      <c r="F303" s="197"/>
      <c r="H303" s="211"/>
      <c r="I303" s="211"/>
      <c r="K303" s="210"/>
      <c r="L303" s="197"/>
      <c r="M303" s="197"/>
    </row>
    <row r="304" spans="6:13" s="209" customFormat="1" collapsed="1">
      <c r="F304" s="197"/>
      <c r="H304" s="211"/>
      <c r="I304" s="211"/>
      <c r="K304" s="210"/>
      <c r="L304" s="197"/>
      <c r="M304" s="197"/>
    </row>
    <row r="305" spans="6:13" s="209" customFormat="1" collapsed="1">
      <c r="F305" s="197"/>
      <c r="H305" s="211"/>
      <c r="I305" s="211"/>
      <c r="K305" s="210"/>
      <c r="L305" s="197"/>
      <c r="M305" s="197"/>
    </row>
    <row r="306" spans="6:13" s="209" customFormat="1" collapsed="1">
      <c r="F306" s="197"/>
      <c r="H306" s="211"/>
      <c r="I306" s="211"/>
      <c r="K306" s="210"/>
      <c r="L306" s="197"/>
      <c r="M306" s="197"/>
    </row>
    <row r="307" spans="6:13" s="209" customFormat="1" collapsed="1">
      <c r="F307" s="197"/>
      <c r="H307" s="211"/>
      <c r="I307" s="211"/>
      <c r="K307" s="210"/>
      <c r="L307" s="197"/>
      <c r="M307" s="197"/>
    </row>
    <row r="308" spans="6:13" s="209" customFormat="1" collapsed="1">
      <c r="F308" s="197"/>
      <c r="H308" s="211"/>
      <c r="I308" s="211"/>
      <c r="K308" s="210"/>
      <c r="L308" s="197"/>
      <c r="M308" s="197"/>
    </row>
    <row r="309" spans="6:13" s="209" customFormat="1" collapsed="1">
      <c r="F309" s="197"/>
      <c r="H309" s="211"/>
      <c r="I309" s="211"/>
      <c r="K309" s="210"/>
      <c r="L309" s="197"/>
      <c r="M309" s="197"/>
    </row>
    <row r="310" spans="6:13" s="209" customFormat="1" collapsed="1">
      <c r="F310" s="197"/>
      <c r="H310" s="211"/>
      <c r="I310" s="211"/>
      <c r="K310" s="210"/>
      <c r="L310" s="197"/>
      <c r="M310" s="197"/>
    </row>
    <row r="311" spans="6:13" s="209" customFormat="1" collapsed="1">
      <c r="F311" s="197"/>
      <c r="H311" s="211"/>
      <c r="I311" s="211"/>
      <c r="K311" s="210"/>
      <c r="L311" s="197"/>
      <c r="M311" s="197"/>
    </row>
    <row r="312" spans="6:13" s="209" customFormat="1" collapsed="1">
      <c r="F312" s="197"/>
      <c r="H312" s="211"/>
      <c r="I312" s="211"/>
      <c r="K312" s="210"/>
      <c r="L312" s="197"/>
      <c r="M312" s="197"/>
    </row>
    <row r="313" spans="6:13" s="209" customFormat="1" collapsed="1">
      <c r="F313" s="197"/>
      <c r="H313" s="211"/>
      <c r="I313" s="211"/>
      <c r="K313" s="210"/>
      <c r="L313" s="197"/>
      <c r="M313" s="197"/>
    </row>
    <row r="314" spans="6:13" s="209" customFormat="1" collapsed="1">
      <c r="F314" s="197"/>
      <c r="H314" s="211"/>
      <c r="I314" s="211"/>
      <c r="K314" s="210"/>
      <c r="L314" s="197"/>
      <c r="M314" s="197"/>
    </row>
    <row r="315" spans="6:13" s="209" customFormat="1" collapsed="1">
      <c r="F315" s="197"/>
      <c r="H315" s="211"/>
      <c r="I315" s="211"/>
      <c r="K315" s="210"/>
      <c r="L315" s="197"/>
      <c r="M315" s="197"/>
    </row>
    <row r="316" spans="6:13" s="209" customFormat="1" collapsed="1">
      <c r="F316" s="197"/>
      <c r="H316" s="211"/>
      <c r="I316" s="211"/>
      <c r="K316" s="210"/>
      <c r="L316" s="197"/>
      <c r="M316" s="197"/>
    </row>
    <row r="317" spans="6:13" s="209" customFormat="1" collapsed="1">
      <c r="F317" s="197"/>
      <c r="H317" s="211"/>
      <c r="I317" s="211"/>
      <c r="K317" s="210"/>
      <c r="L317" s="197"/>
      <c r="M317" s="197"/>
    </row>
    <row r="318" spans="6:13" s="209" customFormat="1" collapsed="1">
      <c r="F318" s="197"/>
      <c r="H318" s="211"/>
      <c r="I318" s="211"/>
      <c r="K318" s="210"/>
      <c r="L318" s="197"/>
      <c r="M318" s="197"/>
    </row>
    <row r="319" spans="6:13" s="209" customFormat="1" collapsed="1">
      <c r="F319" s="197"/>
      <c r="H319" s="211"/>
      <c r="I319" s="211"/>
      <c r="K319" s="210"/>
      <c r="L319" s="197"/>
      <c r="M319" s="197"/>
    </row>
    <row r="320" spans="6:13" s="209" customFormat="1" collapsed="1">
      <c r="F320" s="197"/>
      <c r="H320" s="211"/>
      <c r="I320" s="211"/>
      <c r="K320" s="210"/>
      <c r="L320" s="197"/>
      <c r="M320" s="197"/>
    </row>
    <row r="321" spans="6:13" s="209" customFormat="1" collapsed="1">
      <c r="F321" s="197"/>
      <c r="H321" s="211"/>
      <c r="I321" s="211"/>
      <c r="K321" s="210"/>
      <c r="L321" s="197"/>
      <c r="M321" s="197"/>
    </row>
    <row r="322" spans="6:13" s="209" customFormat="1" collapsed="1">
      <c r="F322" s="197"/>
      <c r="H322" s="211"/>
      <c r="I322" s="211"/>
      <c r="K322" s="210"/>
      <c r="L322" s="197"/>
      <c r="M322" s="197"/>
    </row>
    <row r="323" spans="6:13" s="209" customFormat="1" collapsed="1">
      <c r="F323" s="197"/>
      <c r="H323" s="211"/>
      <c r="I323" s="211"/>
      <c r="K323" s="210"/>
      <c r="L323" s="197"/>
      <c r="M323" s="197"/>
    </row>
    <row r="324" spans="6:13" s="209" customFormat="1" collapsed="1">
      <c r="F324" s="197"/>
      <c r="H324" s="211"/>
      <c r="I324" s="211"/>
      <c r="K324" s="210"/>
      <c r="L324" s="197"/>
      <c r="M324" s="197"/>
    </row>
    <row r="325" spans="6:13" s="209" customFormat="1" collapsed="1">
      <c r="F325" s="197"/>
      <c r="H325" s="211"/>
      <c r="I325" s="211"/>
      <c r="K325" s="210"/>
      <c r="L325" s="197"/>
      <c r="M325" s="197"/>
    </row>
    <row r="326" spans="6:13" s="209" customFormat="1" collapsed="1">
      <c r="F326" s="197"/>
      <c r="H326" s="211"/>
      <c r="I326" s="211"/>
      <c r="K326" s="210"/>
      <c r="L326" s="197"/>
      <c r="M326" s="197"/>
    </row>
    <row r="327" spans="6:13" s="209" customFormat="1" collapsed="1">
      <c r="F327" s="197"/>
      <c r="H327" s="211"/>
      <c r="I327" s="211"/>
      <c r="K327" s="210"/>
      <c r="L327" s="197"/>
      <c r="M327" s="197"/>
    </row>
    <row r="328" spans="6:13" s="209" customFormat="1" collapsed="1">
      <c r="F328" s="197"/>
      <c r="H328" s="211"/>
      <c r="I328" s="211"/>
      <c r="K328" s="210"/>
      <c r="L328" s="197"/>
      <c r="M328" s="197"/>
    </row>
    <row r="329" spans="6:13" s="209" customFormat="1" collapsed="1">
      <c r="F329" s="197"/>
      <c r="H329" s="211"/>
      <c r="I329" s="211"/>
      <c r="K329" s="210"/>
      <c r="L329" s="197"/>
      <c r="M329" s="197"/>
    </row>
    <row r="330" spans="6:13" s="209" customFormat="1" collapsed="1">
      <c r="F330" s="197"/>
      <c r="H330" s="211"/>
      <c r="I330" s="211"/>
      <c r="K330" s="210"/>
      <c r="L330" s="197"/>
      <c r="M330" s="197"/>
    </row>
    <row r="331" spans="6:13" s="209" customFormat="1" collapsed="1">
      <c r="F331" s="197"/>
      <c r="H331" s="211"/>
      <c r="I331" s="211"/>
      <c r="K331" s="210"/>
      <c r="L331" s="197"/>
      <c r="M331" s="197"/>
    </row>
    <row r="332" spans="6:13" s="209" customFormat="1" collapsed="1">
      <c r="F332" s="197"/>
      <c r="H332" s="211"/>
      <c r="I332" s="211"/>
      <c r="K332" s="210"/>
      <c r="L332" s="197"/>
      <c r="M332" s="197"/>
    </row>
    <row r="333" spans="6:13" s="209" customFormat="1" collapsed="1">
      <c r="F333" s="197"/>
      <c r="H333" s="211"/>
      <c r="I333" s="211"/>
      <c r="K333" s="210"/>
      <c r="L333" s="197"/>
      <c r="M333" s="197"/>
    </row>
    <row r="334" spans="6:13" s="209" customFormat="1" collapsed="1">
      <c r="F334" s="197"/>
      <c r="H334" s="211"/>
      <c r="I334" s="211"/>
      <c r="K334" s="210"/>
      <c r="L334" s="197"/>
      <c r="M334" s="197"/>
    </row>
    <row r="335" spans="6:13" s="209" customFormat="1" collapsed="1">
      <c r="F335" s="197"/>
      <c r="H335" s="211"/>
      <c r="I335" s="211"/>
      <c r="K335" s="210"/>
      <c r="L335" s="197"/>
      <c r="M335" s="197"/>
    </row>
    <row r="336" spans="6:13" s="209" customFormat="1" collapsed="1">
      <c r="F336" s="197"/>
      <c r="H336" s="211"/>
      <c r="I336" s="211"/>
      <c r="K336" s="210"/>
      <c r="L336" s="197"/>
      <c r="M336" s="197"/>
    </row>
    <row r="337" spans="6:13" s="209" customFormat="1" collapsed="1">
      <c r="F337" s="197"/>
      <c r="H337" s="211"/>
      <c r="I337" s="211"/>
      <c r="K337" s="210"/>
      <c r="L337" s="197"/>
      <c r="M337" s="197"/>
    </row>
    <row r="338" spans="6:13" s="209" customFormat="1" collapsed="1">
      <c r="F338" s="197"/>
      <c r="H338" s="211"/>
      <c r="I338" s="211"/>
      <c r="K338" s="210"/>
      <c r="L338" s="197"/>
      <c r="M338" s="197"/>
    </row>
    <row r="339" spans="6:13" s="209" customFormat="1" collapsed="1">
      <c r="F339" s="197"/>
      <c r="H339" s="211"/>
      <c r="I339" s="211"/>
      <c r="K339" s="210"/>
      <c r="L339" s="197"/>
      <c r="M339" s="197"/>
    </row>
    <row r="340" spans="6:13" s="209" customFormat="1" collapsed="1">
      <c r="F340" s="197"/>
      <c r="H340" s="211"/>
      <c r="I340" s="211"/>
      <c r="K340" s="210"/>
      <c r="L340" s="197"/>
      <c r="M340" s="197"/>
    </row>
    <row r="341" spans="6:13" s="209" customFormat="1" collapsed="1">
      <c r="F341" s="197"/>
      <c r="H341" s="211"/>
      <c r="I341" s="211"/>
      <c r="K341" s="210"/>
      <c r="L341" s="197"/>
      <c r="M341" s="197"/>
    </row>
    <row r="342" spans="6:13" s="209" customFormat="1" collapsed="1">
      <c r="F342" s="197"/>
      <c r="H342" s="211"/>
      <c r="I342" s="211"/>
      <c r="K342" s="210"/>
      <c r="L342" s="197"/>
      <c r="M342" s="197"/>
    </row>
    <row r="343" spans="6:13" s="209" customFormat="1" collapsed="1">
      <c r="F343" s="197"/>
      <c r="H343" s="211"/>
      <c r="I343" s="211"/>
      <c r="K343" s="210"/>
      <c r="L343" s="197"/>
      <c r="M343" s="197"/>
    </row>
    <row r="344" spans="6:13" s="209" customFormat="1" collapsed="1">
      <c r="F344" s="197"/>
      <c r="H344" s="211"/>
      <c r="I344" s="211"/>
      <c r="K344" s="210"/>
      <c r="L344" s="197"/>
      <c r="M344" s="197"/>
    </row>
    <row r="345" spans="6:13" s="209" customFormat="1" collapsed="1">
      <c r="F345" s="197"/>
      <c r="H345" s="211"/>
      <c r="I345" s="211"/>
      <c r="K345" s="210"/>
      <c r="L345" s="197"/>
      <c r="M345" s="197"/>
    </row>
    <row r="346" spans="6:13" s="209" customFormat="1" collapsed="1">
      <c r="F346" s="197"/>
      <c r="H346" s="211"/>
      <c r="I346" s="211"/>
      <c r="K346" s="210"/>
      <c r="L346" s="197"/>
      <c r="M346" s="197"/>
    </row>
    <row r="347" spans="6:13" s="209" customFormat="1" collapsed="1">
      <c r="F347" s="197"/>
      <c r="H347" s="211"/>
      <c r="I347" s="211"/>
      <c r="K347" s="210"/>
      <c r="L347" s="197"/>
      <c r="M347" s="197"/>
    </row>
    <row r="348" spans="6:13" s="209" customFormat="1" collapsed="1">
      <c r="F348" s="197"/>
      <c r="H348" s="211"/>
      <c r="I348" s="211"/>
      <c r="K348" s="210"/>
      <c r="L348" s="197"/>
      <c r="M348" s="197"/>
    </row>
    <row r="349" spans="6:13" s="209" customFormat="1" collapsed="1">
      <c r="F349" s="197"/>
      <c r="H349" s="211"/>
      <c r="I349" s="211"/>
      <c r="K349" s="210"/>
      <c r="L349" s="197"/>
      <c r="M349" s="197"/>
    </row>
    <row r="350" spans="6:13" s="209" customFormat="1" collapsed="1">
      <c r="F350" s="197"/>
      <c r="H350" s="211"/>
      <c r="I350" s="211"/>
      <c r="K350" s="210"/>
      <c r="L350" s="197"/>
      <c r="M350" s="197"/>
    </row>
    <row r="351" spans="6:13" s="209" customFormat="1" collapsed="1">
      <c r="F351" s="197"/>
      <c r="H351" s="211"/>
      <c r="I351" s="211"/>
      <c r="K351" s="210"/>
      <c r="L351" s="197"/>
      <c r="M351" s="197"/>
    </row>
    <row r="352" spans="6:13" s="209" customFormat="1" collapsed="1">
      <c r="F352" s="197"/>
      <c r="H352" s="211"/>
      <c r="I352" s="211"/>
      <c r="K352" s="210"/>
      <c r="L352" s="197"/>
      <c r="M352" s="197"/>
    </row>
    <row r="353" spans="6:13" s="209" customFormat="1" collapsed="1">
      <c r="F353" s="197"/>
      <c r="H353" s="211"/>
      <c r="I353" s="211"/>
      <c r="K353" s="210"/>
      <c r="L353" s="197"/>
      <c r="M353" s="197"/>
    </row>
    <row r="354" spans="6:13" s="209" customFormat="1" collapsed="1">
      <c r="F354" s="197"/>
      <c r="H354" s="211"/>
      <c r="I354" s="211"/>
      <c r="K354" s="210"/>
      <c r="L354" s="197"/>
      <c r="M354" s="197"/>
    </row>
    <row r="355" spans="6:13" s="209" customFormat="1" collapsed="1">
      <c r="F355" s="197"/>
      <c r="H355" s="211"/>
      <c r="I355" s="211"/>
      <c r="K355" s="210"/>
      <c r="L355" s="197"/>
      <c r="M355" s="197"/>
    </row>
    <row r="356" spans="6:13" s="209" customFormat="1" collapsed="1">
      <c r="F356" s="197"/>
      <c r="H356" s="211"/>
      <c r="I356" s="211"/>
      <c r="K356" s="210"/>
      <c r="L356" s="197"/>
      <c r="M356" s="197"/>
    </row>
    <row r="357" spans="6:13" s="209" customFormat="1" collapsed="1">
      <c r="F357" s="197"/>
      <c r="H357" s="211"/>
      <c r="I357" s="211"/>
      <c r="K357" s="210"/>
      <c r="L357" s="197"/>
      <c r="M357" s="197"/>
    </row>
    <row r="358" spans="6:13" s="209" customFormat="1" collapsed="1">
      <c r="F358" s="197"/>
      <c r="H358" s="211"/>
      <c r="I358" s="211"/>
      <c r="K358" s="210"/>
      <c r="L358" s="197"/>
      <c r="M358" s="197"/>
    </row>
    <row r="359" spans="6:13" s="209" customFormat="1" collapsed="1">
      <c r="F359" s="197"/>
      <c r="H359" s="211"/>
      <c r="I359" s="211"/>
      <c r="K359" s="210"/>
      <c r="L359" s="197"/>
      <c r="M359" s="197"/>
    </row>
    <row r="360" spans="6:13" s="209" customFormat="1" collapsed="1">
      <c r="F360" s="197"/>
      <c r="H360" s="211"/>
      <c r="I360" s="211"/>
      <c r="K360" s="210"/>
      <c r="L360" s="197"/>
      <c r="M360" s="197"/>
    </row>
    <row r="361" spans="6:13" s="209" customFormat="1" collapsed="1">
      <c r="F361" s="197"/>
      <c r="H361" s="211"/>
      <c r="I361" s="211"/>
      <c r="K361" s="210"/>
      <c r="L361" s="197"/>
      <c r="M361" s="197"/>
    </row>
    <row r="362" spans="6:13" s="209" customFormat="1" collapsed="1">
      <c r="F362" s="197"/>
      <c r="H362" s="211"/>
      <c r="I362" s="211"/>
      <c r="K362" s="210"/>
      <c r="L362" s="197"/>
      <c r="M362" s="197"/>
    </row>
    <row r="363" spans="6:13" s="209" customFormat="1" collapsed="1">
      <c r="F363" s="197"/>
      <c r="H363" s="211"/>
      <c r="I363" s="211"/>
      <c r="K363" s="210"/>
      <c r="L363" s="197"/>
      <c r="M363" s="197"/>
    </row>
    <row r="364" spans="6:13" s="209" customFormat="1" collapsed="1">
      <c r="F364" s="197"/>
      <c r="H364" s="211"/>
      <c r="I364" s="211"/>
      <c r="K364" s="210"/>
      <c r="L364" s="197"/>
      <c r="M364" s="197"/>
    </row>
    <row r="365" spans="6:13" s="209" customFormat="1" collapsed="1">
      <c r="F365" s="197"/>
      <c r="H365" s="211"/>
      <c r="I365" s="211"/>
      <c r="K365" s="210"/>
      <c r="L365" s="197"/>
      <c r="M365" s="197"/>
    </row>
    <row r="366" spans="6:13" s="209" customFormat="1" collapsed="1">
      <c r="F366" s="197"/>
      <c r="H366" s="211"/>
      <c r="I366" s="211"/>
      <c r="K366" s="210"/>
      <c r="L366" s="197"/>
      <c r="M366" s="197"/>
    </row>
    <row r="367" spans="6:13" s="209" customFormat="1" collapsed="1">
      <c r="F367" s="197"/>
      <c r="H367" s="211"/>
      <c r="I367" s="211"/>
      <c r="K367" s="210"/>
      <c r="L367" s="197"/>
      <c r="M367" s="197"/>
    </row>
    <row r="368" spans="6:13" s="209" customFormat="1" collapsed="1">
      <c r="F368" s="197"/>
      <c r="H368" s="211"/>
      <c r="I368" s="211"/>
      <c r="K368" s="210"/>
      <c r="L368" s="197"/>
      <c r="M368" s="197"/>
    </row>
    <row r="369" spans="6:13" s="209" customFormat="1" collapsed="1">
      <c r="F369" s="197"/>
      <c r="H369" s="211"/>
      <c r="I369" s="211"/>
      <c r="K369" s="210"/>
      <c r="L369" s="197"/>
      <c r="M369" s="197"/>
    </row>
    <row r="370" spans="6:13" s="209" customFormat="1" collapsed="1">
      <c r="F370" s="197"/>
      <c r="H370" s="211"/>
      <c r="I370" s="211"/>
      <c r="K370" s="210"/>
      <c r="L370" s="197"/>
      <c r="M370" s="197"/>
    </row>
    <row r="371" spans="6:13" s="209" customFormat="1" collapsed="1">
      <c r="F371" s="197"/>
      <c r="H371" s="211"/>
      <c r="I371" s="211"/>
      <c r="K371" s="210"/>
      <c r="L371" s="197"/>
      <c r="M371" s="197"/>
    </row>
    <row r="372" spans="6:13" s="209" customFormat="1" collapsed="1">
      <c r="F372" s="197"/>
      <c r="H372" s="211"/>
      <c r="I372" s="211"/>
      <c r="K372" s="210"/>
      <c r="L372" s="197"/>
      <c r="M372" s="197"/>
    </row>
    <row r="373" spans="6:13" s="209" customFormat="1" collapsed="1">
      <c r="F373" s="197"/>
      <c r="H373" s="211"/>
      <c r="I373" s="211"/>
      <c r="K373" s="210"/>
      <c r="L373" s="197"/>
      <c r="M373" s="197"/>
    </row>
    <row r="374" spans="6:13" s="209" customFormat="1" collapsed="1">
      <c r="F374" s="197"/>
      <c r="H374" s="211"/>
      <c r="I374" s="211"/>
      <c r="K374" s="210"/>
      <c r="L374" s="197"/>
      <c r="M374" s="197"/>
    </row>
    <row r="375" spans="6:13" s="209" customFormat="1" collapsed="1">
      <c r="F375" s="197"/>
      <c r="H375" s="211"/>
      <c r="I375" s="211"/>
      <c r="K375" s="210"/>
      <c r="L375" s="197"/>
      <c r="M375" s="197"/>
    </row>
    <row r="376" spans="6:13" s="209" customFormat="1" collapsed="1">
      <c r="F376" s="197"/>
      <c r="H376" s="211"/>
      <c r="I376" s="211"/>
      <c r="K376" s="210"/>
      <c r="L376" s="197"/>
      <c r="M376" s="197"/>
    </row>
    <row r="377" spans="6:13" s="209" customFormat="1" collapsed="1">
      <c r="F377" s="197"/>
      <c r="H377" s="211"/>
      <c r="I377" s="211"/>
      <c r="K377" s="210"/>
      <c r="L377" s="197"/>
      <c r="M377" s="197"/>
    </row>
    <row r="378" spans="6:13" s="209" customFormat="1" collapsed="1">
      <c r="F378" s="197"/>
      <c r="H378" s="211"/>
      <c r="I378" s="211"/>
      <c r="K378" s="210"/>
      <c r="L378" s="197"/>
      <c r="M378" s="197"/>
    </row>
    <row r="379" spans="6:13" s="209" customFormat="1" collapsed="1">
      <c r="F379" s="197"/>
      <c r="H379" s="211"/>
      <c r="I379" s="211"/>
      <c r="K379" s="210"/>
      <c r="L379" s="197"/>
      <c r="M379" s="197"/>
    </row>
    <row r="380" spans="6:13" s="209" customFormat="1" collapsed="1">
      <c r="F380" s="197"/>
      <c r="H380" s="211"/>
      <c r="I380" s="211"/>
      <c r="K380" s="210"/>
      <c r="L380" s="197"/>
      <c r="M380" s="197"/>
    </row>
    <row r="381" spans="6:13" s="209" customFormat="1" collapsed="1">
      <c r="F381" s="197"/>
      <c r="H381" s="211"/>
      <c r="I381" s="211"/>
      <c r="K381" s="210"/>
      <c r="L381" s="197"/>
      <c r="M381" s="197"/>
    </row>
    <row r="382" spans="6:13" s="209" customFormat="1" collapsed="1">
      <c r="F382" s="197"/>
      <c r="H382" s="211"/>
      <c r="I382" s="211"/>
      <c r="K382" s="210"/>
      <c r="L382" s="197"/>
      <c r="M382" s="197"/>
    </row>
    <row r="383" spans="6:13" s="209" customFormat="1" collapsed="1">
      <c r="F383" s="197"/>
      <c r="H383" s="211"/>
      <c r="I383" s="211"/>
      <c r="K383" s="210"/>
      <c r="L383" s="197"/>
      <c r="M383" s="197"/>
    </row>
    <row r="384" spans="6:13" s="209" customFormat="1" collapsed="1">
      <c r="F384" s="197"/>
      <c r="H384" s="211"/>
      <c r="I384" s="211"/>
      <c r="K384" s="210"/>
      <c r="L384" s="197"/>
      <c r="M384" s="197"/>
    </row>
    <row r="385" spans="6:13" s="209" customFormat="1" collapsed="1">
      <c r="F385" s="197"/>
      <c r="H385" s="211"/>
      <c r="I385" s="211"/>
      <c r="K385" s="210"/>
      <c r="L385" s="197"/>
      <c r="M385" s="197"/>
    </row>
    <row r="386" spans="6:13" s="209" customFormat="1" collapsed="1">
      <c r="F386" s="197"/>
      <c r="H386" s="211"/>
      <c r="I386" s="211"/>
      <c r="K386" s="210"/>
      <c r="L386" s="197"/>
      <c r="M386" s="197"/>
    </row>
    <row r="387" spans="6:13" s="209" customFormat="1" collapsed="1">
      <c r="F387" s="197"/>
      <c r="H387" s="211"/>
      <c r="I387" s="211"/>
      <c r="K387" s="210"/>
      <c r="L387" s="197"/>
      <c r="M387" s="197"/>
    </row>
    <row r="388" spans="6:13" s="209" customFormat="1" collapsed="1">
      <c r="F388" s="197"/>
      <c r="H388" s="211"/>
      <c r="I388" s="211"/>
      <c r="K388" s="210"/>
      <c r="L388" s="197"/>
      <c r="M388" s="197"/>
    </row>
    <row r="389" spans="6:13" s="209" customFormat="1" collapsed="1">
      <c r="F389" s="197"/>
      <c r="H389" s="211"/>
      <c r="I389" s="211"/>
      <c r="K389" s="210"/>
      <c r="L389" s="197"/>
      <c r="M389" s="197"/>
    </row>
    <row r="390" spans="6:13" s="209" customFormat="1" collapsed="1">
      <c r="F390" s="197"/>
      <c r="H390" s="211"/>
      <c r="I390" s="211"/>
      <c r="K390" s="210"/>
      <c r="L390" s="197"/>
      <c r="M390" s="197"/>
    </row>
    <row r="391" spans="6:13" s="209" customFormat="1" collapsed="1">
      <c r="F391" s="197"/>
      <c r="H391" s="211"/>
      <c r="I391" s="211"/>
      <c r="K391" s="210"/>
      <c r="L391" s="197"/>
      <c r="M391" s="197"/>
    </row>
    <row r="392" spans="6:13" s="209" customFormat="1" collapsed="1">
      <c r="F392" s="197"/>
      <c r="H392" s="211"/>
      <c r="I392" s="211"/>
      <c r="K392" s="210"/>
      <c r="L392" s="197"/>
      <c r="M392" s="197"/>
    </row>
    <row r="393" spans="6:13" s="209" customFormat="1" collapsed="1">
      <c r="F393" s="197"/>
      <c r="H393" s="211"/>
      <c r="I393" s="211"/>
      <c r="K393" s="210"/>
      <c r="L393" s="197"/>
      <c r="M393" s="197"/>
    </row>
    <row r="394" spans="6:13" s="209" customFormat="1" collapsed="1">
      <c r="F394" s="197"/>
      <c r="H394" s="211"/>
      <c r="I394" s="211"/>
      <c r="K394" s="210"/>
      <c r="L394" s="197"/>
      <c r="M394" s="197"/>
    </row>
    <row r="395" spans="6:13" s="209" customFormat="1" collapsed="1">
      <c r="F395" s="197"/>
      <c r="H395" s="211"/>
      <c r="I395" s="211"/>
      <c r="K395" s="210"/>
      <c r="L395" s="197"/>
      <c r="M395" s="197"/>
    </row>
    <row r="396" spans="6:13" s="209" customFormat="1" collapsed="1">
      <c r="F396" s="197"/>
      <c r="H396" s="211"/>
      <c r="I396" s="211"/>
      <c r="K396" s="210"/>
      <c r="L396" s="197"/>
      <c r="M396" s="197"/>
    </row>
    <row r="397" spans="6:13" s="209" customFormat="1" collapsed="1">
      <c r="F397" s="197"/>
      <c r="H397" s="211"/>
      <c r="I397" s="211"/>
      <c r="K397" s="210"/>
      <c r="L397" s="197"/>
      <c r="M397" s="197"/>
    </row>
    <row r="398" spans="6:13" s="209" customFormat="1" collapsed="1">
      <c r="F398" s="197"/>
      <c r="H398" s="211"/>
      <c r="I398" s="211"/>
      <c r="K398" s="210"/>
      <c r="L398" s="197"/>
      <c r="M398" s="197"/>
    </row>
    <row r="399" spans="6:13" s="209" customFormat="1" collapsed="1">
      <c r="F399" s="197"/>
      <c r="H399" s="211"/>
      <c r="I399" s="211"/>
      <c r="K399" s="210"/>
      <c r="L399" s="197"/>
      <c r="M399" s="197"/>
    </row>
    <row r="400" spans="6:13" s="209" customFormat="1" collapsed="1">
      <c r="F400" s="197"/>
      <c r="H400" s="211"/>
      <c r="I400" s="211"/>
      <c r="K400" s="210"/>
      <c r="L400" s="197"/>
      <c r="M400" s="197"/>
    </row>
    <row r="401" spans="6:13" s="209" customFormat="1" collapsed="1">
      <c r="F401" s="197"/>
      <c r="H401" s="211"/>
      <c r="I401" s="211"/>
      <c r="K401" s="210"/>
      <c r="L401" s="197"/>
      <c r="M401" s="197"/>
    </row>
    <row r="402" spans="6:13" s="209" customFormat="1" collapsed="1">
      <c r="F402" s="197"/>
      <c r="H402" s="211"/>
      <c r="I402" s="211"/>
      <c r="K402" s="210"/>
      <c r="L402" s="197"/>
      <c r="M402" s="197"/>
    </row>
    <row r="403" spans="6:13" s="209" customFormat="1" collapsed="1">
      <c r="F403" s="197"/>
      <c r="H403" s="211"/>
      <c r="I403" s="211"/>
      <c r="K403" s="210"/>
      <c r="L403" s="197"/>
      <c r="M403" s="197"/>
    </row>
    <row r="404" spans="6:13" s="209" customFormat="1" collapsed="1">
      <c r="F404" s="197"/>
      <c r="H404" s="211"/>
      <c r="I404" s="211"/>
      <c r="K404" s="210"/>
      <c r="L404" s="197"/>
      <c r="M404" s="197"/>
    </row>
    <row r="405" spans="6:13" s="209" customFormat="1" collapsed="1">
      <c r="F405" s="197"/>
      <c r="H405" s="211"/>
      <c r="I405" s="211"/>
      <c r="K405" s="210"/>
      <c r="L405" s="197"/>
      <c r="M405" s="197"/>
    </row>
    <row r="406" spans="6:13" s="209" customFormat="1" collapsed="1">
      <c r="F406" s="197"/>
      <c r="H406" s="211"/>
      <c r="I406" s="211"/>
      <c r="K406" s="210"/>
      <c r="L406" s="197"/>
      <c r="M406" s="197"/>
    </row>
    <row r="407" spans="6:13" s="209" customFormat="1" collapsed="1">
      <c r="F407" s="197"/>
      <c r="H407" s="211"/>
      <c r="I407" s="211"/>
      <c r="K407" s="210"/>
      <c r="L407" s="197"/>
      <c r="M407" s="197"/>
    </row>
    <row r="408" spans="6:13" s="209" customFormat="1" collapsed="1">
      <c r="F408" s="197"/>
      <c r="H408" s="211"/>
      <c r="I408" s="211"/>
      <c r="K408" s="210"/>
      <c r="L408" s="197"/>
      <c r="M408" s="197"/>
    </row>
    <row r="409" spans="6:13" s="209" customFormat="1" collapsed="1">
      <c r="F409" s="197"/>
      <c r="H409" s="211"/>
      <c r="I409" s="211"/>
      <c r="K409" s="210"/>
      <c r="L409" s="197"/>
      <c r="M409" s="197"/>
    </row>
    <row r="410" spans="6:13" s="209" customFormat="1" collapsed="1">
      <c r="F410" s="197"/>
      <c r="H410" s="211"/>
      <c r="I410" s="211"/>
      <c r="K410" s="210"/>
      <c r="L410" s="197"/>
      <c r="M410" s="197"/>
    </row>
    <row r="411" spans="6:13" s="209" customFormat="1" collapsed="1">
      <c r="F411" s="197"/>
      <c r="H411" s="211"/>
      <c r="I411" s="211"/>
      <c r="K411" s="210"/>
      <c r="L411" s="197"/>
      <c r="M411" s="197"/>
    </row>
    <row r="412" spans="6:13" s="209" customFormat="1" collapsed="1">
      <c r="F412" s="197"/>
      <c r="H412" s="211"/>
      <c r="I412" s="211"/>
      <c r="K412" s="210"/>
      <c r="L412" s="197"/>
      <c r="M412" s="197"/>
    </row>
    <row r="413" spans="6:13" s="209" customFormat="1" collapsed="1">
      <c r="F413" s="197"/>
      <c r="H413" s="211"/>
      <c r="I413" s="211"/>
      <c r="K413" s="210"/>
      <c r="L413" s="197"/>
      <c r="M413" s="197"/>
    </row>
    <row r="414" spans="6:13" s="209" customFormat="1" collapsed="1">
      <c r="F414" s="197"/>
      <c r="H414" s="211"/>
      <c r="I414" s="211"/>
      <c r="K414" s="210"/>
      <c r="L414" s="197"/>
      <c r="M414" s="197"/>
    </row>
    <row r="415" spans="6:13" s="209" customFormat="1" collapsed="1">
      <c r="F415" s="197"/>
      <c r="H415" s="211"/>
      <c r="I415" s="211"/>
      <c r="K415" s="210"/>
      <c r="L415" s="197"/>
      <c r="M415" s="197"/>
    </row>
    <row r="416" spans="6:13" s="209" customFormat="1" collapsed="1">
      <c r="F416" s="197"/>
      <c r="H416" s="211"/>
      <c r="I416" s="211"/>
      <c r="K416" s="210"/>
      <c r="L416" s="197"/>
      <c r="M416" s="197"/>
    </row>
    <row r="417" spans="6:13" s="209" customFormat="1" collapsed="1">
      <c r="F417" s="197"/>
      <c r="H417" s="211"/>
      <c r="I417" s="211"/>
      <c r="K417" s="210"/>
      <c r="L417" s="197"/>
      <c r="M417" s="197"/>
    </row>
    <row r="418" spans="6:13" s="209" customFormat="1" collapsed="1">
      <c r="F418" s="197"/>
      <c r="H418" s="211"/>
      <c r="I418" s="211"/>
      <c r="K418" s="210"/>
      <c r="L418" s="197"/>
      <c r="M418" s="197"/>
    </row>
    <row r="419" spans="6:13" s="209" customFormat="1" collapsed="1">
      <c r="F419" s="197"/>
      <c r="H419" s="211"/>
      <c r="I419" s="211"/>
      <c r="K419" s="210"/>
      <c r="L419" s="197"/>
      <c r="M419" s="197"/>
    </row>
    <row r="420" spans="6:13" s="209" customFormat="1" collapsed="1">
      <c r="F420" s="197"/>
      <c r="H420" s="211"/>
      <c r="I420" s="211"/>
      <c r="K420" s="210"/>
      <c r="L420" s="197"/>
      <c r="M420" s="197"/>
    </row>
    <row r="421" spans="6:13" s="209" customFormat="1" collapsed="1">
      <c r="F421" s="197"/>
      <c r="H421" s="211"/>
      <c r="I421" s="211"/>
      <c r="K421" s="210"/>
      <c r="L421" s="197"/>
      <c r="M421" s="197"/>
    </row>
    <row r="422" spans="6:13" s="209" customFormat="1" collapsed="1">
      <c r="F422" s="197"/>
      <c r="H422" s="211"/>
      <c r="I422" s="211"/>
      <c r="K422" s="210"/>
      <c r="L422" s="197"/>
      <c r="M422" s="197"/>
    </row>
    <row r="423" spans="6:13" s="209" customFormat="1" collapsed="1">
      <c r="F423" s="197"/>
      <c r="H423" s="211"/>
      <c r="I423" s="211"/>
      <c r="K423" s="210"/>
      <c r="L423" s="197"/>
      <c r="M423" s="197"/>
    </row>
    <row r="424" spans="6:13" s="209" customFormat="1" collapsed="1">
      <c r="F424" s="197"/>
      <c r="H424" s="211"/>
      <c r="I424" s="211"/>
      <c r="K424" s="210"/>
      <c r="L424" s="197"/>
      <c r="M424" s="197"/>
    </row>
    <row r="425" spans="6:13" s="209" customFormat="1" collapsed="1">
      <c r="F425" s="197"/>
      <c r="H425" s="211"/>
      <c r="I425" s="211"/>
      <c r="K425" s="210"/>
      <c r="L425" s="197"/>
      <c r="M425" s="197"/>
    </row>
    <row r="426" spans="6:13" s="209" customFormat="1" collapsed="1">
      <c r="F426" s="197"/>
      <c r="H426" s="211"/>
      <c r="I426" s="211"/>
      <c r="K426" s="210"/>
      <c r="L426" s="197"/>
      <c r="M426" s="197"/>
    </row>
    <row r="427" spans="6:13" s="209" customFormat="1" collapsed="1">
      <c r="F427" s="197"/>
      <c r="H427" s="211"/>
      <c r="I427" s="211"/>
      <c r="K427" s="210"/>
      <c r="L427" s="197"/>
      <c r="M427" s="197"/>
    </row>
    <row r="428" spans="6:13" s="209" customFormat="1" collapsed="1">
      <c r="F428" s="197"/>
      <c r="H428" s="211"/>
      <c r="I428" s="211"/>
      <c r="K428" s="210"/>
      <c r="L428" s="197"/>
      <c r="M428" s="197"/>
    </row>
    <row r="429" spans="6:13" s="209" customFormat="1" collapsed="1">
      <c r="F429" s="197"/>
      <c r="H429" s="211"/>
      <c r="I429" s="211"/>
      <c r="K429" s="210"/>
      <c r="L429" s="197"/>
      <c r="M429" s="197"/>
    </row>
    <row r="430" spans="6:13" s="209" customFormat="1" collapsed="1">
      <c r="F430" s="197"/>
      <c r="H430" s="211"/>
      <c r="I430" s="211"/>
      <c r="K430" s="210"/>
      <c r="L430" s="197"/>
      <c r="M430" s="197"/>
    </row>
    <row r="431" spans="6:13" s="209" customFormat="1" collapsed="1">
      <c r="F431" s="197"/>
      <c r="H431" s="211"/>
      <c r="I431" s="211"/>
      <c r="K431" s="210"/>
      <c r="L431" s="197"/>
      <c r="M431" s="197"/>
    </row>
    <row r="432" spans="6:13" s="209" customFormat="1" collapsed="1">
      <c r="F432" s="197"/>
      <c r="H432" s="211"/>
      <c r="I432" s="211"/>
      <c r="K432" s="210"/>
      <c r="L432" s="197"/>
      <c r="M432" s="197"/>
    </row>
    <row r="433" spans="6:13" s="209" customFormat="1" collapsed="1">
      <c r="F433" s="197"/>
      <c r="H433" s="211"/>
      <c r="I433" s="211"/>
      <c r="K433" s="210"/>
      <c r="L433" s="197"/>
      <c r="M433" s="197"/>
    </row>
    <row r="434" spans="6:13" s="209" customFormat="1" collapsed="1">
      <c r="F434" s="197"/>
      <c r="H434" s="211"/>
      <c r="I434" s="211"/>
      <c r="K434" s="210"/>
      <c r="L434" s="197"/>
      <c r="M434" s="197"/>
    </row>
    <row r="435" spans="6:13" s="209" customFormat="1" collapsed="1">
      <c r="F435" s="197"/>
      <c r="H435" s="211"/>
      <c r="I435" s="211"/>
      <c r="K435" s="210"/>
      <c r="L435" s="197"/>
      <c r="M435" s="197"/>
    </row>
    <row r="436" spans="6:13" s="209" customFormat="1" collapsed="1">
      <c r="F436" s="197"/>
      <c r="H436" s="211"/>
      <c r="I436" s="211"/>
      <c r="K436" s="210"/>
      <c r="L436" s="197"/>
      <c r="M436" s="197"/>
    </row>
    <row r="437" spans="6:13" s="209" customFormat="1" collapsed="1">
      <c r="F437" s="197"/>
      <c r="H437" s="211"/>
      <c r="I437" s="211"/>
      <c r="K437" s="210"/>
      <c r="L437" s="197"/>
      <c r="M437" s="197"/>
    </row>
    <row r="438" spans="6:13" s="209" customFormat="1" collapsed="1">
      <c r="F438" s="197"/>
      <c r="H438" s="211"/>
      <c r="I438" s="211"/>
      <c r="K438" s="210"/>
      <c r="L438" s="197"/>
      <c r="M438" s="197"/>
    </row>
    <row r="439" spans="6:13" s="209" customFormat="1" collapsed="1">
      <c r="F439" s="197"/>
      <c r="H439" s="211"/>
      <c r="I439" s="211"/>
      <c r="K439" s="210"/>
      <c r="L439" s="197"/>
      <c r="M439" s="197"/>
    </row>
    <row r="440" spans="6:13" s="209" customFormat="1" collapsed="1">
      <c r="F440" s="197"/>
      <c r="H440" s="211"/>
      <c r="I440" s="211"/>
      <c r="K440" s="210"/>
      <c r="L440" s="197"/>
      <c r="M440" s="197"/>
    </row>
    <row r="441" spans="6:13" s="209" customFormat="1" collapsed="1">
      <c r="F441" s="197"/>
      <c r="H441" s="211"/>
      <c r="I441" s="211"/>
      <c r="K441" s="210"/>
      <c r="L441" s="197"/>
      <c r="M441" s="197"/>
    </row>
    <row r="442" spans="6:13" s="209" customFormat="1" collapsed="1">
      <c r="F442" s="197"/>
      <c r="H442" s="211"/>
      <c r="I442" s="211"/>
      <c r="K442" s="210"/>
      <c r="L442" s="197"/>
      <c r="M442" s="197"/>
    </row>
    <row r="443" spans="6:13" s="209" customFormat="1" collapsed="1">
      <c r="F443" s="197"/>
      <c r="H443" s="211"/>
      <c r="I443" s="211"/>
      <c r="K443" s="210"/>
      <c r="L443" s="197"/>
      <c r="M443" s="197"/>
    </row>
    <row r="444" spans="6:13" s="209" customFormat="1" collapsed="1">
      <c r="F444" s="197"/>
      <c r="H444" s="211"/>
      <c r="I444" s="211"/>
      <c r="K444" s="210"/>
      <c r="L444" s="197"/>
      <c r="M444" s="197"/>
    </row>
    <row r="445" spans="6:13" s="209" customFormat="1" collapsed="1">
      <c r="F445" s="197"/>
      <c r="H445" s="211"/>
      <c r="I445" s="211"/>
      <c r="K445" s="210"/>
      <c r="L445" s="197"/>
      <c r="M445" s="197"/>
    </row>
    <row r="446" spans="6:13" s="209" customFormat="1" collapsed="1">
      <c r="F446" s="197"/>
      <c r="H446" s="211"/>
      <c r="I446" s="211"/>
      <c r="K446" s="210"/>
      <c r="L446" s="197"/>
      <c r="M446" s="197"/>
    </row>
    <row r="447" spans="6:13" s="209" customFormat="1" collapsed="1">
      <c r="F447" s="197"/>
      <c r="H447" s="211"/>
      <c r="I447" s="211"/>
      <c r="K447" s="210"/>
      <c r="L447" s="197"/>
      <c r="M447" s="197"/>
    </row>
    <row r="448" spans="6:13" s="209" customFormat="1" collapsed="1">
      <c r="F448" s="197"/>
      <c r="H448" s="211"/>
      <c r="I448" s="211"/>
      <c r="K448" s="210"/>
      <c r="L448" s="197"/>
      <c r="M448" s="197"/>
    </row>
    <row r="449" spans="6:13" s="209" customFormat="1" collapsed="1">
      <c r="F449" s="197"/>
      <c r="H449" s="211"/>
      <c r="I449" s="211"/>
      <c r="K449" s="210"/>
      <c r="L449" s="197"/>
      <c r="M449" s="197"/>
    </row>
    <row r="450" spans="6:13" s="209" customFormat="1" collapsed="1">
      <c r="F450" s="197"/>
      <c r="H450" s="211"/>
      <c r="I450" s="211"/>
      <c r="K450" s="210"/>
      <c r="L450" s="197"/>
      <c r="M450" s="197"/>
    </row>
    <row r="451" spans="6:13" s="209" customFormat="1" collapsed="1">
      <c r="F451" s="197"/>
      <c r="H451" s="211"/>
      <c r="I451" s="211"/>
      <c r="K451" s="210"/>
      <c r="L451" s="197"/>
      <c r="M451" s="197"/>
    </row>
    <row r="452" spans="6:13" s="209" customFormat="1" collapsed="1">
      <c r="F452" s="197"/>
      <c r="H452" s="211"/>
      <c r="I452" s="211"/>
      <c r="K452" s="210"/>
      <c r="L452" s="197"/>
      <c r="M452" s="197"/>
    </row>
    <row r="453" spans="6:13" s="209" customFormat="1" collapsed="1">
      <c r="F453" s="197"/>
      <c r="H453" s="211"/>
      <c r="I453" s="211"/>
      <c r="K453" s="210"/>
      <c r="L453" s="197"/>
      <c r="M453" s="197"/>
    </row>
    <row r="454" spans="6:13" s="209" customFormat="1" collapsed="1">
      <c r="F454" s="197"/>
      <c r="H454" s="211"/>
      <c r="I454" s="211"/>
      <c r="K454" s="210"/>
      <c r="L454" s="197"/>
      <c r="M454" s="197"/>
    </row>
    <row r="455" spans="6:13" s="209" customFormat="1" collapsed="1">
      <c r="F455" s="197"/>
      <c r="H455" s="211"/>
      <c r="I455" s="211"/>
      <c r="K455" s="210"/>
      <c r="L455" s="197"/>
      <c r="M455" s="197"/>
    </row>
    <row r="456" spans="6:13" s="209" customFormat="1" collapsed="1">
      <c r="F456" s="197"/>
      <c r="H456" s="211"/>
      <c r="I456" s="211"/>
      <c r="K456" s="210"/>
      <c r="L456" s="197"/>
      <c r="M456" s="197"/>
    </row>
    <row r="457" spans="6:13" s="209" customFormat="1" collapsed="1">
      <c r="F457" s="197"/>
      <c r="H457" s="211"/>
      <c r="I457" s="211"/>
      <c r="K457" s="210"/>
      <c r="L457" s="197"/>
      <c r="M457" s="197"/>
    </row>
    <row r="458" spans="6:13" s="209" customFormat="1" collapsed="1">
      <c r="F458" s="197"/>
      <c r="H458" s="211"/>
      <c r="I458" s="211"/>
      <c r="K458" s="210"/>
      <c r="L458" s="197"/>
      <c r="M458" s="197"/>
    </row>
    <row r="459" spans="6:13" s="209" customFormat="1" collapsed="1">
      <c r="F459" s="197"/>
      <c r="H459" s="211"/>
      <c r="I459" s="211"/>
      <c r="K459" s="210"/>
      <c r="L459" s="197"/>
      <c r="M459" s="197"/>
    </row>
    <row r="460" spans="6:13" s="209" customFormat="1" collapsed="1">
      <c r="F460" s="197"/>
      <c r="H460" s="211"/>
      <c r="I460" s="211"/>
      <c r="K460" s="210"/>
      <c r="L460" s="197"/>
      <c r="M460" s="197"/>
    </row>
    <row r="461" spans="6:13" s="209" customFormat="1" collapsed="1">
      <c r="F461" s="197"/>
      <c r="H461" s="211"/>
      <c r="I461" s="211"/>
      <c r="K461" s="210"/>
      <c r="L461" s="197"/>
      <c r="M461" s="197"/>
    </row>
    <row r="462" spans="6:13" s="209" customFormat="1" collapsed="1">
      <c r="F462" s="197"/>
      <c r="H462" s="211"/>
      <c r="I462" s="211"/>
      <c r="K462" s="210"/>
      <c r="L462" s="197"/>
      <c r="M462" s="197"/>
    </row>
    <row r="463" spans="6:13" s="209" customFormat="1" collapsed="1">
      <c r="F463" s="197"/>
      <c r="H463" s="211"/>
      <c r="I463" s="211"/>
      <c r="K463" s="210"/>
      <c r="L463" s="197"/>
      <c r="M463" s="197"/>
    </row>
    <row r="464" spans="6:13" s="209" customFormat="1" collapsed="1">
      <c r="F464" s="197"/>
      <c r="H464" s="211"/>
      <c r="I464" s="211"/>
      <c r="K464" s="210"/>
      <c r="L464" s="197"/>
      <c r="M464" s="197"/>
    </row>
    <row r="465" spans="6:13" s="209" customFormat="1" collapsed="1">
      <c r="F465" s="197"/>
      <c r="H465" s="211"/>
      <c r="I465" s="211"/>
      <c r="K465" s="210"/>
      <c r="L465" s="197"/>
      <c r="M465" s="197"/>
    </row>
    <row r="466" spans="6:13" s="209" customFormat="1" collapsed="1">
      <c r="F466" s="197"/>
      <c r="H466" s="211"/>
      <c r="I466" s="211"/>
      <c r="K466" s="210"/>
      <c r="L466" s="197"/>
      <c r="M466" s="197"/>
    </row>
    <row r="467" spans="6:13" s="209" customFormat="1" collapsed="1">
      <c r="F467" s="197"/>
      <c r="H467" s="211"/>
      <c r="I467" s="211"/>
      <c r="K467" s="210"/>
      <c r="L467" s="197"/>
      <c r="M467" s="197"/>
    </row>
    <row r="468" spans="6:13" s="209" customFormat="1" collapsed="1">
      <c r="F468" s="197"/>
      <c r="H468" s="211"/>
      <c r="I468" s="211"/>
      <c r="K468" s="210"/>
      <c r="L468" s="197"/>
      <c r="M468" s="197"/>
    </row>
    <row r="469" spans="6:13" s="209" customFormat="1" collapsed="1">
      <c r="F469" s="197"/>
      <c r="H469" s="211"/>
      <c r="I469" s="211"/>
      <c r="K469" s="210"/>
      <c r="L469" s="197"/>
      <c r="M469" s="197"/>
    </row>
    <row r="470" spans="6:13" s="209" customFormat="1" collapsed="1">
      <c r="F470" s="197"/>
      <c r="H470" s="211"/>
      <c r="I470" s="211"/>
      <c r="K470" s="210"/>
      <c r="L470" s="197"/>
      <c r="M470" s="197"/>
    </row>
    <row r="471" spans="6:13" s="209" customFormat="1" collapsed="1">
      <c r="F471" s="197"/>
      <c r="H471" s="211"/>
      <c r="I471" s="211"/>
      <c r="K471" s="210"/>
      <c r="L471" s="197"/>
      <c r="M471" s="197"/>
    </row>
    <row r="472" spans="6:13" s="209" customFormat="1" collapsed="1">
      <c r="F472" s="197"/>
      <c r="H472" s="211"/>
      <c r="I472" s="211"/>
      <c r="K472" s="210"/>
      <c r="L472" s="197"/>
      <c r="M472" s="197"/>
    </row>
    <row r="473" spans="6:13" s="209" customFormat="1" collapsed="1">
      <c r="F473" s="197"/>
      <c r="H473" s="211"/>
      <c r="I473" s="211"/>
      <c r="K473" s="210"/>
      <c r="L473" s="197"/>
      <c r="M473" s="197"/>
    </row>
    <row r="474" spans="6:13" s="209" customFormat="1" collapsed="1">
      <c r="F474" s="197"/>
      <c r="H474" s="211"/>
      <c r="I474" s="211"/>
      <c r="K474" s="210"/>
      <c r="L474" s="197"/>
      <c r="M474" s="197"/>
    </row>
    <row r="475" spans="6:13" s="209" customFormat="1" collapsed="1">
      <c r="F475" s="197"/>
      <c r="H475" s="211"/>
      <c r="I475" s="211"/>
      <c r="K475" s="210"/>
      <c r="L475" s="197"/>
      <c r="M475" s="197"/>
    </row>
    <row r="476" spans="6:13" s="209" customFormat="1" collapsed="1">
      <c r="F476" s="197"/>
      <c r="H476" s="211"/>
      <c r="I476" s="211"/>
      <c r="K476" s="210"/>
      <c r="L476" s="197"/>
      <c r="M476" s="197"/>
    </row>
    <row r="477" spans="6:13" s="209" customFormat="1" collapsed="1">
      <c r="F477" s="197"/>
      <c r="H477" s="211"/>
      <c r="I477" s="211"/>
      <c r="K477" s="210"/>
      <c r="L477" s="197"/>
      <c r="M477" s="197"/>
    </row>
    <row r="478" spans="6:13" s="209" customFormat="1" collapsed="1">
      <c r="F478" s="197"/>
      <c r="H478" s="211"/>
      <c r="I478" s="211"/>
      <c r="K478" s="210"/>
      <c r="L478" s="197"/>
      <c r="M478" s="197"/>
    </row>
    <row r="479" spans="6:13" s="209" customFormat="1" collapsed="1">
      <c r="F479" s="197"/>
      <c r="H479" s="211"/>
      <c r="I479" s="211"/>
      <c r="K479" s="210"/>
      <c r="L479" s="197"/>
      <c r="M479" s="197"/>
    </row>
    <row r="480" spans="6:13" s="209" customFormat="1" collapsed="1">
      <c r="F480" s="197"/>
      <c r="H480" s="211"/>
      <c r="I480" s="211"/>
      <c r="K480" s="210"/>
      <c r="L480" s="197"/>
      <c r="M480" s="197"/>
    </row>
    <row r="481" spans="6:13" s="209" customFormat="1" collapsed="1">
      <c r="F481" s="197"/>
      <c r="H481" s="211"/>
      <c r="I481" s="211"/>
      <c r="K481" s="210"/>
      <c r="L481" s="197"/>
      <c r="M481" s="197"/>
    </row>
    <row r="482" spans="6:13" s="209" customFormat="1" collapsed="1">
      <c r="F482" s="197"/>
      <c r="H482" s="211"/>
      <c r="I482" s="211"/>
      <c r="K482" s="210"/>
      <c r="L482" s="197"/>
      <c r="M482" s="197"/>
    </row>
    <row r="483" spans="6:13" s="209" customFormat="1" collapsed="1">
      <c r="F483" s="197"/>
      <c r="H483" s="211"/>
      <c r="I483" s="211"/>
      <c r="K483" s="210"/>
      <c r="L483" s="197"/>
      <c r="M483" s="197"/>
    </row>
    <row r="484" spans="6:13" s="209" customFormat="1" collapsed="1">
      <c r="F484" s="197"/>
      <c r="H484" s="211"/>
      <c r="I484" s="211"/>
      <c r="K484" s="210"/>
      <c r="L484" s="197"/>
      <c r="M484" s="197"/>
    </row>
    <row r="485" spans="6:13" s="209" customFormat="1" collapsed="1">
      <c r="F485" s="197"/>
      <c r="H485" s="211"/>
      <c r="I485" s="211"/>
      <c r="K485" s="210"/>
      <c r="L485" s="197"/>
      <c r="M485" s="197"/>
    </row>
    <row r="486" spans="6:13" s="209" customFormat="1" collapsed="1">
      <c r="F486" s="197"/>
      <c r="H486" s="211"/>
      <c r="I486" s="211"/>
      <c r="K486" s="210"/>
      <c r="L486" s="197"/>
      <c r="M486" s="197"/>
    </row>
    <row r="487" spans="6:13" s="209" customFormat="1" collapsed="1">
      <c r="F487" s="197"/>
      <c r="H487" s="211"/>
      <c r="I487" s="211"/>
      <c r="K487" s="210"/>
      <c r="L487" s="197"/>
      <c r="M487" s="197"/>
    </row>
    <row r="488" spans="6:13" s="209" customFormat="1" collapsed="1">
      <c r="F488" s="197"/>
      <c r="H488" s="211"/>
      <c r="I488" s="211"/>
      <c r="K488" s="210"/>
      <c r="L488" s="197"/>
      <c r="M488" s="197"/>
    </row>
    <row r="489" spans="6:13" s="209" customFormat="1" collapsed="1">
      <c r="F489" s="197"/>
      <c r="H489" s="211"/>
      <c r="I489" s="211"/>
      <c r="K489" s="210"/>
      <c r="L489" s="197"/>
      <c r="M489" s="197"/>
    </row>
    <row r="490" spans="6:13" s="209" customFormat="1" collapsed="1">
      <c r="F490" s="197"/>
      <c r="H490" s="211"/>
      <c r="I490" s="211"/>
      <c r="K490" s="210"/>
      <c r="L490" s="197"/>
      <c r="M490" s="197"/>
    </row>
    <row r="491" spans="6:13" s="209" customFormat="1" collapsed="1">
      <c r="F491" s="197"/>
      <c r="H491" s="211"/>
      <c r="I491" s="211"/>
      <c r="K491" s="210"/>
      <c r="L491" s="197"/>
      <c r="M491" s="197"/>
    </row>
    <row r="492" spans="6:13" s="209" customFormat="1" collapsed="1">
      <c r="F492" s="197"/>
      <c r="H492" s="211"/>
      <c r="I492" s="211"/>
      <c r="K492" s="210"/>
      <c r="L492" s="197"/>
      <c r="M492" s="197"/>
    </row>
    <row r="493" spans="6:13" s="209" customFormat="1" collapsed="1">
      <c r="F493" s="197"/>
      <c r="H493" s="211"/>
      <c r="I493" s="211"/>
      <c r="K493" s="210"/>
      <c r="L493" s="197"/>
      <c r="M493" s="197"/>
    </row>
    <row r="494" spans="6:13" s="209" customFormat="1" collapsed="1">
      <c r="F494" s="197"/>
      <c r="H494" s="211"/>
      <c r="I494" s="211"/>
      <c r="K494" s="210"/>
      <c r="L494" s="197"/>
      <c r="M494" s="197"/>
    </row>
    <row r="495" spans="6:13" s="209" customFormat="1" collapsed="1">
      <c r="F495" s="197"/>
      <c r="H495" s="211"/>
      <c r="I495" s="211"/>
      <c r="K495" s="210"/>
      <c r="L495" s="197"/>
      <c r="M495" s="197"/>
    </row>
    <row r="496" spans="6:13" s="209" customFormat="1" collapsed="1">
      <c r="F496" s="197"/>
      <c r="H496" s="211"/>
      <c r="I496" s="211"/>
      <c r="K496" s="210"/>
      <c r="L496" s="197"/>
      <c r="M496" s="197"/>
    </row>
    <row r="497" spans="6:13" s="209" customFormat="1" collapsed="1">
      <c r="F497" s="197"/>
      <c r="H497" s="211"/>
      <c r="I497" s="211"/>
      <c r="K497" s="210"/>
      <c r="L497" s="197"/>
      <c r="M497" s="197"/>
    </row>
    <row r="498" spans="6:13" s="209" customFormat="1" collapsed="1">
      <c r="F498" s="197"/>
      <c r="H498" s="211"/>
      <c r="I498" s="211"/>
      <c r="K498" s="210"/>
      <c r="L498" s="197"/>
      <c r="M498" s="197"/>
    </row>
    <row r="499" spans="6:13" s="209" customFormat="1" collapsed="1">
      <c r="F499" s="197"/>
      <c r="H499" s="211"/>
      <c r="I499" s="211"/>
      <c r="K499" s="210"/>
      <c r="L499" s="197"/>
      <c r="M499" s="197"/>
    </row>
    <row r="500" spans="6:13" s="209" customFormat="1" collapsed="1">
      <c r="F500" s="197"/>
      <c r="H500" s="211"/>
      <c r="I500" s="211"/>
      <c r="K500" s="210"/>
      <c r="L500" s="197"/>
      <c r="M500" s="197"/>
    </row>
    <row r="501" spans="6:13" s="209" customFormat="1" collapsed="1">
      <c r="F501" s="197"/>
      <c r="H501" s="211"/>
      <c r="I501" s="211"/>
      <c r="K501" s="210"/>
      <c r="L501" s="197"/>
      <c r="M501" s="197"/>
    </row>
    <row r="502" spans="6:13" s="209" customFormat="1" collapsed="1">
      <c r="F502" s="197"/>
      <c r="H502" s="211"/>
      <c r="I502" s="211"/>
      <c r="K502" s="210"/>
      <c r="L502" s="197"/>
      <c r="M502" s="197"/>
    </row>
    <row r="503" spans="6:13" s="209" customFormat="1" collapsed="1">
      <c r="F503" s="197"/>
      <c r="H503" s="211"/>
      <c r="I503" s="211"/>
      <c r="K503" s="210"/>
      <c r="L503" s="197"/>
      <c r="M503" s="197"/>
    </row>
    <row r="504" spans="6:13" s="209" customFormat="1" collapsed="1">
      <c r="F504" s="197"/>
      <c r="H504" s="211"/>
      <c r="I504" s="211"/>
      <c r="K504" s="210"/>
      <c r="L504" s="197"/>
      <c r="M504" s="197"/>
    </row>
    <row r="505" spans="6:13" s="209" customFormat="1" collapsed="1">
      <c r="F505" s="197"/>
      <c r="H505" s="211"/>
      <c r="I505" s="211"/>
      <c r="K505" s="210"/>
      <c r="L505" s="197"/>
      <c r="M505" s="197"/>
    </row>
    <row r="506" spans="6:13" s="209" customFormat="1" collapsed="1">
      <c r="F506" s="197"/>
      <c r="H506" s="211"/>
      <c r="I506" s="211"/>
      <c r="K506" s="210"/>
      <c r="L506" s="197"/>
      <c r="M506" s="197"/>
    </row>
    <row r="507" spans="6:13" s="209" customFormat="1" collapsed="1">
      <c r="F507" s="197"/>
      <c r="H507" s="211"/>
      <c r="I507" s="211"/>
      <c r="K507" s="210"/>
      <c r="L507" s="197"/>
      <c r="M507" s="197"/>
    </row>
    <row r="508" spans="6:13" s="209" customFormat="1" collapsed="1">
      <c r="F508" s="197"/>
      <c r="H508" s="211"/>
      <c r="I508" s="211"/>
      <c r="K508" s="210"/>
      <c r="L508" s="197"/>
      <c r="M508" s="197"/>
    </row>
    <row r="509" spans="6:13" s="209" customFormat="1" collapsed="1">
      <c r="F509" s="197"/>
      <c r="H509" s="211"/>
      <c r="I509" s="211"/>
      <c r="K509" s="210"/>
      <c r="L509" s="197"/>
      <c r="M509" s="197"/>
    </row>
    <row r="510" spans="6:13" s="209" customFormat="1" collapsed="1">
      <c r="F510" s="197"/>
      <c r="H510" s="211"/>
      <c r="I510" s="211"/>
      <c r="K510" s="210"/>
      <c r="L510" s="197"/>
      <c r="M510" s="197"/>
    </row>
    <row r="511" spans="6:13" s="209" customFormat="1" collapsed="1">
      <c r="F511" s="197"/>
      <c r="H511" s="211"/>
      <c r="I511" s="211"/>
      <c r="K511" s="210"/>
      <c r="L511" s="197"/>
      <c r="M511" s="197"/>
    </row>
    <row r="512" spans="6:13" s="209" customFormat="1" collapsed="1">
      <c r="F512" s="197"/>
      <c r="H512" s="211"/>
      <c r="I512" s="211"/>
      <c r="K512" s="210"/>
      <c r="L512" s="197"/>
      <c r="M512" s="197"/>
    </row>
    <row r="513" spans="6:13" s="209" customFormat="1" collapsed="1">
      <c r="F513" s="197"/>
      <c r="H513" s="211"/>
      <c r="I513" s="211"/>
      <c r="K513" s="210"/>
      <c r="L513" s="197"/>
      <c r="M513" s="197"/>
    </row>
    <row r="514" spans="6:13" s="209" customFormat="1" collapsed="1">
      <c r="F514" s="197"/>
      <c r="H514" s="211"/>
      <c r="I514" s="211"/>
      <c r="K514" s="210"/>
      <c r="L514" s="197"/>
      <c r="M514" s="197"/>
    </row>
    <row r="515" spans="6:13" s="209" customFormat="1" collapsed="1">
      <c r="F515" s="197"/>
      <c r="H515" s="211"/>
      <c r="I515" s="211"/>
      <c r="K515" s="210"/>
      <c r="L515" s="197"/>
      <c r="M515" s="197"/>
    </row>
    <row r="516" spans="6:13" s="209" customFormat="1" collapsed="1">
      <c r="F516" s="197"/>
      <c r="H516" s="211"/>
      <c r="I516" s="211"/>
      <c r="K516" s="210"/>
      <c r="L516" s="197"/>
      <c r="M516" s="197"/>
    </row>
    <row r="517" spans="6:13" s="209" customFormat="1" collapsed="1">
      <c r="F517" s="197"/>
      <c r="H517" s="211"/>
      <c r="I517" s="211"/>
      <c r="K517" s="210"/>
      <c r="L517" s="197"/>
      <c r="M517" s="197"/>
    </row>
    <row r="518" spans="6:13" s="209" customFormat="1" collapsed="1">
      <c r="F518" s="197"/>
      <c r="H518" s="211"/>
      <c r="I518" s="211"/>
      <c r="K518" s="210"/>
      <c r="L518" s="197"/>
      <c r="M518" s="197"/>
    </row>
    <row r="519" spans="6:13" s="209" customFormat="1" collapsed="1">
      <c r="F519" s="197"/>
      <c r="H519" s="211"/>
      <c r="I519" s="211"/>
      <c r="K519" s="210"/>
      <c r="L519" s="197"/>
      <c r="M519" s="197"/>
    </row>
    <row r="520" spans="6:13" s="209" customFormat="1" collapsed="1">
      <c r="F520" s="197"/>
      <c r="H520" s="211"/>
      <c r="I520" s="211"/>
      <c r="K520" s="210"/>
      <c r="L520" s="197"/>
      <c r="M520" s="197"/>
    </row>
    <row r="521" spans="6:13" s="209" customFormat="1" collapsed="1">
      <c r="F521" s="197"/>
      <c r="H521" s="211"/>
      <c r="I521" s="211"/>
      <c r="K521" s="210"/>
      <c r="L521" s="197"/>
      <c r="M521" s="197"/>
    </row>
    <row r="522" spans="6:13" s="209" customFormat="1" collapsed="1">
      <c r="F522" s="197"/>
      <c r="H522" s="211"/>
      <c r="I522" s="211"/>
      <c r="K522" s="210"/>
      <c r="L522" s="197"/>
      <c r="M522" s="197"/>
    </row>
    <row r="523" spans="6:13" s="209" customFormat="1" collapsed="1">
      <c r="F523" s="197"/>
      <c r="H523" s="211"/>
      <c r="I523" s="211"/>
      <c r="K523" s="210"/>
      <c r="L523" s="197"/>
      <c r="M523" s="197"/>
    </row>
    <row r="524" spans="6:13" s="209" customFormat="1" collapsed="1">
      <c r="F524" s="197"/>
      <c r="H524" s="211"/>
      <c r="I524" s="211"/>
      <c r="K524" s="210"/>
      <c r="L524" s="197"/>
      <c r="M524" s="197"/>
    </row>
    <row r="525" spans="6:13" s="209" customFormat="1" collapsed="1">
      <c r="F525" s="197"/>
      <c r="H525" s="211"/>
      <c r="I525" s="211"/>
      <c r="K525" s="210"/>
      <c r="L525" s="197"/>
      <c r="M525" s="197"/>
    </row>
    <row r="526" spans="6:13" s="209" customFormat="1" collapsed="1">
      <c r="F526" s="197"/>
      <c r="H526" s="211"/>
      <c r="I526" s="211"/>
      <c r="K526" s="210"/>
      <c r="L526" s="197"/>
      <c r="M526" s="197"/>
    </row>
    <row r="527" spans="6:13" s="209" customFormat="1" collapsed="1">
      <c r="F527" s="197"/>
      <c r="H527" s="211"/>
      <c r="I527" s="211"/>
      <c r="K527" s="210"/>
      <c r="L527" s="197"/>
      <c r="M527" s="197"/>
    </row>
    <row r="528" spans="6:13" s="209" customFormat="1" collapsed="1">
      <c r="F528" s="197"/>
      <c r="H528" s="211"/>
      <c r="I528" s="211"/>
      <c r="K528" s="210"/>
      <c r="L528" s="197"/>
      <c r="M528" s="197"/>
    </row>
    <row r="529" spans="6:13" s="209" customFormat="1" collapsed="1">
      <c r="F529" s="197"/>
      <c r="H529" s="211"/>
      <c r="I529" s="211"/>
      <c r="K529" s="210"/>
      <c r="L529" s="197"/>
      <c r="M529" s="197"/>
    </row>
    <row r="530" spans="6:13" s="209" customFormat="1" collapsed="1">
      <c r="F530" s="197"/>
      <c r="H530" s="211"/>
      <c r="I530" s="211"/>
      <c r="K530" s="210"/>
      <c r="L530" s="197"/>
      <c r="M530" s="197"/>
    </row>
    <row r="531" spans="6:13" s="209" customFormat="1" collapsed="1">
      <c r="F531" s="197"/>
      <c r="H531" s="211"/>
      <c r="I531" s="211"/>
      <c r="K531" s="210"/>
      <c r="L531" s="197"/>
      <c r="M531" s="197"/>
    </row>
    <row r="532" spans="6:13" s="209" customFormat="1" collapsed="1">
      <c r="F532" s="197"/>
      <c r="H532" s="211"/>
      <c r="I532" s="211"/>
      <c r="K532" s="210"/>
      <c r="L532" s="197"/>
      <c r="M532" s="197"/>
    </row>
    <row r="533" spans="6:13" s="209" customFormat="1" collapsed="1">
      <c r="F533" s="197"/>
      <c r="H533" s="211"/>
      <c r="I533" s="211"/>
      <c r="K533" s="210"/>
      <c r="L533" s="197"/>
      <c r="M533" s="197"/>
    </row>
    <row r="534" spans="6:13" s="209" customFormat="1" collapsed="1">
      <c r="F534" s="197"/>
      <c r="H534" s="211"/>
      <c r="I534" s="211"/>
      <c r="K534" s="210"/>
      <c r="L534" s="197"/>
      <c r="M534" s="197"/>
    </row>
    <row r="535" spans="6:13" s="209" customFormat="1" collapsed="1">
      <c r="F535" s="197"/>
      <c r="H535" s="211"/>
      <c r="I535" s="211"/>
      <c r="K535" s="210"/>
      <c r="L535" s="197"/>
      <c r="M535" s="197"/>
    </row>
    <row r="536" spans="6:13" s="209" customFormat="1" collapsed="1">
      <c r="F536" s="197"/>
      <c r="H536" s="211"/>
      <c r="I536" s="211"/>
      <c r="K536" s="210"/>
      <c r="L536" s="197"/>
      <c r="M536" s="197"/>
    </row>
    <row r="537" spans="6:13" s="209" customFormat="1" collapsed="1">
      <c r="F537" s="197"/>
      <c r="H537" s="211"/>
      <c r="I537" s="211"/>
      <c r="K537" s="210"/>
      <c r="L537" s="197"/>
      <c r="M537" s="197"/>
    </row>
    <row r="538" spans="6:13" s="209" customFormat="1" collapsed="1">
      <c r="F538" s="197"/>
      <c r="H538" s="211"/>
      <c r="I538" s="211"/>
      <c r="K538" s="210"/>
      <c r="L538" s="197"/>
      <c r="M538" s="197"/>
    </row>
    <row r="539" spans="6:13" s="209" customFormat="1" collapsed="1">
      <c r="F539" s="197"/>
      <c r="H539" s="211"/>
      <c r="I539" s="211"/>
      <c r="K539" s="210"/>
      <c r="L539" s="197"/>
      <c r="M539" s="197"/>
    </row>
    <row r="540" spans="6:13" s="209" customFormat="1" collapsed="1">
      <c r="F540" s="197"/>
      <c r="H540" s="211"/>
      <c r="I540" s="211"/>
      <c r="K540" s="210"/>
      <c r="L540" s="197"/>
      <c r="M540" s="197"/>
    </row>
    <row r="541" spans="6:13" s="209" customFormat="1" collapsed="1">
      <c r="F541" s="197"/>
      <c r="H541" s="211"/>
      <c r="I541" s="211"/>
      <c r="K541" s="210"/>
      <c r="L541" s="197"/>
      <c r="M541" s="197"/>
    </row>
    <row r="542" spans="6:13" s="209" customFormat="1" collapsed="1">
      <c r="F542" s="197"/>
      <c r="H542" s="211"/>
      <c r="I542" s="211"/>
      <c r="K542" s="210"/>
      <c r="L542" s="197"/>
      <c r="M542" s="197"/>
    </row>
    <row r="543" spans="6:13" s="209" customFormat="1" collapsed="1">
      <c r="F543" s="197"/>
      <c r="H543" s="211"/>
      <c r="I543" s="211"/>
      <c r="K543" s="210"/>
      <c r="L543" s="197"/>
      <c r="M543" s="197"/>
    </row>
    <row r="544" spans="6:13" s="209" customFormat="1" collapsed="1">
      <c r="F544" s="197"/>
      <c r="H544" s="211"/>
      <c r="I544" s="211"/>
      <c r="K544" s="210"/>
      <c r="L544" s="197"/>
      <c r="M544" s="197"/>
    </row>
    <row r="545" spans="6:13" s="209" customFormat="1" collapsed="1">
      <c r="F545" s="197"/>
      <c r="H545" s="211"/>
      <c r="I545" s="211"/>
      <c r="K545" s="210"/>
      <c r="L545" s="197"/>
      <c r="M545" s="197"/>
    </row>
    <row r="546" spans="6:13" s="209" customFormat="1" collapsed="1">
      <c r="F546" s="197"/>
      <c r="H546" s="211"/>
      <c r="I546" s="211"/>
      <c r="K546" s="210"/>
      <c r="L546" s="197"/>
      <c r="M546" s="197"/>
    </row>
    <row r="547" spans="6:13" s="209" customFormat="1" collapsed="1">
      <c r="F547" s="197"/>
      <c r="H547" s="211"/>
      <c r="I547" s="211"/>
      <c r="K547" s="210"/>
      <c r="L547" s="197"/>
      <c r="M547" s="197"/>
    </row>
    <row r="548" spans="6:13" s="209" customFormat="1" collapsed="1">
      <c r="F548" s="197"/>
      <c r="H548" s="211"/>
      <c r="I548" s="211"/>
      <c r="K548" s="210"/>
      <c r="L548" s="197"/>
      <c r="M548" s="197"/>
    </row>
    <row r="549" spans="6:13" s="209" customFormat="1" collapsed="1">
      <c r="F549" s="197"/>
      <c r="H549" s="211"/>
      <c r="I549" s="211"/>
      <c r="K549" s="210"/>
      <c r="L549" s="197"/>
      <c r="M549" s="197"/>
    </row>
    <row r="550" spans="6:13" s="209" customFormat="1" collapsed="1">
      <c r="F550" s="197"/>
      <c r="H550" s="211"/>
      <c r="I550" s="211"/>
      <c r="K550" s="210"/>
      <c r="L550" s="197"/>
      <c r="M550" s="197"/>
    </row>
    <row r="551" spans="6:13" s="209" customFormat="1" collapsed="1">
      <c r="F551" s="197"/>
      <c r="H551" s="211"/>
      <c r="I551" s="211"/>
      <c r="K551" s="210"/>
      <c r="L551" s="197"/>
      <c r="M551" s="197"/>
    </row>
    <row r="552" spans="6:13" s="209" customFormat="1" collapsed="1">
      <c r="F552" s="197"/>
      <c r="H552" s="211"/>
      <c r="I552" s="211"/>
      <c r="K552" s="210"/>
      <c r="L552" s="197"/>
      <c r="M552" s="197"/>
    </row>
    <row r="553" spans="6:13" s="209" customFormat="1" collapsed="1">
      <c r="F553" s="197"/>
      <c r="H553" s="211"/>
      <c r="I553" s="211"/>
      <c r="K553" s="210"/>
      <c r="L553" s="197"/>
      <c r="M553" s="197"/>
    </row>
    <row r="554" spans="6:13" s="209" customFormat="1" collapsed="1">
      <c r="F554" s="197"/>
      <c r="H554" s="211"/>
      <c r="I554" s="211"/>
      <c r="K554" s="210"/>
      <c r="L554" s="197"/>
      <c r="M554" s="197"/>
    </row>
    <row r="555" spans="6:13" s="209" customFormat="1" collapsed="1">
      <c r="F555" s="197"/>
      <c r="H555" s="211"/>
      <c r="I555" s="211"/>
      <c r="K555" s="210"/>
      <c r="L555" s="197"/>
      <c r="M555" s="197"/>
    </row>
    <row r="556" spans="6:13" s="209" customFormat="1" collapsed="1">
      <c r="F556" s="197"/>
      <c r="H556" s="211"/>
      <c r="I556" s="211"/>
      <c r="K556" s="210"/>
      <c r="L556" s="197"/>
      <c r="M556" s="197"/>
    </row>
    <row r="557" spans="6:13" s="209" customFormat="1" collapsed="1">
      <c r="F557" s="197"/>
      <c r="H557" s="211"/>
      <c r="I557" s="211"/>
      <c r="K557" s="210"/>
      <c r="L557" s="197"/>
      <c r="M557" s="197"/>
    </row>
    <row r="558" spans="6:13" s="209" customFormat="1" collapsed="1">
      <c r="F558" s="197"/>
      <c r="H558" s="211"/>
      <c r="I558" s="211"/>
      <c r="K558" s="210"/>
      <c r="L558" s="197"/>
      <c r="M558" s="197"/>
    </row>
    <row r="559" spans="6:13" s="209" customFormat="1" collapsed="1">
      <c r="F559" s="197"/>
      <c r="H559" s="211"/>
      <c r="I559" s="211"/>
      <c r="K559" s="210"/>
      <c r="L559" s="197"/>
      <c r="M559" s="197"/>
    </row>
    <row r="560" spans="6:13" s="209" customFormat="1" collapsed="1">
      <c r="F560" s="197"/>
      <c r="H560" s="211"/>
      <c r="I560" s="211"/>
      <c r="K560" s="210"/>
      <c r="L560" s="197"/>
      <c r="M560" s="197"/>
    </row>
    <row r="561" spans="6:13" s="209" customFormat="1" collapsed="1">
      <c r="F561" s="197"/>
      <c r="H561" s="211"/>
      <c r="I561" s="211"/>
      <c r="K561" s="210"/>
      <c r="L561" s="197"/>
      <c r="M561" s="197"/>
    </row>
    <row r="562" spans="6:13" s="209" customFormat="1" collapsed="1">
      <c r="F562" s="197"/>
      <c r="H562" s="211"/>
      <c r="I562" s="211"/>
      <c r="K562" s="210"/>
      <c r="L562" s="197"/>
      <c r="M562" s="197"/>
    </row>
    <row r="563" spans="6:13" s="209" customFormat="1" collapsed="1">
      <c r="F563" s="197"/>
      <c r="H563" s="211"/>
      <c r="I563" s="211"/>
      <c r="K563" s="210"/>
      <c r="L563" s="197"/>
      <c r="M563" s="197"/>
    </row>
    <row r="564" spans="6:13" s="209" customFormat="1" collapsed="1">
      <c r="F564" s="197"/>
      <c r="H564" s="211"/>
      <c r="I564" s="211"/>
      <c r="K564" s="210"/>
      <c r="L564" s="197"/>
      <c r="M564" s="197"/>
    </row>
    <row r="565" spans="6:13" s="209" customFormat="1" collapsed="1">
      <c r="F565" s="197"/>
      <c r="H565" s="211"/>
      <c r="I565" s="211"/>
      <c r="K565" s="210"/>
      <c r="L565" s="197"/>
      <c r="M565" s="197"/>
    </row>
    <row r="566" spans="6:13" s="209" customFormat="1" collapsed="1">
      <c r="F566" s="197"/>
      <c r="H566" s="211"/>
      <c r="I566" s="211"/>
      <c r="K566" s="210"/>
      <c r="L566" s="197"/>
      <c r="M566" s="197"/>
    </row>
    <row r="567" spans="6:13" s="209" customFormat="1" collapsed="1">
      <c r="F567" s="197"/>
      <c r="H567" s="211"/>
      <c r="I567" s="211"/>
      <c r="K567" s="210"/>
      <c r="L567" s="197"/>
      <c r="M567" s="197"/>
    </row>
    <row r="568" spans="6:13" s="209" customFormat="1" collapsed="1">
      <c r="F568" s="197"/>
      <c r="H568" s="211"/>
      <c r="I568" s="211"/>
      <c r="K568" s="210"/>
      <c r="L568" s="197"/>
      <c r="M568" s="197"/>
    </row>
    <row r="569" spans="6:13" s="209" customFormat="1" collapsed="1">
      <c r="F569" s="197"/>
      <c r="H569" s="211"/>
      <c r="I569" s="211"/>
      <c r="K569" s="210"/>
      <c r="L569" s="197"/>
      <c r="M569" s="197"/>
    </row>
    <row r="570" spans="6:13" s="209" customFormat="1" collapsed="1">
      <c r="F570" s="197"/>
      <c r="H570" s="211"/>
      <c r="I570" s="211"/>
      <c r="K570" s="210"/>
      <c r="L570" s="197"/>
      <c r="M570" s="197"/>
    </row>
    <row r="571" spans="6:13" s="209" customFormat="1" collapsed="1">
      <c r="F571" s="197"/>
      <c r="H571" s="211"/>
      <c r="I571" s="211"/>
      <c r="K571" s="210"/>
      <c r="L571" s="197"/>
      <c r="M571" s="197"/>
    </row>
    <row r="572" spans="6:13" s="209" customFormat="1" collapsed="1">
      <c r="F572" s="197"/>
      <c r="H572" s="211"/>
      <c r="I572" s="211"/>
      <c r="K572" s="210"/>
      <c r="L572" s="197"/>
      <c r="M572" s="197"/>
    </row>
    <row r="573" spans="6:13" s="209" customFormat="1" collapsed="1">
      <c r="F573" s="197"/>
      <c r="H573" s="211"/>
      <c r="I573" s="211"/>
      <c r="K573" s="210"/>
      <c r="L573" s="197"/>
      <c r="M573" s="197"/>
    </row>
    <row r="574" spans="6:13" s="209" customFormat="1" collapsed="1">
      <c r="F574" s="197"/>
      <c r="H574" s="211"/>
      <c r="I574" s="211"/>
      <c r="K574" s="210"/>
      <c r="L574" s="197"/>
      <c r="M574" s="197"/>
    </row>
    <row r="575" spans="6:13" s="209" customFormat="1" collapsed="1">
      <c r="F575" s="197"/>
      <c r="H575" s="211"/>
      <c r="I575" s="211"/>
      <c r="K575" s="210"/>
      <c r="L575" s="197"/>
      <c r="M575" s="197"/>
    </row>
    <row r="576" spans="6:13" s="209" customFormat="1" collapsed="1">
      <c r="F576" s="197"/>
      <c r="H576" s="211"/>
      <c r="I576" s="211"/>
      <c r="K576" s="210"/>
      <c r="L576" s="197"/>
      <c r="M576" s="197"/>
    </row>
    <row r="577" spans="6:13" s="209" customFormat="1" collapsed="1">
      <c r="F577" s="197"/>
      <c r="H577" s="211"/>
      <c r="I577" s="211"/>
      <c r="K577" s="210"/>
      <c r="L577" s="197"/>
      <c r="M577" s="197"/>
    </row>
    <row r="578" spans="6:13" s="209" customFormat="1" collapsed="1">
      <c r="F578" s="197"/>
      <c r="H578" s="211"/>
      <c r="I578" s="211"/>
      <c r="K578" s="210"/>
      <c r="L578" s="197"/>
      <c r="M578" s="197"/>
    </row>
    <row r="579" spans="6:13" s="209" customFormat="1" collapsed="1">
      <c r="F579" s="197"/>
      <c r="H579" s="211"/>
      <c r="I579" s="211"/>
      <c r="K579" s="210"/>
      <c r="L579" s="197"/>
      <c r="M579" s="197"/>
    </row>
    <row r="580" spans="6:13" s="209" customFormat="1" collapsed="1">
      <c r="F580" s="197"/>
      <c r="H580" s="211"/>
      <c r="I580" s="211"/>
      <c r="K580" s="210"/>
      <c r="L580" s="197"/>
      <c r="M580" s="197"/>
    </row>
    <row r="581" spans="6:13" s="209" customFormat="1" collapsed="1">
      <c r="F581" s="197"/>
      <c r="H581" s="211"/>
      <c r="I581" s="211"/>
      <c r="K581" s="210"/>
      <c r="L581" s="197"/>
      <c r="M581" s="197"/>
    </row>
    <row r="582" spans="6:13" s="209" customFormat="1" collapsed="1">
      <c r="F582" s="197"/>
      <c r="H582" s="211"/>
      <c r="I582" s="211"/>
      <c r="K582" s="210"/>
      <c r="L582" s="197"/>
      <c r="M582" s="197"/>
    </row>
    <row r="583" spans="6:13" s="209" customFormat="1" collapsed="1">
      <c r="F583" s="197"/>
      <c r="H583" s="211"/>
      <c r="I583" s="211"/>
      <c r="K583" s="210"/>
      <c r="L583" s="197"/>
      <c r="M583" s="197"/>
    </row>
    <row r="584" spans="6:13" s="209" customFormat="1" collapsed="1">
      <c r="F584" s="197"/>
      <c r="H584" s="211"/>
      <c r="I584" s="211"/>
      <c r="K584" s="210"/>
      <c r="L584" s="197"/>
      <c r="M584" s="197"/>
    </row>
    <row r="585" spans="6:13" s="209" customFormat="1" collapsed="1">
      <c r="F585" s="197"/>
      <c r="H585" s="211"/>
      <c r="I585" s="211"/>
      <c r="K585" s="210"/>
      <c r="L585" s="197"/>
      <c r="M585" s="197"/>
    </row>
    <row r="586" spans="6:13" s="209" customFormat="1" collapsed="1">
      <c r="F586" s="197"/>
      <c r="H586" s="211"/>
      <c r="I586" s="211"/>
      <c r="K586" s="210"/>
      <c r="L586" s="197"/>
      <c r="M586" s="197"/>
    </row>
    <row r="587" spans="6:13" s="209" customFormat="1" collapsed="1">
      <c r="F587" s="197"/>
      <c r="H587" s="211"/>
      <c r="I587" s="211"/>
      <c r="K587" s="210"/>
      <c r="L587" s="197"/>
      <c r="M587" s="197"/>
    </row>
    <row r="588" spans="6:13" s="209" customFormat="1" collapsed="1">
      <c r="F588" s="197"/>
      <c r="H588" s="211"/>
      <c r="I588" s="211"/>
      <c r="K588" s="210"/>
      <c r="L588" s="197"/>
      <c r="M588" s="197"/>
    </row>
    <row r="589" spans="6:13" s="209" customFormat="1" collapsed="1">
      <c r="F589" s="197"/>
      <c r="H589" s="211"/>
      <c r="I589" s="211"/>
      <c r="K589" s="210"/>
      <c r="L589" s="197"/>
      <c r="M589" s="197"/>
    </row>
    <row r="590" spans="6:13" s="209" customFormat="1" collapsed="1">
      <c r="F590" s="197"/>
      <c r="H590" s="211"/>
      <c r="I590" s="211"/>
      <c r="K590" s="210"/>
      <c r="L590" s="197"/>
      <c r="M590" s="197"/>
    </row>
    <row r="591" spans="6:13" s="209" customFormat="1" collapsed="1">
      <c r="F591" s="197"/>
      <c r="H591" s="211"/>
      <c r="I591" s="211"/>
      <c r="K591" s="210"/>
      <c r="L591" s="197"/>
      <c r="M591" s="197"/>
    </row>
    <row r="592" spans="6:13" s="209" customFormat="1" collapsed="1">
      <c r="F592" s="197"/>
      <c r="H592" s="211"/>
      <c r="I592" s="211"/>
      <c r="K592" s="210"/>
      <c r="L592" s="197"/>
      <c r="M592" s="197"/>
    </row>
    <row r="593" spans="6:13" s="209" customFormat="1" collapsed="1">
      <c r="F593" s="197"/>
      <c r="H593" s="211"/>
      <c r="I593" s="211"/>
      <c r="K593" s="210"/>
      <c r="L593" s="197"/>
      <c r="M593" s="197"/>
    </row>
    <row r="594" spans="6:13" s="209" customFormat="1" collapsed="1">
      <c r="F594" s="197"/>
      <c r="H594" s="211"/>
      <c r="I594" s="211"/>
      <c r="K594" s="210"/>
      <c r="L594" s="197"/>
      <c r="M594" s="197"/>
    </row>
    <row r="595" spans="6:13" s="209" customFormat="1" collapsed="1">
      <c r="F595" s="197"/>
      <c r="H595" s="211"/>
      <c r="I595" s="211"/>
      <c r="K595" s="210"/>
      <c r="L595" s="197"/>
      <c r="M595" s="197"/>
    </row>
    <row r="596" spans="6:13" s="209" customFormat="1" collapsed="1">
      <c r="F596" s="197"/>
      <c r="H596" s="211"/>
      <c r="I596" s="211"/>
      <c r="K596" s="210"/>
      <c r="L596" s="197"/>
      <c r="M596" s="197"/>
    </row>
    <row r="597" spans="6:13" s="209" customFormat="1" collapsed="1">
      <c r="F597" s="197"/>
      <c r="H597" s="211"/>
      <c r="I597" s="211"/>
      <c r="K597" s="210"/>
      <c r="L597" s="197"/>
      <c r="M597" s="197"/>
    </row>
    <row r="598" spans="6:13" s="209" customFormat="1" collapsed="1">
      <c r="F598" s="197"/>
      <c r="H598" s="211"/>
      <c r="I598" s="211"/>
      <c r="K598" s="210"/>
      <c r="L598" s="197"/>
      <c r="M598" s="197"/>
    </row>
    <row r="599" spans="6:13" s="209" customFormat="1" collapsed="1">
      <c r="F599" s="197"/>
      <c r="H599" s="211"/>
      <c r="I599" s="211"/>
      <c r="K599" s="210"/>
      <c r="L599" s="197"/>
      <c r="M599" s="197"/>
    </row>
    <row r="600" spans="6:13" s="209" customFormat="1" collapsed="1">
      <c r="F600" s="197"/>
      <c r="H600" s="211"/>
      <c r="I600" s="211"/>
      <c r="K600" s="210"/>
      <c r="L600" s="197"/>
      <c r="M600" s="197"/>
    </row>
    <row r="601" spans="6:13" s="209" customFormat="1" collapsed="1">
      <c r="F601" s="197"/>
      <c r="H601" s="211"/>
      <c r="I601" s="211"/>
      <c r="K601" s="210"/>
      <c r="L601" s="197"/>
      <c r="M601" s="197"/>
    </row>
    <row r="602" spans="6:13" s="209" customFormat="1" collapsed="1">
      <c r="F602" s="197"/>
      <c r="H602" s="211"/>
      <c r="I602" s="211"/>
      <c r="K602" s="210"/>
      <c r="L602" s="197"/>
      <c r="M602" s="197"/>
    </row>
    <row r="603" spans="6:13" s="209" customFormat="1" collapsed="1">
      <c r="F603" s="197"/>
      <c r="H603" s="211"/>
      <c r="I603" s="211"/>
      <c r="K603" s="210"/>
      <c r="L603" s="197"/>
      <c r="M603" s="197"/>
    </row>
    <row r="604" spans="6:13" s="209" customFormat="1" collapsed="1">
      <c r="F604" s="197"/>
      <c r="H604" s="211"/>
      <c r="I604" s="211"/>
      <c r="K604" s="210"/>
      <c r="L604" s="197"/>
      <c r="M604" s="197"/>
    </row>
    <row r="605" spans="6:13" s="209" customFormat="1" collapsed="1">
      <c r="F605" s="197"/>
      <c r="H605" s="211"/>
      <c r="I605" s="211"/>
      <c r="K605" s="210"/>
      <c r="L605" s="197"/>
      <c r="M605" s="197"/>
    </row>
    <row r="606" spans="6:13" s="209" customFormat="1" collapsed="1">
      <c r="F606" s="197"/>
      <c r="H606" s="211"/>
      <c r="I606" s="211"/>
      <c r="K606" s="210"/>
      <c r="L606" s="197"/>
      <c r="M606" s="197"/>
    </row>
    <row r="607" spans="6:13" s="209" customFormat="1" collapsed="1">
      <c r="F607" s="197"/>
      <c r="H607" s="211"/>
      <c r="I607" s="211"/>
      <c r="K607" s="210"/>
      <c r="L607" s="197"/>
      <c r="M607" s="197"/>
    </row>
    <row r="608" spans="6:13" s="209" customFormat="1" collapsed="1">
      <c r="F608" s="197"/>
      <c r="H608" s="211"/>
      <c r="I608" s="211"/>
      <c r="K608" s="210"/>
      <c r="L608" s="197"/>
      <c r="M608" s="197"/>
    </row>
    <row r="609" spans="6:13" s="209" customFormat="1" collapsed="1">
      <c r="F609" s="197"/>
      <c r="H609" s="211"/>
      <c r="I609" s="211"/>
      <c r="K609" s="210"/>
      <c r="L609" s="197"/>
      <c r="M609" s="197"/>
    </row>
    <row r="610" spans="6:13" s="209" customFormat="1" collapsed="1">
      <c r="F610" s="197"/>
      <c r="H610" s="211"/>
      <c r="I610" s="211"/>
      <c r="K610" s="210"/>
      <c r="L610" s="197"/>
      <c r="M610" s="197"/>
    </row>
    <row r="611" spans="6:13" s="209" customFormat="1" collapsed="1">
      <c r="F611" s="197"/>
      <c r="H611" s="211"/>
      <c r="I611" s="211"/>
      <c r="K611" s="210"/>
      <c r="L611" s="197"/>
      <c r="M611" s="197"/>
    </row>
    <row r="612" spans="6:13" s="209" customFormat="1" collapsed="1">
      <c r="F612" s="197"/>
      <c r="H612" s="211"/>
      <c r="I612" s="211"/>
      <c r="K612" s="210"/>
      <c r="L612" s="197"/>
      <c r="M612" s="197"/>
    </row>
    <row r="613" spans="6:13" s="209" customFormat="1" collapsed="1">
      <c r="F613" s="197"/>
      <c r="H613" s="211"/>
      <c r="I613" s="211"/>
      <c r="K613" s="210"/>
      <c r="L613" s="197"/>
      <c r="M613" s="197"/>
    </row>
    <row r="614" spans="6:13" s="209" customFormat="1" collapsed="1">
      <c r="F614" s="197"/>
      <c r="H614" s="211"/>
      <c r="I614" s="211"/>
      <c r="K614" s="210"/>
      <c r="L614" s="197"/>
      <c r="M614" s="197"/>
    </row>
    <row r="615" spans="6:13" s="209" customFormat="1" collapsed="1">
      <c r="F615" s="197"/>
      <c r="H615" s="211"/>
      <c r="I615" s="211"/>
      <c r="K615" s="210"/>
      <c r="L615" s="197"/>
      <c r="M615" s="197"/>
    </row>
    <row r="616" spans="6:13" s="209" customFormat="1" collapsed="1">
      <c r="F616" s="197"/>
      <c r="H616" s="211"/>
      <c r="I616" s="211"/>
      <c r="K616" s="210"/>
      <c r="L616" s="197"/>
      <c r="M616" s="197"/>
    </row>
    <row r="617" spans="6:13" s="209" customFormat="1" collapsed="1">
      <c r="F617" s="197"/>
      <c r="H617" s="211"/>
      <c r="I617" s="211"/>
      <c r="K617" s="210"/>
      <c r="L617" s="197"/>
      <c r="M617" s="197"/>
    </row>
    <row r="618" spans="6:13" s="209" customFormat="1" collapsed="1">
      <c r="F618" s="197"/>
      <c r="H618" s="211"/>
      <c r="I618" s="211"/>
      <c r="K618" s="210"/>
      <c r="L618" s="197"/>
      <c r="M618" s="197"/>
    </row>
    <row r="619" spans="6:13" s="209" customFormat="1" collapsed="1">
      <c r="F619" s="197"/>
      <c r="H619" s="211"/>
      <c r="I619" s="211"/>
      <c r="K619" s="210"/>
      <c r="L619" s="197"/>
      <c r="M619" s="197"/>
    </row>
    <row r="620" spans="6:13" s="209" customFormat="1" collapsed="1">
      <c r="F620" s="197"/>
      <c r="H620" s="211"/>
      <c r="I620" s="211"/>
      <c r="K620" s="210"/>
      <c r="L620" s="197"/>
      <c r="M620" s="197"/>
    </row>
    <row r="621" spans="6:13" s="209" customFormat="1" collapsed="1">
      <c r="F621" s="197"/>
      <c r="H621" s="211"/>
      <c r="I621" s="211"/>
      <c r="K621" s="210"/>
      <c r="L621" s="197"/>
      <c r="M621" s="197"/>
    </row>
    <row r="622" spans="6:13" s="209" customFormat="1" collapsed="1">
      <c r="F622" s="197"/>
      <c r="H622" s="211"/>
      <c r="I622" s="211"/>
      <c r="K622" s="210"/>
      <c r="L622" s="197"/>
      <c r="M622" s="197"/>
    </row>
    <row r="623" spans="6:13" s="209" customFormat="1" collapsed="1">
      <c r="F623" s="197"/>
      <c r="H623" s="211"/>
      <c r="I623" s="211"/>
      <c r="K623" s="210"/>
      <c r="L623" s="197"/>
      <c r="M623" s="197"/>
    </row>
    <row r="624" spans="6:13" s="209" customFormat="1" collapsed="1">
      <c r="F624" s="197"/>
      <c r="H624" s="211"/>
      <c r="I624" s="211"/>
      <c r="K624" s="210"/>
      <c r="L624" s="197"/>
      <c r="M624" s="197"/>
    </row>
    <row r="625" spans="6:13" s="209" customFormat="1" collapsed="1">
      <c r="F625" s="197"/>
      <c r="H625" s="211"/>
      <c r="I625" s="211"/>
      <c r="K625" s="210"/>
      <c r="L625" s="197"/>
      <c r="M625" s="197"/>
    </row>
    <row r="626" spans="6:13" s="209" customFormat="1" collapsed="1">
      <c r="F626" s="197"/>
      <c r="H626" s="211"/>
      <c r="I626" s="211"/>
      <c r="K626" s="210"/>
      <c r="L626" s="197"/>
      <c r="M626" s="197"/>
    </row>
    <row r="627" spans="6:13" s="209" customFormat="1" collapsed="1">
      <c r="F627" s="197"/>
      <c r="H627" s="211"/>
      <c r="I627" s="211"/>
      <c r="K627" s="210"/>
      <c r="L627" s="197"/>
      <c r="M627" s="197"/>
    </row>
    <row r="628" spans="6:13" s="209" customFormat="1" collapsed="1">
      <c r="F628" s="197"/>
      <c r="H628" s="211"/>
      <c r="I628" s="211"/>
      <c r="K628" s="210"/>
      <c r="L628" s="197"/>
      <c r="M628" s="197"/>
    </row>
    <row r="629" spans="6:13" s="209" customFormat="1" collapsed="1">
      <c r="F629" s="197"/>
      <c r="H629" s="211"/>
      <c r="I629" s="211"/>
      <c r="K629" s="210"/>
      <c r="L629" s="197"/>
      <c r="M629" s="197"/>
    </row>
    <row r="630" spans="6:13" s="209" customFormat="1" collapsed="1">
      <c r="F630" s="197"/>
      <c r="H630" s="211"/>
      <c r="I630" s="211"/>
      <c r="K630" s="210"/>
      <c r="L630" s="197"/>
      <c r="M630" s="197"/>
    </row>
    <row r="631" spans="6:13" s="209" customFormat="1" collapsed="1">
      <c r="F631" s="197"/>
      <c r="H631" s="211"/>
      <c r="I631" s="211"/>
      <c r="K631" s="210"/>
      <c r="L631" s="197"/>
      <c r="M631" s="197"/>
    </row>
    <row r="632" spans="6:13" s="209" customFormat="1" collapsed="1">
      <c r="F632" s="197"/>
      <c r="H632" s="211"/>
      <c r="I632" s="211"/>
      <c r="K632" s="210"/>
      <c r="L632" s="197"/>
      <c r="M632" s="197"/>
    </row>
    <row r="633" spans="6:13" s="209" customFormat="1" collapsed="1">
      <c r="F633" s="197"/>
      <c r="H633" s="211"/>
      <c r="I633" s="211"/>
      <c r="K633" s="210"/>
      <c r="L633" s="197"/>
      <c r="M633" s="197"/>
    </row>
    <row r="634" spans="6:13" s="209" customFormat="1" collapsed="1">
      <c r="F634" s="197"/>
      <c r="H634" s="211"/>
      <c r="I634" s="211"/>
      <c r="K634" s="210"/>
      <c r="L634" s="197"/>
      <c r="M634" s="197"/>
    </row>
    <row r="635" spans="6:13" s="209" customFormat="1" collapsed="1">
      <c r="F635" s="197"/>
      <c r="H635" s="211"/>
      <c r="I635" s="211"/>
      <c r="K635" s="210"/>
      <c r="L635" s="197"/>
      <c r="M635" s="197"/>
    </row>
    <row r="636" spans="6:13" s="209" customFormat="1" collapsed="1">
      <c r="F636" s="197"/>
      <c r="H636" s="211"/>
      <c r="I636" s="211"/>
      <c r="K636" s="210"/>
      <c r="L636" s="197"/>
      <c r="M636" s="197"/>
    </row>
    <row r="637" spans="6:13" s="209" customFormat="1" collapsed="1">
      <c r="F637" s="197"/>
      <c r="H637" s="211"/>
      <c r="I637" s="211"/>
      <c r="K637" s="210"/>
      <c r="L637" s="197"/>
      <c r="M637" s="197"/>
    </row>
    <row r="638" spans="6:13" s="209" customFormat="1" collapsed="1">
      <c r="F638" s="197"/>
      <c r="H638" s="211"/>
      <c r="I638" s="211"/>
      <c r="K638" s="210"/>
      <c r="L638" s="197"/>
      <c r="M638" s="197"/>
    </row>
    <row r="639" spans="6:13" s="209" customFormat="1" collapsed="1">
      <c r="F639" s="197"/>
      <c r="H639" s="211"/>
      <c r="I639" s="211"/>
      <c r="K639" s="210"/>
      <c r="L639" s="197"/>
      <c r="M639" s="197"/>
    </row>
    <row r="640" spans="6:13" s="209" customFormat="1" collapsed="1">
      <c r="F640" s="197"/>
      <c r="H640" s="211"/>
      <c r="I640" s="211"/>
      <c r="K640" s="210"/>
      <c r="L640" s="197"/>
      <c r="M640" s="197"/>
    </row>
    <row r="641" spans="6:13" s="209" customFormat="1" collapsed="1">
      <c r="F641" s="197"/>
      <c r="H641" s="211"/>
      <c r="I641" s="211"/>
      <c r="K641" s="210"/>
      <c r="L641" s="197"/>
      <c r="M641" s="197"/>
    </row>
    <row r="642" spans="6:13" s="209" customFormat="1" collapsed="1">
      <c r="F642" s="197"/>
      <c r="H642" s="211"/>
      <c r="I642" s="211"/>
      <c r="K642" s="210"/>
      <c r="L642" s="197"/>
      <c r="M642" s="197"/>
    </row>
    <row r="643" spans="6:13" s="209" customFormat="1" collapsed="1">
      <c r="F643" s="197"/>
      <c r="H643" s="211"/>
      <c r="I643" s="211"/>
      <c r="K643" s="210"/>
      <c r="L643" s="197"/>
      <c r="M643" s="197"/>
    </row>
    <row r="644" spans="6:13" s="209" customFormat="1" collapsed="1">
      <c r="F644" s="197"/>
      <c r="H644" s="211"/>
      <c r="I644" s="211"/>
      <c r="K644" s="210"/>
      <c r="L644" s="197"/>
      <c r="M644" s="197"/>
    </row>
    <row r="645" spans="6:13" s="209" customFormat="1" collapsed="1">
      <c r="F645" s="197"/>
      <c r="H645" s="211"/>
      <c r="I645" s="211"/>
      <c r="K645" s="210"/>
      <c r="L645" s="197"/>
      <c r="M645" s="197"/>
    </row>
    <row r="646" spans="6:13" s="209" customFormat="1" collapsed="1">
      <c r="F646" s="197"/>
      <c r="H646" s="211"/>
      <c r="I646" s="211"/>
      <c r="K646" s="210"/>
      <c r="L646" s="197"/>
      <c r="M646" s="197"/>
    </row>
    <row r="647" spans="6:13" s="209" customFormat="1" collapsed="1">
      <c r="F647" s="197"/>
      <c r="H647" s="211"/>
      <c r="I647" s="211"/>
      <c r="K647" s="210"/>
      <c r="L647" s="197"/>
      <c r="M647" s="197"/>
    </row>
    <row r="648" spans="6:13" s="209" customFormat="1" collapsed="1">
      <c r="F648" s="197"/>
      <c r="H648" s="211"/>
      <c r="I648" s="211"/>
      <c r="K648" s="210"/>
      <c r="L648" s="197"/>
      <c r="M648" s="197"/>
    </row>
    <row r="649" spans="6:13" s="209" customFormat="1" collapsed="1">
      <c r="F649" s="197"/>
      <c r="H649" s="211"/>
      <c r="I649" s="211"/>
      <c r="K649" s="210"/>
      <c r="L649" s="197"/>
      <c r="M649" s="197"/>
    </row>
    <row r="650" spans="6:13" s="209" customFormat="1" collapsed="1">
      <c r="F650" s="197"/>
      <c r="H650" s="211"/>
      <c r="I650" s="211"/>
      <c r="K650" s="210"/>
      <c r="L650" s="197"/>
      <c r="M650" s="197"/>
    </row>
    <row r="651" spans="6:13" s="209" customFormat="1" collapsed="1">
      <c r="F651" s="197"/>
      <c r="H651" s="211"/>
      <c r="I651" s="211"/>
      <c r="K651" s="210"/>
      <c r="L651" s="197"/>
      <c r="M651" s="197"/>
    </row>
    <row r="652" spans="6:13" s="209" customFormat="1" collapsed="1">
      <c r="F652" s="197"/>
      <c r="H652" s="211"/>
      <c r="I652" s="211"/>
      <c r="K652" s="210"/>
      <c r="L652" s="197"/>
      <c r="M652" s="197"/>
    </row>
    <row r="653" spans="6:13" s="209" customFormat="1" collapsed="1">
      <c r="F653" s="197"/>
      <c r="H653" s="211"/>
      <c r="I653" s="211"/>
      <c r="K653" s="210"/>
      <c r="L653" s="197"/>
      <c r="M653" s="197"/>
    </row>
    <row r="654" spans="6:13" s="209" customFormat="1" collapsed="1">
      <c r="F654" s="197"/>
      <c r="H654" s="211"/>
      <c r="I654" s="211"/>
      <c r="K654" s="210"/>
      <c r="L654" s="197"/>
      <c r="M654" s="197"/>
    </row>
    <row r="655" spans="6:13" s="209" customFormat="1" collapsed="1">
      <c r="F655" s="197"/>
      <c r="H655" s="211"/>
      <c r="I655" s="211"/>
      <c r="K655" s="210"/>
      <c r="L655" s="197"/>
      <c r="M655" s="197"/>
    </row>
    <row r="656" spans="6:13" s="209" customFormat="1" collapsed="1">
      <c r="F656" s="197"/>
      <c r="H656" s="211"/>
      <c r="I656" s="211"/>
      <c r="K656" s="210"/>
      <c r="L656" s="197"/>
      <c r="M656" s="197"/>
    </row>
    <row r="657" spans="6:13" s="209" customFormat="1" collapsed="1">
      <c r="F657" s="197"/>
      <c r="H657" s="211"/>
      <c r="I657" s="211"/>
      <c r="K657" s="210"/>
      <c r="L657" s="197"/>
      <c r="M657" s="197"/>
    </row>
    <row r="658" spans="6:13" s="209" customFormat="1" collapsed="1">
      <c r="F658" s="197"/>
      <c r="H658" s="211"/>
      <c r="I658" s="211"/>
      <c r="K658" s="210"/>
      <c r="L658" s="197"/>
      <c r="M658" s="197"/>
    </row>
    <row r="659" spans="6:13" s="209" customFormat="1" collapsed="1">
      <c r="F659" s="197"/>
      <c r="H659" s="211"/>
      <c r="I659" s="211"/>
      <c r="K659" s="210"/>
      <c r="L659" s="197"/>
      <c r="M659" s="197"/>
    </row>
    <row r="660" spans="6:13" s="209" customFormat="1" collapsed="1">
      <c r="F660" s="197"/>
      <c r="H660" s="211"/>
      <c r="I660" s="211"/>
      <c r="K660" s="210"/>
      <c r="L660" s="197"/>
      <c r="M660" s="197"/>
    </row>
    <row r="661" spans="6:13" s="209" customFormat="1" collapsed="1">
      <c r="F661" s="197"/>
      <c r="H661" s="211"/>
      <c r="I661" s="211"/>
      <c r="K661" s="210"/>
      <c r="L661" s="197"/>
      <c r="M661" s="197"/>
    </row>
    <row r="662" spans="6:13" s="209" customFormat="1" collapsed="1">
      <c r="F662" s="197"/>
      <c r="H662" s="211"/>
      <c r="I662" s="211"/>
      <c r="K662" s="210"/>
      <c r="L662" s="197"/>
      <c r="M662" s="197"/>
    </row>
    <row r="663" spans="6:13" s="209" customFormat="1" collapsed="1">
      <c r="F663" s="197"/>
      <c r="H663" s="211"/>
      <c r="I663" s="211"/>
      <c r="K663" s="210"/>
      <c r="L663" s="197"/>
      <c r="M663" s="197"/>
    </row>
    <row r="664" spans="6:13" s="209" customFormat="1" collapsed="1">
      <c r="F664" s="197"/>
      <c r="H664" s="211"/>
      <c r="I664" s="211"/>
      <c r="K664" s="210"/>
      <c r="L664" s="197"/>
      <c r="M664" s="197"/>
    </row>
    <row r="665" spans="6:13" s="209" customFormat="1" collapsed="1">
      <c r="F665" s="197"/>
      <c r="H665" s="211"/>
      <c r="I665" s="211"/>
      <c r="K665" s="210"/>
      <c r="L665" s="197"/>
      <c r="M665" s="197"/>
    </row>
    <row r="666" spans="6:13" s="209" customFormat="1" collapsed="1">
      <c r="F666" s="197"/>
      <c r="H666" s="211"/>
      <c r="I666" s="211"/>
      <c r="K666" s="210"/>
      <c r="L666" s="197"/>
      <c r="M666" s="197"/>
    </row>
    <row r="667" spans="6:13" s="209" customFormat="1" collapsed="1">
      <c r="F667" s="197"/>
      <c r="H667" s="211"/>
      <c r="I667" s="211"/>
      <c r="K667" s="210"/>
      <c r="L667" s="197"/>
      <c r="M667" s="197"/>
    </row>
    <row r="668" spans="6:13" s="209" customFormat="1" collapsed="1">
      <c r="F668" s="197"/>
      <c r="H668" s="211"/>
      <c r="I668" s="211"/>
      <c r="K668" s="210"/>
      <c r="L668" s="197"/>
      <c r="M668" s="197"/>
    </row>
    <row r="669" spans="6:13" s="209" customFormat="1" collapsed="1">
      <c r="F669" s="197"/>
      <c r="H669" s="211"/>
      <c r="I669" s="211"/>
      <c r="K669" s="210"/>
      <c r="L669" s="197"/>
      <c r="M669" s="197"/>
    </row>
    <row r="670" spans="6:13" s="209" customFormat="1" collapsed="1">
      <c r="F670" s="197"/>
      <c r="H670" s="211"/>
      <c r="I670" s="211"/>
      <c r="K670" s="210"/>
      <c r="L670" s="197"/>
      <c r="M670" s="197"/>
    </row>
    <row r="671" spans="6:13" s="209" customFormat="1" collapsed="1">
      <c r="F671" s="197"/>
      <c r="H671" s="211"/>
      <c r="I671" s="211"/>
      <c r="K671" s="210"/>
      <c r="L671" s="197"/>
      <c r="M671" s="197"/>
    </row>
    <row r="672" spans="6:13" s="209" customFormat="1" collapsed="1">
      <c r="F672" s="197"/>
      <c r="H672" s="211"/>
      <c r="I672" s="211"/>
      <c r="K672" s="210"/>
      <c r="L672" s="197"/>
      <c r="M672" s="197"/>
    </row>
    <row r="673" spans="6:13" s="209" customFormat="1" collapsed="1">
      <c r="F673" s="197"/>
      <c r="H673" s="211"/>
      <c r="I673" s="211"/>
      <c r="K673" s="210"/>
      <c r="L673" s="197"/>
      <c r="M673" s="197"/>
    </row>
    <row r="674" spans="6:13" s="209" customFormat="1" collapsed="1">
      <c r="F674" s="197"/>
      <c r="H674" s="211"/>
      <c r="I674" s="211"/>
      <c r="K674" s="210"/>
      <c r="L674" s="197"/>
      <c r="M674" s="197"/>
    </row>
    <row r="675" spans="6:13" s="209" customFormat="1" collapsed="1">
      <c r="F675" s="197"/>
      <c r="H675" s="211"/>
      <c r="I675" s="211"/>
      <c r="K675" s="210"/>
      <c r="L675" s="197"/>
      <c r="M675" s="197"/>
    </row>
    <row r="676" spans="6:13" s="209" customFormat="1" collapsed="1">
      <c r="F676" s="197"/>
      <c r="H676" s="211"/>
      <c r="I676" s="211"/>
      <c r="K676" s="210"/>
      <c r="L676" s="197"/>
      <c r="M676" s="197"/>
    </row>
    <row r="677" spans="6:13" s="209" customFormat="1" collapsed="1">
      <c r="F677" s="197"/>
      <c r="H677" s="211"/>
      <c r="I677" s="211"/>
      <c r="K677" s="210"/>
      <c r="L677" s="197"/>
      <c r="M677" s="197"/>
    </row>
    <row r="678" spans="6:13" s="209" customFormat="1" collapsed="1">
      <c r="F678" s="197"/>
      <c r="H678" s="211"/>
      <c r="I678" s="211"/>
      <c r="K678" s="210"/>
      <c r="L678" s="197"/>
      <c r="M678" s="197"/>
    </row>
    <row r="679" spans="6:13" s="209" customFormat="1" collapsed="1">
      <c r="F679" s="197"/>
      <c r="H679" s="211"/>
      <c r="I679" s="211"/>
      <c r="K679" s="210"/>
      <c r="L679" s="197"/>
      <c r="M679" s="197"/>
    </row>
    <row r="680" spans="6:13" s="209" customFormat="1" collapsed="1">
      <c r="F680" s="197"/>
      <c r="H680" s="211"/>
      <c r="I680" s="211"/>
      <c r="K680" s="210"/>
      <c r="L680" s="197"/>
      <c r="M680" s="197"/>
    </row>
    <row r="681" spans="6:13" s="209" customFormat="1" collapsed="1">
      <c r="F681" s="197"/>
      <c r="H681" s="211"/>
      <c r="I681" s="211"/>
      <c r="K681" s="210"/>
      <c r="L681" s="197"/>
      <c r="M681" s="197"/>
    </row>
    <row r="682" spans="6:13" s="209" customFormat="1" collapsed="1">
      <c r="F682" s="197"/>
      <c r="H682" s="211"/>
      <c r="I682" s="211"/>
      <c r="K682" s="210"/>
      <c r="L682" s="197"/>
      <c r="M682" s="197"/>
    </row>
    <row r="683" spans="6:13" s="209" customFormat="1" collapsed="1">
      <c r="F683" s="197"/>
      <c r="H683" s="211"/>
      <c r="I683" s="211"/>
      <c r="K683" s="210"/>
      <c r="L683" s="197"/>
      <c r="M683" s="197"/>
    </row>
    <row r="684" spans="6:13" s="209" customFormat="1" collapsed="1">
      <c r="F684" s="197"/>
      <c r="H684" s="211"/>
      <c r="I684" s="211"/>
      <c r="K684" s="210"/>
      <c r="L684" s="197"/>
      <c r="M684" s="197"/>
    </row>
    <row r="685" spans="6:13" s="209" customFormat="1" collapsed="1">
      <c r="F685" s="197"/>
      <c r="H685" s="211"/>
      <c r="I685" s="211"/>
      <c r="K685" s="210"/>
      <c r="L685" s="197"/>
      <c r="M685" s="197"/>
    </row>
    <row r="686" spans="6:13" s="209" customFormat="1" collapsed="1">
      <c r="F686" s="197"/>
      <c r="H686" s="211"/>
      <c r="I686" s="211"/>
      <c r="K686" s="210"/>
      <c r="L686" s="197"/>
      <c r="M686" s="197"/>
    </row>
    <row r="687" spans="6:13" s="209" customFormat="1" collapsed="1">
      <c r="F687" s="197"/>
      <c r="H687" s="211"/>
      <c r="I687" s="211"/>
      <c r="K687" s="210"/>
      <c r="L687" s="197"/>
      <c r="M687" s="197"/>
    </row>
    <row r="688" spans="6:13" s="209" customFormat="1" collapsed="1">
      <c r="F688" s="197"/>
      <c r="H688" s="211"/>
      <c r="I688" s="211"/>
      <c r="K688" s="210"/>
      <c r="L688" s="197"/>
      <c r="M688" s="197"/>
    </row>
    <row r="689" spans="6:13" s="209" customFormat="1" collapsed="1">
      <c r="F689" s="197"/>
      <c r="H689" s="211"/>
      <c r="I689" s="211"/>
      <c r="K689" s="210"/>
      <c r="L689" s="197"/>
      <c r="M689" s="197"/>
    </row>
    <row r="690" spans="6:13" s="209" customFormat="1" collapsed="1">
      <c r="F690" s="197"/>
      <c r="H690" s="211"/>
      <c r="I690" s="211"/>
      <c r="K690" s="210"/>
      <c r="L690" s="197"/>
      <c r="M690" s="197"/>
    </row>
    <row r="691" spans="6:13" s="209" customFormat="1" collapsed="1">
      <c r="F691" s="197"/>
      <c r="H691" s="211"/>
      <c r="I691" s="211"/>
      <c r="K691" s="210"/>
      <c r="L691" s="197"/>
      <c r="M691" s="197"/>
    </row>
    <row r="692" spans="6:13" s="209" customFormat="1" collapsed="1">
      <c r="F692" s="197"/>
      <c r="H692" s="211"/>
      <c r="I692" s="211"/>
      <c r="K692" s="210"/>
      <c r="L692" s="197"/>
      <c r="M692" s="197"/>
    </row>
    <row r="693" spans="6:13" s="209" customFormat="1" collapsed="1">
      <c r="F693" s="197"/>
      <c r="H693" s="211"/>
      <c r="I693" s="211"/>
      <c r="K693" s="210"/>
      <c r="L693" s="197"/>
      <c r="M693" s="197"/>
    </row>
    <row r="694" spans="6:13" s="209" customFormat="1" collapsed="1">
      <c r="F694" s="197"/>
      <c r="H694" s="211"/>
      <c r="I694" s="211"/>
      <c r="K694" s="210"/>
      <c r="L694" s="197"/>
      <c r="M694" s="197"/>
    </row>
    <row r="695" spans="6:13" s="209" customFormat="1" collapsed="1">
      <c r="F695" s="197"/>
      <c r="H695" s="211"/>
      <c r="I695" s="211"/>
      <c r="K695" s="210"/>
      <c r="L695" s="197"/>
      <c r="M695" s="197"/>
    </row>
    <row r="696" spans="6:13" s="209" customFormat="1" collapsed="1">
      <c r="F696" s="197"/>
      <c r="H696" s="211"/>
      <c r="I696" s="211"/>
      <c r="K696" s="210"/>
      <c r="L696" s="197"/>
      <c r="M696" s="197"/>
    </row>
    <row r="697" spans="6:13" s="209" customFormat="1" collapsed="1">
      <c r="F697" s="197"/>
      <c r="H697" s="211"/>
      <c r="I697" s="211"/>
      <c r="K697" s="210"/>
      <c r="L697" s="197"/>
      <c r="M697" s="197"/>
    </row>
    <row r="698" spans="6:13" s="209" customFormat="1" collapsed="1">
      <c r="F698" s="197"/>
      <c r="H698" s="211"/>
      <c r="I698" s="211"/>
      <c r="K698" s="210"/>
      <c r="L698" s="197"/>
      <c r="M698" s="197"/>
    </row>
    <row r="699" spans="6:13" s="209" customFormat="1" collapsed="1">
      <c r="F699" s="197"/>
      <c r="H699" s="211"/>
      <c r="I699" s="211"/>
      <c r="K699" s="210"/>
      <c r="L699" s="197"/>
      <c r="M699" s="197"/>
    </row>
    <row r="700" spans="6:13" s="209" customFormat="1" collapsed="1">
      <c r="F700" s="197"/>
      <c r="H700" s="211"/>
      <c r="I700" s="211"/>
      <c r="K700" s="210"/>
      <c r="L700" s="197"/>
      <c r="M700" s="197"/>
    </row>
    <row r="701" spans="6:13" s="209" customFormat="1" collapsed="1">
      <c r="F701" s="197"/>
      <c r="H701" s="211"/>
      <c r="I701" s="211"/>
      <c r="K701" s="210"/>
      <c r="L701" s="197"/>
      <c r="M701" s="197"/>
    </row>
    <row r="702" spans="6:13" s="209" customFormat="1" collapsed="1">
      <c r="F702" s="197"/>
      <c r="H702" s="211"/>
      <c r="I702" s="211"/>
      <c r="K702" s="210"/>
      <c r="L702" s="197"/>
      <c r="M702" s="197"/>
    </row>
    <row r="703" spans="6:13" s="209" customFormat="1" collapsed="1">
      <c r="F703" s="197"/>
      <c r="H703" s="211"/>
      <c r="I703" s="211"/>
      <c r="K703" s="210"/>
      <c r="L703" s="197"/>
      <c r="M703" s="197"/>
    </row>
    <row r="704" spans="6:13" s="209" customFormat="1" collapsed="1">
      <c r="F704" s="197"/>
      <c r="H704" s="211"/>
      <c r="I704" s="211"/>
      <c r="K704" s="210"/>
      <c r="L704" s="197"/>
      <c r="M704" s="197"/>
    </row>
    <row r="705" spans="6:13" s="209" customFormat="1" collapsed="1">
      <c r="F705" s="197"/>
      <c r="H705" s="211"/>
      <c r="I705" s="211"/>
      <c r="K705" s="210"/>
      <c r="L705" s="197"/>
      <c r="M705" s="197"/>
    </row>
    <row r="706" spans="6:13" s="209" customFormat="1" collapsed="1">
      <c r="F706" s="197"/>
      <c r="H706" s="211"/>
      <c r="I706" s="211"/>
      <c r="K706" s="210"/>
      <c r="L706" s="197"/>
      <c r="M706" s="197"/>
    </row>
    <row r="707" spans="6:13" s="209" customFormat="1" collapsed="1">
      <c r="F707" s="197"/>
      <c r="H707" s="211"/>
      <c r="I707" s="211"/>
      <c r="K707" s="210"/>
      <c r="L707" s="197"/>
      <c r="M707" s="197"/>
    </row>
    <row r="708" spans="6:13" s="209" customFormat="1" collapsed="1">
      <c r="F708" s="197"/>
      <c r="H708" s="211"/>
      <c r="I708" s="211"/>
      <c r="K708" s="210"/>
      <c r="L708" s="197"/>
      <c r="M708" s="197"/>
    </row>
    <row r="709" spans="6:13" s="209" customFormat="1" collapsed="1">
      <c r="F709" s="197"/>
      <c r="H709" s="211"/>
      <c r="I709" s="211"/>
      <c r="K709" s="210"/>
      <c r="L709" s="197"/>
      <c r="M709" s="197"/>
    </row>
    <row r="710" spans="6:13" s="209" customFormat="1" collapsed="1">
      <c r="F710" s="197"/>
      <c r="H710" s="211"/>
      <c r="I710" s="211"/>
      <c r="K710" s="210"/>
      <c r="L710" s="197"/>
      <c r="M710" s="197"/>
    </row>
    <row r="711" spans="6:13" s="209" customFormat="1" collapsed="1">
      <c r="F711" s="197"/>
      <c r="H711" s="211"/>
      <c r="I711" s="211"/>
      <c r="K711" s="210"/>
      <c r="L711" s="197"/>
      <c r="M711" s="197"/>
    </row>
    <row r="712" spans="6:13" s="209" customFormat="1" collapsed="1">
      <c r="F712" s="197"/>
      <c r="H712" s="211"/>
      <c r="I712" s="211"/>
      <c r="K712" s="210"/>
      <c r="L712" s="197"/>
      <c r="M712" s="197"/>
    </row>
    <row r="713" spans="6:13" s="209" customFormat="1" collapsed="1">
      <c r="F713" s="197"/>
      <c r="H713" s="211"/>
      <c r="I713" s="211"/>
      <c r="K713" s="210"/>
      <c r="L713" s="197"/>
      <c r="M713" s="197"/>
    </row>
    <row r="714" spans="6:13" s="209" customFormat="1" collapsed="1">
      <c r="F714" s="197"/>
      <c r="H714" s="211"/>
      <c r="I714" s="211"/>
      <c r="K714" s="210"/>
      <c r="L714" s="197"/>
      <c r="M714" s="197"/>
    </row>
    <row r="715" spans="6:13" s="209" customFormat="1" collapsed="1">
      <c r="F715" s="197"/>
      <c r="H715" s="211"/>
      <c r="I715" s="211"/>
      <c r="K715" s="210"/>
      <c r="L715" s="197"/>
      <c r="M715" s="197"/>
    </row>
    <row r="716" spans="6:13" s="209" customFormat="1" collapsed="1">
      <c r="F716" s="197"/>
      <c r="H716" s="211"/>
      <c r="I716" s="211"/>
      <c r="K716" s="210"/>
      <c r="L716" s="197"/>
      <c r="M716" s="197"/>
    </row>
    <row r="717" spans="6:13" s="209" customFormat="1" collapsed="1">
      <c r="F717" s="197"/>
      <c r="H717" s="211"/>
      <c r="I717" s="211"/>
      <c r="K717" s="210"/>
      <c r="L717" s="197"/>
      <c r="M717" s="197"/>
    </row>
    <row r="718" spans="6:13" s="209" customFormat="1" collapsed="1">
      <c r="F718" s="197"/>
      <c r="H718" s="211"/>
      <c r="I718" s="211"/>
      <c r="K718" s="210"/>
      <c r="L718" s="197"/>
      <c r="M718" s="197"/>
    </row>
    <row r="719" spans="6:13" s="209" customFormat="1" collapsed="1">
      <c r="F719" s="197"/>
      <c r="H719" s="211"/>
      <c r="I719" s="211"/>
      <c r="K719" s="210"/>
      <c r="L719" s="197"/>
      <c r="M719" s="197"/>
    </row>
    <row r="720" spans="6:13" s="209" customFormat="1" collapsed="1">
      <c r="F720" s="197"/>
      <c r="H720" s="211"/>
      <c r="I720" s="211"/>
      <c r="K720" s="210"/>
      <c r="L720" s="197"/>
      <c r="M720" s="197"/>
    </row>
    <row r="721" spans="6:13" s="209" customFormat="1" collapsed="1">
      <c r="F721" s="197"/>
      <c r="H721" s="211"/>
      <c r="I721" s="211"/>
      <c r="K721" s="210"/>
      <c r="L721" s="197"/>
      <c r="M721" s="197"/>
    </row>
    <row r="722" spans="6:13" s="209" customFormat="1" collapsed="1">
      <c r="F722" s="197"/>
      <c r="H722" s="211"/>
      <c r="I722" s="211"/>
      <c r="K722" s="210"/>
      <c r="L722" s="197"/>
      <c r="M722" s="197"/>
    </row>
    <row r="723" spans="6:13" s="209" customFormat="1" collapsed="1">
      <c r="F723" s="197"/>
      <c r="H723" s="211"/>
      <c r="I723" s="211"/>
      <c r="K723" s="210"/>
      <c r="L723" s="197"/>
      <c r="M723" s="197"/>
    </row>
    <row r="724" spans="6:13" s="209" customFormat="1" collapsed="1">
      <c r="F724" s="197"/>
      <c r="H724" s="211"/>
      <c r="I724" s="211"/>
      <c r="K724" s="210"/>
      <c r="L724" s="197"/>
      <c r="M724" s="197"/>
    </row>
    <row r="725" spans="6:13" s="209" customFormat="1" collapsed="1">
      <c r="F725" s="197"/>
      <c r="H725" s="211"/>
      <c r="I725" s="211"/>
      <c r="K725" s="210"/>
      <c r="L725" s="197"/>
      <c r="M725" s="197"/>
    </row>
    <row r="726" spans="6:13" s="209" customFormat="1" collapsed="1">
      <c r="F726" s="197"/>
      <c r="H726" s="211"/>
      <c r="I726" s="211"/>
      <c r="K726" s="210"/>
      <c r="L726" s="197"/>
      <c r="M726" s="197"/>
    </row>
    <row r="727" spans="6:13" s="209" customFormat="1" collapsed="1">
      <c r="F727" s="197"/>
      <c r="H727" s="211"/>
      <c r="I727" s="211"/>
      <c r="K727" s="210"/>
      <c r="L727" s="197"/>
      <c r="M727" s="197"/>
    </row>
    <row r="728" spans="6:13" s="209" customFormat="1" collapsed="1">
      <c r="F728" s="197"/>
      <c r="H728" s="211"/>
      <c r="I728" s="211"/>
      <c r="K728" s="210"/>
      <c r="L728" s="197"/>
      <c r="M728" s="197"/>
    </row>
    <row r="729" spans="6:13" s="209" customFormat="1" collapsed="1">
      <c r="F729" s="197"/>
      <c r="H729" s="211"/>
      <c r="I729" s="211"/>
      <c r="K729" s="210"/>
      <c r="L729" s="197"/>
      <c r="M729" s="197"/>
    </row>
    <row r="730" spans="6:13" s="209" customFormat="1" collapsed="1">
      <c r="F730" s="197"/>
      <c r="H730" s="211"/>
      <c r="I730" s="211"/>
      <c r="K730" s="210"/>
      <c r="L730" s="197"/>
      <c r="M730" s="197"/>
    </row>
    <row r="731" spans="6:13" s="209" customFormat="1" collapsed="1">
      <c r="F731" s="197"/>
      <c r="H731" s="211"/>
      <c r="I731" s="211"/>
      <c r="K731" s="210"/>
      <c r="L731" s="197"/>
      <c r="M731" s="197"/>
    </row>
    <row r="732" spans="6:13" s="209" customFormat="1" collapsed="1">
      <c r="F732" s="197"/>
      <c r="H732" s="211"/>
      <c r="I732" s="211"/>
      <c r="K732" s="210"/>
      <c r="L732" s="197"/>
      <c r="M732" s="197"/>
    </row>
    <row r="733" spans="6:13" s="209" customFormat="1" collapsed="1">
      <c r="F733" s="197"/>
      <c r="H733" s="211"/>
      <c r="I733" s="211"/>
      <c r="K733" s="210"/>
      <c r="L733" s="197"/>
      <c r="M733" s="197"/>
    </row>
    <row r="734" spans="6:13" s="209" customFormat="1" collapsed="1">
      <c r="F734" s="197"/>
      <c r="H734" s="211"/>
      <c r="I734" s="211"/>
      <c r="K734" s="210"/>
      <c r="L734" s="197"/>
      <c r="M734" s="197"/>
    </row>
    <row r="735" spans="6:13" s="209" customFormat="1" collapsed="1">
      <c r="F735" s="197"/>
      <c r="H735" s="211"/>
      <c r="I735" s="211"/>
      <c r="K735" s="210"/>
      <c r="L735" s="197"/>
      <c r="M735" s="197"/>
    </row>
    <row r="736" spans="6:13" s="209" customFormat="1" collapsed="1">
      <c r="F736" s="197"/>
      <c r="H736" s="211"/>
      <c r="I736" s="211"/>
      <c r="K736" s="210"/>
      <c r="L736" s="197"/>
      <c r="M736" s="197"/>
    </row>
    <row r="737" spans="6:13" s="209" customFormat="1" collapsed="1">
      <c r="F737" s="197"/>
      <c r="H737" s="211"/>
      <c r="I737" s="211"/>
      <c r="K737" s="210"/>
      <c r="L737" s="197"/>
      <c r="M737" s="197"/>
    </row>
    <row r="738" spans="6:13" s="209" customFormat="1" collapsed="1">
      <c r="F738" s="197"/>
      <c r="H738" s="211"/>
      <c r="I738" s="211"/>
      <c r="K738" s="210"/>
      <c r="L738" s="197"/>
      <c r="M738" s="197"/>
    </row>
    <row r="739" spans="6:13" s="209" customFormat="1" collapsed="1">
      <c r="F739" s="197"/>
      <c r="H739" s="211"/>
      <c r="I739" s="211"/>
      <c r="K739" s="210"/>
      <c r="L739" s="197"/>
      <c r="M739" s="197"/>
    </row>
    <row r="740" spans="6:13" s="209" customFormat="1" collapsed="1">
      <c r="F740" s="197"/>
      <c r="H740" s="211"/>
      <c r="I740" s="211"/>
      <c r="K740" s="210"/>
      <c r="L740" s="197"/>
      <c r="M740" s="197"/>
    </row>
    <row r="741" spans="6:13" s="209" customFormat="1" collapsed="1">
      <c r="F741" s="197"/>
      <c r="H741" s="211"/>
      <c r="I741" s="211"/>
      <c r="K741" s="210"/>
      <c r="L741" s="197"/>
      <c r="M741" s="197"/>
    </row>
    <row r="742" spans="6:13" s="209" customFormat="1" collapsed="1">
      <c r="F742" s="197"/>
      <c r="H742" s="211"/>
      <c r="I742" s="211"/>
      <c r="K742" s="210"/>
      <c r="L742" s="197"/>
      <c r="M742" s="197"/>
    </row>
    <row r="743" spans="6:13" s="209" customFormat="1" collapsed="1">
      <c r="F743" s="197"/>
      <c r="H743" s="211"/>
      <c r="I743" s="211"/>
      <c r="K743" s="210"/>
      <c r="L743" s="197"/>
      <c r="M743" s="197"/>
    </row>
    <row r="744" spans="6:13" s="209" customFormat="1" collapsed="1">
      <c r="F744" s="197"/>
      <c r="H744" s="211"/>
      <c r="I744" s="211"/>
      <c r="K744" s="210"/>
      <c r="L744" s="197"/>
      <c r="M744" s="197"/>
    </row>
    <row r="745" spans="6:13" s="209" customFormat="1" collapsed="1">
      <c r="F745" s="197"/>
      <c r="H745" s="211"/>
      <c r="I745" s="211"/>
      <c r="K745" s="210"/>
      <c r="L745" s="197"/>
      <c r="M745" s="197"/>
    </row>
    <row r="746" spans="6:13" s="209" customFormat="1" collapsed="1">
      <c r="F746" s="197"/>
      <c r="H746" s="211"/>
      <c r="I746" s="211"/>
      <c r="K746" s="210"/>
      <c r="L746" s="197"/>
      <c r="M746" s="197"/>
    </row>
    <row r="747" spans="6:13" s="209" customFormat="1" collapsed="1">
      <c r="F747" s="197"/>
      <c r="H747" s="211"/>
      <c r="I747" s="211"/>
      <c r="K747" s="210"/>
      <c r="L747" s="197"/>
      <c r="M747" s="197"/>
    </row>
    <row r="748" spans="6:13" s="209" customFormat="1" collapsed="1">
      <c r="F748" s="197"/>
      <c r="H748" s="211"/>
      <c r="I748" s="211"/>
      <c r="K748" s="210"/>
      <c r="L748" s="197"/>
      <c r="M748" s="197"/>
    </row>
    <row r="749" spans="6:13" s="209" customFormat="1" collapsed="1">
      <c r="F749" s="197"/>
      <c r="H749" s="211"/>
      <c r="I749" s="211"/>
      <c r="K749" s="210"/>
      <c r="L749" s="197"/>
      <c r="M749" s="197"/>
    </row>
    <row r="750" spans="6:13" s="209" customFormat="1" collapsed="1">
      <c r="F750" s="197"/>
      <c r="H750" s="211"/>
      <c r="I750" s="211"/>
      <c r="K750" s="210"/>
      <c r="L750" s="197"/>
      <c r="M750" s="197"/>
    </row>
    <row r="751" spans="6:13" s="209" customFormat="1" collapsed="1">
      <c r="F751" s="197"/>
      <c r="H751" s="211"/>
      <c r="I751" s="211"/>
      <c r="K751" s="210"/>
      <c r="L751" s="197"/>
      <c r="M751" s="197"/>
    </row>
    <row r="752" spans="6:13" s="209" customFormat="1" collapsed="1">
      <c r="F752" s="197"/>
      <c r="H752" s="211"/>
      <c r="I752" s="211"/>
      <c r="K752" s="210"/>
      <c r="L752" s="197"/>
      <c r="M752" s="197"/>
    </row>
    <row r="753" spans="6:13" s="209" customFormat="1" collapsed="1">
      <c r="F753" s="197"/>
      <c r="H753" s="211"/>
      <c r="I753" s="211"/>
      <c r="K753" s="210"/>
      <c r="L753" s="197"/>
      <c r="M753" s="197"/>
    </row>
    <row r="754" spans="6:13" s="209" customFormat="1" collapsed="1">
      <c r="F754" s="197"/>
      <c r="H754" s="211"/>
      <c r="I754" s="211"/>
      <c r="K754" s="210"/>
      <c r="L754" s="197"/>
      <c r="M754" s="197"/>
    </row>
    <row r="755" spans="6:13" s="209" customFormat="1" collapsed="1">
      <c r="F755" s="197"/>
      <c r="H755" s="211"/>
      <c r="I755" s="211"/>
      <c r="K755" s="210"/>
      <c r="L755" s="197"/>
      <c r="M755" s="197"/>
    </row>
    <row r="756" spans="6:13" s="209" customFormat="1" collapsed="1">
      <c r="F756" s="197"/>
      <c r="H756" s="211"/>
      <c r="I756" s="211"/>
      <c r="K756" s="210"/>
      <c r="L756" s="197"/>
      <c r="M756" s="197"/>
    </row>
    <row r="757" spans="6:13" s="209" customFormat="1" collapsed="1">
      <c r="F757" s="197"/>
      <c r="H757" s="211"/>
      <c r="I757" s="211"/>
      <c r="K757" s="210"/>
      <c r="L757" s="197"/>
      <c r="M757" s="197"/>
    </row>
    <row r="758" spans="6:13" s="209" customFormat="1" collapsed="1">
      <c r="F758" s="197"/>
      <c r="H758" s="211"/>
      <c r="I758" s="211"/>
      <c r="K758" s="210"/>
      <c r="L758" s="197"/>
      <c r="M758" s="197"/>
    </row>
    <row r="759" spans="6:13" s="209" customFormat="1" collapsed="1">
      <c r="F759" s="197"/>
      <c r="H759" s="211"/>
      <c r="I759" s="211"/>
      <c r="K759" s="210"/>
      <c r="L759" s="197"/>
      <c r="M759" s="197"/>
    </row>
    <row r="760" spans="6:13" s="209" customFormat="1" collapsed="1">
      <c r="F760" s="197"/>
      <c r="H760" s="211"/>
      <c r="I760" s="211"/>
      <c r="K760" s="210"/>
      <c r="L760" s="197"/>
      <c r="M760" s="197"/>
    </row>
    <row r="761" spans="6:13" s="209" customFormat="1" collapsed="1">
      <c r="F761" s="197"/>
      <c r="H761" s="211"/>
      <c r="I761" s="211"/>
      <c r="K761" s="210"/>
      <c r="L761" s="197"/>
      <c r="M761" s="197"/>
    </row>
    <row r="762" spans="6:13" s="209" customFormat="1" collapsed="1">
      <c r="F762" s="197"/>
      <c r="H762" s="211"/>
      <c r="I762" s="211"/>
      <c r="K762" s="210"/>
      <c r="L762" s="197"/>
      <c r="M762" s="197"/>
    </row>
    <row r="763" spans="6:13" s="209" customFormat="1" collapsed="1">
      <c r="F763" s="197"/>
      <c r="H763" s="211"/>
      <c r="I763" s="211"/>
      <c r="K763" s="210"/>
      <c r="L763" s="197"/>
      <c r="M763" s="197"/>
    </row>
    <row r="764" spans="6:13" s="209" customFormat="1" collapsed="1">
      <c r="F764" s="197"/>
      <c r="H764" s="211"/>
      <c r="I764" s="211"/>
      <c r="K764" s="210"/>
      <c r="L764" s="197"/>
      <c r="M764" s="197"/>
    </row>
    <row r="765" spans="6:13" s="209" customFormat="1" collapsed="1">
      <c r="F765" s="197"/>
      <c r="H765" s="211"/>
      <c r="I765" s="211"/>
      <c r="K765" s="210"/>
      <c r="L765" s="197"/>
      <c r="M765" s="197"/>
    </row>
    <row r="766" spans="6:13" s="209" customFormat="1" collapsed="1">
      <c r="F766" s="197"/>
      <c r="H766" s="211"/>
      <c r="I766" s="211"/>
      <c r="K766" s="210"/>
      <c r="L766" s="197"/>
      <c r="M766" s="197"/>
    </row>
    <row r="767" spans="6:13" s="209" customFormat="1" collapsed="1">
      <c r="F767" s="197"/>
      <c r="H767" s="211"/>
      <c r="I767" s="211"/>
      <c r="K767" s="210"/>
      <c r="L767" s="197"/>
      <c r="M767" s="197"/>
    </row>
    <row r="768" spans="6:13" s="209" customFormat="1" collapsed="1">
      <c r="F768" s="197"/>
      <c r="H768" s="211"/>
      <c r="I768" s="211"/>
      <c r="K768" s="210"/>
      <c r="L768" s="197"/>
      <c r="M768" s="197"/>
    </row>
    <row r="769" spans="6:13" s="209" customFormat="1" collapsed="1">
      <c r="F769" s="197"/>
      <c r="H769" s="211"/>
      <c r="I769" s="211"/>
      <c r="K769" s="210"/>
      <c r="L769" s="197"/>
      <c r="M769" s="197"/>
    </row>
    <row r="770" spans="6:13" s="209" customFormat="1" collapsed="1">
      <c r="F770" s="197"/>
      <c r="H770" s="211"/>
      <c r="I770" s="211"/>
      <c r="K770" s="210"/>
      <c r="L770" s="197"/>
      <c r="M770" s="197"/>
    </row>
    <row r="771" spans="6:13" s="209" customFormat="1" collapsed="1">
      <c r="F771" s="197"/>
      <c r="H771" s="211"/>
      <c r="I771" s="211"/>
      <c r="K771" s="210"/>
      <c r="L771" s="197"/>
      <c r="M771" s="197"/>
    </row>
    <row r="772" spans="6:13" s="209" customFormat="1" collapsed="1">
      <c r="F772" s="197"/>
      <c r="H772" s="211"/>
      <c r="I772" s="211"/>
      <c r="K772" s="210"/>
      <c r="L772" s="197"/>
      <c r="M772" s="197"/>
    </row>
    <row r="773" spans="6:13" s="209" customFormat="1" collapsed="1">
      <c r="F773" s="197"/>
      <c r="H773" s="211"/>
      <c r="I773" s="211"/>
      <c r="K773" s="210"/>
      <c r="L773" s="197"/>
      <c r="M773" s="197"/>
    </row>
    <row r="774" spans="6:13" s="209" customFormat="1" collapsed="1">
      <c r="F774" s="197"/>
      <c r="H774" s="211"/>
      <c r="I774" s="211"/>
      <c r="K774" s="210"/>
      <c r="L774" s="197"/>
      <c r="M774" s="197"/>
    </row>
    <row r="775" spans="6:13" s="209" customFormat="1" collapsed="1">
      <c r="F775" s="197"/>
      <c r="H775" s="211"/>
      <c r="I775" s="211"/>
      <c r="K775" s="210"/>
      <c r="L775" s="197"/>
      <c r="M775" s="197"/>
    </row>
    <row r="776" spans="6:13" s="209" customFormat="1" collapsed="1">
      <c r="F776" s="197"/>
      <c r="H776" s="211"/>
      <c r="I776" s="211"/>
      <c r="K776" s="210"/>
      <c r="L776" s="197"/>
      <c r="M776" s="197"/>
    </row>
    <row r="777" spans="6:13" s="209" customFormat="1" collapsed="1">
      <c r="F777" s="197"/>
      <c r="H777" s="211"/>
      <c r="I777" s="211"/>
      <c r="K777" s="210"/>
      <c r="L777" s="197"/>
      <c r="M777" s="197"/>
    </row>
    <row r="778" spans="6:13" s="209" customFormat="1" collapsed="1">
      <c r="F778" s="197"/>
      <c r="H778" s="211"/>
      <c r="I778" s="211"/>
      <c r="K778" s="210"/>
      <c r="L778" s="197"/>
      <c r="M778" s="197"/>
    </row>
    <row r="779" spans="6:13" s="209" customFormat="1" collapsed="1">
      <c r="F779" s="197"/>
      <c r="H779" s="211"/>
      <c r="I779" s="211"/>
      <c r="K779" s="210"/>
      <c r="L779" s="197"/>
      <c r="M779" s="197"/>
    </row>
    <row r="780" spans="6:13" s="209" customFormat="1" collapsed="1">
      <c r="F780" s="197"/>
      <c r="H780" s="211"/>
      <c r="I780" s="211"/>
      <c r="K780" s="210"/>
      <c r="L780" s="197"/>
      <c r="M780" s="197"/>
    </row>
    <row r="781" spans="6:13" s="209" customFormat="1" collapsed="1">
      <c r="F781" s="197"/>
      <c r="H781" s="211"/>
      <c r="I781" s="211"/>
      <c r="K781" s="210"/>
      <c r="L781" s="197"/>
      <c r="M781" s="197"/>
    </row>
    <row r="782" spans="6:13" s="209" customFormat="1" collapsed="1">
      <c r="F782" s="197"/>
      <c r="H782" s="211"/>
      <c r="I782" s="211"/>
      <c r="K782" s="210"/>
      <c r="L782" s="197"/>
      <c r="M782" s="197"/>
    </row>
    <row r="783" spans="6:13" s="209" customFormat="1" collapsed="1">
      <c r="F783" s="197"/>
      <c r="H783" s="211"/>
      <c r="I783" s="211"/>
      <c r="K783" s="210"/>
      <c r="L783" s="197"/>
      <c r="M783" s="197"/>
    </row>
    <row r="784" spans="6:13" s="209" customFormat="1" collapsed="1">
      <c r="F784" s="197"/>
      <c r="H784" s="211"/>
      <c r="I784" s="211"/>
      <c r="K784" s="210"/>
      <c r="L784" s="197"/>
      <c r="M784" s="197"/>
    </row>
    <row r="785" spans="6:13" s="209" customFormat="1" collapsed="1">
      <c r="F785" s="197"/>
      <c r="H785" s="211"/>
      <c r="I785" s="211"/>
      <c r="K785" s="210"/>
      <c r="L785" s="197"/>
      <c r="M785" s="197"/>
    </row>
    <row r="786" spans="6:13" s="209" customFormat="1" collapsed="1">
      <c r="F786" s="197"/>
      <c r="H786" s="211"/>
      <c r="I786" s="211"/>
      <c r="K786" s="210"/>
      <c r="L786" s="197"/>
      <c r="M786" s="197"/>
    </row>
    <row r="787" spans="6:13" s="209" customFormat="1" collapsed="1">
      <c r="F787" s="197"/>
      <c r="H787" s="211"/>
      <c r="I787" s="211"/>
      <c r="K787" s="210"/>
      <c r="L787" s="197"/>
      <c r="M787" s="197"/>
    </row>
    <row r="788" spans="6:13" s="209" customFormat="1" collapsed="1">
      <c r="F788" s="197"/>
      <c r="H788" s="211"/>
      <c r="I788" s="211"/>
      <c r="K788" s="210"/>
      <c r="L788" s="197"/>
      <c r="M788" s="197"/>
    </row>
    <row r="789" spans="6:13" s="209" customFormat="1" collapsed="1">
      <c r="F789" s="197"/>
      <c r="H789" s="211"/>
      <c r="I789" s="211"/>
      <c r="K789" s="210"/>
      <c r="L789" s="197"/>
      <c r="M789" s="197"/>
    </row>
    <row r="790" spans="6:13" s="209" customFormat="1" collapsed="1">
      <c r="F790" s="197"/>
      <c r="H790" s="211"/>
      <c r="I790" s="211"/>
      <c r="K790" s="210"/>
      <c r="L790" s="197"/>
      <c r="M790" s="197"/>
    </row>
    <row r="791" spans="6:13" s="209" customFormat="1" collapsed="1">
      <c r="F791" s="197"/>
      <c r="H791" s="211"/>
      <c r="I791" s="211"/>
      <c r="K791" s="210"/>
      <c r="L791" s="197"/>
      <c r="M791" s="197"/>
    </row>
    <row r="792" spans="6:13" s="209" customFormat="1" collapsed="1">
      <c r="F792" s="197"/>
      <c r="H792" s="211"/>
      <c r="I792" s="211"/>
      <c r="K792" s="210"/>
      <c r="L792" s="197"/>
      <c r="M792" s="197"/>
    </row>
    <row r="793" spans="6:13" s="209" customFormat="1" collapsed="1">
      <c r="F793" s="197"/>
      <c r="H793" s="211"/>
      <c r="I793" s="211"/>
      <c r="K793" s="210"/>
      <c r="L793" s="197"/>
      <c r="M793" s="197"/>
    </row>
    <row r="794" spans="6:13" s="209" customFormat="1" collapsed="1">
      <c r="F794" s="197"/>
      <c r="H794" s="211"/>
      <c r="I794" s="211"/>
      <c r="K794" s="210"/>
      <c r="L794" s="197"/>
      <c r="M794" s="197"/>
    </row>
    <row r="795" spans="6:13" s="209" customFormat="1" collapsed="1">
      <c r="F795" s="197"/>
      <c r="H795" s="211"/>
      <c r="I795" s="211"/>
      <c r="K795" s="210"/>
      <c r="L795" s="197"/>
      <c r="M795" s="197"/>
    </row>
    <row r="796" spans="6:13" s="209" customFormat="1" collapsed="1">
      <c r="F796" s="197"/>
      <c r="H796" s="211"/>
      <c r="I796" s="211"/>
      <c r="K796" s="210"/>
      <c r="L796" s="197"/>
      <c r="M796" s="197"/>
    </row>
    <row r="797" spans="6:13" s="209" customFormat="1" collapsed="1">
      <c r="F797" s="197"/>
      <c r="H797" s="211"/>
      <c r="I797" s="211"/>
      <c r="K797" s="210"/>
      <c r="L797" s="197"/>
      <c r="M797" s="197"/>
    </row>
    <row r="798" spans="6:13" s="209" customFormat="1" collapsed="1">
      <c r="F798" s="197"/>
      <c r="H798" s="211"/>
      <c r="I798" s="211"/>
      <c r="K798" s="210"/>
      <c r="L798" s="197"/>
      <c r="M798" s="197"/>
    </row>
    <row r="799" spans="6:13" s="209" customFormat="1" collapsed="1">
      <c r="F799" s="197"/>
      <c r="H799" s="211"/>
      <c r="I799" s="211"/>
      <c r="K799" s="210"/>
      <c r="L799" s="197"/>
      <c r="M799" s="197"/>
    </row>
    <row r="800" spans="6:13" s="209" customFormat="1" collapsed="1">
      <c r="F800" s="197"/>
      <c r="H800" s="211"/>
      <c r="I800" s="211"/>
      <c r="K800" s="210"/>
      <c r="L800" s="197"/>
      <c r="M800" s="197"/>
    </row>
    <row r="801" spans="6:13" s="209" customFormat="1" collapsed="1">
      <c r="F801" s="197"/>
      <c r="H801" s="211"/>
      <c r="I801" s="211"/>
      <c r="K801" s="210"/>
      <c r="L801" s="197"/>
      <c r="M801" s="197"/>
    </row>
    <row r="802" spans="6:13" s="209" customFormat="1" collapsed="1">
      <c r="F802" s="197"/>
      <c r="H802" s="211"/>
      <c r="I802" s="211"/>
      <c r="K802" s="210"/>
      <c r="L802" s="197"/>
      <c r="M802" s="197"/>
    </row>
    <row r="803" spans="6:13" s="209" customFormat="1" collapsed="1">
      <c r="F803" s="197"/>
      <c r="H803" s="211"/>
      <c r="I803" s="211"/>
      <c r="K803" s="210"/>
      <c r="L803" s="197"/>
      <c r="M803" s="197"/>
    </row>
    <row r="804" spans="6:13" s="209" customFormat="1" collapsed="1">
      <c r="F804" s="197"/>
      <c r="H804" s="211"/>
      <c r="I804" s="211"/>
      <c r="K804" s="210"/>
      <c r="L804" s="197"/>
      <c r="M804" s="197"/>
    </row>
    <row r="805" spans="6:13" s="209" customFormat="1" collapsed="1">
      <c r="F805" s="197"/>
      <c r="H805" s="211"/>
      <c r="I805" s="211"/>
      <c r="K805" s="210"/>
      <c r="L805" s="197"/>
      <c r="M805" s="197"/>
    </row>
    <row r="806" spans="6:13" s="209" customFormat="1" collapsed="1">
      <c r="F806" s="197"/>
      <c r="H806" s="211"/>
      <c r="I806" s="211"/>
      <c r="K806" s="210"/>
      <c r="L806" s="197"/>
      <c r="M806" s="197"/>
    </row>
    <row r="807" spans="6:13" s="209" customFormat="1" collapsed="1">
      <c r="F807" s="197"/>
      <c r="H807" s="211"/>
      <c r="I807" s="211"/>
      <c r="K807" s="210"/>
      <c r="L807" s="197"/>
      <c r="M807" s="197"/>
    </row>
    <row r="808" spans="6:13" s="209" customFormat="1" collapsed="1">
      <c r="F808" s="197"/>
      <c r="H808" s="211"/>
      <c r="I808" s="211"/>
      <c r="K808" s="210"/>
      <c r="L808" s="197"/>
      <c r="M808" s="197"/>
    </row>
    <row r="809" spans="6:13" s="209" customFormat="1" collapsed="1">
      <c r="F809" s="197"/>
      <c r="H809" s="211"/>
      <c r="I809" s="211"/>
      <c r="K809" s="210"/>
      <c r="L809" s="197"/>
      <c r="M809" s="197"/>
    </row>
    <row r="810" spans="6:13" s="209" customFormat="1" collapsed="1">
      <c r="F810" s="197"/>
      <c r="H810" s="211"/>
      <c r="I810" s="211"/>
      <c r="K810" s="210"/>
      <c r="L810" s="197"/>
      <c r="M810" s="197"/>
    </row>
    <row r="811" spans="6:13" s="209" customFormat="1" collapsed="1">
      <c r="F811" s="197"/>
      <c r="H811" s="211"/>
      <c r="I811" s="211"/>
      <c r="K811" s="210"/>
      <c r="L811" s="197"/>
      <c r="M811" s="197"/>
    </row>
    <row r="812" spans="6:13" s="209" customFormat="1" collapsed="1">
      <c r="F812" s="197"/>
      <c r="H812" s="211"/>
      <c r="I812" s="211"/>
      <c r="K812" s="210"/>
      <c r="L812" s="197"/>
      <c r="M812" s="197"/>
    </row>
    <row r="813" spans="6:13" s="209" customFormat="1" collapsed="1">
      <c r="F813" s="197"/>
      <c r="H813" s="211"/>
      <c r="I813" s="211"/>
      <c r="K813" s="210"/>
      <c r="L813" s="197"/>
      <c r="M813" s="197"/>
    </row>
    <row r="814" spans="6:13" s="209" customFormat="1" collapsed="1">
      <c r="F814" s="197"/>
      <c r="H814" s="211"/>
      <c r="I814" s="211"/>
      <c r="K814" s="210"/>
      <c r="L814" s="197"/>
      <c r="M814" s="197"/>
    </row>
    <row r="815" spans="6:13" s="209" customFormat="1" collapsed="1">
      <c r="F815" s="197"/>
      <c r="H815" s="211"/>
      <c r="I815" s="211"/>
      <c r="K815" s="210"/>
      <c r="L815" s="197"/>
      <c r="M815" s="197"/>
    </row>
    <row r="816" spans="6:13" s="209" customFormat="1" collapsed="1">
      <c r="F816" s="197"/>
      <c r="H816" s="211"/>
      <c r="I816" s="211"/>
      <c r="K816" s="210"/>
      <c r="L816" s="197"/>
      <c r="M816" s="197"/>
    </row>
    <row r="817" spans="6:13" s="209" customFormat="1" collapsed="1">
      <c r="F817" s="197"/>
      <c r="H817" s="211"/>
      <c r="I817" s="211"/>
      <c r="K817" s="210"/>
      <c r="L817" s="197"/>
      <c r="M817" s="197"/>
    </row>
    <row r="818" spans="6:13" s="209" customFormat="1" collapsed="1">
      <c r="F818" s="197"/>
      <c r="H818" s="211"/>
      <c r="I818" s="211"/>
      <c r="K818" s="210"/>
      <c r="L818" s="197"/>
      <c r="M818" s="197"/>
    </row>
    <row r="819" spans="6:13" s="209" customFormat="1" collapsed="1">
      <c r="F819" s="197"/>
      <c r="H819" s="211"/>
      <c r="I819" s="211"/>
      <c r="K819" s="210"/>
      <c r="L819" s="197"/>
      <c r="M819" s="197"/>
    </row>
    <row r="820" spans="6:13" s="209" customFormat="1" collapsed="1">
      <c r="F820" s="197"/>
      <c r="H820" s="211"/>
      <c r="I820" s="211"/>
      <c r="K820" s="210"/>
      <c r="L820" s="197"/>
      <c r="M820" s="197"/>
    </row>
    <row r="821" spans="6:13" s="209" customFormat="1" collapsed="1">
      <c r="F821" s="197"/>
      <c r="H821" s="211"/>
      <c r="I821" s="211"/>
      <c r="K821" s="210"/>
      <c r="L821" s="197"/>
      <c r="M821" s="197"/>
    </row>
    <row r="822" spans="6:13" s="209" customFormat="1" collapsed="1">
      <c r="F822" s="197"/>
      <c r="H822" s="211"/>
      <c r="I822" s="211"/>
      <c r="K822" s="210"/>
      <c r="L822" s="197"/>
      <c r="M822" s="197"/>
    </row>
    <row r="823" spans="6:13" s="209" customFormat="1" collapsed="1">
      <c r="F823" s="197"/>
      <c r="H823" s="211"/>
      <c r="I823" s="211"/>
      <c r="K823" s="210"/>
      <c r="L823" s="197"/>
      <c r="M823" s="197"/>
    </row>
    <row r="824" spans="6:13" s="209" customFormat="1" collapsed="1">
      <c r="F824" s="197"/>
      <c r="H824" s="211"/>
      <c r="I824" s="211"/>
      <c r="K824" s="210"/>
      <c r="L824" s="197"/>
      <c r="M824" s="197"/>
    </row>
    <row r="825" spans="6:13" s="209" customFormat="1" collapsed="1">
      <c r="F825" s="197"/>
      <c r="H825" s="211"/>
      <c r="I825" s="211"/>
      <c r="K825" s="210"/>
      <c r="L825" s="197"/>
      <c r="M825" s="197"/>
    </row>
    <row r="826" spans="6:13" s="209" customFormat="1" collapsed="1">
      <c r="F826" s="197"/>
      <c r="H826" s="211"/>
      <c r="I826" s="211"/>
      <c r="K826" s="210"/>
      <c r="L826" s="197"/>
      <c r="M826" s="197"/>
    </row>
    <row r="827" spans="6:13" s="209" customFormat="1" collapsed="1">
      <c r="F827" s="197"/>
      <c r="H827" s="211"/>
      <c r="I827" s="211"/>
      <c r="K827" s="210"/>
      <c r="L827" s="197"/>
      <c r="M827" s="197"/>
    </row>
    <row r="828" spans="6:13" s="209" customFormat="1" collapsed="1">
      <c r="F828" s="197"/>
      <c r="H828" s="211"/>
      <c r="I828" s="211"/>
      <c r="K828" s="210"/>
      <c r="L828" s="197"/>
      <c r="M828" s="197"/>
    </row>
    <row r="829" spans="6:13" s="209" customFormat="1" collapsed="1">
      <c r="F829" s="197"/>
      <c r="H829" s="211"/>
      <c r="I829" s="211"/>
      <c r="K829" s="210"/>
      <c r="L829" s="197"/>
      <c r="M829" s="197"/>
    </row>
    <row r="830" spans="6:13" s="209" customFormat="1" collapsed="1">
      <c r="F830" s="197"/>
      <c r="H830" s="211"/>
      <c r="I830" s="211"/>
      <c r="K830" s="210"/>
      <c r="L830" s="197"/>
      <c r="M830" s="197"/>
    </row>
    <row r="831" spans="6:13" s="209" customFormat="1" collapsed="1">
      <c r="F831" s="197"/>
      <c r="H831" s="211"/>
      <c r="I831" s="211"/>
      <c r="K831" s="210"/>
      <c r="L831" s="197"/>
      <c r="M831" s="197"/>
    </row>
    <row r="832" spans="6:13" s="209" customFormat="1" collapsed="1">
      <c r="F832" s="197"/>
      <c r="H832" s="211"/>
      <c r="I832" s="211"/>
      <c r="K832" s="210"/>
      <c r="L832" s="197"/>
      <c r="M832" s="197"/>
    </row>
    <row r="833" spans="6:13" s="209" customFormat="1" collapsed="1">
      <c r="F833" s="197"/>
      <c r="H833" s="211"/>
      <c r="I833" s="211"/>
      <c r="K833" s="210"/>
      <c r="L833" s="197"/>
      <c r="M833" s="197"/>
    </row>
    <row r="834" spans="6:13" s="209" customFormat="1" collapsed="1">
      <c r="F834" s="197"/>
      <c r="H834" s="211"/>
      <c r="I834" s="211"/>
      <c r="K834" s="210"/>
      <c r="L834" s="197"/>
      <c r="M834" s="197"/>
    </row>
    <row r="835" spans="6:13" s="209" customFormat="1" collapsed="1">
      <c r="F835" s="197"/>
      <c r="H835" s="211"/>
      <c r="I835" s="211"/>
      <c r="K835" s="210"/>
      <c r="L835" s="197"/>
      <c r="M835" s="197"/>
    </row>
    <row r="836" spans="6:13" s="209" customFormat="1" collapsed="1">
      <c r="F836" s="197"/>
      <c r="H836" s="211"/>
      <c r="I836" s="211"/>
      <c r="K836" s="210"/>
      <c r="L836" s="197"/>
      <c r="M836" s="197"/>
    </row>
    <row r="837" spans="6:13" s="209" customFormat="1" collapsed="1">
      <c r="F837" s="197"/>
      <c r="H837" s="211"/>
      <c r="I837" s="211"/>
      <c r="K837" s="210"/>
      <c r="L837" s="197"/>
      <c r="M837" s="197"/>
    </row>
    <row r="838" spans="6:13" s="209" customFormat="1" collapsed="1">
      <c r="F838" s="197"/>
      <c r="H838" s="211"/>
      <c r="I838" s="211"/>
      <c r="K838" s="210"/>
      <c r="L838" s="197"/>
      <c r="M838" s="197"/>
    </row>
    <row r="839" spans="6:13" s="209" customFormat="1" collapsed="1">
      <c r="F839" s="197"/>
      <c r="H839" s="211"/>
      <c r="I839" s="211"/>
      <c r="K839" s="210"/>
      <c r="L839" s="197"/>
      <c r="M839" s="197"/>
    </row>
    <row r="840" spans="6:13" s="209" customFormat="1" collapsed="1">
      <c r="F840" s="197"/>
      <c r="H840" s="211"/>
      <c r="I840" s="211"/>
      <c r="K840" s="210"/>
      <c r="L840" s="197"/>
      <c r="M840" s="197"/>
    </row>
    <row r="841" spans="6:13" s="209" customFormat="1" collapsed="1">
      <c r="F841" s="197"/>
      <c r="H841" s="211"/>
      <c r="I841" s="211"/>
      <c r="K841" s="210"/>
      <c r="L841" s="197"/>
      <c r="M841" s="197"/>
    </row>
    <row r="842" spans="6:13" s="209" customFormat="1" collapsed="1">
      <c r="F842" s="197"/>
      <c r="H842" s="211"/>
      <c r="I842" s="211"/>
      <c r="K842" s="210"/>
      <c r="L842" s="197"/>
      <c r="M842" s="197"/>
    </row>
    <row r="843" spans="6:13" s="209" customFormat="1" collapsed="1">
      <c r="F843" s="197"/>
      <c r="H843" s="211"/>
      <c r="I843" s="211"/>
      <c r="K843" s="210"/>
      <c r="L843" s="197"/>
      <c r="M843" s="197"/>
    </row>
    <row r="844" spans="6:13" s="209" customFormat="1" collapsed="1">
      <c r="F844" s="197"/>
      <c r="H844" s="211"/>
      <c r="I844" s="211"/>
      <c r="K844" s="210"/>
      <c r="L844" s="197"/>
      <c r="M844" s="197"/>
    </row>
    <row r="845" spans="6:13" s="209" customFormat="1" collapsed="1">
      <c r="F845" s="197"/>
      <c r="H845" s="211"/>
      <c r="I845" s="211"/>
      <c r="K845" s="210"/>
      <c r="L845" s="197"/>
      <c r="M845" s="197"/>
    </row>
    <row r="846" spans="6:13" s="209" customFormat="1" collapsed="1">
      <c r="F846" s="197"/>
      <c r="H846" s="211"/>
      <c r="I846" s="211"/>
      <c r="K846" s="210"/>
      <c r="L846" s="197"/>
      <c r="M846" s="197"/>
    </row>
    <row r="847" spans="6:13" s="209" customFormat="1" collapsed="1">
      <c r="F847" s="197"/>
      <c r="H847" s="211"/>
      <c r="I847" s="211"/>
      <c r="K847" s="210"/>
      <c r="L847" s="197"/>
      <c r="M847" s="197"/>
    </row>
    <row r="848" spans="6:13" s="209" customFormat="1" collapsed="1">
      <c r="F848" s="197"/>
      <c r="H848" s="211"/>
      <c r="I848" s="211"/>
      <c r="K848" s="210"/>
      <c r="L848" s="197"/>
      <c r="M848" s="197"/>
    </row>
    <row r="849" spans="6:13" s="209" customFormat="1" collapsed="1">
      <c r="F849" s="197"/>
      <c r="H849" s="211"/>
      <c r="I849" s="211"/>
      <c r="K849" s="210"/>
      <c r="L849" s="197"/>
      <c r="M849" s="197"/>
    </row>
    <row r="850" spans="6:13" s="209" customFormat="1" collapsed="1">
      <c r="F850" s="197"/>
      <c r="H850" s="211"/>
      <c r="I850" s="211"/>
      <c r="K850" s="210"/>
      <c r="L850" s="197"/>
      <c r="M850" s="197"/>
    </row>
    <row r="851" spans="6:13" s="209" customFormat="1" collapsed="1">
      <c r="F851" s="197"/>
      <c r="H851" s="211"/>
      <c r="I851" s="211"/>
      <c r="K851" s="210"/>
      <c r="L851" s="197"/>
      <c r="M851" s="197"/>
    </row>
    <row r="852" spans="6:13" s="209" customFormat="1" collapsed="1">
      <c r="F852" s="197"/>
      <c r="H852" s="211"/>
      <c r="I852" s="211"/>
      <c r="K852" s="210"/>
      <c r="L852" s="197"/>
      <c r="M852" s="197"/>
    </row>
    <row r="853" spans="6:13" s="209" customFormat="1" collapsed="1">
      <c r="F853" s="197"/>
      <c r="H853" s="211"/>
      <c r="I853" s="211"/>
      <c r="K853" s="210"/>
      <c r="L853" s="197"/>
      <c r="M853" s="197"/>
    </row>
    <row r="854" spans="6:13" s="209" customFormat="1" collapsed="1">
      <c r="F854" s="197"/>
      <c r="H854" s="211"/>
      <c r="I854" s="211"/>
      <c r="K854" s="210"/>
      <c r="L854" s="197"/>
      <c r="M854" s="197"/>
    </row>
    <row r="855" spans="6:13" s="209" customFormat="1" collapsed="1">
      <c r="F855" s="197"/>
      <c r="H855" s="211"/>
      <c r="I855" s="211"/>
      <c r="K855" s="210"/>
      <c r="L855" s="197"/>
      <c r="M855" s="197"/>
    </row>
    <row r="856" spans="6:13" s="209" customFormat="1" collapsed="1">
      <c r="F856" s="197"/>
      <c r="H856" s="211"/>
      <c r="I856" s="211"/>
      <c r="K856" s="210"/>
      <c r="L856" s="197"/>
      <c r="M856" s="197"/>
    </row>
    <row r="857" spans="6:13" s="209" customFormat="1" collapsed="1">
      <c r="F857" s="197"/>
      <c r="H857" s="211"/>
      <c r="I857" s="211"/>
      <c r="K857" s="210"/>
      <c r="L857" s="197"/>
      <c r="M857" s="197"/>
    </row>
    <row r="858" spans="6:13" s="209" customFormat="1" collapsed="1">
      <c r="F858" s="197"/>
      <c r="H858" s="211"/>
      <c r="I858" s="211"/>
      <c r="K858" s="210"/>
      <c r="L858" s="197"/>
      <c r="M858" s="197"/>
    </row>
    <row r="859" spans="6:13" s="209" customFormat="1" collapsed="1">
      <c r="F859" s="197"/>
      <c r="H859" s="211"/>
      <c r="I859" s="211"/>
      <c r="K859" s="210"/>
      <c r="L859" s="197"/>
      <c r="M859" s="197"/>
    </row>
    <row r="860" spans="6:13" s="209" customFormat="1" collapsed="1">
      <c r="F860" s="197"/>
      <c r="H860" s="211"/>
      <c r="I860" s="211"/>
      <c r="K860" s="210"/>
      <c r="L860" s="197"/>
      <c r="M860" s="197"/>
    </row>
    <row r="861" spans="6:13" s="209" customFormat="1" collapsed="1">
      <c r="F861" s="197"/>
      <c r="H861" s="211"/>
      <c r="I861" s="211"/>
      <c r="K861" s="210"/>
      <c r="L861" s="197"/>
      <c r="M861" s="197"/>
    </row>
    <row r="862" spans="6:13" s="209" customFormat="1" collapsed="1">
      <c r="F862" s="197"/>
      <c r="H862" s="211"/>
      <c r="I862" s="211"/>
      <c r="K862" s="210"/>
      <c r="L862" s="197"/>
      <c r="M862" s="197"/>
    </row>
    <row r="863" spans="6:13" s="209" customFormat="1" collapsed="1">
      <c r="F863" s="197"/>
      <c r="H863" s="211"/>
      <c r="I863" s="211"/>
      <c r="K863" s="210"/>
      <c r="L863" s="197"/>
      <c r="M863" s="197"/>
    </row>
    <row r="864" spans="6:13" s="209" customFormat="1" collapsed="1">
      <c r="F864" s="197"/>
      <c r="H864" s="211"/>
      <c r="I864" s="211"/>
      <c r="K864" s="210"/>
      <c r="L864" s="197"/>
      <c r="M864" s="197"/>
    </row>
    <row r="865" spans="6:13" s="209" customFormat="1" collapsed="1">
      <c r="F865" s="197"/>
      <c r="H865" s="211"/>
      <c r="I865" s="211"/>
      <c r="K865" s="210"/>
      <c r="L865" s="197"/>
      <c r="M865" s="197"/>
    </row>
    <row r="866" spans="6:13" s="209" customFormat="1" collapsed="1">
      <c r="F866" s="197"/>
      <c r="H866" s="211"/>
      <c r="I866" s="211"/>
      <c r="K866" s="210"/>
      <c r="L866" s="197"/>
      <c r="M866" s="197"/>
    </row>
    <row r="867" spans="6:13" s="209" customFormat="1" collapsed="1">
      <c r="F867" s="197"/>
      <c r="H867" s="211"/>
      <c r="I867" s="211"/>
      <c r="K867" s="210"/>
      <c r="L867" s="197"/>
      <c r="M867" s="197"/>
    </row>
    <row r="868" spans="6:13" s="209" customFormat="1" collapsed="1">
      <c r="F868" s="197"/>
      <c r="H868" s="211"/>
      <c r="I868" s="211"/>
      <c r="K868" s="210"/>
      <c r="L868" s="197"/>
      <c r="M868" s="197"/>
    </row>
    <row r="869" spans="6:13" s="209" customFormat="1" collapsed="1">
      <c r="F869" s="197"/>
      <c r="H869" s="211"/>
      <c r="I869" s="211"/>
      <c r="K869" s="210"/>
      <c r="L869" s="197"/>
      <c r="M869" s="197"/>
    </row>
    <row r="870" spans="6:13" s="209" customFormat="1" collapsed="1">
      <c r="F870" s="197"/>
      <c r="H870" s="211"/>
      <c r="I870" s="211"/>
      <c r="K870" s="210"/>
      <c r="L870" s="197"/>
      <c r="M870" s="197"/>
    </row>
    <row r="871" spans="6:13" s="209" customFormat="1" collapsed="1">
      <c r="F871" s="197"/>
      <c r="H871" s="211"/>
      <c r="I871" s="211"/>
      <c r="K871" s="210"/>
      <c r="L871" s="197"/>
      <c r="M871" s="197"/>
    </row>
    <row r="872" spans="6:13" s="209" customFormat="1" collapsed="1">
      <c r="F872" s="197"/>
      <c r="H872" s="211"/>
      <c r="I872" s="211"/>
      <c r="K872" s="210"/>
      <c r="L872" s="197"/>
      <c r="M872" s="197"/>
    </row>
    <row r="873" spans="6:13" s="209" customFormat="1" collapsed="1">
      <c r="F873" s="197"/>
      <c r="H873" s="211"/>
      <c r="I873" s="211"/>
      <c r="K873" s="210"/>
      <c r="L873" s="197"/>
      <c r="M873" s="197"/>
    </row>
    <row r="874" spans="6:13" s="209" customFormat="1" collapsed="1">
      <c r="F874" s="197"/>
      <c r="H874" s="211"/>
      <c r="I874" s="211"/>
      <c r="K874" s="210"/>
      <c r="L874" s="197"/>
      <c r="M874" s="197"/>
    </row>
    <row r="875" spans="6:13" s="209" customFormat="1" collapsed="1">
      <c r="F875" s="197"/>
      <c r="H875" s="211"/>
      <c r="I875" s="211"/>
      <c r="K875" s="210"/>
      <c r="L875" s="197"/>
      <c r="M875" s="197"/>
    </row>
    <row r="876" spans="6:13" s="209" customFormat="1" collapsed="1">
      <c r="F876" s="197"/>
      <c r="H876" s="211"/>
      <c r="I876" s="211"/>
      <c r="K876" s="210"/>
      <c r="L876" s="197"/>
      <c r="M876" s="197"/>
    </row>
    <row r="877" spans="6:13" s="209" customFormat="1" collapsed="1">
      <c r="F877" s="197"/>
      <c r="H877" s="211"/>
      <c r="I877" s="211"/>
      <c r="K877" s="210"/>
      <c r="L877" s="197"/>
      <c r="M877" s="197"/>
    </row>
    <row r="878" spans="6:13" s="209" customFormat="1" collapsed="1">
      <c r="F878" s="197"/>
      <c r="H878" s="211"/>
      <c r="I878" s="211"/>
      <c r="K878" s="210"/>
      <c r="L878" s="197"/>
      <c r="M878" s="197"/>
    </row>
    <row r="879" spans="6:13" s="209" customFormat="1" collapsed="1">
      <c r="F879" s="197"/>
      <c r="H879" s="211"/>
      <c r="I879" s="211"/>
      <c r="K879" s="210"/>
      <c r="L879" s="197"/>
      <c r="M879" s="197"/>
    </row>
    <row r="880" spans="6:13" s="209" customFormat="1" collapsed="1">
      <c r="F880" s="197"/>
      <c r="H880" s="211"/>
      <c r="I880" s="211"/>
      <c r="K880" s="210"/>
      <c r="L880" s="197"/>
      <c r="M880" s="197"/>
    </row>
    <row r="881" spans="6:13" s="209" customFormat="1" collapsed="1">
      <c r="F881" s="197"/>
      <c r="H881" s="211"/>
      <c r="I881" s="211"/>
      <c r="K881" s="210"/>
      <c r="L881" s="197"/>
      <c r="M881" s="197"/>
    </row>
    <row r="882" spans="6:13" s="209" customFormat="1" collapsed="1">
      <c r="F882" s="197"/>
      <c r="H882" s="211"/>
      <c r="I882" s="211"/>
      <c r="K882" s="210"/>
      <c r="L882" s="197"/>
      <c r="M882" s="197"/>
    </row>
    <row r="883" spans="6:13" s="209" customFormat="1" collapsed="1">
      <c r="F883" s="197"/>
      <c r="H883" s="211"/>
      <c r="I883" s="211"/>
      <c r="K883" s="210"/>
      <c r="L883" s="197"/>
      <c r="M883" s="197"/>
    </row>
    <row r="884" spans="6:13" s="209" customFormat="1" collapsed="1">
      <c r="F884" s="197"/>
      <c r="H884" s="211"/>
      <c r="I884" s="211"/>
      <c r="K884" s="210"/>
      <c r="L884" s="197"/>
      <c r="M884" s="197"/>
    </row>
  </sheetData>
  <mergeCells count="4">
    <mergeCell ref="B2:G2"/>
    <mergeCell ref="B3:G3"/>
    <mergeCell ref="B4:G4"/>
    <mergeCell ref="B5:G5"/>
  </mergeCells>
  <dataValidations count="1">
    <dataValidation type="list" allowBlank="1" showInputMessage="1" showErrorMessage="1" sqref="L9">
      <formula1>$L$2:$L$7</formula1>
    </dataValidation>
  </dataValidations>
  <pageMargins left="0.75" right="0.75" top="1" bottom="1" header="0.5" footer="0.5"/>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81"/>
  <sheetViews>
    <sheetView topLeftCell="A2" zoomScale="71" zoomScaleNormal="71" workbookViewId="0">
      <pane ySplit="8" topLeftCell="A24" activePane="bottomLeft" state="frozen"/>
      <selection activeCell="A2" sqref="A2"/>
      <selection pane="bottomLeft" activeCell="I32" sqref="I32"/>
    </sheetView>
  </sheetViews>
  <sheetFormatPr defaultColWidth="9.109375" defaultRowHeight="14.4" outlineLevelRow="2"/>
  <cols>
    <col min="1" max="1" width="15.88671875" style="107" customWidth="1"/>
    <col min="2" max="2" width="34.44140625" style="107" customWidth="1"/>
    <col min="3" max="3" width="31.109375" style="107" customWidth="1"/>
    <col min="4" max="4" width="40.109375" style="107" customWidth="1"/>
    <col min="5" max="5" width="36.44140625" style="107" customWidth="1"/>
    <col min="6" max="6" width="28.33203125" style="107" bestFit="1" customWidth="1"/>
    <col min="7" max="7" width="9.109375" style="107"/>
    <col min="8" max="8" width="13.33203125" style="107" customWidth="1"/>
    <col min="9" max="11" width="9.109375" style="107"/>
    <col min="12" max="12" width="10.33203125" style="29" customWidth="1"/>
    <col min="13" max="13" width="9.109375" style="29"/>
    <col min="14" max="16384" width="9.109375" style="107"/>
  </cols>
  <sheetData>
    <row r="1" spans="1:13">
      <c r="L1" s="46"/>
      <c r="M1" s="46"/>
    </row>
    <row r="2" spans="1:13" s="46" customFormat="1" ht="13.2">
      <c r="A2" s="87" t="s">
        <v>35</v>
      </c>
      <c r="B2" s="512" t="s">
        <v>498</v>
      </c>
      <c r="C2" s="512"/>
      <c r="D2" s="512"/>
      <c r="E2" s="512"/>
      <c r="F2" s="512"/>
      <c r="G2" s="512"/>
      <c r="H2" s="47"/>
      <c r="I2" s="47"/>
      <c r="J2" s="44"/>
      <c r="K2" s="45"/>
      <c r="L2" s="218" t="s">
        <v>19</v>
      </c>
      <c r="M2" s="90">
        <f>COUNTIF($G$10:$G$175,"Pass")</f>
        <v>0</v>
      </c>
    </row>
    <row r="3" spans="1:13" s="46" customFormat="1" ht="12.75" customHeight="1" outlineLevel="1">
      <c r="A3" s="87" t="s">
        <v>36</v>
      </c>
      <c r="B3" s="512" t="s">
        <v>4302</v>
      </c>
      <c r="C3" s="512"/>
      <c r="D3" s="512"/>
      <c r="E3" s="512"/>
      <c r="F3" s="512"/>
      <c r="G3" s="512"/>
      <c r="H3" s="47"/>
      <c r="I3" s="47"/>
      <c r="J3" s="44"/>
      <c r="K3" s="45"/>
      <c r="L3" s="218" t="s">
        <v>20</v>
      </c>
      <c r="M3" s="90">
        <f>COUNTIF($G$10:$G$175,"Fail")</f>
        <v>5</v>
      </c>
    </row>
    <row r="4" spans="1:13" s="46" customFormat="1" ht="12.75" customHeight="1" outlineLevel="1">
      <c r="A4" s="87" t="s">
        <v>37</v>
      </c>
      <c r="B4" s="512"/>
      <c r="C4" s="512"/>
      <c r="D4" s="512"/>
      <c r="E4" s="512"/>
      <c r="F4" s="512"/>
      <c r="G4" s="512"/>
      <c r="H4" s="47"/>
      <c r="I4" s="47"/>
      <c r="J4" s="44"/>
      <c r="K4" s="45"/>
      <c r="L4" s="218" t="s">
        <v>49</v>
      </c>
      <c r="M4" s="90">
        <f>COUNTIF($G$10:$G$118,"Pending")</f>
        <v>0</v>
      </c>
    </row>
    <row r="5" spans="1:13" s="46" customFormat="1" ht="12.75" customHeight="1" outlineLevel="1">
      <c r="A5" s="87" t="s">
        <v>38</v>
      </c>
      <c r="B5" s="512" t="s">
        <v>517</v>
      </c>
      <c r="C5" s="512"/>
      <c r="D5" s="512"/>
      <c r="E5" s="512"/>
      <c r="F5" s="512"/>
      <c r="G5" s="512"/>
      <c r="H5" s="47"/>
      <c r="I5" s="47"/>
      <c r="J5" s="44"/>
      <c r="K5" s="45"/>
      <c r="L5" s="218" t="s">
        <v>21</v>
      </c>
      <c r="M5" s="90">
        <f>COUNTIF($G$10:$G$175,"Untested")</f>
        <v>11</v>
      </c>
    </row>
    <row r="6" spans="1:13" s="46" customFormat="1" ht="25.5" customHeight="1" outlineLevel="1">
      <c r="A6" s="88" t="s">
        <v>19</v>
      </c>
      <c r="B6" s="89" t="s">
        <v>20</v>
      </c>
      <c r="C6" s="89" t="s">
        <v>21</v>
      </c>
      <c r="D6" s="89" t="s">
        <v>49</v>
      </c>
      <c r="E6" s="89" t="s">
        <v>22</v>
      </c>
      <c r="F6" s="89" t="s">
        <v>39</v>
      </c>
      <c r="G6" s="48"/>
      <c r="H6" s="48"/>
      <c r="I6" s="48"/>
      <c r="J6" s="49"/>
      <c r="L6" s="218" t="s">
        <v>22</v>
      </c>
      <c r="M6" s="90">
        <f>COUNTIF($G$10:$G$118,"N/A")</f>
        <v>0</v>
      </c>
    </row>
    <row r="7" spans="1:13" s="46" customFormat="1" ht="12.75" customHeight="1" outlineLevel="1">
      <c r="A7" s="90">
        <f>COUNTIF($G$10:$G$150,"Pass")</f>
        <v>0</v>
      </c>
      <c r="B7" s="91">
        <f>COUNTIF($G$10:$G$150,"Fail")</f>
        <v>5</v>
      </c>
      <c r="C7" s="90">
        <f>COUNTIF($G$10:$G$150,"Untested")</f>
        <v>11</v>
      </c>
      <c r="D7" s="90">
        <f>COUNTIF($G$10:$G$150,"Pending")</f>
        <v>0</v>
      </c>
      <c r="E7" s="90">
        <f>COUNTIF($G$10:$G$150,"N/A")</f>
        <v>0</v>
      </c>
      <c r="F7" s="91">
        <f>COUNTA($A$10:$A$150)-E7</f>
        <v>16</v>
      </c>
      <c r="G7" s="48" t="s">
        <v>50</v>
      </c>
      <c r="H7" s="48"/>
      <c r="I7" s="48"/>
      <c r="J7" s="49"/>
    </row>
    <row r="8" spans="1:13" s="46" customFormat="1" ht="22.5" customHeight="1">
      <c r="E8" s="39"/>
      <c r="F8" s="39"/>
      <c r="G8" s="48"/>
      <c r="H8" s="48"/>
      <c r="I8" s="48"/>
      <c r="J8" s="48"/>
      <c r="K8" s="49"/>
    </row>
    <row r="9" spans="1:13" s="106" customFormat="1" ht="22.5" customHeight="1">
      <c r="A9" s="101" t="s">
        <v>40</v>
      </c>
      <c r="B9" s="102" t="s">
        <v>34</v>
      </c>
      <c r="C9" s="103" t="s">
        <v>41</v>
      </c>
      <c r="D9" s="103" t="s">
        <v>42</v>
      </c>
      <c r="E9" s="103" t="s">
        <v>43</v>
      </c>
      <c r="F9" s="103" t="s">
        <v>44</v>
      </c>
      <c r="G9" s="104" t="s">
        <v>45</v>
      </c>
      <c r="H9" s="105" t="s">
        <v>46</v>
      </c>
      <c r="I9" s="105" t="s">
        <v>47</v>
      </c>
      <c r="J9" s="105" t="s">
        <v>48</v>
      </c>
      <c r="L9" s="46"/>
      <c r="M9" s="46"/>
    </row>
    <row r="10" spans="1:13" s="194" customFormat="1" ht="16.8" collapsed="1">
      <c r="A10" s="206"/>
      <c r="B10" s="226" t="s">
        <v>202</v>
      </c>
      <c r="C10" s="207"/>
      <c r="D10" s="207"/>
      <c r="E10" s="207"/>
      <c r="F10" s="207"/>
      <c r="G10" s="208"/>
      <c r="H10" s="208"/>
      <c r="I10" s="208"/>
      <c r="J10" s="207"/>
      <c r="K10" s="193"/>
    </row>
    <row r="11" spans="1:13" s="44" customFormat="1" ht="50.4" outlineLevel="1">
      <c r="A11" s="153" t="s">
        <v>576</v>
      </c>
      <c r="B11" s="151" t="s">
        <v>519</v>
      </c>
      <c r="C11" s="153"/>
      <c r="D11" s="153" t="s">
        <v>577</v>
      </c>
      <c r="E11" s="153" t="s">
        <v>522</v>
      </c>
      <c r="F11" s="153"/>
      <c r="G11" s="162" t="s">
        <v>20</v>
      </c>
      <c r="H11" s="152">
        <v>43809</v>
      </c>
      <c r="I11" s="215" t="s">
        <v>1637</v>
      </c>
      <c r="J11" s="97"/>
      <c r="K11" s="45"/>
    </row>
    <row r="12" spans="1:13" s="44" customFormat="1" ht="33.6" outlineLevel="1">
      <c r="A12" s="153" t="s">
        <v>578</v>
      </c>
      <c r="B12" s="151" t="s">
        <v>524</v>
      </c>
      <c r="C12" s="153"/>
      <c r="D12" s="153" t="s">
        <v>577</v>
      </c>
      <c r="E12" s="153" t="s">
        <v>525</v>
      </c>
      <c r="F12" s="153"/>
      <c r="G12" s="162" t="s">
        <v>20</v>
      </c>
      <c r="H12" s="152">
        <v>43809</v>
      </c>
      <c r="I12" s="215" t="s">
        <v>387</v>
      </c>
      <c r="J12" s="97"/>
      <c r="K12" s="45"/>
    </row>
    <row r="13" spans="1:13" s="44" customFormat="1" ht="33.6" outlineLevel="1">
      <c r="A13" s="153" t="s">
        <v>579</v>
      </c>
      <c r="B13" s="151" t="s">
        <v>527</v>
      </c>
      <c r="C13" s="153"/>
      <c r="D13" s="153" t="s">
        <v>577</v>
      </c>
      <c r="E13" s="153" t="s">
        <v>528</v>
      </c>
      <c r="F13" s="153"/>
      <c r="G13" s="162" t="s">
        <v>20</v>
      </c>
      <c r="H13" s="152">
        <v>43809</v>
      </c>
      <c r="I13" s="215" t="s">
        <v>387</v>
      </c>
      <c r="J13" s="97"/>
      <c r="K13" s="45"/>
    </row>
    <row r="14" spans="1:13" s="44" customFormat="1" ht="50.4" outlineLevel="1">
      <c r="A14" s="153" t="s">
        <v>580</v>
      </c>
      <c r="B14" s="151" t="s">
        <v>530</v>
      </c>
      <c r="C14" s="153"/>
      <c r="D14" s="153" t="s">
        <v>577</v>
      </c>
      <c r="E14" s="153" t="s">
        <v>531</v>
      </c>
      <c r="F14" s="153"/>
      <c r="G14" s="162" t="s">
        <v>20</v>
      </c>
      <c r="H14" s="152">
        <v>43809</v>
      </c>
      <c r="I14" s="215" t="s">
        <v>1637</v>
      </c>
      <c r="J14" s="97"/>
      <c r="K14" s="45"/>
    </row>
    <row r="15" spans="1:13" s="44" customFormat="1" ht="33.6" outlineLevel="1">
      <c r="A15" s="153" t="s">
        <v>581</v>
      </c>
      <c r="B15" s="151" t="s">
        <v>533</v>
      </c>
      <c r="C15" s="153"/>
      <c r="D15" s="153" t="s">
        <v>577</v>
      </c>
      <c r="E15" s="153" t="s">
        <v>534</v>
      </c>
      <c r="F15" s="153"/>
      <c r="G15" s="162" t="s">
        <v>20</v>
      </c>
      <c r="H15" s="152">
        <v>43809</v>
      </c>
      <c r="I15" s="215" t="s">
        <v>387</v>
      </c>
      <c r="J15" s="97"/>
      <c r="K15" s="45"/>
    </row>
    <row r="16" spans="1:13" s="194" customFormat="1" ht="16.8">
      <c r="A16" s="206"/>
      <c r="B16" s="226" t="s">
        <v>535</v>
      </c>
      <c r="C16" s="207"/>
      <c r="D16" s="207"/>
      <c r="E16" s="207"/>
      <c r="F16" s="207"/>
      <c r="G16" s="208"/>
      <c r="H16" s="208"/>
      <c r="I16" s="208"/>
      <c r="J16" s="207"/>
      <c r="K16" s="193"/>
      <c r="L16" s="44"/>
      <c r="M16" s="44"/>
    </row>
    <row r="17" spans="1:13" s="194" customFormat="1" ht="16.8" outlineLevel="1">
      <c r="A17" s="238"/>
      <c r="B17" s="239" t="s">
        <v>536</v>
      </c>
      <c r="C17" s="240"/>
      <c r="D17" s="240"/>
      <c r="E17" s="240"/>
      <c r="F17" s="240"/>
      <c r="G17" s="241"/>
      <c r="H17" s="241"/>
      <c r="I17" s="241"/>
      <c r="J17" s="240"/>
      <c r="K17" s="193"/>
      <c r="L17" s="44"/>
      <c r="M17" s="44"/>
    </row>
    <row r="18" spans="1:13" s="44" customFormat="1" ht="84" outlineLevel="2">
      <c r="A18" s="153" t="s">
        <v>582</v>
      </c>
      <c r="B18" s="151" t="s">
        <v>583</v>
      </c>
      <c r="C18" s="153"/>
      <c r="D18" s="153" t="s">
        <v>584</v>
      </c>
      <c r="E18" s="153" t="s">
        <v>585</v>
      </c>
      <c r="F18" s="153"/>
      <c r="G18" s="162" t="s">
        <v>21</v>
      </c>
      <c r="H18" s="152">
        <v>43809</v>
      </c>
      <c r="I18" s="215" t="s">
        <v>1637</v>
      </c>
      <c r="J18" s="97"/>
      <c r="K18" s="45"/>
      <c r="L18" s="194"/>
      <c r="M18" s="194"/>
    </row>
    <row r="19" spans="1:13" s="44" customFormat="1" ht="84" outlineLevel="2">
      <c r="A19" s="153" t="s">
        <v>586</v>
      </c>
      <c r="B19" s="151" t="s">
        <v>587</v>
      </c>
      <c r="C19" s="153"/>
      <c r="D19" s="153" t="s">
        <v>584</v>
      </c>
      <c r="E19" s="153" t="s">
        <v>588</v>
      </c>
      <c r="F19" s="153"/>
      <c r="G19" s="162" t="s">
        <v>21</v>
      </c>
      <c r="H19" s="152">
        <v>43809</v>
      </c>
      <c r="I19" s="215" t="s">
        <v>1637</v>
      </c>
      <c r="J19" s="97"/>
      <c r="K19" s="45"/>
    </row>
    <row r="20" spans="1:13" s="44" customFormat="1" ht="84" outlineLevel="2">
      <c r="A20" s="153" t="s">
        <v>589</v>
      </c>
      <c r="B20" s="151" t="s">
        <v>590</v>
      </c>
      <c r="C20" s="153"/>
      <c r="D20" s="153" t="s">
        <v>584</v>
      </c>
      <c r="E20" s="153" t="s">
        <v>591</v>
      </c>
      <c r="F20" s="153"/>
      <c r="G20" s="162" t="s">
        <v>21</v>
      </c>
      <c r="H20" s="152">
        <v>43809</v>
      </c>
      <c r="I20" s="215" t="s">
        <v>1637</v>
      </c>
      <c r="J20" s="97"/>
      <c r="K20" s="45"/>
    </row>
    <row r="21" spans="1:13" s="194" customFormat="1" ht="16.8" outlineLevel="1">
      <c r="A21" s="238"/>
      <c r="B21" s="239" t="s">
        <v>544</v>
      </c>
      <c r="C21" s="240"/>
      <c r="D21" s="240"/>
      <c r="E21" s="240"/>
      <c r="F21" s="240"/>
      <c r="G21" s="241"/>
      <c r="H21" s="241"/>
      <c r="I21" s="241"/>
      <c r="J21" s="240"/>
      <c r="K21" s="193"/>
    </row>
    <row r="22" spans="1:13" s="44" customFormat="1" ht="84" outlineLevel="2">
      <c r="A22" s="153" t="s">
        <v>592</v>
      </c>
      <c r="B22" s="151" t="s">
        <v>593</v>
      </c>
      <c r="C22" s="153"/>
      <c r="D22" s="153" t="s">
        <v>584</v>
      </c>
      <c r="E22" s="153" t="s">
        <v>594</v>
      </c>
      <c r="F22" s="153"/>
      <c r="G22" s="162" t="s">
        <v>21</v>
      </c>
      <c r="H22" s="152">
        <v>43809</v>
      </c>
      <c r="I22" s="215" t="s">
        <v>1637</v>
      </c>
      <c r="J22" s="97"/>
      <c r="K22" s="45"/>
    </row>
    <row r="23" spans="1:13" s="44" customFormat="1" ht="84" outlineLevel="2">
      <c r="A23" s="153" t="s">
        <v>595</v>
      </c>
      <c r="B23" s="151" t="s">
        <v>596</v>
      </c>
      <c r="C23" s="153"/>
      <c r="D23" s="153" t="s">
        <v>584</v>
      </c>
      <c r="E23" s="153" t="s">
        <v>597</v>
      </c>
      <c r="F23" s="153"/>
      <c r="G23" s="162" t="s">
        <v>21</v>
      </c>
      <c r="H23" s="152">
        <v>43809</v>
      </c>
      <c r="I23" s="215" t="s">
        <v>1637</v>
      </c>
      <c r="J23" s="97"/>
      <c r="K23" s="45"/>
    </row>
    <row r="24" spans="1:13" s="44" customFormat="1" ht="84" outlineLevel="2">
      <c r="A24" s="153" t="s">
        <v>598</v>
      </c>
      <c r="B24" s="151" t="s">
        <v>599</v>
      </c>
      <c r="C24" s="153"/>
      <c r="D24" s="153" t="s">
        <v>584</v>
      </c>
      <c r="E24" s="153" t="s">
        <v>600</v>
      </c>
      <c r="F24" s="153"/>
      <c r="G24" s="162" t="s">
        <v>21</v>
      </c>
      <c r="H24" s="152">
        <v>43809</v>
      </c>
      <c r="I24" s="215" t="s">
        <v>1637</v>
      </c>
      <c r="J24" s="97"/>
      <c r="K24" s="45"/>
    </row>
    <row r="25" spans="1:13" s="44" customFormat="1" ht="84" outlineLevel="2">
      <c r="A25" s="153" t="s">
        <v>601</v>
      </c>
      <c r="B25" s="151" t="s">
        <v>602</v>
      </c>
      <c r="C25" s="153"/>
      <c r="D25" s="153" t="s">
        <v>584</v>
      </c>
      <c r="E25" s="153" t="s">
        <v>603</v>
      </c>
      <c r="F25" s="153"/>
      <c r="G25" s="162" t="s">
        <v>21</v>
      </c>
      <c r="H25" s="152">
        <v>43809</v>
      </c>
      <c r="I25" s="215" t="s">
        <v>1637</v>
      </c>
      <c r="J25" s="97"/>
      <c r="K25" s="45"/>
      <c r="L25" s="194"/>
      <c r="M25" s="194"/>
    </row>
    <row r="26" spans="1:13" s="44" customFormat="1" ht="84" outlineLevel="2">
      <c r="A26" s="153" t="s">
        <v>604</v>
      </c>
      <c r="B26" s="151" t="s">
        <v>605</v>
      </c>
      <c r="C26" s="153"/>
      <c r="D26" s="153" t="s">
        <v>584</v>
      </c>
      <c r="E26" s="153" t="s">
        <v>606</v>
      </c>
      <c r="F26" s="153"/>
      <c r="G26" s="162" t="s">
        <v>21</v>
      </c>
      <c r="H26" s="152">
        <v>43809</v>
      </c>
      <c r="I26" s="215" t="s">
        <v>1637</v>
      </c>
      <c r="J26" s="97"/>
      <c r="K26" s="45"/>
    </row>
    <row r="27" spans="1:13" s="194" customFormat="1" ht="16.8" outlineLevel="1">
      <c r="A27" s="238"/>
      <c r="B27" s="239" t="s">
        <v>550</v>
      </c>
      <c r="C27" s="240"/>
      <c r="D27" s="240"/>
      <c r="E27" s="240"/>
      <c r="F27" s="240"/>
      <c r="G27" s="241"/>
      <c r="H27" s="241"/>
      <c r="I27" s="241"/>
      <c r="J27" s="240"/>
      <c r="K27" s="193"/>
      <c r="L27" s="44"/>
      <c r="M27" s="44"/>
    </row>
    <row r="28" spans="1:13" ht="72" outlineLevel="1">
      <c r="A28" s="107" t="s">
        <v>607</v>
      </c>
      <c r="B28" s="108" t="s">
        <v>608</v>
      </c>
      <c r="D28" s="108" t="s">
        <v>584</v>
      </c>
      <c r="E28" s="108" t="s">
        <v>609</v>
      </c>
      <c r="G28" s="107" t="s">
        <v>21</v>
      </c>
      <c r="H28" s="109">
        <v>43809</v>
      </c>
      <c r="I28" s="467" t="s">
        <v>1637</v>
      </c>
      <c r="L28" s="44"/>
      <c r="M28" s="44"/>
    </row>
    <row r="29" spans="1:13" s="194" customFormat="1" ht="16.8">
      <c r="A29" s="206"/>
      <c r="B29" s="226" t="s">
        <v>554</v>
      </c>
      <c r="C29" s="207"/>
      <c r="D29" s="207"/>
      <c r="E29" s="207"/>
      <c r="F29" s="207"/>
      <c r="G29" s="208"/>
      <c r="H29" s="208"/>
      <c r="I29" s="208"/>
      <c r="J29" s="207"/>
      <c r="K29" s="193"/>
    </row>
    <row r="30" spans="1:13" s="44" customFormat="1" ht="33.6" outlineLevel="1">
      <c r="A30" s="153" t="s">
        <v>610</v>
      </c>
      <c r="B30" s="151" t="s">
        <v>611</v>
      </c>
      <c r="C30" s="153" t="s">
        <v>612</v>
      </c>
      <c r="D30" s="153" t="s">
        <v>613</v>
      </c>
      <c r="E30" s="153" t="s">
        <v>614</v>
      </c>
      <c r="F30" s="153"/>
      <c r="G30" s="162" t="s">
        <v>21</v>
      </c>
      <c r="H30" s="152">
        <v>43809</v>
      </c>
      <c r="I30" s="215" t="s">
        <v>1637</v>
      </c>
      <c r="J30" s="97"/>
      <c r="K30" s="45"/>
    </row>
    <row r="31" spans="1:13" s="44" customFormat="1" ht="50.4" outlineLevel="1">
      <c r="A31" s="153" t="s">
        <v>615</v>
      </c>
      <c r="B31" s="151" t="s">
        <v>611</v>
      </c>
      <c r="C31" s="153" t="s">
        <v>616</v>
      </c>
      <c r="D31" s="153" t="s">
        <v>613</v>
      </c>
      <c r="E31" s="153" t="s">
        <v>609</v>
      </c>
      <c r="F31" s="153"/>
      <c r="G31" s="162" t="s">
        <v>21</v>
      </c>
      <c r="H31" s="152">
        <v>43809</v>
      </c>
      <c r="I31" s="215" t="s">
        <v>1637</v>
      </c>
      <c r="J31" s="97"/>
      <c r="K31" s="45"/>
    </row>
    <row r="32" spans="1:13" s="29" customFormat="1" ht="13.2">
      <c r="H32" s="53"/>
      <c r="I32" s="53"/>
      <c r="K32" s="52"/>
      <c r="L32" s="44"/>
      <c r="M32" s="44"/>
    </row>
    <row r="33" spans="8:13" s="29" customFormat="1" ht="13.2" collapsed="1">
      <c r="H33" s="53"/>
      <c r="I33" s="53"/>
      <c r="K33" s="52"/>
      <c r="L33" s="44"/>
      <c r="M33" s="44"/>
    </row>
    <row r="34" spans="8:13" s="29" customFormat="1" ht="16.8" collapsed="1">
      <c r="H34" s="53"/>
      <c r="I34" s="53"/>
      <c r="K34" s="52"/>
      <c r="L34" s="194"/>
      <c r="M34" s="194"/>
    </row>
    <row r="35" spans="8:13" s="29" customFormat="1" ht="13.2" collapsed="1">
      <c r="H35" s="53"/>
      <c r="I35" s="53"/>
      <c r="K35" s="52"/>
      <c r="L35" s="44"/>
      <c r="M35" s="44"/>
    </row>
    <row r="36" spans="8:13" s="29" customFormat="1" ht="13.2" collapsed="1">
      <c r="H36" s="53"/>
      <c r="I36" s="53"/>
      <c r="K36" s="52"/>
      <c r="L36" s="44"/>
      <c r="M36" s="44"/>
    </row>
    <row r="37" spans="8:13" s="29" customFormat="1" ht="13.2" collapsed="1">
      <c r="H37" s="53"/>
      <c r="I37" s="53"/>
      <c r="K37" s="52"/>
      <c r="L37" s="44"/>
      <c r="M37" s="44"/>
    </row>
    <row r="38" spans="8:13" s="29" customFormat="1" ht="13.2" collapsed="1">
      <c r="H38" s="53"/>
      <c r="I38" s="53"/>
      <c r="K38" s="52"/>
      <c r="L38" s="44"/>
      <c r="M38" s="44"/>
    </row>
    <row r="39" spans="8:13" s="29" customFormat="1" ht="13.2" collapsed="1">
      <c r="H39" s="53"/>
      <c r="I39" s="53"/>
      <c r="K39" s="52"/>
      <c r="L39" s="44"/>
      <c r="M39" s="44"/>
    </row>
    <row r="40" spans="8:13" s="29" customFormat="1" ht="13.2" collapsed="1">
      <c r="H40" s="53"/>
      <c r="I40" s="53"/>
      <c r="K40" s="52"/>
      <c r="L40" s="44"/>
      <c r="M40" s="44"/>
    </row>
    <row r="41" spans="8:13" s="29" customFormat="1" ht="13.2" collapsed="1">
      <c r="H41" s="53"/>
      <c r="I41" s="53"/>
      <c r="K41" s="52"/>
      <c r="L41" s="44"/>
      <c r="M41" s="44"/>
    </row>
    <row r="42" spans="8:13" s="29" customFormat="1" ht="13.2" collapsed="1">
      <c r="H42" s="53"/>
      <c r="I42" s="53"/>
      <c r="K42" s="52"/>
      <c r="L42" s="44"/>
      <c r="M42" s="44"/>
    </row>
    <row r="43" spans="8:13" s="29" customFormat="1" ht="13.2" collapsed="1">
      <c r="H43" s="53"/>
      <c r="I43" s="53"/>
      <c r="K43" s="52"/>
      <c r="L43" s="44"/>
      <c r="M43" s="44"/>
    </row>
    <row r="44" spans="8:13" s="29" customFormat="1" ht="13.2" collapsed="1">
      <c r="H44" s="53"/>
      <c r="I44" s="53"/>
      <c r="K44" s="52"/>
      <c r="L44" s="44"/>
      <c r="M44" s="44"/>
    </row>
    <row r="45" spans="8:13" s="29" customFormat="1" ht="13.2" collapsed="1">
      <c r="H45" s="53"/>
      <c r="I45" s="53"/>
      <c r="K45" s="52"/>
      <c r="L45" s="44"/>
      <c r="M45" s="44"/>
    </row>
    <row r="46" spans="8:13" s="29" customFormat="1" ht="13.2" collapsed="1">
      <c r="H46" s="53"/>
      <c r="I46" s="53"/>
      <c r="K46" s="52"/>
      <c r="L46" s="44"/>
      <c r="M46" s="44"/>
    </row>
    <row r="47" spans="8:13" s="29" customFormat="1" ht="13.2" collapsed="1">
      <c r="H47" s="53"/>
      <c r="I47" s="53"/>
      <c r="K47" s="52"/>
      <c r="L47" s="44"/>
      <c r="M47" s="44"/>
    </row>
    <row r="48" spans="8:13" s="29" customFormat="1" ht="13.2" collapsed="1">
      <c r="H48" s="53"/>
      <c r="I48" s="53"/>
      <c r="K48" s="52"/>
      <c r="L48" s="44"/>
      <c r="M48" s="44"/>
    </row>
    <row r="49" spans="8:13" s="29" customFormat="1" ht="13.2" collapsed="1">
      <c r="H49" s="53"/>
      <c r="I49" s="53"/>
      <c r="K49" s="52"/>
      <c r="L49" s="44"/>
      <c r="M49" s="44"/>
    </row>
    <row r="50" spans="8:13" s="29" customFormat="1" ht="13.2" collapsed="1">
      <c r="H50" s="53"/>
      <c r="I50" s="53"/>
      <c r="K50" s="52"/>
      <c r="L50" s="44"/>
      <c r="M50" s="44"/>
    </row>
    <row r="51" spans="8:13" s="29" customFormat="1" ht="13.2" collapsed="1">
      <c r="H51" s="53"/>
      <c r="I51" s="53"/>
      <c r="K51" s="52"/>
      <c r="L51" s="44"/>
      <c r="M51" s="44"/>
    </row>
    <row r="52" spans="8:13" s="29" customFormat="1" ht="13.2" collapsed="1">
      <c r="H52" s="53"/>
      <c r="I52" s="53"/>
      <c r="K52" s="52"/>
      <c r="L52" s="44"/>
      <c r="M52" s="44"/>
    </row>
    <row r="53" spans="8:13" s="29" customFormat="1" ht="13.2" collapsed="1">
      <c r="H53" s="53"/>
      <c r="I53" s="53"/>
      <c r="K53" s="52"/>
      <c r="L53" s="44"/>
      <c r="M53" s="44"/>
    </row>
    <row r="54" spans="8:13" s="29" customFormat="1" ht="13.2" collapsed="1">
      <c r="H54" s="53"/>
      <c r="I54" s="53"/>
      <c r="K54" s="52"/>
      <c r="L54" s="44"/>
      <c r="M54" s="44"/>
    </row>
    <row r="55" spans="8:13" s="29" customFormat="1" ht="13.2" collapsed="1">
      <c r="H55" s="53"/>
      <c r="I55" s="53"/>
      <c r="K55" s="52"/>
      <c r="L55" s="44"/>
      <c r="M55" s="44"/>
    </row>
    <row r="56" spans="8:13" s="29" customFormat="1" ht="13.2" collapsed="1">
      <c r="H56" s="53"/>
      <c r="I56" s="53"/>
      <c r="K56" s="52"/>
      <c r="L56" s="44"/>
      <c r="M56" s="44"/>
    </row>
    <row r="57" spans="8:13" s="29" customFormat="1" ht="13.2" collapsed="1">
      <c r="H57" s="53"/>
      <c r="I57" s="53"/>
      <c r="K57" s="52"/>
      <c r="L57" s="44"/>
      <c r="M57" s="44"/>
    </row>
    <row r="58" spans="8:13" s="29" customFormat="1" ht="13.2" collapsed="1">
      <c r="H58" s="53"/>
      <c r="I58" s="53"/>
      <c r="K58" s="52"/>
      <c r="L58" s="44"/>
      <c r="M58" s="44"/>
    </row>
    <row r="59" spans="8:13" s="29" customFormat="1" ht="13.2" collapsed="1">
      <c r="H59" s="53"/>
      <c r="I59" s="53"/>
      <c r="K59" s="52"/>
      <c r="L59" s="44"/>
      <c r="M59" s="44"/>
    </row>
    <row r="60" spans="8:13" s="29" customFormat="1" ht="13.2" collapsed="1">
      <c r="H60" s="53"/>
      <c r="I60" s="53"/>
      <c r="K60" s="52"/>
      <c r="L60" s="44"/>
      <c r="M60" s="44"/>
    </row>
    <row r="61" spans="8:13" s="29" customFormat="1" ht="13.2" collapsed="1">
      <c r="H61" s="53"/>
      <c r="I61" s="53"/>
      <c r="K61" s="52"/>
      <c r="L61" s="44"/>
      <c r="M61" s="44"/>
    </row>
    <row r="62" spans="8:13" s="29" customFormat="1" ht="13.2" collapsed="1">
      <c r="H62" s="53"/>
      <c r="I62" s="53"/>
      <c r="K62" s="52"/>
      <c r="L62" s="44"/>
      <c r="M62" s="44"/>
    </row>
    <row r="63" spans="8:13" s="29" customFormat="1" ht="13.2" collapsed="1">
      <c r="H63" s="53"/>
      <c r="I63" s="53"/>
      <c r="K63" s="52"/>
      <c r="L63" s="44"/>
      <c r="M63" s="44"/>
    </row>
    <row r="64" spans="8:13" s="29" customFormat="1" ht="13.2" collapsed="1">
      <c r="H64" s="53"/>
      <c r="I64" s="53"/>
      <c r="K64" s="52"/>
      <c r="L64" s="44"/>
      <c r="M64" s="44"/>
    </row>
    <row r="65" spans="8:13" s="29" customFormat="1" ht="13.2" collapsed="1">
      <c r="H65" s="53"/>
      <c r="I65" s="53"/>
      <c r="K65" s="52"/>
      <c r="L65" s="44"/>
      <c r="M65" s="44"/>
    </row>
    <row r="66" spans="8:13" s="29" customFormat="1" ht="13.2" collapsed="1">
      <c r="H66" s="53"/>
      <c r="I66" s="53"/>
      <c r="K66" s="52"/>
      <c r="L66" s="44"/>
      <c r="M66" s="44"/>
    </row>
    <row r="67" spans="8:13" s="29" customFormat="1" ht="13.2" collapsed="1">
      <c r="H67" s="53"/>
      <c r="I67" s="53"/>
      <c r="K67" s="52"/>
      <c r="L67" s="44"/>
      <c r="M67" s="44"/>
    </row>
    <row r="68" spans="8:13" s="29" customFormat="1" ht="13.2" collapsed="1">
      <c r="H68" s="53"/>
      <c r="I68" s="53"/>
      <c r="K68" s="52"/>
      <c r="L68" s="44"/>
      <c r="M68" s="44"/>
    </row>
    <row r="69" spans="8:13" s="29" customFormat="1" ht="13.2" collapsed="1">
      <c r="H69" s="53"/>
      <c r="I69" s="53"/>
      <c r="K69" s="52"/>
      <c r="L69" s="44"/>
      <c r="M69" s="44"/>
    </row>
    <row r="70" spans="8:13" s="29" customFormat="1" ht="13.2" collapsed="1">
      <c r="H70" s="53"/>
      <c r="I70" s="53"/>
      <c r="K70" s="52"/>
      <c r="L70" s="44"/>
      <c r="M70" s="44"/>
    </row>
    <row r="71" spans="8:13" s="29" customFormat="1" ht="13.2" collapsed="1">
      <c r="H71" s="53"/>
      <c r="I71" s="53"/>
      <c r="K71" s="52"/>
      <c r="L71" s="44"/>
      <c r="M71" s="44"/>
    </row>
    <row r="72" spans="8:13" s="29" customFormat="1" ht="13.2" collapsed="1">
      <c r="H72" s="53"/>
      <c r="I72" s="53"/>
      <c r="K72" s="52"/>
      <c r="L72" s="44"/>
      <c r="M72" s="44"/>
    </row>
    <row r="73" spans="8:13" s="29" customFormat="1" ht="13.2" collapsed="1">
      <c r="H73" s="53"/>
      <c r="I73" s="53"/>
      <c r="K73" s="52"/>
      <c r="L73" s="44"/>
      <c r="M73" s="44"/>
    </row>
    <row r="74" spans="8:13" s="29" customFormat="1" ht="13.2" collapsed="1">
      <c r="H74" s="53"/>
      <c r="I74" s="53"/>
      <c r="K74" s="52"/>
      <c r="L74" s="44"/>
      <c r="M74" s="44"/>
    </row>
    <row r="75" spans="8:13" s="29" customFormat="1" ht="13.2" collapsed="1">
      <c r="H75" s="53"/>
      <c r="I75" s="53"/>
      <c r="K75" s="52"/>
      <c r="L75" s="44"/>
      <c r="M75" s="44"/>
    </row>
    <row r="76" spans="8:13" s="29" customFormat="1" ht="13.2" collapsed="1">
      <c r="H76" s="53"/>
      <c r="I76" s="53"/>
      <c r="K76" s="52"/>
      <c r="L76" s="44"/>
      <c r="M76" s="44"/>
    </row>
    <row r="77" spans="8:13" s="29" customFormat="1" ht="13.2" collapsed="1">
      <c r="H77" s="53"/>
      <c r="I77" s="53"/>
      <c r="K77" s="52"/>
      <c r="L77" s="44"/>
      <c r="M77" s="44"/>
    </row>
    <row r="78" spans="8:13" s="29" customFormat="1" ht="13.2" collapsed="1">
      <c r="H78" s="53"/>
      <c r="I78" s="53"/>
      <c r="K78" s="52"/>
      <c r="L78" s="44"/>
      <c r="M78" s="44"/>
    </row>
    <row r="79" spans="8:13" s="29" customFormat="1" ht="13.2" collapsed="1">
      <c r="H79" s="53"/>
      <c r="I79" s="53"/>
      <c r="K79" s="52"/>
      <c r="L79" s="44"/>
      <c r="M79" s="44"/>
    </row>
    <row r="80" spans="8:13" s="29" customFormat="1" ht="13.2" collapsed="1">
      <c r="H80" s="53"/>
      <c r="I80" s="53"/>
      <c r="K80" s="52"/>
      <c r="L80" s="44"/>
      <c r="M80" s="44"/>
    </row>
    <row r="81" spans="8:13" s="29" customFormat="1" ht="13.2" collapsed="1">
      <c r="H81" s="53"/>
      <c r="I81" s="53"/>
      <c r="K81" s="52"/>
      <c r="L81" s="44"/>
      <c r="M81" s="44"/>
    </row>
    <row r="82" spans="8:13" s="29" customFormat="1" ht="13.2" collapsed="1">
      <c r="H82" s="53"/>
      <c r="I82" s="53"/>
      <c r="K82" s="52"/>
      <c r="L82" s="44"/>
      <c r="M82" s="44"/>
    </row>
    <row r="83" spans="8:13" s="29" customFormat="1" ht="13.2" collapsed="1">
      <c r="H83" s="53"/>
      <c r="I83" s="53"/>
      <c r="K83" s="52"/>
      <c r="L83" s="44"/>
      <c r="M83" s="44"/>
    </row>
    <row r="84" spans="8:13" s="29" customFormat="1" ht="13.2" collapsed="1">
      <c r="H84" s="53"/>
      <c r="I84" s="53"/>
      <c r="K84" s="52"/>
      <c r="L84" s="44"/>
      <c r="M84" s="44"/>
    </row>
    <row r="85" spans="8:13" s="29" customFormat="1" ht="16.8" collapsed="1">
      <c r="H85" s="53"/>
      <c r="I85" s="53"/>
      <c r="K85" s="52"/>
      <c r="L85" s="194"/>
      <c r="M85" s="194"/>
    </row>
    <row r="86" spans="8:13" s="29" customFormat="1" ht="13.2" collapsed="1">
      <c r="H86" s="53"/>
      <c r="I86" s="53"/>
      <c r="K86" s="52"/>
      <c r="L86" s="44"/>
      <c r="M86" s="44"/>
    </row>
    <row r="87" spans="8:13" s="29" customFormat="1" ht="13.2" collapsed="1">
      <c r="H87" s="53"/>
      <c r="I87" s="53"/>
      <c r="K87" s="52"/>
      <c r="L87" s="44"/>
      <c r="M87" s="44"/>
    </row>
    <row r="88" spans="8:13" s="29" customFormat="1" ht="13.2" collapsed="1">
      <c r="H88" s="53"/>
      <c r="I88" s="53"/>
      <c r="K88" s="52"/>
      <c r="L88" s="44"/>
      <c r="M88" s="44"/>
    </row>
    <row r="89" spans="8:13" s="29" customFormat="1" ht="13.2" collapsed="1">
      <c r="H89" s="53"/>
      <c r="I89" s="53"/>
      <c r="K89" s="52"/>
      <c r="L89" s="44"/>
      <c r="M89" s="44"/>
    </row>
    <row r="90" spans="8:13" s="29" customFormat="1" ht="13.2" collapsed="1">
      <c r="H90" s="53"/>
      <c r="I90" s="53"/>
      <c r="K90" s="52"/>
      <c r="L90" s="44"/>
      <c r="M90" s="44"/>
    </row>
    <row r="91" spans="8:13" s="29" customFormat="1" ht="13.2" collapsed="1">
      <c r="H91" s="53"/>
      <c r="I91" s="53"/>
      <c r="K91" s="52"/>
      <c r="L91" s="44"/>
      <c r="M91" s="44"/>
    </row>
    <row r="92" spans="8:13" s="29" customFormat="1" ht="13.2" collapsed="1">
      <c r="H92" s="53"/>
      <c r="I92" s="53"/>
      <c r="K92" s="52"/>
      <c r="L92" s="44"/>
      <c r="M92" s="44"/>
    </row>
    <row r="93" spans="8:13" s="29" customFormat="1" ht="13.2" collapsed="1">
      <c r="H93" s="53"/>
      <c r="I93" s="53"/>
      <c r="K93" s="52"/>
      <c r="L93" s="44"/>
      <c r="M93" s="44"/>
    </row>
    <row r="94" spans="8:13" s="29" customFormat="1" ht="13.2" collapsed="1">
      <c r="H94" s="53"/>
      <c r="I94" s="53"/>
      <c r="K94" s="52"/>
      <c r="L94" s="44"/>
      <c r="M94" s="44"/>
    </row>
    <row r="95" spans="8:13" s="29" customFormat="1" ht="13.2" collapsed="1">
      <c r="H95" s="53"/>
      <c r="I95" s="53"/>
      <c r="K95" s="52"/>
      <c r="L95" s="44"/>
      <c r="M95" s="44"/>
    </row>
    <row r="96" spans="8:13" s="29" customFormat="1" ht="16.8" collapsed="1">
      <c r="H96" s="53"/>
      <c r="I96" s="53"/>
      <c r="K96" s="52"/>
      <c r="L96" s="194"/>
      <c r="M96" s="194"/>
    </row>
    <row r="97" spans="8:13" s="29" customFormat="1" ht="13.2" collapsed="1">
      <c r="H97" s="53"/>
      <c r="I97" s="53"/>
      <c r="K97" s="52"/>
      <c r="L97" s="44"/>
      <c r="M97" s="44"/>
    </row>
    <row r="98" spans="8:13" s="29" customFormat="1" ht="13.2" collapsed="1">
      <c r="H98" s="53"/>
      <c r="I98" s="53"/>
      <c r="K98" s="52"/>
      <c r="L98" s="44"/>
      <c r="M98" s="44"/>
    </row>
    <row r="99" spans="8:13" s="29" customFormat="1" ht="13.2" collapsed="1">
      <c r="H99" s="53"/>
      <c r="I99" s="53"/>
      <c r="K99" s="52"/>
      <c r="L99" s="44"/>
      <c r="M99" s="44"/>
    </row>
    <row r="100" spans="8:13" s="29" customFormat="1" ht="13.2" collapsed="1">
      <c r="H100" s="53"/>
      <c r="I100" s="53"/>
      <c r="K100" s="52"/>
      <c r="L100" s="44"/>
      <c r="M100" s="44"/>
    </row>
    <row r="101" spans="8:13" s="29" customFormat="1" ht="13.2" collapsed="1">
      <c r="H101" s="53"/>
      <c r="I101" s="53"/>
      <c r="K101" s="52"/>
      <c r="L101" s="44"/>
      <c r="M101" s="44"/>
    </row>
    <row r="102" spans="8:13" s="29" customFormat="1" ht="13.2" collapsed="1">
      <c r="H102" s="53"/>
      <c r="I102" s="53"/>
      <c r="K102" s="52"/>
      <c r="L102" s="44"/>
      <c r="M102" s="44"/>
    </row>
    <row r="103" spans="8:13" s="29" customFormat="1" ht="13.2" collapsed="1">
      <c r="H103" s="53"/>
      <c r="I103" s="53"/>
      <c r="K103" s="52"/>
      <c r="L103" s="44"/>
      <c r="M103" s="44"/>
    </row>
    <row r="104" spans="8:13" s="29" customFormat="1" ht="13.2" collapsed="1">
      <c r="H104" s="53"/>
      <c r="I104" s="53"/>
      <c r="K104" s="52"/>
      <c r="L104" s="44"/>
      <c r="M104" s="44"/>
    </row>
    <row r="105" spans="8:13" s="29" customFormat="1" ht="13.2" collapsed="1">
      <c r="H105" s="53"/>
      <c r="I105" s="53"/>
      <c r="K105" s="52"/>
      <c r="L105" s="44"/>
      <c r="M105" s="44"/>
    </row>
    <row r="106" spans="8:13" s="29" customFormat="1" ht="13.2" collapsed="1">
      <c r="H106" s="53"/>
      <c r="I106" s="53"/>
      <c r="K106" s="52"/>
      <c r="L106" s="44"/>
      <c r="M106" s="44"/>
    </row>
    <row r="107" spans="8:13" s="29" customFormat="1" ht="13.2" collapsed="1">
      <c r="H107" s="53"/>
      <c r="I107" s="53"/>
      <c r="K107" s="52"/>
      <c r="L107" s="44"/>
      <c r="M107" s="44"/>
    </row>
    <row r="108" spans="8:13" s="29" customFormat="1" ht="13.2" collapsed="1">
      <c r="H108" s="53"/>
      <c r="I108" s="53"/>
      <c r="K108" s="52"/>
      <c r="L108" s="44"/>
      <c r="M108" s="44"/>
    </row>
    <row r="109" spans="8:13" s="29" customFormat="1" ht="13.2" collapsed="1">
      <c r="H109" s="53"/>
      <c r="I109" s="53"/>
      <c r="K109" s="52"/>
      <c r="L109" s="44"/>
      <c r="M109" s="44"/>
    </row>
    <row r="110" spans="8:13" s="29" customFormat="1" ht="13.2" collapsed="1">
      <c r="H110" s="53"/>
      <c r="I110" s="53"/>
      <c r="K110" s="52"/>
      <c r="L110" s="44"/>
      <c r="M110" s="44"/>
    </row>
    <row r="111" spans="8:13" s="29" customFormat="1" ht="13.2" collapsed="1">
      <c r="H111" s="53"/>
      <c r="I111" s="53"/>
      <c r="K111" s="52"/>
      <c r="L111" s="44"/>
      <c r="M111" s="44"/>
    </row>
    <row r="112" spans="8:13" s="29" customFormat="1" ht="13.2" collapsed="1">
      <c r="H112" s="53"/>
      <c r="I112" s="53"/>
      <c r="K112" s="52"/>
      <c r="L112" s="44"/>
      <c r="M112" s="44"/>
    </row>
    <row r="113" spans="8:13" s="29" customFormat="1" ht="13.2" collapsed="1">
      <c r="H113" s="53"/>
      <c r="I113" s="53"/>
      <c r="K113" s="52"/>
      <c r="L113" s="44"/>
      <c r="M113" s="44"/>
    </row>
    <row r="114" spans="8:13" s="29" customFormat="1" ht="13.2" collapsed="1">
      <c r="H114" s="53"/>
      <c r="I114" s="53"/>
      <c r="K114" s="52"/>
      <c r="L114" s="44"/>
      <c r="M114" s="44"/>
    </row>
    <row r="115" spans="8:13" s="29" customFormat="1" ht="13.2" collapsed="1">
      <c r="H115" s="53"/>
      <c r="I115" s="53"/>
      <c r="K115" s="52"/>
      <c r="L115" s="44"/>
      <c r="M115" s="44"/>
    </row>
    <row r="116" spans="8:13" s="29" customFormat="1" ht="13.2" collapsed="1">
      <c r="H116" s="53"/>
      <c r="I116" s="53"/>
      <c r="K116" s="52"/>
      <c r="L116" s="44"/>
      <c r="M116" s="44"/>
    </row>
    <row r="117" spans="8:13" s="29" customFormat="1" ht="13.2" collapsed="1">
      <c r="H117" s="53"/>
      <c r="I117" s="53"/>
      <c r="K117" s="52"/>
      <c r="L117" s="44"/>
      <c r="M117" s="44"/>
    </row>
    <row r="118" spans="8:13" s="29" customFormat="1" ht="13.2" collapsed="1">
      <c r="H118" s="53"/>
      <c r="I118" s="53"/>
      <c r="K118" s="52"/>
      <c r="L118" s="44"/>
      <c r="M118" s="44"/>
    </row>
    <row r="119" spans="8:13" s="29" customFormat="1" ht="13.2" collapsed="1">
      <c r="H119" s="53"/>
      <c r="I119" s="53"/>
      <c r="K119" s="52"/>
      <c r="L119" s="44"/>
      <c r="M119" s="44"/>
    </row>
    <row r="120" spans="8:13" s="29" customFormat="1" ht="13.2" collapsed="1">
      <c r="H120" s="53"/>
      <c r="I120" s="53"/>
      <c r="K120" s="52"/>
      <c r="L120" s="44"/>
      <c r="M120" s="44"/>
    </row>
    <row r="121" spans="8:13" s="29" customFormat="1" ht="13.2" collapsed="1">
      <c r="H121" s="53"/>
      <c r="I121" s="53"/>
      <c r="K121" s="52"/>
      <c r="L121" s="44"/>
      <c r="M121" s="44"/>
    </row>
    <row r="122" spans="8:13" s="29" customFormat="1" ht="13.2" collapsed="1">
      <c r="H122" s="53"/>
      <c r="I122" s="53"/>
      <c r="K122" s="52"/>
      <c r="L122" s="44"/>
      <c r="M122" s="44"/>
    </row>
    <row r="123" spans="8:13" s="29" customFormat="1" ht="13.2" collapsed="1">
      <c r="H123" s="53"/>
      <c r="I123" s="53"/>
      <c r="K123" s="52"/>
      <c r="L123" s="44"/>
      <c r="M123" s="44"/>
    </row>
    <row r="124" spans="8:13" s="29" customFormat="1" ht="13.2" collapsed="1">
      <c r="H124" s="53"/>
      <c r="I124" s="53"/>
      <c r="K124" s="52"/>
      <c r="L124" s="44"/>
      <c r="M124" s="44"/>
    </row>
    <row r="125" spans="8:13" s="29" customFormat="1" ht="13.2" collapsed="1">
      <c r="H125" s="53"/>
      <c r="I125" s="53"/>
      <c r="K125" s="52"/>
      <c r="L125" s="44"/>
      <c r="M125" s="44"/>
    </row>
    <row r="126" spans="8:13" s="29" customFormat="1" ht="13.2" collapsed="1">
      <c r="H126" s="53"/>
      <c r="I126" s="53"/>
      <c r="K126" s="52"/>
      <c r="L126" s="44"/>
      <c r="M126" s="44"/>
    </row>
    <row r="127" spans="8:13" s="29" customFormat="1" ht="13.2" collapsed="1">
      <c r="H127" s="53"/>
      <c r="I127" s="53"/>
      <c r="K127" s="52"/>
      <c r="L127" s="44"/>
      <c r="M127" s="44"/>
    </row>
    <row r="128" spans="8:13" s="29" customFormat="1" ht="13.2" collapsed="1">
      <c r="H128" s="53"/>
      <c r="I128" s="53"/>
      <c r="K128" s="52"/>
      <c r="L128" s="44"/>
      <c r="M128" s="44"/>
    </row>
    <row r="129" spans="8:13" s="29" customFormat="1" ht="13.2" collapsed="1">
      <c r="H129" s="53"/>
      <c r="I129" s="53"/>
      <c r="K129" s="52"/>
      <c r="L129" s="44"/>
      <c r="M129" s="44"/>
    </row>
    <row r="130" spans="8:13" s="29" customFormat="1" ht="13.2" collapsed="1">
      <c r="H130" s="53"/>
      <c r="I130" s="53"/>
      <c r="K130" s="52"/>
      <c r="L130" s="44"/>
      <c r="M130" s="44"/>
    </row>
    <row r="131" spans="8:13" s="29" customFormat="1" ht="13.2" collapsed="1">
      <c r="H131" s="53"/>
      <c r="I131" s="53"/>
      <c r="K131" s="52"/>
      <c r="L131" s="44"/>
      <c r="M131" s="44"/>
    </row>
    <row r="132" spans="8:13" s="29" customFormat="1" ht="13.2" collapsed="1">
      <c r="H132" s="53"/>
      <c r="I132" s="53"/>
      <c r="K132" s="52"/>
      <c r="L132" s="44"/>
      <c r="M132" s="44"/>
    </row>
    <row r="133" spans="8:13" s="29" customFormat="1" ht="13.2" collapsed="1">
      <c r="H133" s="53"/>
      <c r="I133" s="53"/>
      <c r="K133" s="52"/>
      <c r="L133" s="44"/>
      <c r="M133" s="44"/>
    </row>
    <row r="134" spans="8:13" s="29" customFormat="1" ht="13.2" collapsed="1">
      <c r="H134" s="53"/>
      <c r="I134" s="53"/>
      <c r="K134" s="52"/>
      <c r="L134" s="44"/>
      <c r="M134" s="44"/>
    </row>
    <row r="135" spans="8:13" s="29" customFormat="1" ht="13.2" collapsed="1">
      <c r="H135" s="53"/>
      <c r="I135" s="53"/>
      <c r="K135" s="52"/>
      <c r="L135" s="44"/>
      <c r="M135" s="44"/>
    </row>
    <row r="136" spans="8:13" s="29" customFormat="1" ht="13.2" collapsed="1">
      <c r="H136" s="53"/>
      <c r="I136" s="53"/>
      <c r="K136" s="52"/>
      <c r="L136" s="44"/>
      <c r="M136" s="44"/>
    </row>
    <row r="137" spans="8:13" s="29" customFormat="1" ht="13.2" collapsed="1">
      <c r="H137" s="53"/>
      <c r="I137" s="53"/>
      <c r="K137" s="52"/>
      <c r="L137" s="44"/>
      <c r="M137" s="44"/>
    </row>
    <row r="138" spans="8:13" s="29" customFormat="1" ht="13.2" collapsed="1">
      <c r="H138" s="53"/>
      <c r="I138" s="53"/>
      <c r="K138" s="52"/>
      <c r="L138" s="44"/>
      <c r="M138" s="44"/>
    </row>
    <row r="139" spans="8:13" s="29" customFormat="1" ht="13.2" collapsed="1">
      <c r="H139" s="53"/>
      <c r="I139" s="53"/>
      <c r="K139" s="52"/>
      <c r="L139" s="44"/>
      <c r="M139" s="44"/>
    </row>
    <row r="140" spans="8:13" s="29" customFormat="1" ht="13.2" collapsed="1">
      <c r="H140" s="53"/>
      <c r="I140" s="53"/>
      <c r="K140" s="52"/>
      <c r="L140" s="44"/>
      <c r="M140" s="44"/>
    </row>
    <row r="141" spans="8:13" s="29" customFormat="1" ht="13.2" collapsed="1">
      <c r="H141" s="53"/>
      <c r="I141" s="53"/>
      <c r="K141" s="52"/>
      <c r="L141" s="44"/>
      <c r="M141" s="44"/>
    </row>
    <row r="142" spans="8:13" s="29" customFormat="1" ht="13.2" collapsed="1">
      <c r="H142" s="53"/>
      <c r="I142" s="53"/>
      <c r="K142" s="52"/>
      <c r="L142" s="44"/>
      <c r="M142" s="44"/>
    </row>
    <row r="143" spans="8:13" s="29" customFormat="1" ht="13.2" collapsed="1">
      <c r="H143" s="53"/>
      <c r="I143" s="53"/>
      <c r="K143" s="52"/>
      <c r="L143" s="44"/>
      <c r="M143" s="44"/>
    </row>
    <row r="144" spans="8:13" s="29" customFormat="1" ht="13.2" collapsed="1">
      <c r="H144" s="53"/>
      <c r="I144" s="53"/>
      <c r="K144" s="52"/>
      <c r="L144" s="44"/>
      <c r="M144" s="44"/>
    </row>
    <row r="145" spans="8:13" s="29" customFormat="1" ht="13.2" collapsed="1">
      <c r="H145" s="53"/>
      <c r="I145" s="53"/>
      <c r="K145" s="52"/>
      <c r="L145" s="44"/>
      <c r="M145" s="44"/>
    </row>
    <row r="146" spans="8:13" s="29" customFormat="1" ht="13.2" collapsed="1">
      <c r="H146" s="53"/>
      <c r="I146" s="53"/>
      <c r="K146" s="52"/>
      <c r="L146" s="44"/>
      <c r="M146" s="44"/>
    </row>
    <row r="147" spans="8:13" s="29" customFormat="1" ht="13.2" collapsed="1">
      <c r="H147" s="53"/>
      <c r="I147" s="53"/>
      <c r="K147" s="52"/>
      <c r="L147" s="44"/>
      <c r="M147" s="44"/>
    </row>
    <row r="148" spans="8:13" s="29" customFormat="1" ht="13.2" collapsed="1">
      <c r="H148" s="53"/>
      <c r="I148" s="53"/>
      <c r="K148" s="52"/>
      <c r="L148" s="44"/>
      <c r="M148" s="44"/>
    </row>
    <row r="149" spans="8:13" s="29" customFormat="1" ht="13.2" collapsed="1">
      <c r="H149" s="53"/>
      <c r="I149" s="53"/>
      <c r="K149" s="52"/>
      <c r="L149" s="44"/>
      <c r="M149" s="44"/>
    </row>
    <row r="150" spans="8:13" s="29" customFormat="1" ht="13.2" collapsed="1">
      <c r="H150" s="53"/>
      <c r="I150" s="53"/>
      <c r="K150" s="52"/>
      <c r="L150" s="44"/>
      <c r="M150" s="44"/>
    </row>
    <row r="151" spans="8:13" s="29" customFormat="1" ht="13.2" collapsed="1">
      <c r="H151" s="53"/>
      <c r="I151" s="53"/>
      <c r="K151" s="52"/>
      <c r="L151" s="44"/>
      <c r="M151" s="44"/>
    </row>
    <row r="152" spans="8:13" s="29" customFormat="1" ht="13.2" collapsed="1">
      <c r="H152" s="53"/>
      <c r="I152" s="53"/>
      <c r="K152" s="52"/>
      <c r="L152" s="44"/>
      <c r="M152" s="44"/>
    </row>
    <row r="153" spans="8:13" s="29" customFormat="1" ht="13.2" collapsed="1">
      <c r="H153" s="53"/>
      <c r="I153" s="53"/>
      <c r="K153" s="52"/>
      <c r="L153" s="44"/>
      <c r="M153" s="44"/>
    </row>
    <row r="154" spans="8:13" s="29" customFormat="1" ht="13.2" collapsed="1">
      <c r="H154" s="53"/>
      <c r="I154" s="53"/>
      <c r="K154" s="52"/>
      <c r="L154" s="44"/>
      <c r="M154" s="44"/>
    </row>
    <row r="155" spans="8:13" s="29" customFormat="1" ht="13.2" collapsed="1">
      <c r="H155" s="53"/>
      <c r="I155" s="53"/>
      <c r="K155" s="52"/>
      <c r="L155" s="44"/>
      <c r="M155" s="44"/>
    </row>
    <row r="156" spans="8:13" s="29" customFormat="1" ht="13.2" collapsed="1">
      <c r="H156" s="53"/>
      <c r="I156" s="53"/>
      <c r="K156" s="52"/>
      <c r="L156" s="44"/>
      <c r="M156" s="44"/>
    </row>
    <row r="157" spans="8:13" s="29" customFormat="1" ht="13.2" collapsed="1">
      <c r="H157" s="53"/>
      <c r="I157" s="53"/>
      <c r="K157" s="52"/>
      <c r="L157" s="44"/>
      <c r="M157" s="44"/>
    </row>
    <row r="158" spans="8:13" s="29" customFormat="1" ht="13.2" collapsed="1">
      <c r="H158" s="53"/>
      <c r="I158" s="53"/>
      <c r="K158" s="52"/>
      <c r="L158" s="44"/>
      <c r="M158" s="44"/>
    </row>
    <row r="159" spans="8:13" s="29" customFormat="1" ht="13.2" collapsed="1">
      <c r="H159" s="53"/>
      <c r="I159" s="53"/>
      <c r="K159" s="52"/>
    </row>
    <row r="160" spans="8:13" s="29" customFormat="1" ht="13.2" collapsed="1">
      <c r="H160" s="53"/>
      <c r="I160" s="53"/>
      <c r="K160" s="52"/>
    </row>
    <row r="161" spans="8:11" s="29" customFormat="1" ht="13.2" collapsed="1">
      <c r="H161" s="53"/>
      <c r="I161" s="53"/>
      <c r="K161" s="52"/>
    </row>
    <row r="162" spans="8:11" s="29" customFormat="1" ht="13.2" collapsed="1">
      <c r="H162" s="53"/>
      <c r="I162" s="53"/>
      <c r="K162" s="52"/>
    </row>
    <row r="163" spans="8:11" s="29" customFormat="1" ht="13.2" collapsed="1">
      <c r="H163" s="53"/>
      <c r="I163" s="53"/>
      <c r="K163" s="52"/>
    </row>
    <row r="164" spans="8:11" s="29" customFormat="1" ht="13.2" collapsed="1">
      <c r="H164" s="53"/>
      <c r="I164" s="53"/>
      <c r="K164" s="52"/>
    </row>
    <row r="165" spans="8:11" s="29" customFormat="1" ht="13.2" collapsed="1">
      <c r="H165" s="53"/>
      <c r="I165" s="53"/>
      <c r="K165" s="52"/>
    </row>
    <row r="166" spans="8:11" s="29" customFormat="1" ht="13.2" collapsed="1">
      <c r="H166" s="53"/>
      <c r="I166" s="53"/>
      <c r="K166" s="52"/>
    </row>
    <row r="167" spans="8:11" s="29" customFormat="1" ht="13.2" collapsed="1">
      <c r="H167" s="53"/>
      <c r="I167" s="53"/>
      <c r="K167" s="52"/>
    </row>
    <row r="168" spans="8:11" s="29" customFormat="1" ht="13.2" collapsed="1">
      <c r="H168" s="53"/>
      <c r="I168" s="53"/>
      <c r="K168" s="52"/>
    </row>
    <row r="169" spans="8:11" s="29" customFormat="1" ht="13.2" collapsed="1">
      <c r="H169" s="53"/>
      <c r="I169" s="53"/>
      <c r="K169" s="52"/>
    </row>
    <row r="170" spans="8:11" s="29" customFormat="1" ht="13.2" collapsed="1">
      <c r="H170" s="53"/>
      <c r="I170" s="53"/>
      <c r="K170" s="52"/>
    </row>
    <row r="171" spans="8:11" s="29" customFormat="1" ht="13.2" collapsed="1">
      <c r="H171" s="53"/>
      <c r="I171" s="53"/>
      <c r="K171" s="52"/>
    </row>
    <row r="172" spans="8:11" s="29" customFormat="1" ht="13.2" collapsed="1">
      <c r="H172" s="53"/>
      <c r="I172" s="53"/>
      <c r="K172" s="52"/>
    </row>
    <row r="173" spans="8:11" s="29" customFormat="1" ht="13.2" collapsed="1">
      <c r="H173" s="53"/>
      <c r="I173" s="53"/>
      <c r="K173" s="52"/>
    </row>
    <row r="174" spans="8:11" s="29" customFormat="1" ht="13.2" collapsed="1">
      <c r="H174" s="53"/>
      <c r="I174" s="53"/>
      <c r="K174" s="52"/>
    </row>
    <row r="175" spans="8:11" s="29" customFormat="1" ht="13.2" collapsed="1">
      <c r="H175" s="53"/>
      <c r="I175" s="53"/>
      <c r="K175" s="52"/>
    </row>
    <row r="176" spans="8:11" s="29" customFormat="1" ht="13.2" collapsed="1">
      <c r="H176" s="53"/>
      <c r="I176" s="53"/>
      <c r="K176" s="52"/>
    </row>
    <row r="177" spans="8:11" s="29" customFormat="1" ht="13.2" collapsed="1">
      <c r="H177" s="53"/>
      <c r="I177" s="53"/>
      <c r="K177" s="52"/>
    </row>
    <row r="178" spans="8:11" s="29" customFormat="1" ht="13.2" collapsed="1">
      <c r="H178" s="53"/>
      <c r="I178" s="53"/>
      <c r="K178" s="52"/>
    </row>
    <row r="179" spans="8:11" s="29" customFormat="1" ht="13.2" collapsed="1">
      <c r="H179" s="53"/>
      <c r="I179" s="53"/>
      <c r="K179" s="52"/>
    </row>
    <row r="180" spans="8:11" s="29" customFormat="1" ht="13.2" collapsed="1">
      <c r="H180" s="53"/>
      <c r="I180" s="53"/>
      <c r="K180" s="52"/>
    </row>
    <row r="181" spans="8:11" s="29" customFormat="1" ht="13.2" collapsed="1">
      <c r="H181" s="53"/>
      <c r="I181" s="53"/>
      <c r="K181" s="52"/>
    </row>
    <row r="182" spans="8:11" s="29" customFormat="1" ht="13.2" collapsed="1">
      <c r="H182" s="53"/>
      <c r="I182" s="53"/>
      <c r="K182" s="52"/>
    </row>
    <row r="183" spans="8:11" s="29" customFormat="1" ht="13.2" collapsed="1">
      <c r="H183" s="53"/>
      <c r="I183" s="53"/>
      <c r="K183" s="52"/>
    </row>
    <row r="184" spans="8:11" s="29" customFormat="1" ht="13.2" collapsed="1">
      <c r="H184" s="53"/>
      <c r="I184" s="53"/>
      <c r="K184" s="52"/>
    </row>
    <row r="185" spans="8:11" s="29" customFormat="1" ht="13.2" collapsed="1">
      <c r="H185" s="53"/>
      <c r="I185" s="53"/>
      <c r="K185" s="52"/>
    </row>
    <row r="186" spans="8:11" s="29" customFormat="1" ht="13.2" collapsed="1">
      <c r="H186" s="53"/>
      <c r="I186" s="53"/>
      <c r="K186" s="52"/>
    </row>
    <row r="187" spans="8:11" s="29" customFormat="1" ht="13.2" collapsed="1">
      <c r="H187" s="53"/>
      <c r="I187" s="53"/>
      <c r="K187" s="52"/>
    </row>
    <row r="188" spans="8:11" s="29" customFormat="1" ht="13.2" collapsed="1">
      <c r="H188" s="53"/>
      <c r="I188" s="53"/>
      <c r="K188" s="52"/>
    </row>
    <row r="189" spans="8:11" s="29" customFormat="1" ht="13.2" collapsed="1">
      <c r="H189" s="53"/>
      <c r="I189" s="53"/>
      <c r="K189" s="52"/>
    </row>
    <row r="190" spans="8:11" s="29" customFormat="1" ht="13.2" collapsed="1">
      <c r="H190" s="53"/>
      <c r="I190" s="53"/>
      <c r="K190" s="52"/>
    </row>
    <row r="191" spans="8:11" s="29" customFormat="1" ht="13.2" collapsed="1">
      <c r="H191" s="53"/>
      <c r="I191" s="53"/>
      <c r="K191" s="52"/>
    </row>
    <row r="192" spans="8:11" s="29" customFormat="1" ht="13.2" collapsed="1">
      <c r="H192" s="53"/>
      <c r="I192" s="53"/>
      <c r="K192" s="52"/>
    </row>
    <row r="193" spans="8:11" s="29" customFormat="1" ht="13.2" collapsed="1">
      <c r="H193" s="53"/>
      <c r="I193" s="53"/>
      <c r="K193" s="52"/>
    </row>
    <row r="194" spans="8:11" s="29" customFormat="1" ht="13.2" collapsed="1">
      <c r="H194" s="53"/>
      <c r="I194" s="53"/>
      <c r="K194" s="52"/>
    </row>
    <row r="195" spans="8:11" s="29" customFormat="1" ht="13.2" collapsed="1">
      <c r="H195" s="53"/>
      <c r="I195" s="53"/>
      <c r="K195" s="52"/>
    </row>
    <row r="196" spans="8:11" s="29" customFormat="1" ht="13.2" collapsed="1">
      <c r="H196" s="53"/>
      <c r="I196" s="53"/>
      <c r="K196" s="52"/>
    </row>
    <row r="197" spans="8:11" s="29" customFormat="1" ht="13.2" collapsed="1">
      <c r="H197" s="53"/>
      <c r="I197" s="53"/>
      <c r="K197" s="52"/>
    </row>
    <row r="198" spans="8:11" s="29" customFormat="1" ht="13.2" collapsed="1">
      <c r="H198" s="53"/>
      <c r="I198" s="53"/>
      <c r="K198" s="52"/>
    </row>
    <row r="199" spans="8:11" s="29" customFormat="1" ht="13.2" collapsed="1">
      <c r="H199" s="53"/>
      <c r="I199" s="53"/>
      <c r="K199" s="52"/>
    </row>
    <row r="200" spans="8:11" s="29" customFormat="1" ht="13.2" collapsed="1">
      <c r="H200" s="53"/>
      <c r="I200" s="53"/>
      <c r="K200" s="52"/>
    </row>
    <row r="201" spans="8:11" s="29" customFormat="1" ht="13.2" collapsed="1">
      <c r="H201" s="53"/>
      <c r="I201" s="53"/>
      <c r="K201" s="52"/>
    </row>
    <row r="202" spans="8:11" s="29" customFormat="1" ht="13.2" collapsed="1">
      <c r="H202" s="53"/>
      <c r="I202" s="53"/>
      <c r="K202" s="52"/>
    </row>
    <row r="203" spans="8:11" s="29" customFormat="1" ht="13.2" collapsed="1">
      <c r="H203" s="53"/>
      <c r="I203" s="53"/>
      <c r="K203" s="52"/>
    </row>
    <row r="204" spans="8:11" s="29" customFormat="1" ht="13.2" collapsed="1">
      <c r="H204" s="53"/>
      <c r="I204" s="53"/>
      <c r="K204" s="52"/>
    </row>
    <row r="205" spans="8:11" s="29" customFormat="1" ht="13.2" collapsed="1">
      <c r="H205" s="53"/>
      <c r="I205" s="53"/>
      <c r="K205" s="52"/>
    </row>
    <row r="206" spans="8:11" s="29" customFormat="1" ht="13.2" collapsed="1">
      <c r="H206" s="53"/>
      <c r="I206" s="53"/>
      <c r="K206" s="52"/>
    </row>
    <row r="207" spans="8:11" s="29" customFormat="1" ht="13.2" collapsed="1">
      <c r="H207" s="53"/>
      <c r="I207" s="53"/>
      <c r="K207" s="52"/>
    </row>
    <row r="208" spans="8:11" s="29" customFormat="1" ht="13.2" collapsed="1">
      <c r="H208" s="53"/>
      <c r="I208" s="53"/>
      <c r="K208" s="52"/>
    </row>
    <row r="209" spans="8:11" s="29" customFormat="1" ht="13.2" collapsed="1">
      <c r="H209" s="53"/>
      <c r="I209" s="53"/>
      <c r="K209" s="52"/>
    </row>
    <row r="210" spans="8:11" s="29" customFormat="1" ht="13.2" collapsed="1">
      <c r="H210" s="53"/>
      <c r="I210" s="53"/>
      <c r="K210" s="52"/>
    </row>
    <row r="211" spans="8:11" s="29" customFormat="1" ht="13.2" collapsed="1">
      <c r="H211" s="53"/>
      <c r="I211" s="53"/>
      <c r="K211" s="52"/>
    </row>
    <row r="212" spans="8:11" s="29" customFormat="1" ht="13.2" collapsed="1">
      <c r="H212" s="53"/>
      <c r="I212" s="53"/>
      <c r="K212" s="52"/>
    </row>
    <row r="213" spans="8:11" s="29" customFormat="1" ht="13.2" collapsed="1">
      <c r="H213" s="53"/>
      <c r="I213" s="53"/>
      <c r="K213" s="52"/>
    </row>
    <row r="214" spans="8:11" s="29" customFormat="1" ht="13.2" collapsed="1">
      <c r="H214" s="53"/>
      <c r="I214" s="53"/>
      <c r="K214" s="52"/>
    </row>
    <row r="215" spans="8:11" s="29" customFormat="1" ht="13.2" collapsed="1">
      <c r="H215" s="53"/>
      <c r="I215" s="53"/>
      <c r="K215" s="52"/>
    </row>
    <row r="216" spans="8:11" s="29" customFormat="1" ht="13.2" collapsed="1">
      <c r="H216" s="53"/>
      <c r="I216" s="53"/>
      <c r="K216" s="52"/>
    </row>
    <row r="217" spans="8:11" s="29" customFormat="1" ht="13.2" collapsed="1">
      <c r="H217" s="53"/>
      <c r="I217" s="53"/>
      <c r="K217" s="52"/>
    </row>
    <row r="218" spans="8:11" s="29" customFormat="1" ht="13.2" collapsed="1">
      <c r="H218" s="53"/>
      <c r="I218" s="53"/>
      <c r="K218" s="52"/>
    </row>
    <row r="219" spans="8:11" s="29" customFormat="1" ht="13.2" collapsed="1">
      <c r="H219" s="53"/>
      <c r="I219" s="53"/>
      <c r="K219" s="52"/>
    </row>
    <row r="220" spans="8:11" s="29" customFormat="1" ht="13.2" collapsed="1">
      <c r="H220" s="53"/>
      <c r="I220" s="53"/>
      <c r="K220" s="52"/>
    </row>
    <row r="221" spans="8:11" s="29" customFormat="1" ht="13.2" collapsed="1">
      <c r="H221" s="53"/>
      <c r="I221" s="53"/>
      <c r="K221" s="52"/>
    </row>
    <row r="222" spans="8:11" s="29" customFormat="1" ht="13.2" collapsed="1">
      <c r="H222" s="53"/>
      <c r="I222" s="53"/>
      <c r="K222" s="52"/>
    </row>
    <row r="223" spans="8:11" s="29" customFormat="1" ht="13.2" collapsed="1">
      <c r="H223" s="53"/>
      <c r="I223" s="53"/>
      <c r="K223" s="52"/>
    </row>
    <row r="224" spans="8:11" s="29" customFormat="1" ht="13.2" collapsed="1">
      <c r="H224" s="53"/>
      <c r="I224" s="53"/>
      <c r="K224" s="52"/>
    </row>
    <row r="225" spans="8:11" s="29" customFormat="1" ht="13.2" collapsed="1">
      <c r="H225" s="53"/>
      <c r="I225" s="53"/>
      <c r="K225" s="52"/>
    </row>
    <row r="226" spans="8:11" s="29" customFormat="1" ht="13.2" collapsed="1">
      <c r="H226" s="53"/>
      <c r="I226" s="53"/>
      <c r="K226" s="52"/>
    </row>
    <row r="227" spans="8:11" s="29" customFormat="1" ht="13.2" collapsed="1">
      <c r="H227" s="53"/>
      <c r="I227" s="53"/>
      <c r="K227" s="52"/>
    </row>
    <row r="228" spans="8:11" s="29" customFormat="1" ht="13.2" collapsed="1">
      <c r="H228" s="53"/>
      <c r="I228" s="53"/>
      <c r="K228" s="52"/>
    </row>
    <row r="229" spans="8:11" s="29" customFormat="1" ht="13.2" collapsed="1">
      <c r="H229" s="53"/>
      <c r="I229" s="53"/>
      <c r="K229" s="52"/>
    </row>
    <row r="230" spans="8:11" s="29" customFormat="1" ht="13.2" collapsed="1">
      <c r="H230" s="53"/>
      <c r="I230" s="53"/>
      <c r="K230" s="52"/>
    </row>
    <row r="231" spans="8:11" s="29" customFormat="1" ht="13.2" collapsed="1">
      <c r="H231" s="53"/>
      <c r="I231" s="53"/>
      <c r="K231" s="52"/>
    </row>
    <row r="232" spans="8:11" s="29" customFormat="1" ht="13.2" collapsed="1">
      <c r="H232" s="53"/>
      <c r="I232" s="53"/>
      <c r="K232" s="52"/>
    </row>
    <row r="233" spans="8:11" s="29" customFormat="1" ht="13.2" collapsed="1">
      <c r="H233" s="53"/>
      <c r="I233" s="53"/>
      <c r="K233" s="52"/>
    </row>
    <row r="234" spans="8:11" s="29" customFormat="1" ht="13.2" collapsed="1">
      <c r="H234" s="53"/>
      <c r="I234" s="53"/>
      <c r="K234" s="52"/>
    </row>
    <row r="235" spans="8:11" s="29" customFormat="1" ht="13.2" collapsed="1">
      <c r="H235" s="53"/>
      <c r="I235" s="53"/>
      <c r="K235" s="52"/>
    </row>
    <row r="236" spans="8:11" s="29" customFormat="1" ht="13.2" collapsed="1">
      <c r="H236" s="53"/>
      <c r="I236" s="53"/>
      <c r="K236" s="52"/>
    </row>
    <row r="237" spans="8:11" s="29" customFormat="1" ht="13.2" collapsed="1">
      <c r="H237" s="53"/>
      <c r="I237" s="53"/>
      <c r="K237" s="52"/>
    </row>
    <row r="238" spans="8:11" s="29" customFormat="1" ht="13.2" collapsed="1">
      <c r="H238" s="53"/>
      <c r="I238" s="53"/>
      <c r="K238" s="52"/>
    </row>
    <row r="239" spans="8:11" s="29" customFormat="1" ht="13.2" collapsed="1">
      <c r="H239" s="53"/>
      <c r="I239" s="53"/>
      <c r="K239" s="52"/>
    </row>
    <row r="240" spans="8:11" s="29" customFormat="1" ht="13.2" collapsed="1">
      <c r="H240" s="53"/>
      <c r="I240" s="53"/>
      <c r="K240" s="52"/>
    </row>
    <row r="241" spans="8:11" s="29" customFormat="1" ht="13.2" collapsed="1">
      <c r="H241" s="53"/>
      <c r="I241" s="53"/>
      <c r="K241" s="52"/>
    </row>
    <row r="242" spans="8:11" s="29" customFormat="1" ht="13.2" collapsed="1">
      <c r="H242" s="53"/>
      <c r="I242" s="53"/>
      <c r="K242" s="52"/>
    </row>
    <row r="243" spans="8:11" s="29" customFormat="1" ht="13.2" collapsed="1">
      <c r="H243" s="53"/>
      <c r="I243" s="53"/>
      <c r="K243" s="52"/>
    </row>
    <row r="244" spans="8:11" s="29" customFormat="1" ht="13.2" collapsed="1">
      <c r="H244" s="53"/>
      <c r="I244" s="53"/>
      <c r="K244" s="52"/>
    </row>
    <row r="245" spans="8:11" s="29" customFormat="1" ht="13.2" collapsed="1">
      <c r="H245" s="53"/>
      <c r="I245" s="53"/>
      <c r="K245" s="52"/>
    </row>
    <row r="246" spans="8:11" s="29" customFormat="1" ht="13.2" collapsed="1">
      <c r="H246" s="53"/>
      <c r="I246" s="53"/>
      <c r="K246" s="52"/>
    </row>
    <row r="247" spans="8:11" s="29" customFormat="1" ht="13.2" collapsed="1">
      <c r="H247" s="53"/>
      <c r="I247" s="53"/>
      <c r="K247" s="52"/>
    </row>
    <row r="248" spans="8:11" s="29" customFormat="1" ht="13.2" collapsed="1">
      <c r="H248" s="53"/>
      <c r="I248" s="53"/>
      <c r="K248" s="52"/>
    </row>
    <row r="249" spans="8:11" s="29" customFormat="1" ht="13.2" collapsed="1">
      <c r="H249" s="53"/>
      <c r="I249" s="53"/>
      <c r="K249" s="52"/>
    </row>
    <row r="250" spans="8:11" s="29" customFormat="1" ht="13.2" collapsed="1">
      <c r="H250" s="53"/>
      <c r="I250" s="53"/>
      <c r="K250" s="52"/>
    </row>
    <row r="251" spans="8:11" s="29" customFormat="1" ht="13.2" collapsed="1">
      <c r="H251" s="53"/>
      <c r="I251" s="53"/>
      <c r="K251" s="52"/>
    </row>
    <row r="252" spans="8:11" s="29" customFormat="1" ht="13.2" collapsed="1">
      <c r="H252" s="53"/>
      <c r="I252" s="53"/>
      <c r="K252" s="52"/>
    </row>
    <row r="253" spans="8:11" s="29" customFormat="1" ht="13.2" collapsed="1">
      <c r="H253" s="53"/>
      <c r="I253" s="53"/>
      <c r="K253" s="52"/>
    </row>
    <row r="254" spans="8:11" s="29" customFormat="1" ht="13.2" collapsed="1">
      <c r="H254" s="53"/>
      <c r="I254" s="53"/>
      <c r="K254" s="52"/>
    </row>
    <row r="255" spans="8:11" s="29" customFormat="1" ht="13.2" collapsed="1">
      <c r="H255" s="53"/>
      <c r="I255" s="53"/>
      <c r="K255" s="52"/>
    </row>
    <row r="256" spans="8:11" s="29" customFormat="1" ht="13.2" collapsed="1">
      <c r="H256" s="53"/>
      <c r="I256" s="53"/>
      <c r="K256" s="52"/>
    </row>
    <row r="257" spans="8:11" s="29" customFormat="1" ht="13.2" collapsed="1">
      <c r="H257" s="53"/>
      <c r="I257" s="53"/>
      <c r="K257" s="52"/>
    </row>
    <row r="258" spans="8:11" s="29" customFormat="1" ht="13.2" collapsed="1">
      <c r="H258" s="53"/>
      <c r="I258" s="53"/>
      <c r="K258" s="52"/>
    </row>
    <row r="259" spans="8:11" s="29" customFormat="1" ht="13.2" collapsed="1">
      <c r="H259" s="53"/>
      <c r="I259" s="53"/>
      <c r="K259" s="52"/>
    </row>
    <row r="260" spans="8:11" s="29" customFormat="1" ht="13.2" collapsed="1">
      <c r="H260" s="53"/>
      <c r="I260" s="53"/>
      <c r="K260" s="52"/>
    </row>
    <row r="261" spans="8:11" s="29" customFormat="1" ht="13.2" collapsed="1">
      <c r="H261" s="53"/>
      <c r="I261" s="53"/>
      <c r="K261" s="52"/>
    </row>
    <row r="262" spans="8:11" s="29" customFormat="1" ht="13.2" collapsed="1">
      <c r="H262" s="53"/>
      <c r="I262" s="53"/>
      <c r="K262" s="52"/>
    </row>
    <row r="263" spans="8:11" s="29" customFormat="1" ht="13.2" collapsed="1">
      <c r="H263" s="53"/>
      <c r="I263" s="53"/>
      <c r="K263" s="52"/>
    </row>
    <row r="264" spans="8:11" s="29" customFormat="1" ht="13.2" collapsed="1">
      <c r="H264" s="53"/>
      <c r="I264" s="53"/>
      <c r="K264" s="52"/>
    </row>
    <row r="265" spans="8:11" s="29" customFormat="1" ht="13.2" collapsed="1">
      <c r="H265" s="53"/>
      <c r="I265" s="53"/>
      <c r="K265" s="52"/>
    </row>
    <row r="266" spans="8:11" s="29" customFormat="1" ht="13.2" collapsed="1">
      <c r="H266" s="53"/>
      <c r="I266" s="53"/>
      <c r="K266" s="52"/>
    </row>
    <row r="267" spans="8:11" s="29" customFormat="1" ht="13.2" collapsed="1">
      <c r="H267" s="53"/>
      <c r="I267" s="53"/>
      <c r="K267" s="52"/>
    </row>
    <row r="268" spans="8:11" s="29" customFormat="1" ht="13.2" collapsed="1">
      <c r="H268" s="53"/>
      <c r="I268" s="53"/>
      <c r="K268" s="52"/>
    </row>
    <row r="269" spans="8:11" s="29" customFormat="1" ht="13.2" collapsed="1">
      <c r="H269" s="53"/>
      <c r="I269" s="53"/>
      <c r="K269" s="52"/>
    </row>
    <row r="270" spans="8:11" s="29" customFormat="1" ht="13.2" collapsed="1">
      <c r="H270" s="53"/>
      <c r="I270" s="53"/>
      <c r="K270" s="52"/>
    </row>
    <row r="271" spans="8:11" s="29" customFormat="1" ht="13.2" collapsed="1">
      <c r="H271" s="53"/>
      <c r="I271" s="53"/>
      <c r="K271" s="52"/>
    </row>
    <row r="272" spans="8:11" s="29" customFormat="1" ht="13.2" collapsed="1">
      <c r="H272" s="53"/>
      <c r="I272" s="53"/>
      <c r="K272" s="52"/>
    </row>
    <row r="273" spans="8:11" s="29" customFormat="1" ht="13.2" collapsed="1">
      <c r="H273" s="53"/>
      <c r="I273" s="53"/>
      <c r="K273" s="52"/>
    </row>
    <row r="274" spans="8:11" s="29" customFormat="1" ht="13.2" collapsed="1">
      <c r="H274" s="53"/>
      <c r="I274" s="53"/>
      <c r="K274" s="52"/>
    </row>
    <row r="275" spans="8:11" s="29" customFormat="1" ht="13.2" collapsed="1">
      <c r="H275" s="53"/>
      <c r="I275" s="53"/>
      <c r="K275" s="52"/>
    </row>
    <row r="276" spans="8:11" s="29" customFormat="1" ht="13.2" collapsed="1">
      <c r="H276" s="53"/>
      <c r="I276" s="53"/>
      <c r="K276" s="52"/>
    </row>
    <row r="277" spans="8:11" s="29" customFormat="1" ht="13.2" collapsed="1">
      <c r="H277" s="53"/>
      <c r="I277" s="53"/>
      <c r="K277" s="52"/>
    </row>
    <row r="278" spans="8:11" s="29" customFormat="1" ht="13.2" collapsed="1">
      <c r="H278" s="53"/>
      <c r="I278" s="53"/>
      <c r="K278" s="52"/>
    </row>
    <row r="279" spans="8:11" s="29" customFormat="1" ht="13.2" collapsed="1">
      <c r="H279" s="53"/>
      <c r="I279" s="53"/>
      <c r="K279" s="52"/>
    </row>
    <row r="280" spans="8:11" s="29" customFormat="1" ht="13.2" collapsed="1">
      <c r="H280" s="53"/>
      <c r="I280" s="53"/>
      <c r="K280" s="52"/>
    </row>
    <row r="281" spans="8:11" s="29" customFormat="1" ht="13.2" collapsed="1">
      <c r="H281" s="53"/>
      <c r="I281" s="53"/>
      <c r="K281" s="52"/>
    </row>
    <row r="282" spans="8:11" s="29" customFormat="1" ht="13.2" collapsed="1">
      <c r="H282" s="53"/>
      <c r="I282" s="53"/>
      <c r="K282" s="52"/>
    </row>
    <row r="283" spans="8:11" s="29" customFormat="1" ht="13.2" collapsed="1">
      <c r="H283" s="53"/>
      <c r="I283" s="53"/>
      <c r="K283" s="52"/>
    </row>
    <row r="284" spans="8:11" s="29" customFormat="1" ht="13.2" collapsed="1">
      <c r="H284" s="53"/>
      <c r="I284" s="53"/>
      <c r="K284" s="52"/>
    </row>
    <row r="285" spans="8:11" s="29" customFormat="1" ht="13.2" collapsed="1">
      <c r="H285" s="53"/>
      <c r="I285" s="53"/>
      <c r="K285" s="52"/>
    </row>
    <row r="286" spans="8:11" s="29" customFormat="1" ht="13.2" collapsed="1">
      <c r="H286" s="53"/>
      <c r="I286" s="53"/>
      <c r="K286" s="52"/>
    </row>
    <row r="287" spans="8:11" s="29" customFormat="1" ht="13.2" collapsed="1">
      <c r="H287" s="53"/>
      <c r="I287" s="53"/>
      <c r="K287" s="52"/>
    </row>
    <row r="288" spans="8:11" s="29" customFormat="1" ht="13.2" collapsed="1">
      <c r="H288" s="53"/>
      <c r="I288" s="53"/>
      <c r="K288" s="52"/>
    </row>
    <row r="289" spans="8:11" s="29" customFormat="1" ht="13.2" collapsed="1">
      <c r="H289" s="53"/>
      <c r="I289" s="53"/>
      <c r="K289" s="52"/>
    </row>
    <row r="290" spans="8:11" s="29" customFormat="1" ht="13.2" collapsed="1">
      <c r="H290" s="53"/>
      <c r="I290" s="53"/>
      <c r="K290" s="52"/>
    </row>
    <row r="291" spans="8:11" s="29" customFormat="1" ht="13.2" collapsed="1">
      <c r="H291" s="53"/>
      <c r="I291" s="53"/>
      <c r="K291" s="52"/>
    </row>
    <row r="292" spans="8:11" s="29" customFormat="1" ht="13.2" collapsed="1">
      <c r="H292" s="53"/>
      <c r="I292" s="53"/>
      <c r="K292" s="52"/>
    </row>
    <row r="293" spans="8:11" s="29" customFormat="1" ht="13.2" collapsed="1">
      <c r="H293" s="53"/>
      <c r="I293" s="53"/>
      <c r="K293" s="52"/>
    </row>
    <row r="294" spans="8:11" s="29" customFormat="1" ht="13.2" collapsed="1">
      <c r="H294" s="53"/>
      <c r="I294" s="53"/>
      <c r="K294" s="52"/>
    </row>
    <row r="295" spans="8:11" s="29" customFormat="1" ht="13.2" collapsed="1">
      <c r="H295" s="53"/>
      <c r="I295" s="53"/>
      <c r="K295" s="52"/>
    </row>
    <row r="296" spans="8:11" s="29" customFormat="1" ht="13.2" collapsed="1">
      <c r="H296" s="53"/>
      <c r="I296" s="53"/>
      <c r="K296" s="52"/>
    </row>
    <row r="297" spans="8:11" s="29" customFormat="1" ht="13.2" collapsed="1">
      <c r="H297" s="53"/>
      <c r="I297" s="53"/>
      <c r="K297" s="52"/>
    </row>
    <row r="298" spans="8:11" s="29" customFormat="1" ht="13.2" collapsed="1">
      <c r="H298" s="53"/>
      <c r="I298" s="53"/>
      <c r="K298" s="52"/>
    </row>
    <row r="299" spans="8:11" s="29" customFormat="1" ht="13.2" collapsed="1">
      <c r="H299" s="53"/>
      <c r="I299" s="53"/>
      <c r="K299" s="52"/>
    </row>
    <row r="300" spans="8:11" s="29" customFormat="1" ht="13.2" collapsed="1">
      <c r="H300" s="53"/>
      <c r="I300" s="53"/>
      <c r="K300" s="52"/>
    </row>
    <row r="301" spans="8:11" s="29" customFormat="1" ht="13.2" collapsed="1">
      <c r="H301" s="53"/>
      <c r="I301" s="53"/>
      <c r="K301" s="52"/>
    </row>
    <row r="302" spans="8:11" s="29" customFormat="1" ht="13.2" collapsed="1">
      <c r="H302" s="53"/>
      <c r="I302" s="53"/>
      <c r="K302" s="52"/>
    </row>
    <row r="303" spans="8:11" s="29" customFormat="1" ht="13.2" collapsed="1">
      <c r="H303" s="53"/>
      <c r="I303" s="53"/>
      <c r="K303" s="52"/>
    </row>
    <row r="304" spans="8:11" s="29" customFormat="1" ht="13.2" collapsed="1">
      <c r="H304" s="53"/>
      <c r="I304" s="53"/>
      <c r="K304" s="52"/>
    </row>
    <row r="305" spans="8:11" s="29" customFormat="1" ht="13.2" collapsed="1">
      <c r="H305" s="53"/>
      <c r="I305" s="53"/>
      <c r="K305" s="52"/>
    </row>
    <row r="306" spans="8:11" s="29" customFormat="1" ht="13.2" collapsed="1">
      <c r="H306" s="53"/>
      <c r="I306" s="53"/>
      <c r="K306" s="52"/>
    </row>
    <row r="307" spans="8:11" s="29" customFormat="1" ht="13.2" collapsed="1">
      <c r="H307" s="53"/>
      <c r="I307" s="53"/>
      <c r="K307" s="52"/>
    </row>
    <row r="308" spans="8:11" s="29" customFormat="1" ht="13.2" collapsed="1">
      <c r="H308" s="53"/>
      <c r="I308" s="53"/>
      <c r="K308" s="52"/>
    </row>
    <row r="309" spans="8:11" s="29" customFormat="1" ht="13.2" collapsed="1">
      <c r="H309" s="53"/>
      <c r="I309" s="53"/>
      <c r="K309" s="52"/>
    </row>
    <row r="310" spans="8:11" s="29" customFormat="1" ht="13.2" collapsed="1">
      <c r="H310" s="53"/>
      <c r="I310" s="53"/>
      <c r="K310" s="52"/>
    </row>
    <row r="311" spans="8:11" s="29" customFormat="1" ht="13.2" collapsed="1">
      <c r="H311" s="53"/>
      <c r="I311" s="53"/>
      <c r="K311" s="52"/>
    </row>
    <row r="312" spans="8:11" s="29" customFormat="1" ht="13.2" collapsed="1">
      <c r="H312" s="53"/>
      <c r="I312" s="53"/>
      <c r="K312" s="52"/>
    </row>
    <row r="313" spans="8:11" s="29" customFormat="1" ht="13.2" collapsed="1">
      <c r="H313" s="53"/>
      <c r="I313" s="53"/>
      <c r="K313" s="52"/>
    </row>
    <row r="314" spans="8:11" s="29" customFormat="1" ht="13.2" collapsed="1">
      <c r="H314" s="53"/>
      <c r="I314" s="53"/>
      <c r="K314" s="52"/>
    </row>
    <row r="315" spans="8:11" s="29" customFormat="1" ht="13.2" collapsed="1">
      <c r="H315" s="53"/>
      <c r="I315" s="53"/>
      <c r="K315" s="52"/>
    </row>
    <row r="316" spans="8:11" s="29" customFormat="1" ht="13.2" collapsed="1">
      <c r="H316" s="53"/>
      <c r="I316" s="53"/>
      <c r="K316" s="52"/>
    </row>
    <row r="317" spans="8:11" s="29" customFormat="1" ht="13.2" collapsed="1">
      <c r="H317" s="53"/>
      <c r="I317" s="53"/>
      <c r="K317" s="52"/>
    </row>
    <row r="318" spans="8:11" s="29" customFormat="1" ht="13.2" collapsed="1">
      <c r="H318" s="53"/>
      <c r="I318" s="53"/>
      <c r="K318" s="52"/>
    </row>
    <row r="319" spans="8:11" s="29" customFormat="1" ht="13.2" collapsed="1">
      <c r="H319" s="53"/>
      <c r="I319" s="53"/>
      <c r="K319" s="52"/>
    </row>
    <row r="320" spans="8:11" s="29" customFormat="1" ht="13.2" collapsed="1">
      <c r="H320" s="53"/>
      <c r="I320" s="53"/>
      <c r="K320" s="52"/>
    </row>
    <row r="321" spans="8:11" s="29" customFormat="1" ht="13.2" collapsed="1">
      <c r="H321" s="53"/>
      <c r="I321" s="53"/>
      <c r="K321" s="52"/>
    </row>
    <row r="322" spans="8:11" s="29" customFormat="1" ht="13.2" collapsed="1">
      <c r="H322" s="53"/>
      <c r="I322" s="53"/>
      <c r="K322" s="52"/>
    </row>
    <row r="323" spans="8:11" s="29" customFormat="1" ht="13.2" collapsed="1">
      <c r="H323" s="53"/>
      <c r="I323" s="53"/>
      <c r="K323" s="52"/>
    </row>
    <row r="324" spans="8:11" s="29" customFormat="1" ht="13.2" collapsed="1">
      <c r="H324" s="53"/>
      <c r="I324" s="53"/>
      <c r="K324" s="52"/>
    </row>
    <row r="325" spans="8:11" s="29" customFormat="1" ht="13.2" collapsed="1">
      <c r="H325" s="53"/>
      <c r="I325" s="53"/>
      <c r="K325" s="52"/>
    </row>
    <row r="326" spans="8:11" s="29" customFormat="1" ht="13.2" collapsed="1">
      <c r="H326" s="53"/>
      <c r="I326" s="53"/>
      <c r="K326" s="52"/>
    </row>
    <row r="327" spans="8:11" s="29" customFormat="1" ht="13.2" collapsed="1">
      <c r="H327" s="53"/>
      <c r="I327" s="53"/>
      <c r="K327" s="52"/>
    </row>
    <row r="328" spans="8:11" s="29" customFormat="1" ht="13.2" collapsed="1">
      <c r="H328" s="53"/>
      <c r="I328" s="53"/>
      <c r="K328" s="52"/>
    </row>
    <row r="329" spans="8:11" s="29" customFormat="1" ht="13.2" collapsed="1">
      <c r="H329" s="53"/>
      <c r="I329" s="53"/>
      <c r="K329" s="52"/>
    </row>
    <row r="330" spans="8:11" s="29" customFormat="1" ht="13.2" collapsed="1">
      <c r="H330" s="53"/>
      <c r="I330" s="53"/>
      <c r="K330" s="52"/>
    </row>
    <row r="331" spans="8:11" s="29" customFormat="1" ht="13.2" collapsed="1">
      <c r="H331" s="53"/>
      <c r="I331" s="53"/>
      <c r="K331" s="52"/>
    </row>
    <row r="332" spans="8:11" s="29" customFormat="1" ht="13.2" collapsed="1">
      <c r="H332" s="53"/>
      <c r="I332" s="53"/>
      <c r="K332" s="52"/>
    </row>
    <row r="333" spans="8:11" s="29" customFormat="1" ht="13.2" collapsed="1">
      <c r="H333" s="53"/>
      <c r="I333" s="53"/>
      <c r="K333" s="52"/>
    </row>
    <row r="334" spans="8:11" s="29" customFormat="1" ht="13.2" collapsed="1">
      <c r="H334" s="53"/>
      <c r="I334" s="53"/>
      <c r="K334" s="52"/>
    </row>
    <row r="335" spans="8:11" s="29" customFormat="1" ht="13.2" collapsed="1">
      <c r="H335" s="53"/>
      <c r="I335" s="53"/>
      <c r="K335" s="52"/>
    </row>
    <row r="336" spans="8:11" s="29" customFormat="1" ht="13.2" collapsed="1">
      <c r="H336" s="53"/>
      <c r="I336" s="53"/>
      <c r="K336" s="52"/>
    </row>
    <row r="337" spans="8:11" s="29" customFormat="1" ht="13.2" collapsed="1">
      <c r="H337" s="53"/>
      <c r="I337" s="53"/>
      <c r="K337" s="52"/>
    </row>
    <row r="338" spans="8:11" s="29" customFormat="1" ht="13.2" collapsed="1">
      <c r="H338" s="53"/>
      <c r="I338" s="53"/>
      <c r="K338" s="52"/>
    </row>
    <row r="339" spans="8:11" s="29" customFormat="1" ht="13.2" collapsed="1">
      <c r="H339" s="53"/>
      <c r="I339" s="53"/>
      <c r="K339" s="52"/>
    </row>
    <row r="340" spans="8:11" s="29" customFormat="1" ht="13.2" collapsed="1">
      <c r="H340" s="53"/>
      <c r="I340" s="53"/>
      <c r="K340" s="52"/>
    </row>
    <row r="341" spans="8:11" s="29" customFormat="1" ht="13.2" collapsed="1">
      <c r="H341" s="53"/>
      <c r="I341" s="53"/>
      <c r="K341" s="52"/>
    </row>
    <row r="342" spans="8:11" s="29" customFormat="1" ht="13.2" collapsed="1">
      <c r="H342" s="53"/>
      <c r="I342" s="53"/>
      <c r="K342" s="52"/>
    </row>
    <row r="343" spans="8:11" s="29" customFormat="1" ht="13.2" collapsed="1">
      <c r="H343" s="53"/>
      <c r="I343" s="53"/>
      <c r="K343" s="52"/>
    </row>
    <row r="344" spans="8:11" s="29" customFormat="1" ht="13.2" collapsed="1">
      <c r="H344" s="53"/>
      <c r="I344" s="53"/>
      <c r="K344" s="52"/>
    </row>
    <row r="345" spans="8:11" s="29" customFormat="1" ht="13.2" collapsed="1">
      <c r="H345" s="53"/>
      <c r="I345" s="53"/>
      <c r="K345" s="52"/>
    </row>
    <row r="346" spans="8:11" s="29" customFormat="1" ht="13.2" collapsed="1">
      <c r="H346" s="53"/>
      <c r="I346" s="53"/>
      <c r="K346" s="52"/>
    </row>
    <row r="347" spans="8:11" s="29" customFormat="1" ht="13.2" collapsed="1">
      <c r="H347" s="53"/>
      <c r="I347" s="53"/>
      <c r="K347" s="52"/>
    </row>
    <row r="348" spans="8:11" s="29" customFormat="1" ht="13.2" collapsed="1">
      <c r="H348" s="53"/>
      <c r="I348" s="53"/>
      <c r="K348" s="52"/>
    </row>
    <row r="349" spans="8:11" s="29" customFormat="1" ht="13.2" collapsed="1">
      <c r="H349" s="53"/>
      <c r="I349" s="53"/>
      <c r="K349" s="52"/>
    </row>
    <row r="350" spans="8:11" s="29" customFormat="1" ht="13.2" collapsed="1">
      <c r="H350" s="53"/>
      <c r="I350" s="53"/>
      <c r="K350" s="52"/>
    </row>
    <row r="351" spans="8:11" s="29" customFormat="1" ht="13.2" collapsed="1">
      <c r="H351" s="53"/>
      <c r="I351" s="53"/>
      <c r="K351" s="52"/>
    </row>
    <row r="352" spans="8:11" s="29" customFormat="1" ht="13.2" collapsed="1">
      <c r="H352" s="53"/>
      <c r="I352" s="53"/>
      <c r="K352" s="52"/>
    </row>
    <row r="353" spans="8:11" s="29" customFormat="1" ht="13.2" collapsed="1">
      <c r="H353" s="53"/>
      <c r="I353" s="53"/>
      <c r="K353" s="52"/>
    </row>
    <row r="354" spans="8:11" s="29" customFormat="1" ht="13.2" collapsed="1">
      <c r="H354" s="53"/>
      <c r="I354" s="53"/>
      <c r="K354" s="52"/>
    </row>
    <row r="355" spans="8:11" s="29" customFormat="1" ht="13.2" collapsed="1">
      <c r="H355" s="53"/>
      <c r="I355" s="53"/>
      <c r="K355" s="52"/>
    </row>
    <row r="356" spans="8:11" s="29" customFormat="1" ht="13.2" collapsed="1">
      <c r="H356" s="53"/>
      <c r="I356" s="53"/>
      <c r="K356" s="52"/>
    </row>
    <row r="357" spans="8:11" s="29" customFormat="1" ht="13.2" collapsed="1">
      <c r="H357" s="53"/>
      <c r="I357" s="53"/>
      <c r="K357" s="52"/>
    </row>
    <row r="358" spans="8:11" s="29" customFormat="1" ht="13.2" collapsed="1">
      <c r="H358" s="53"/>
      <c r="I358" s="53"/>
      <c r="K358" s="52"/>
    </row>
    <row r="359" spans="8:11" s="29" customFormat="1" ht="13.2" collapsed="1">
      <c r="H359" s="53"/>
      <c r="I359" s="53"/>
      <c r="K359" s="52"/>
    </row>
    <row r="360" spans="8:11" s="29" customFormat="1" ht="13.2" collapsed="1">
      <c r="H360" s="53"/>
      <c r="I360" s="53"/>
      <c r="K360" s="52"/>
    </row>
    <row r="361" spans="8:11" s="29" customFormat="1" ht="13.2" collapsed="1">
      <c r="H361" s="53"/>
      <c r="I361" s="53"/>
      <c r="K361" s="52"/>
    </row>
    <row r="362" spans="8:11" s="29" customFormat="1" ht="13.2" collapsed="1">
      <c r="H362" s="53"/>
      <c r="I362" s="53"/>
      <c r="K362" s="52"/>
    </row>
    <row r="363" spans="8:11" s="29" customFormat="1" ht="13.2" collapsed="1">
      <c r="H363" s="53"/>
      <c r="I363" s="53"/>
      <c r="K363" s="52"/>
    </row>
    <row r="364" spans="8:11" s="29" customFormat="1" ht="13.2" collapsed="1">
      <c r="H364" s="53"/>
      <c r="I364" s="53"/>
      <c r="K364" s="52"/>
    </row>
    <row r="365" spans="8:11" s="29" customFormat="1" ht="13.2" collapsed="1">
      <c r="H365" s="53"/>
      <c r="I365" s="53"/>
      <c r="K365" s="52"/>
    </row>
    <row r="366" spans="8:11" s="29" customFormat="1" ht="13.2" collapsed="1">
      <c r="H366" s="53"/>
      <c r="I366" s="53"/>
      <c r="K366" s="52"/>
    </row>
    <row r="367" spans="8:11" s="29" customFormat="1" ht="13.2" collapsed="1">
      <c r="H367" s="53"/>
      <c r="I367" s="53"/>
      <c r="K367" s="52"/>
    </row>
    <row r="368" spans="8:11" s="29" customFormat="1" ht="13.2" collapsed="1">
      <c r="H368" s="53"/>
      <c r="I368" s="53"/>
      <c r="K368" s="52"/>
    </row>
    <row r="369" spans="8:11" s="29" customFormat="1" ht="13.2" collapsed="1">
      <c r="H369" s="53"/>
      <c r="I369" s="53"/>
      <c r="K369" s="52"/>
    </row>
    <row r="370" spans="8:11" s="29" customFormat="1" ht="13.2" collapsed="1">
      <c r="H370" s="53"/>
      <c r="I370" s="53"/>
      <c r="K370" s="52"/>
    </row>
    <row r="371" spans="8:11" s="29" customFormat="1" ht="13.2" collapsed="1">
      <c r="H371" s="53"/>
      <c r="I371" s="53"/>
      <c r="K371" s="52"/>
    </row>
    <row r="372" spans="8:11" s="29" customFormat="1" ht="13.2" collapsed="1">
      <c r="H372" s="53"/>
      <c r="I372" s="53"/>
      <c r="K372" s="52"/>
    </row>
    <row r="373" spans="8:11" s="29" customFormat="1" ht="13.2" collapsed="1">
      <c r="H373" s="53"/>
      <c r="I373" s="53"/>
      <c r="K373" s="52"/>
    </row>
    <row r="374" spans="8:11" s="29" customFormat="1" ht="13.2" collapsed="1">
      <c r="H374" s="53"/>
      <c r="I374" s="53"/>
      <c r="K374" s="52"/>
    </row>
    <row r="375" spans="8:11" s="29" customFormat="1" ht="13.2" collapsed="1">
      <c r="H375" s="53"/>
      <c r="I375" s="53"/>
      <c r="K375" s="52"/>
    </row>
    <row r="376" spans="8:11" s="29" customFormat="1" ht="13.2" collapsed="1">
      <c r="H376" s="53"/>
      <c r="I376" s="53"/>
      <c r="K376" s="52"/>
    </row>
    <row r="377" spans="8:11" s="29" customFormat="1" ht="13.2" collapsed="1">
      <c r="H377" s="53"/>
      <c r="I377" s="53"/>
      <c r="K377" s="52"/>
    </row>
    <row r="378" spans="8:11" s="29" customFormat="1" ht="13.2" collapsed="1">
      <c r="H378" s="53"/>
      <c r="I378" s="53"/>
      <c r="K378" s="52"/>
    </row>
    <row r="379" spans="8:11" s="29" customFormat="1" ht="13.2" collapsed="1">
      <c r="H379" s="53"/>
      <c r="I379" s="53"/>
      <c r="K379" s="52"/>
    </row>
    <row r="380" spans="8:11" s="29" customFormat="1" ht="13.2" collapsed="1">
      <c r="H380" s="53"/>
      <c r="I380" s="53"/>
      <c r="K380" s="52"/>
    </row>
    <row r="381" spans="8:11" s="29" customFormat="1" ht="13.2" collapsed="1">
      <c r="H381" s="53"/>
      <c r="I381" s="53"/>
      <c r="K381" s="52"/>
    </row>
    <row r="382" spans="8:11" s="29" customFormat="1" ht="13.2" collapsed="1">
      <c r="H382" s="53"/>
      <c r="I382" s="53"/>
      <c r="K382" s="52"/>
    </row>
    <row r="383" spans="8:11" s="29" customFormat="1" ht="13.2" collapsed="1">
      <c r="H383" s="53"/>
      <c r="I383" s="53"/>
      <c r="K383" s="52"/>
    </row>
    <row r="384" spans="8:11" s="29" customFormat="1" ht="13.2" collapsed="1">
      <c r="H384" s="53"/>
      <c r="I384" s="53"/>
      <c r="K384" s="52"/>
    </row>
    <row r="385" spans="8:11" s="29" customFormat="1" ht="13.2" collapsed="1">
      <c r="H385" s="53"/>
      <c r="I385" s="53"/>
      <c r="K385" s="52"/>
    </row>
    <row r="386" spans="8:11" s="29" customFormat="1" ht="13.2" collapsed="1">
      <c r="H386" s="53"/>
      <c r="I386" s="53"/>
      <c r="K386" s="52"/>
    </row>
    <row r="387" spans="8:11" s="29" customFormat="1" ht="13.2" collapsed="1">
      <c r="H387" s="53"/>
      <c r="I387" s="53"/>
      <c r="K387" s="52"/>
    </row>
    <row r="388" spans="8:11" s="29" customFormat="1" ht="13.2" collapsed="1">
      <c r="H388" s="53"/>
      <c r="I388" s="53"/>
      <c r="K388" s="52"/>
    </row>
    <row r="389" spans="8:11" s="29" customFormat="1" ht="13.2" collapsed="1">
      <c r="H389" s="53"/>
      <c r="I389" s="53"/>
      <c r="K389" s="52"/>
    </row>
    <row r="390" spans="8:11" s="29" customFormat="1" ht="13.2" collapsed="1">
      <c r="H390" s="53"/>
      <c r="I390" s="53"/>
      <c r="K390" s="52"/>
    </row>
    <row r="391" spans="8:11" s="29" customFormat="1" ht="13.2" collapsed="1">
      <c r="H391" s="53"/>
      <c r="I391" s="53"/>
      <c r="K391" s="52"/>
    </row>
    <row r="392" spans="8:11" s="29" customFormat="1" ht="13.2" collapsed="1">
      <c r="H392" s="53"/>
      <c r="I392" s="53"/>
      <c r="K392" s="52"/>
    </row>
    <row r="393" spans="8:11" s="29" customFormat="1" ht="13.2" collapsed="1">
      <c r="H393" s="53"/>
      <c r="I393" s="53"/>
      <c r="K393" s="52"/>
    </row>
    <row r="394" spans="8:11" s="29" customFormat="1" ht="13.2" collapsed="1">
      <c r="H394" s="53"/>
      <c r="I394" s="53"/>
      <c r="K394" s="52"/>
    </row>
    <row r="395" spans="8:11" s="29" customFormat="1" ht="13.2" collapsed="1">
      <c r="H395" s="53"/>
      <c r="I395" s="53"/>
      <c r="K395" s="52"/>
    </row>
    <row r="396" spans="8:11" s="29" customFormat="1" ht="13.2" collapsed="1">
      <c r="H396" s="53"/>
      <c r="I396" s="53"/>
      <c r="K396" s="52"/>
    </row>
    <row r="397" spans="8:11" s="29" customFormat="1" ht="13.2" collapsed="1">
      <c r="H397" s="53"/>
      <c r="I397" s="53"/>
      <c r="K397" s="52"/>
    </row>
    <row r="398" spans="8:11" s="29" customFormat="1" ht="13.2" collapsed="1">
      <c r="H398" s="53"/>
      <c r="I398" s="53"/>
      <c r="K398" s="52"/>
    </row>
    <row r="399" spans="8:11" s="29" customFormat="1" ht="13.2" collapsed="1">
      <c r="H399" s="53"/>
      <c r="I399" s="53"/>
      <c r="K399" s="52"/>
    </row>
    <row r="400" spans="8:11" s="29" customFormat="1" ht="13.2" collapsed="1">
      <c r="H400" s="53"/>
      <c r="I400" s="53"/>
      <c r="K400" s="52"/>
    </row>
    <row r="401" spans="8:11" s="29" customFormat="1" ht="13.2" collapsed="1">
      <c r="H401" s="53"/>
      <c r="I401" s="53"/>
      <c r="K401" s="52"/>
    </row>
    <row r="402" spans="8:11" s="29" customFormat="1" ht="13.2" collapsed="1">
      <c r="H402" s="53"/>
      <c r="I402" s="53"/>
      <c r="K402" s="52"/>
    </row>
    <row r="403" spans="8:11" s="29" customFormat="1" ht="13.2" collapsed="1">
      <c r="H403" s="53"/>
      <c r="I403" s="53"/>
      <c r="K403" s="52"/>
    </row>
    <row r="404" spans="8:11" s="29" customFormat="1" ht="13.2" collapsed="1">
      <c r="H404" s="53"/>
      <c r="I404" s="53"/>
      <c r="K404" s="52"/>
    </row>
    <row r="405" spans="8:11" s="29" customFormat="1" ht="13.2" collapsed="1">
      <c r="H405" s="53"/>
      <c r="I405" s="53"/>
      <c r="K405" s="52"/>
    </row>
    <row r="406" spans="8:11" s="29" customFormat="1" ht="13.2" collapsed="1">
      <c r="H406" s="53"/>
      <c r="I406" s="53"/>
      <c r="K406" s="52"/>
    </row>
    <row r="407" spans="8:11" s="29" customFormat="1" ht="13.2" collapsed="1">
      <c r="H407" s="53"/>
      <c r="I407" s="53"/>
      <c r="K407" s="52"/>
    </row>
    <row r="408" spans="8:11" s="29" customFormat="1" ht="13.2" collapsed="1">
      <c r="H408" s="53"/>
      <c r="I408" s="53"/>
      <c r="K408" s="52"/>
    </row>
    <row r="409" spans="8:11" s="29" customFormat="1" ht="13.2" collapsed="1">
      <c r="H409" s="53"/>
      <c r="I409" s="53"/>
      <c r="K409" s="52"/>
    </row>
    <row r="410" spans="8:11" s="29" customFormat="1" ht="13.2" collapsed="1">
      <c r="H410" s="53"/>
      <c r="I410" s="53"/>
      <c r="K410" s="52"/>
    </row>
    <row r="411" spans="8:11" s="29" customFormat="1" ht="13.2" collapsed="1">
      <c r="H411" s="53"/>
      <c r="I411" s="53"/>
      <c r="K411" s="52"/>
    </row>
    <row r="412" spans="8:11" s="29" customFormat="1" ht="13.2" collapsed="1">
      <c r="H412" s="53"/>
      <c r="I412" s="53"/>
      <c r="K412" s="52"/>
    </row>
    <row r="413" spans="8:11" s="29" customFormat="1" ht="13.2" collapsed="1">
      <c r="H413" s="53"/>
      <c r="I413" s="53"/>
      <c r="K413" s="52"/>
    </row>
    <row r="414" spans="8:11" s="29" customFormat="1" ht="13.2" collapsed="1">
      <c r="H414" s="53"/>
      <c r="I414" s="53"/>
      <c r="K414" s="52"/>
    </row>
    <row r="415" spans="8:11" s="29" customFormat="1" ht="13.2" collapsed="1">
      <c r="H415" s="53"/>
      <c r="I415" s="53"/>
      <c r="K415" s="52"/>
    </row>
    <row r="416" spans="8:11" s="29" customFormat="1" ht="13.2" collapsed="1">
      <c r="H416" s="53"/>
      <c r="I416" s="53"/>
      <c r="K416" s="52"/>
    </row>
    <row r="417" spans="8:11" s="29" customFormat="1" ht="13.2" collapsed="1">
      <c r="H417" s="53"/>
      <c r="I417" s="53"/>
      <c r="K417" s="52"/>
    </row>
    <row r="418" spans="8:11" s="29" customFormat="1" ht="13.2" collapsed="1">
      <c r="H418" s="53"/>
      <c r="I418" s="53"/>
      <c r="K418" s="52"/>
    </row>
    <row r="419" spans="8:11" s="29" customFormat="1" ht="13.2" collapsed="1">
      <c r="H419" s="53"/>
      <c r="I419" s="53"/>
      <c r="K419" s="52"/>
    </row>
    <row r="420" spans="8:11" s="29" customFormat="1" ht="13.2" collapsed="1">
      <c r="H420" s="53"/>
      <c r="I420" s="53"/>
      <c r="K420" s="52"/>
    </row>
    <row r="421" spans="8:11" s="29" customFormat="1" ht="13.2" collapsed="1">
      <c r="H421" s="53"/>
      <c r="I421" s="53"/>
      <c r="K421" s="52"/>
    </row>
    <row r="422" spans="8:11" s="29" customFormat="1" ht="13.2" collapsed="1">
      <c r="H422" s="53"/>
      <c r="I422" s="53"/>
      <c r="K422" s="52"/>
    </row>
    <row r="423" spans="8:11" s="29" customFormat="1" ht="13.2" collapsed="1">
      <c r="H423" s="53"/>
      <c r="I423" s="53"/>
      <c r="K423" s="52"/>
    </row>
    <row r="424" spans="8:11" s="29" customFormat="1" ht="13.2" collapsed="1">
      <c r="H424" s="53"/>
      <c r="I424" s="53"/>
      <c r="K424" s="52"/>
    </row>
    <row r="425" spans="8:11" s="29" customFormat="1" ht="13.2" collapsed="1">
      <c r="H425" s="53"/>
      <c r="I425" s="53"/>
      <c r="K425" s="52"/>
    </row>
    <row r="426" spans="8:11" s="29" customFormat="1" ht="13.2" collapsed="1">
      <c r="H426" s="53"/>
      <c r="I426" s="53"/>
      <c r="K426" s="52"/>
    </row>
    <row r="427" spans="8:11" s="29" customFormat="1" ht="13.2" collapsed="1">
      <c r="H427" s="53"/>
      <c r="I427" s="53"/>
      <c r="K427" s="52"/>
    </row>
    <row r="428" spans="8:11" s="29" customFormat="1" ht="13.2" collapsed="1">
      <c r="H428" s="53"/>
      <c r="I428" s="53"/>
      <c r="K428" s="52"/>
    </row>
    <row r="429" spans="8:11" s="29" customFormat="1" ht="13.2" collapsed="1">
      <c r="H429" s="53"/>
      <c r="I429" s="53"/>
      <c r="K429" s="52"/>
    </row>
    <row r="430" spans="8:11" s="29" customFormat="1" ht="13.2" collapsed="1">
      <c r="H430" s="53"/>
      <c r="I430" s="53"/>
      <c r="K430" s="52"/>
    </row>
    <row r="431" spans="8:11" s="29" customFormat="1" ht="13.2" collapsed="1">
      <c r="H431" s="53"/>
      <c r="I431" s="53"/>
      <c r="K431" s="52"/>
    </row>
    <row r="432" spans="8:11" s="29" customFormat="1" ht="13.2" collapsed="1">
      <c r="H432" s="53"/>
      <c r="I432" s="53"/>
      <c r="K432" s="52"/>
    </row>
    <row r="433" spans="8:11" s="29" customFormat="1" ht="13.2" collapsed="1">
      <c r="H433" s="53"/>
      <c r="I433" s="53"/>
      <c r="K433" s="52"/>
    </row>
    <row r="434" spans="8:11" s="29" customFormat="1" ht="13.2" collapsed="1">
      <c r="H434" s="53"/>
      <c r="I434" s="53"/>
      <c r="K434" s="52"/>
    </row>
    <row r="435" spans="8:11" s="29" customFormat="1" ht="13.2" collapsed="1">
      <c r="H435" s="53"/>
      <c r="I435" s="53"/>
      <c r="K435" s="52"/>
    </row>
    <row r="436" spans="8:11" s="29" customFormat="1" ht="13.2" collapsed="1">
      <c r="H436" s="53"/>
      <c r="I436" s="53"/>
      <c r="K436" s="52"/>
    </row>
    <row r="437" spans="8:11" s="29" customFormat="1" ht="13.2" collapsed="1">
      <c r="H437" s="53"/>
      <c r="I437" s="53"/>
      <c r="K437" s="52"/>
    </row>
    <row r="438" spans="8:11" s="29" customFormat="1" ht="13.2" collapsed="1">
      <c r="H438" s="53"/>
      <c r="I438" s="53"/>
      <c r="K438" s="52"/>
    </row>
    <row r="439" spans="8:11" s="29" customFormat="1" ht="13.2" collapsed="1">
      <c r="H439" s="53"/>
      <c r="I439" s="53"/>
      <c r="K439" s="52"/>
    </row>
    <row r="440" spans="8:11" s="29" customFormat="1" ht="13.2" collapsed="1">
      <c r="H440" s="53"/>
      <c r="I440" s="53"/>
      <c r="K440" s="52"/>
    </row>
    <row r="441" spans="8:11" s="29" customFormat="1" ht="13.2" collapsed="1">
      <c r="H441" s="53"/>
      <c r="I441" s="53"/>
      <c r="K441" s="52"/>
    </row>
    <row r="442" spans="8:11" s="29" customFormat="1" ht="13.2" collapsed="1">
      <c r="H442" s="53"/>
      <c r="I442" s="53"/>
      <c r="K442" s="52"/>
    </row>
    <row r="443" spans="8:11" s="29" customFormat="1" ht="13.2" collapsed="1">
      <c r="H443" s="53"/>
      <c r="I443" s="53"/>
      <c r="K443" s="52"/>
    </row>
    <row r="444" spans="8:11" s="29" customFormat="1" ht="13.2" collapsed="1">
      <c r="H444" s="53"/>
      <c r="I444" s="53"/>
      <c r="K444" s="52"/>
    </row>
    <row r="445" spans="8:11" s="29" customFormat="1" ht="13.2" collapsed="1">
      <c r="H445" s="53"/>
      <c r="I445" s="53"/>
      <c r="K445" s="52"/>
    </row>
    <row r="446" spans="8:11" s="29" customFormat="1" ht="13.2" collapsed="1">
      <c r="H446" s="53"/>
      <c r="I446" s="53"/>
      <c r="K446" s="52"/>
    </row>
    <row r="447" spans="8:11" s="29" customFormat="1" ht="13.2" collapsed="1">
      <c r="H447" s="53"/>
      <c r="I447" s="53"/>
      <c r="K447" s="52"/>
    </row>
    <row r="448" spans="8:11" s="29" customFormat="1" ht="13.2" collapsed="1">
      <c r="H448" s="53"/>
      <c r="I448" s="53"/>
      <c r="K448" s="52"/>
    </row>
    <row r="449" spans="8:11" s="29" customFormat="1" ht="13.2" collapsed="1">
      <c r="H449" s="53"/>
      <c r="I449" s="53"/>
      <c r="K449" s="52"/>
    </row>
    <row r="450" spans="8:11" s="29" customFormat="1" ht="13.2" collapsed="1">
      <c r="H450" s="53"/>
      <c r="I450" s="53"/>
      <c r="K450" s="52"/>
    </row>
    <row r="451" spans="8:11" s="29" customFormat="1" ht="13.2" collapsed="1">
      <c r="H451" s="53"/>
      <c r="I451" s="53"/>
      <c r="K451" s="52"/>
    </row>
    <row r="452" spans="8:11" s="29" customFormat="1" ht="13.2" collapsed="1">
      <c r="H452" s="53"/>
      <c r="I452" s="53"/>
      <c r="K452" s="52"/>
    </row>
    <row r="453" spans="8:11" s="29" customFormat="1" ht="13.2" collapsed="1">
      <c r="H453" s="53"/>
      <c r="I453" s="53"/>
      <c r="K453" s="52"/>
    </row>
    <row r="454" spans="8:11" s="29" customFormat="1" ht="13.2" collapsed="1">
      <c r="H454" s="53"/>
      <c r="I454" s="53"/>
      <c r="K454" s="52"/>
    </row>
    <row r="455" spans="8:11" s="29" customFormat="1" ht="13.2" collapsed="1">
      <c r="H455" s="53"/>
      <c r="I455" s="53"/>
      <c r="K455" s="52"/>
    </row>
    <row r="456" spans="8:11" s="29" customFormat="1" ht="13.2" collapsed="1">
      <c r="H456" s="53"/>
      <c r="I456" s="53"/>
      <c r="K456" s="52"/>
    </row>
    <row r="457" spans="8:11" s="29" customFormat="1" ht="13.2" collapsed="1">
      <c r="H457" s="53"/>
      <c r="I457" s="53"/>
      <c r="K457" s="52"/>
    </row>
    <row r="458" spans="8:11" s="29" customFormat="1" ht="13.2" collapsed="1">
      <c r="H458" s="53"/>
      <c r="I458" s="53"/>
      <c r="K458" s="52"/>
    </row>
    <row r="459" spans="8:11" s="29" customFormat="1" ht="13.2" collapsed="1">
      <c r="H459" s="53"/>
      <c r="I459" s="53"/>
      <c r="K459" s="52"/>
    </row>
    <row r="460" spans="8:11" s="29" customFormat="1" ht="13.2" collapsed="1">
      <c r="H460" s="53"/>
      <c r="I460" s="53"/>
      <c r="K460" s="52"/>
    </row>
    <row r="461" spans="8:11" s="29" customFormat="1" ht="13.2" collapsed="1">
      <c r="H461" s="53"/>
      <c r="I461" s="53"/>
      <c r="K461" s="52"/>
    </row>
    <row r="462" spans="8:11" s="29" customFormat="1" ht="13.2" collapsed="1">
      <c r="H462" s="53"/>
      <c r="I462" s="53"/>
      <c r="K462" s="52"/>
    </row>
    <row r="463" spans="8:11" s="29" customFormat="1" ht="13.2" collapsed="1">
      <c r="H463" s="53"/>
      <c r="I463" s="53"/>
      <c r="K463" s="52"/>
    </row>
    <row r="464" spans="8:11" s="29" customFormat="1" ht="13.2" collapsed="1">
      <c r="H464" s="53"/>
      <c r="I464" s="53"/>
      <c r="K464" s="52"/>
    </row>
    <row r="465" spans="8:11" s="29" customFormat="1" ht="13.2" collapsed="1">
      <c r="H465" s="53"/>
      <c r="I465" s="53"/>
      <c r="K465" s="52"/>
    </row>
    <row r="466" spans="8:11" s="29" customFormat="1" ht="13.2" collapsed="1">
      <c r="H466" s="53"/>
      <c r="I466" s="53"/>
      <c r="K466" s="52"/>
    </row>
    <row r="467" spans="8:11" s="29" customFormat="1" ht="13.2" collapsed="1">
      <c r="H467" s="53"/>
      <c r="I467" s="53"/>
      <c r="K467" s="52"/>
    </row>
    <row r="468" spans="8:11" s="29" customFormat="1" ht="13.2" collapsed="1">
      <c r="H468" s="53"/>
      <c r="I468" s="53"/>
      <c r="K468" s="52"/>
    </row>
    <row r="469" spans="8:11" s="29" customFormat="1" ht="13.2" collapsed="1">
      <c r="H469" s="53"/>
      <c r="I469" s="53"/>
      <c r="K469" s="52"/>
    </row>
    <row r="470" spans="8:11" s="29" customFormat="1" ht="13.2" collapsed="1">
      <c r="H470" s="53"/>
      <c r="I470" s="53"/>
      <c r="K470" s="52"/>
    </row>
    <row r="471" spans="8:11" s="29" customFormat="1" ht="13.2" collapsed="1">
      <c r="H471" s="53"/>
      <c r="I471" s="53"/>
      <c r="K471" s="52"/>
    </row>
    <row r="472" spans="8:11" s="29" customFormat="1" ht="13.2" collapsed="1">
      <c r="H472" s="53"/>
      <c r="I472" s="53"/>
      <c r="K472" s="52"/>
    </row>
    <row r="473" spans="8:11" s="29" customFormat="1" ht="13.2" collapsed="1">
      <c r="H473" s="53"/>
      <c r="I473" s="53"/>
      <c r="K473" s="52"/>
    </row>
    <row r="474" spans="8:11" s="29" customFormat="1" ht="13.2" collapsed="1">
      <c r="H474" s="53"/>
      <c r="I474" s="53"/>
      <c r="K474" s="52"/>
    </row>
    <row r="475" spans="8:11" s="29" customFormat="1" ht="13.2" collapsed="1">
      <c r="H475" s="53"/>
      <c r="I475" s="53"/>
      <c r="K475" s="52"/>
    </row>
    <row r="476" spans="8:11" s="29" customFormat="1" ht="13.2" collapsed="1">
      <c r="H476" s="53"/>
      <c r="I476" s="53"/>
      <c r="K476" s="52"/>
    </row>
    <row r="477" spans="8:11" s="29" customFormat="1" ht="13.2" collapsed="1">
      <c r="H477" s="53"/>
      <c r="I477" s="53"/>
      <c r="K477" s="52"/>
    </row>
    <row r="478" spans="8:11" s="29" customFormat="1" ht="13.2" collapsed="1">
      <c r="H478" s="53"/>
      <c r="I478" s="53"/>
      <c r="K478" s="52"/>
    </row>
    <row r="479" spans="8:11" s="29" customFormat="1" ht="13.2" collapsed="1">
      <c r="H479" s="53"/>
      <c r="I479" s="53"/>
      <c r="K479" s="52"/>
    </row>
    <row r="480" spans="8:11" s="29" customFormat="1" ht="13.2" collapsed="1">
      <c r="H480" s="53"/>
      <c r="I480" s="53"/>
      <c r="K480" s="52"/>
    </row>
    <row r="481" spans="8:11" s="29" customFormat="1" ht="13.2" collapsed="1">
      <c r="H481" s="53"/>
      <c r="I481" s="53"/>
      <c r="K481" s="52"/>
    </row>
    <row r="482" spans="8:11" s="29" customFormat="1" ht="13.2" collapsed="1">
      <c r="H482" s="53"/>
      <c r="I482" s="53"/>
      <c r="K482" s="52"/>
    </row>
    <row r="483" spans="8:11" s="29" customFormat="1" ht="13.2" collapsed="1">
      <c r="H483" s="53"/>
      <c r="I483" s="53"/>
      <c r="K483" s="52"/>
    </row>
    <row r="484" spans="8:11" s="29" customFormat="1" ht="13.2" collapsed="1">
      <c r="H484" s="53"/>
      <c r="I484" s="53"/>
      <c r="K484" s="52"/>
    </row>
    <row r="485" spans="8:11" s="29" customFormat="1" ht="13.2" collapsed="1">
      <c r="H485" s="53"/>
      <c r="I485" s="53"/>
      <c r="K485" s="52"/>
    </row>
    <row r="486" spans="8:11" s="29" customFormat="1" ht="13.2" collapsed="1">
      <c r="H486" s="53"/>
      <c r="I486" s="53"/>
      <c r="K486" s="52"/>
    </row>
    <row r="487" spans="8:11" s="29" customFormat="1" ht="13.2" collapsed="1">
      <c r="H487" s="53"/>
      <c r="I487" s="53"/>
      <c r="K487" s="52"/>
    </row>
    <row r="488" spans="8:11" s="29" customFormat="1" ht="13.2" collapsed="1">
      <c r="H488" s="53"/>
      <c r="I488" s="53"/>
      <c r="K488" s="52"/>
    </row>
    <row r="489" spans="8:11" s="29" customFormat="1" ht="13.2" collapsed="1">
      <c r="H489" s="53"/>
      <c r="I489" s="53"/>
      <c r="K489" s="52"/>
    </row>
    <row r="490" spans="8:11" s="29" customFormat="1" ht="13.2" collapsed="1">
      <c r="H490" s="53"/>
      <c r="I490" s="53"/>
      <c r="K490" s="52"/>
    </row>
    <row r="491" spans="8:11" s="29" customFormat="1" ht="13.2" collapsed="1">
      <c r="H491" s="53"/>
      <c r="I491" s="53"/>
      <c r="K491" s="52"/>
    </row>
    <row r="492" spans="8:11" s="29" customFormat="1" ht="13.2" collapsed="1">
      <c r="H492" s="53"/>
      <c r="I492" s="53"/>
      <c r="K492" s="52"/>
    </row>
    <row r="493" spans="8:11" s="29" customFormat="1" ht="13.2" collapsed="1">
      <c r="H493" s="53"/>
      <c r="I493" s="53"/>
      <c r="K493" s="52"/>
    </row>
    <row r="494" spans="8:11" s="29" customFormat="1" ht="13.2" collapsed="1">
      <c r="H494" s="53"/>
      <c r="I494" s="53"/>
      <c r="K494" s="52"/>
    </row>
    <row r="495" spans="8:11" s="29" customFormat="1" ht="13.2" collapsed="1">
      <c r="H495" s="53"/>
      <c r="I495" s="53"/>
      <c r="K495" s="52"/>
    </row>
    <row r="496" spans="8:11" s="29" customFormat="1" ht="13.2" collapsed="1">
      <c r="H496" s="53"/>
      <c r="I496" s="53"/>
      <c r="K496" s="52"/>
    </row>
    <row r="497" spans="8:11" s="29" customFormat="1" ht="13.2" collapsed="1">
      <c r="H497" s="53"/>
      <c r="I497" s="53"/>
      <c r="K497" s="52"/>
    </row>
    <row r="498" spans="8:11" s="29" customFormat="1" ht="13.2" collapsed="1">
      <c r="H498" s="53"/>
      <c r="I498" s="53"/>
      <c r="K498" s="52"/>
    </row>
    <row r="499" spans="8:11" s="29" customFormat="1" ht="13.2" collapsed="1">
      <c r="H499" s="53"/>
      <c r="I499" s="53"/>
      <c r="K499" s="52"/>
    </row>
    <row r="500" spans="8:11" s="29" customFormat="1" ht="13.2" collapsed="1">
      <c r="H500" s="53"/>
      <c r="I500" s="53"/>
      <c r="K500" s="52"/>
    </row>
    <row r="501" spans="8:11" s="29" customFormat="1" ht="13.2" collapsed="1">
      <c r="H501" s="53"/>
      <c r="I501" s="53"/>
      <c r="K501" s="52"/>
    </row>
    <row r="502" spans="8:11" s="29" customFormat="1" ht="13.2" collapsed="1">
      <c r="H502" s="53"/>
      <c r="I502" s="53"/>
      <c r="K502" s="52"/>
    </row>
    <row r="503" spans="8:11" s="29" customFormat="1" ht="13.2" collapsed="1">
      <c r="H503" s="53"/>
      <c r="I503" s="53"/>
      <c r="K503" s="52"/>
    </row>
    <row r="504" spans="8:11" s="29" customFormat="1" ht="13.2" collapsed="1">
      <c r="H504" s="53"/>
      <c r="I504" s="53"/>
      <c r="K504" s="52"/>
    </row>
    <row r="505" spans="8:11" s="29" customFormat="1" ht="13.2" collapsed="1">
      <c r="H505" s="53"/>
      <c r="I505" s="53"/>
      <c r="K505" s="52"/>
    </row>
    <row r="506" spans="8:11" s="29" customFormat="1" ht="13.2" collapsed="1">
      <c r="H506" s="53"/>
      <c r="I506" s="53"/>
      <c r="K506" s="52"/>
    </row>
    <row r="507" spans="8:11" s="29" customFormat="1" ht="13.2" collapsed="1">
      <c r="H507" s="53"/>
      <c r="I507" s="53"/>
      <c r="K507" s="52"/>
    </row>
    <row r="508" spans="8:11" s="29" customFormat="1" ht="13.2" collapsed="1">
      <c r="H508" s="53"/>
      <c r="I508" s="53"/>
      <c r="K508" s="52"/>
    </row>
    <row r="509" spans="8:11" s="29" customFormat="1" ht="13.2" collapsed="1">
      <c r="H509" s="53"/>
      <c r="I509" s="53"/>
      <c r="K509" s="52"/>
    </row>
    <row r="510" spans="8:11" s="29" customFormat="1" ht="13.2" collapsed="1">
      <c r="H510" s="53"/>
      <c r="I510" s="53"/>
      <c r="K510" s="52"/>
    </row>
    <row r="511" spans="8:11" s="29" customFormat="1" ht="13.2" collapsed="1">
      <c r="H511" s="53"/>
      <c r="I511" s="53"/>
      <c r="K511" s="52"/>
    </row>
    <row r="512" spans="8:11" s="29" customFormat="1" ht="13.2" collapsed="1">
      <c r="H512" s="53"/>
      <c r="I512" s="53"/>
      <c r="K512" s="52"/>
    </row>
    <row r="513" spans="8:11" s="29" customFormat="1" ht="13.2" collapsed="1">
      <c r="H513" s="53"/>
      <c r="I513" s="53"/>
      <c r="K513" s="52"/>
    </row>
    <row r="514" spans="8:11" s="29" customFormat="1" ht="13.2" collapsed="1">
      <c r="H514" s="53"/>
      <c r="I514" s="53"/>
      <c r="K514" s="52"/>
    </row>
    <row r="515" spans="8:11" s="29" customFormat="1" ht="13.2" collapsed="1">
      <c r="H515" s="53"/>
      <c r="I515" s="53"/>
      <c r="K515" s="52"/>
    </row>
    <row r="516" spans="8:11" s="29" customFormat="1" ht="13.2" collapsed="1">
      <c r="H516" s="53"/>
      <c r="I516" s="53"/>
      <c r="K516" s="52"/>
    </row>
    <row r="517" spans="8:11" s="29" customFormat="1" ht="13.2" collapsed="1">
      <c r="H517" s="53"/>
      <c r="I517" s="53"/>
      <c r="K517" s="52"/>
    </row>
    <row r="518" spans="8:11" s="29" customFormat="1" ht="13.2" collapsed="1">
      <c r="H518" s="53"/>
      <c r="I518" s="53"/>
      <c r="K518" s="52"/>
    </row>
    <row r="519" spans="8:11" s="29" customFormat="1" ht="13.2" collapsed="1">
      <c r="H519" s="53"/>
      <c r="I519" s="53"/>
      <c r="K519" s="52"/>
    </row>
    <row r="520" spans="8:11" s="29" customFormat="1" ht="13.2" collapsed="1">
      <c r="H520" s="53"/>
      <c r="I520" s="53"/>
      <c r="K520" s="52"/>
    </row>
    <row r="521" spans="8:11" s="29" customFormat="1" ht="13.2" collapsed="1">
      <c r="H521" s="53"/>
      <c r="I521" s="53"/>
      <c r="K521" s="52"/>
    </row>
    <row r="522" spans="8:11" s="29" customFormat="1" ht="13.2" collapsed="1">
      <c r="H522" s="53"/>
      <c r="I522" s="53"/>
      <c r="K522" s="52"/>
    </row>
    <row r="523" spans="8:11" s="29" customFormat="1" ht="13.2" collapsed="1">
      <c r="H523" s="53"/>
      <c r="I523" s="53"/>
      <c r="K523" s="52"/>
    </row>
    <row r="524" spans="8:11" s="29" customFormat="1" ht="13.2" collapsed="1">
      <c r="H524" s="53"/>
      <c r="I524" s="53"/>
      <c r="K524" s="52"/>
    </row>
    <row r="525" spans="8:11" s="29" customFormat="1" ht="13.2" collapsed="1">
      <c r="H525" s="53"/>
      <c r="I525" s="53"/>
      <c r="K525" s="52"/>
    </row>
    <row r="526" spans="8:11" s="29" customFormat="1" ht="13.2" collapsed="1">
      <c r="H526" s="53"/>
      <c r="I526" s="53"/>
      <c r="K526" s="52"/>
    </row>
    <row r="527" spans="8:11" s="29" customFormat="1" ht="13.2" collapsed="1">
      <c r="H527" s="53"/>
      <c r="I527" s="53"/>
      <c r="K527" s="52"/>
    </row>
    <row r="528" spans="8:11" s="29" customFormat="1" ht="13.2" collapsed="1">
      <c r="H528" s="53"/>
      <c r="I528" s="53"/>
      <c r="K528" s="52"/>
    </row>
    <row r="529" spans="8:11" s="29" customFormat="1" ht="13.2" collapsed="1">
      <c r="H529" s="53"/>
      <c r="I529" s="53"/>
      <c r="K529" s="52"/>
    </row>
    <row r="530" spans="8:11" s="29" customFormat="1" ht="13.2" collapsed="1">
      <c r="H530" s="53"/>
      <c r="I530" s="53"/>
      <c r="K530" s="52"/>
    </row>
    <row r="531" spans="8:11" s="29" customFormat="1" ht="13.2" collapsed="1">
      <c r="H531" s="53"/>
      <c r="I531" s="53"/>
      <c r="K531" s="52"/>
    </row>
    <row r="532" spans="8:11" s="29" customFormat="1" ht="13.2" collapsed="1">
      <c r="H532" s="53"/>
      <c r="I532" s="53"/>
      <c r="K532" s="52"/>
    </row>
    <row r="533" spans="8:11" s="29" customFormat="1" ht="13.2" collapsed="1">
      <c r="H533" s="53"/>
      <c r="I533" s="53"/>
      <c r="K533" s="52"/>
    </row>
    <row r="534" spans="8:11" s="29" customFormat="1" ht="13.2" collapsed="1">
      <c r="H534" s="53"/>
      <c r="I534" s="53"/>
      <c r="K534" s="52"/>
    </row>
    <row r="535" spans="8:11" s="29" customFormat="1" ht="13.2" collapsed="1">
      <c r="H535" s="53"/>
      <c r="I535" s="53"/>
      <c r="K535" s="52"/>
    </row>
    <row r="536" spans="8:11" s="29" customFormat="1" ht="13.2" collapsed="1">
      <c r="H536" s="53"/>
      <c r="I536" s="53"/>
      <c r="K536" s="52"/>
    </row>
    <row r="537" spans="8:11" s="29" customFormat="1" ht="13.2" collapsed="1">
      <c r="H537" s="53"/>
      <c r="I537" s="53"/>
      <c r="K537" s="52"/>
    </row>
    <row r="538" spans="8:11" s="29" customFormat="1" ht="13.2" collapsed="1">
      <c r="H538" s="53"/>
      <c r="I538" s="53"/>
      <c r="K538" s="52"/>
    </row>
    <row r="539" spans="8:11" s="29" customFormat="1" ht="13.2" collapsed="1">
      <c r="H539" s="53"/>
      <c r="I539" s="53"/>
      <c r="K539" s="52"/>
    </row>
    <row r="540" spans="8:11" s="29" customFormat="1" ht="13.2" collapsed="1">
      <c r="H540" s="53"/>
      <c r="I540" s="53"/>
      <c r="K540" s="52"/>
    </row>
    <row r="541" spans="8:11" s="29" customFormat="1" ht="13.2" collapsed="1">
      <c r="H541" s="53"/>
      <c r="I541" s="53"/>
      <c r="K541" s="52"/>
    </row>
    <row r="542" spans="8:11" s="29" customFormat="1" ht="13.2" collapsed="1">
      <c r="H542" s="53"/>
      <c r="I542" s="53"/>
      <c r="K542" s="52"/>
    </row>
    <row r="543" spans="8:11" s="29" customFormat="1" ht="13.2" collapsed="1">
      <c r="H543" s="53"/>
      <c r="I543" s="53"/>
      <c r="K543" s="52"/>
    </row>
    <row r="544" spans="8:11" s="29" customFormat="1" ht="13.2" collapsed="1">
      <c r="H544" s="53"/>
      <c r="I544" s="53"/>
      <c r="K544" s="52"/>
    </row>
    <row r="545" spans="8:11" s="29" customFormat="1" ht="13.2" collapsed="1">
      <c r="H545" s="53"/>
      <c r="I545" s="53"/>
      <c r="K545" s="52"/>
    </row>
    <row r="546" spans="8:11" s="29" customFormat="1" ht="13.2" collapsed="1">
      <c r="H546" s="53"/>
      <c r="I546" s="53"/>
      <c r="K546" s="52"/>
    </row>
    <row r="547" spans="8:11" s="29" customFormat="1" ht="13.2" collapsed="1">
      <c r="H547" s="53"/>
      <c r="I547" s="53"/>
      <c r="K547" s="52"/>
    </row>
    <row r="548" spans="8:11" s="29" customFormat="1" ht="13.2" collapsed="1">
      <c r="H548" s="53"/>
      <c r="I548" s="53"/>
      <c r="K548" s="52"/>
    </row>
    <row r="549" spans="8:11" s="29" customFormat="1" ht="13.2" collapsed="1">
      <c r="H549" s="53"/>
      <c r="I549" s="53"/>
      <c r="K549" s="52"/>
    </row>
    <row r="550" spans="8:11" s="29" customFormat="1" ht="13.2" collapsed="1">
      <c r="H550" s="53"/>
      <c r="I550" s="53"/>
      <c r="K550" s="52"/>
    </row>
    <row r="551" spans="8:11" s="29" customFormat="1" ht="13.2" collapsed="1">
      <c r="H551" s="53"/>
      <c r="I551" s="53"/>
      <c r="K551" s="52"/>
    </row>
    <row r="552" spans="8:11" s="29" customFormat="1" ht="13.2" collapsed="1">
      <c r="H552" s="53"/>
      <c r="I552" s="53"/>
      <c r="K552" s="52"/>
    </row>
    <row r="553" spans="8:11" s="29" customFormat="1" ht="13.2" collapsed="1">
      <c r="H553" s="53"/>
      <c r="I553" s="53"/>
      <c r="K553" s="52"/>
    </row>
    <row r="554" spans="8:11" s="29" customFormat="1" ht="13.2" collapsed="1">
      <c r="H554" s="53"/>
      <c r="I554" s="53"/>
      <c r="K554" s="52"/>
    </row>
    <row r="555" spans="8:11" s="29" customFormat="1" ht="13.2" collapsed="1">
      <c r="H555" s="53"/>
      <c r="I555" s="53"/>
      <c r="K555" s="52"/>
    </row>
    <row r="556" spans="8:11" s="29" customFormat="1" ht="13.2" collapsed="1">
      <c r="H556" s="53"/>
      <c r="I556" s="53"/>
      <c r="K556" s="52"/>
    </row>
    <row r="557" spans="8:11" s="29" customFormat="1" ht="13.2" collapsed="1">
      <c r="H557" s="53"/>
      <c r="I557" s="53"/>
      <c r="K557" s="52"/>
    </row>
    <row r="558" spans="8:11" s="29" customFormat="1" ht="13.2" collapsed="1">
      <c r="H558" s="53"/>
      <c r="I558" s="53"/>
      <c r="K558" s="52"/>
    </row>
    <row r="559" spans="8:11" s="29" customFormat="1" ht="13.2" collapsed="1">
      <c r="H559" s="53"/>
      <c r="I559" s="53"/>
      <c r="K559" s="52"/>
    </row>
    <row r="560" spans="8:11" s="29" customFormat="1" ht="13.2" collapsed="1">
      <c r="H560" s="53"/>
      <c r="I560" s="53"/>
      <c r="K560" s="52"/>
    </row>
    <row r="561" spans="8:11" s="29" customFormat="1" ht="13.2" collapsed="1">
      <c r="H561" s="53"/>
      <c r="I561" s="53"/>
      <c r="K561" s="52"/>
    </row>
    <row r="562" spans="8:11" s="29" customFormat="1" ht="13.2" collapsed="1">
      <c r="H562" s="53"/>
      <c r="I562" s="53"/>
      <c r="K562" s="52"/>
    </row>
    <row r="563" spans="8:11" s="29" customFormat="1" ht="13.2" collapsed="1">
      <c r="H563" s="53"/>
      <c r="I563" s="53"/>
      <c r="K563" s="52"/>
    </row>
    <row r="564" spans="8:11" s="29" customFormat="1" ht="13.2" collapsed="1">
      <c r="H564" s="53"/>
      <c r="I564" s="53"/>
      <c r="K564" s="52"/>
    </row>
    <row r="565" spans="8:11" s="29" customFormat="1" ht="13.2" collapsed="1">
      <c r="H565" s="53"/>
      <c r="I565" s="53"/>
      <c r="K565" s="52"/>
    </row>
    <row r="566" spans="8:11" s="29" customFormat="1" ht="13.2" collapsed="1">
      <c r="H566" s="53"/>
      <c r="I566" s="53"/>
      <c r="K566" s="52"/>
    </row>
    <row r="567" spans="8:11" s="29" customFormat="1" ht="13.2" collapsed="1">
      <c r="H567" s="53"/>
      <c r="I567" s="53"/>
      <c r="K567" s="52"/>
    </row>
    <row r="568" spans="8:11" s="29" customFormat="1" ht="13.2" collapsed="1">
      <c r="H568" s="53"/>
      <c r="I568" s="53"/>
      <c r="K568" s="52"/>
    </row>
    <row r="569" spans="8:11" s="29" customFormat="1" ht="13.2" collapsed="1">
      <c r="H569" s="53"/>
      <c r="I569" s="53"/>
      <c r="K569" s="52"/>
    </row>
    <row r="570" spans="8:11" s="29" customFormat="1" ht="13.2" collapsed="1">
      <c r="H570" s="53"/>
      <c r="I570" s="53"/>
      <c r="K570" s="52"/>
    </row>
    <row r="571" spans="8:11" s="29" customFormat="1" ht="13.2" collapsed="1">
      <c r="H571" s="53"/>
      <c r="I571" s="53"/>
      <c r="K571" s="52"/>
    </row>
    <row r="572" spans="8:11" s="29" customFormat="1" ht="13.2" collapsed="1">
      <c r="H572" s="53"/>
      <c r="I572" s="53"/>
      <c r="K572" s="52"/>
    </row>
    <row r="573" spans="8:11" s="29" customFormat="1" ht="13.2" collapsed="1">
      <c r="H573" s="53"/>
      <c r="I573" s="53"/>
      <c r="K573" s="52"/>
    </row>
    <row r="574" spans="8:11" s="29" customFormat="1" ht="13.2" collapsed="1">
      <c r="H574" s="53"/>
      <c r="I574" s="53"/>
      <c r="K574" s="52"/>
    </row>
    <row r="575" spans="8:11" s="29" customFormat="1" ht="13.2" collapsed="1">
      <c r="H575" s="53"/>
      <c r="I575" s="53"/>
      <c r="K575" s="52"/>
    </row>
    <row r="576" spans="8:11" s="29" customFormat="1" ht="13.2" collapsed="1">
      <c r="H576" s="53"/>
      <c r="I576" s="53"/>
      <c r="K576" s="52"/>
    </row>
    <row r="577" spans="8:11" s="29" customFormat="1" ht="13.2" collapsed="1">
      <c r="H577" s="53"/>
      <c r="I577" s="53"/>
      <c r="K577" s="52"/>
    </row>
    <row r="578" spans="8:11" s="29" customFormat="1" ht="13.2" collapsed="1">
      <c r="H578" s="53"/>
      <c r="I578" s="53"/>
      <c r="K578" s="52"/>
    </row>
    <row r="579" spans="8:11" s="29" customFormat="1" ht="13.2" collapsed="1">
      <c r="H579" s="53"/>
      <c r="I579" s="53"/>
      <c r="K579" s="52"/>
    </row>
    <row r="580" spans="8:11" s="29" customFormat="1" ht="13.2" collapsed="1">
      <c r="H580" s="53"/>
      <c r="I580" s="53"/>
      <c r="K580" s="52"/>
    </row>
    <row r="581" spans="8:11" s="29" customFormat="1" ht="13.2" collapsed="1">
      <c r="H581" s="53"/>
      <c r="I581" s="53"/>
      <c r="K581" s="52"/>
    </row>
    <row r="582" spans="8:11" s="29" customFormat="1" ht="13.2" collapsed="1">
      <c r="H582" s="53"/>
      <c r="I582" s="53"/>
      <c r="K582" s="52"/>
    </row>
    <row r="583" spans="8:11" s="29" customFormat="1" ht="13.2" collapsed="1">
      <c r="H583" s="53"/>
      <c r="I583" s="53"/>
      <c r="K583" s="52"/>
    </row>
    <row r="584" spans="8:11" s="29" customFormat="1" ht="13.2" collapsed="1">
      <c r="H584" s="53"/>
      <c r="I584" s="53"/>
      <c r="K584" s="52"/>
    </row>
    <row r="585" spans="8:11" s="29" customFormat="1" ht="13.2" collapsed="1">
      <c r="H585" s="53"/>
      <c r="I585" s="53"/>
      <c r="K585" s="52"/>
    </row>
    <row r="586" spans="8:11" s="29" customFormat="1" ht="13.2" collapsed="1">
      <c r="H586" s="53"/>
      <c r="I586" s="53"/>
      <c r="K586" s="52"/>
    </row>
    <row r="587" spans="8:11" s="29" customFormat="1" ht="13.2" collapsed="1">
      <c r="H587" s="53"/>
      <c r="I587" s="53"/>
      <c r="K587" s="52"/>
    </row>
    <row r="588" spans="8:11" s="29" customFormat="1" ht="13.2" collapsed="1">
      <c r="H588" s="53"/>
      <c r="I588" s="53"/>
      <c r="K588" s="52"/>
    </row>
    <row r="589" spans="8:11" s="29" customFormat="1" ht="13.2" collapsed="1">
      <c r="H589" s="53"/>
      <c r="I589" s="53"/>
      <c r="K589" s="52"/>
    </row>
    <row r="590" spans="8:11" s="29" customFormat="1" ht="13.2" collapsed="1">
      <c r="H590" s="53"/>
      <c r="I590" s="53"/>
      <c r="K590" s="52"/>
    </row>
    <row r="591" spans="8:11" s="29" customFormat="1" ht="13.2" collapsed="1">
      <c r="H591" s="53"/>
      <c r="I591" s="53"/>
      <c r="K591" s="52"/>
    </row>
    <row r="592" spans="8:11" s="29" customFormat="1" ht="13.2" collapsed="1">
      <c r="H592" s="53"/>
      <c r="I592" s="53"/>
      <c r="K592" s="52"/>
    </row>
    <row r="593" spans="8:11" s="29" customFormat="1" ht="13.2" collapsed="1">
      <c r="H593" s="53"/>
      <c r="I593" s="53"/>
      <c r="K593" s="52"/>
    </row>
    <row r="594" spans="8:11" s="29" customFormat="1" ht="13.2" collapsed="1">
      <c r="H594" s="53"/>
      <c r="I594" s="53"/>
      <c r="K594" s="52"/>
    </row>
    <row r="595" spans="8:11" s="29" customFormat="1" ht="13.2" collapsed="1">
      <c r="H595" s="53"/>
      <c r="I595" s="53"/>
      <c r="K595" s="52"/>
    </row>
    <row r="596" spans="8:11" s="29" customFormat="1" ht="13.2" collapsed="1">
      <c r="H596" s="53"/>
      <c r="I596" s="53"/>
      <c r="K596" s="52"/>
    </row>
    <row r="597" spans="8:11" s="29" customFormat="1" ht="13.2" collapsed="1">
      <c r="H597" s="53"/>
      <c r="I597" s="53"/>
      <c r="K597" s="52"/>
    </row>
    <row r="598" spans="8:11" s="29" customFormat="1" ht="13.2" collapsed="1">
      <c r="H598" s="53"/>
      <c r="I598" s="53"/>
      <c r="K598" s="52"/>
    </row>
    <row r="599" spans="8:11" s="29" customFormat="1" ht="13.2" collapsed="1">
      <c r="H599" s="53"/>
      <c r="I599" s="53"/>
      <c r="K599" s="52"/>
    </row>
    <row r="600" spans="8:11" s="29" customFormat="1" ht="13.2" collapsed="1">
      <c r="H600" s="53"/>
      <c r="I600" s="53"/>
      <c r="K600" s="52"/>
    </row>
    <row r="601" spans="8:11" s="29" customFormat="1" ht="13.2" collapsed="1">
      <c r="H601" s="53"/>
      <c r="I601" s="53"/>
      <c r="K601" s="52"/>
    </row>
    <row r="602" spans="8:11" s="29" customFormat="1" ht="13.2" collapsed="1">
      <c r="H602" s="53"/>
      <c r="I602" s="53"/>
      <c r="K602" s="52"/>
    </row>
    <row r="603" spans="8:11" s="29" customFormat="1" ht="13.2" collapsed="1">
      <c r="H603" s="53"/>
      <c r="I603" s="53"/>
      <c r="K603" s="52"/>
    </row>
    <row r="604" spans="8:11" s="29" customFormat="1" ht="13.2" collapsed="1">
      <c r="H604" s="53"/>
      <c r="I604" s="53"/>
      <c r="K604" s="52"/>
    </row>
    <row r="605" spans="8:11" s="29" customFormat="1" ht="13.2" collapsed="1">
      <c r="H605" s="53"/>
      <c r="I605" s="53"/>
      <c r="K605" s="52"/>
    </row>
    <row r="606" spans="8:11" s="29" customFormat="1" ht="13.2" collapsed="1">
      <c r="H606" s="53"/>
      <c r="I606" s="53"/>
      <c r="K606" s="52"/>
    </row>
    <row r="607" spans="8:11" s="29" customFormat="1" ht="13.2" collapsed="1">
      <c r="H607" s="53"/>
      <c r="I607" s="53"/>
      <c r="K607" s="52"/>
    </row>
    <row r="608" spans="8:11" s="29" customFormat="1" ht="13.2" collapsed="1">
      <c r="H608" s="53"/>
      <c r="I608" s="53"/>
      <c r="K608" s="52"/>
    </row>
    <row r="609" spans="8:11" s="29" customFormat="1" ht="13.2" collapsed="1">
      <c r="H609" s="53"/>
      <c r="I609" s="53"/>
      <c r="K609" s="52"/>
    </row>
    <row r="610" spans="8:11" s="29" customFormat="1" ht="13.2" collapsed="1">
      <c r="H610" s="53"/>
      <c r="I610" s="53"/>
      <c r="K610" s="52"/>
    </row>
    <row r="611" spans="8:11" s="29" customFormat="1" ht="13.2" collapsed="1">
      <c r="H611" s="53"/>
      <c r="I611" s="53"/>
      <c r="K611" s="52"/>
    </row>
    <row r="612" spans="8:11" s="29" customFormat="1" ht="13.2" collapsed="1">
      <c r="H612" s="53"/>
      <c r="I612" s="53"/>
      <c r="K612" s="52"/>
    </row>
    <row r="613" spans="8:11" s="29" customFormat="1" ht="13.2" collapsed="1">
      <c r="H613" s="53"/>
      <c r="I613" s="53"/>
      <c r="K613" s="52"/>
    </row>
    <row r="614" spans="8:11" s="29" customFormat="1" ht="13.2" collapsed="1">
      <c r="H614" s="53"/>
      <c r="I614" s="53"/>
      <c r="K614" s="52"/>
    </row>
    <row r="615" spans="8:11" s="29" customFormat="1" ht="13.2" collapsed="1">
      <c r="H615" s="53"/>
      <c r="I615" s="53"/>
      <c r="K615" s="52"/>
    </row>
    <row r="616" spans="8:11" s="29" customFormat="1" ht="13.2" collapsed="1">
      <c r="H616" s="53"/>
      <c r="I616" s="53"/>
      <c r="K616" s="52"/>
    </row>
    <row r="617" spans="8:11" s="29" customFormat="1" ht="13.2" collapsed="1">
      <c r="H617" s="53"/>
      <c r="I617" s="53"/>
      <c r="K617" s="52"/>
    </row>
    <row r="618" spans="8:11" s="29" customFormat="1" ht="13.2" collapsed="1">
      <c r="H618" s="53"/>
      <c r="I618" s="53"/>
      <c r="K618" s="52"/>
    </row>
    <row r="619" spans="8:11" s="29" customFormat="1" ht="13.2" collapsed="1">
      <c r="H619" s="53"/>
      <c r="I619" s="53"/>
      <c r="K619" s="52"/>
    </row>
    <row r="620" spans="8:11" s="29" customFormat="1" ht="13.2" collapsed="1">
      <c r="H620" s="53"/>
      <c r="I620" s="53"/>
      <c r="K620" s="52"/>
    </row>
    <row r="621" spans="8:11" s="29" customFormat="1" ht="13.2" collapsed="1">
      <c r="H621" s="53"/>
      <c r="I621" s="53"/>
      <c r="K621" s="52"/>
    </row>
    <row r="622" spans="8:11" s="29" customFormat="1" ht="13.2" collapsed="1">
      <c r="H622" s="53"/>
      <c r="I622" s="53"/>
      <c r="K622" s="52"/>
    </row>
    <row r="623" spans="8:11" s="29" customFormat="1" ht="13.2" collapsed="1">
      <c r="H623" s="53"/>
      <c r="I623" s="53"/>
      <c r="K623" s="52"/>
    </row>
    <row r="624" spans="8:11" s="29" customFormat="1" ht="13.2" collapsed="1">
      <c r="H624" s="53"/>
      <c r="I624" s="53"/>
      <c r="K624" s="52"/>
    </row>
    <row r="625" spans="8:11" s="29" customFormat="1" ht="13.2" collapsed="1">
      <c r="H625" s="53"/>
      <c r="I625" s="53"/>
      <c r="K625" s="52"/>
    </row>
    <row r="626" spans="8:11" s="29" customFormat="1" ht="13.2" collapsed="1">
      <c r="H626" s="53"/>
      <c r="I626" s="53"/>
      <c r="K626" s="52"/>
    </row>
    <row r="627" spans="8:11" s="29" customFormat="1" ht="13.2" collapsed="1">
      <c r="H627" s="53"/>
      <c r="I627" s="53"/>
      <c r="K627" s="52"/>
    </row>
    <row r="628" spans="8:11" s="29" customFormat="1" ht="13.2" collapsed="1">
      <c r="H628" s="53"/>
      <c r="I628" s="53"/>
      <c r="K628" s="52"/>
    </row>
    <row r="629" spans="8:11" s="29" customFormat="1" ht="13.2" collapsed="1">
      <c r="H629" s="53"/>
      <c r="I629" s="53"/>
      <c r="K629" s="52"/>
    </row>
    <row r="630" spans="8:11" s="29" customFormat="1" ht="13.2" collapsed="1">
      <c r="H630" s="53"/>
      <c r="I630" s="53"/>
      <c r="K630" s="52"/>
    </row>
    <row r="631" spans="8:11" s="29" customFormat="1" ht="13.2" collapsed="1">
      <c r="H631" s="53"/>
      <c r="I631" s="53"/>
      <c r="K631" s="52"/>
    </row>
    <row r="632" spans="8:11" s="29" customFormat="1" ht="13.2" collapsed="1">
      <c r="H632" s="53"/>
      <c r="I632" s="53"/>
      <c r="K632" s="52"/>
    </row>
    <row r="633" spans="8:11" s="29" customFormat="1" ht="13.2" collapsed="1">
      <c r="H633" s="53"/>
      <c r="I633" s="53"/>
      <c r="K633" s="52"/>
    </row>
    <row r="634" spans="8:11" s="29" customFormat="1" ht="13.2" collapsed="1">
      <c r="H634" s="53"/>
      <c r="I634" s="53"/>
      <c r="K634" s="52"/>
    </row>
    <row r="635" spans="8:11" s="29" customFormat="1" ht="13.2" collapsed="1">
      <c r="H635" s="53"/>
      <c r="I635" s="53"/>
      <c r="K635" s="52"/>
    </row>
    <row r="636" spans="8:11" s="29" customFormat="1" ht="13.2" collapsed="1">
      <c r="H636" s="53"/>
      <c r="I636" s="53"/>
      <c r="K636" s="52"/>
    </row>
    <row r="637" spans="8:11" s="29" customFormat="1" ht="13.2" collapsed="1">
      <c r="H637" s="53"/>
      <c r="I637" s="53"/>
      <c r="K637" s="52"/>
    </row>
    <row r="638" spans="8:11" s="29" customFormat="1" ht="13.2" collapsed="1">
      <c r="H638" s="53"/>
      <c r="I638" s="53"/>
      <c r="K638" s="52"/>
    </row>
    <row r="639" spans="8:11" s="29" customFormat="1" ht="13.2" collapsed="1">
      <c r="H639" s="53"/>
      <c r="I639" s="53"/>
      <c r="K639" s="52"/>
    </row>
    <row r="640" spans="8:11" s="29" customFormat="1" ht="13.2" collapsed="1">
      <c r="H640" s="53"/>
      <c r="I640" s="53"/>
      <c r="K640" s="52"/>
    </row>
    <row r="641" spans="8:11" s="29" customFormat="1" ht="13.2" collapsed="1">
      <c r="H641" s="53"/>
      <c r="I641" s="53"/>
      <c r="K641" s="52"/>
    </row>
    <row r="642" spans="8:11" s="29" customFormat="1" ht="13.2" collapsed="1">
      <c r="H642" s="53"/>
      <c r="I642" s="53"/>
      <c r="K642" s="52"/>
    </row>
    <row r="643" spans="8:11" s="29" customFormat="1" ht="13.2" collapsed="1">
      <c r="H643" s="53"/>
      <c r="I643" s="53"/>
      <c r="K643" s="52"/>
    </row>
    <row r="644" spans="8:11" s="29" customFormat="1" ht="13.2" collapsed="1">
      <c r="H644" s="53"/>
      <c r="I644" s="53"/>
      <c r="K644" s="52"/>
    </row>
    <row r="645" spans="8:11" s="29" customFormat="1" ht="13.2" collapsed="1">
      <c r="H645" s="53"/>
      <c r="I645" s="53"/>
      <c r="K645" s="52"/>
    </row>
    <row r="646" spans="8:11" s="29" customFormat="1" ht="13.2" collapsed="1">
      <c r="H646" s="53"/>
      <c r="I646" s="53"/>
      <c r="K646" s="52"/>
    </row>
    <row r="647" spans="8:11" s="29" customFormat="1" ht="13.2" collapsed="1">
      <c r="H647" s="53"/>
      <c r="I647" s="53"/>
      <c r="K647" s="52"/>
    </row>
    <row r="648" spans="8:11" s="29" customFormat="1" ht="13.2" collapsed="1">
      <c r="H648" s="53"/>
      <c r="I648" s="53"/>
      <c r="K648" s="52"/>
    </row>
    <row r="649" spans="8:11" s="29" customFormat="1" ht="13.2" collapsed="1">
      <c r="H649" s="53"/>
      <c r="I649" s="53"/>
      <c r="K649" s="52"/>
    </row>
    <row r="650" spans="8:11" s="29" customFormat="1" ht="13.2" collapsed="1">
      <c r="H650" s="53"/>
      <c r="I650" s="53"/>
      <c r="K650" s="52"/>
    </row>
    <row r="651" spans="8:11" s="29" customFormat="1" ht="13.2" collapsed="1">
      <c r="H651" s="53"/>
      <c r="I651" s="53"/>
      <c r="K651" s="52"/>
    </row>
    <row r="652" spans="8:11" s="29" customFormat="1" ht="13.2" collapsed="1">
      <c r="H652" s="53"/>
      <c r="I652" s="53"/>
      <c r="K652" s="52"/>
    </row>
    <row r="653" spans="8:11" s="29" customFormat="1" ht="13.2" collapsed="1">
      <c r="H653" s="53"/>
      <c r="I653" s="53"/>
      <c r="K653" s="52"/>
    </row>
    <row r="654" spans="8:11" s="29" customFormat="1" ht="13.2" collapsed="1">
      <c r="H654" s="53"/>
      <c r="I654" s="53"/>
      <c r="K654" s="52"/>
    </row>
    <row r="655" spans="8:11" s="29" customFormat="1" ht="13.2" collapsed="1">
      <c r="H655" s="53"/>
      <c r="I655" s="53"/>
      <c r="K655" s="52"/>
    </row>
    <row r="656" spans="8:11" s="29" customFormat="1" ht="13.2" collapsed="1">
      <c r="H656" s="53"/>
      <c r="I656" s="53"/>
      <c r="K656" s="52"/>
    </row>
    <row r="657" spans="8:11" s="29" customFormat="1" ht="13.2" collapsed="1">
      <c r="H657" s="53"/>
      <c r="I657" s="53"/>
      <c r="K657" s="52"/>
    </row>
    <row r="658" spans="8:11" s="29" customFormat="1" ht="13.2" collapsed="1">
      <c r="H658" s="53"/>
      <c r="I658" s="53"/>
      <c r="K658" s="52"/>
    </row>
    <row r="659" spans="8:11" s="29" customFormat="1" ht="13.2" collapsed="1">
      <c r="H659" s="53"/>
      <c r="I659" s="53"/>
      <c r="K659" s="52"/>
    </row>
    <row r="660" spans="8:11" s="29" customFormat="1" ht="13.2" collapsed="1">
      <c r="H660" s="53"/>
      <c r="I660" s="53"/>
      <c r="K660" s="52"/>
    </row>
    <row r="661" spans="8:11" s="29" customFormat="1" ht="13.2" collapsed="1">
      <c r="H661" s="53"/>
      <c r="I661" s="53"/>
      <c r="K661" s="52"/>
    </row>
    <row r="662" spans="8:11" s="29" customFormat="1" ht="13.2" collapsed="1">
      <c r="H662" s="53"/>
      <c r="I662" s="53"/>
      <c r="K662" s="52"/>
    </row>
    <row r="663" spans="8:11" s="29" customFormat="1" ht="13.2" collapsed="1">
      <c r="H663" s="53"/>
      <c r="I663" s="53"/>
      <c r="K663" s="52"/>
    </row>
    <row r="664" spans="8:11" s="29" customFormat="1" ht="13.2" collapsed="1">
      <c r="H664" s="53"/>
      <c r="I664" s="53"/>
      <c r="K664" s="52"/>
    </row>
    <row r="665" spans="8:11" s="29" customFormat="1" ht="13.2" collapsed="1">
      <c r="H665" s="53"/>
      <c r="I665" s="53"/>
      <c r="K665" s="52"/>
    </row>
    <row r="666" spans="8:11" s="29" customFormat="1" ht="13.2" collapsed="1">
      <c r="H666" s="53"/>
      <c r="I666" s="53"/>
      <c r="K666" s="52"/>
    </row>
    <row r="667" spans="8:11" s="29" customFormat="1" ht="13.2" collapsed="1">
      <c r="H667" s="53"/>
      <c r="I667" s="53"/>
      <c r="K667" s="52"/>
    </row>
    <row r="668" spans="8:11" s="29" customFormat="1" ht="13.2" collapsed="1">
      <c r="H668" s="53"/>
      <c r="I668" s="53"/>
      <c r="K668" s="52"/>
    </row>
    <row r="669" spans="8:11" s="29" customFormat="1" ht="13.2" collapsed="1">
      <c r="H669" s="53"/>
      <c r="I669" s="53"/>
      <c r="K669" s="52"/>
    </row>
    <row r="670" spans="8:11" s="29" customFormat="1" ht="13.2" collapsed="1">
      <c r="H670" s="53"/>
      <c r="I670" s="53"/>
      <c r="K670" s="52"/>
    </row>
    <row r="671" spans="8:11" s="29" customFormat="1" ht="13.2" collapsed="1">
      <c r="H671" s="53"/>
      <c r="I671" s="53"/>
      <c r="K671" s="52"/>
    </row>
    <row r="672" spans="8:11" s="29" customFormat="1" ht="13.2" collapsed="1">
      <c r="H672" s="53"/>
      <c r="I672" s="53"/>
      <c r="K672" s="52"/>
    </row>
    <row r="673" spans="8:11" s="29" customFormat="1" ht="13.2" collapsed="1">
      <c r="H673" s="53"/>
      <c r="I673" s="53"/>
      <c r="K673" s="52"/>
    </row>
    <row r="674" spans="8:11" s="29" customFormat="1" ht="13.2" collapsed="1">
      <c r="H674" s="53"/>
      <c r="I674" s="53"/>
      <c r="K674" s="52"/>
    </row>
    <row r="675" spans="8:11" s="29" customFormat="1" ht="13.2" collapsed="1">
      <c r="H675" s="53"/>
      <c r="I675" s="53"/>
      <c r="K675" s="52"/>
    </row>
    <row r="676" spans="8:11" s="29" customFormat="1" ht="13.2" collapsed="1">
      <c r="H676" s="53"/>
      <c r="I676" s="53"/>
      <c r="K676" s="52"/>
    </row>
    <row r="677" spans="8:11" s="29" customFormat="1" ht="13.2" collapsed="1">
      <c r="H677" s="53"/>
      <c r="I677" s="53"/>
      <c r="K677" s="52"/>
    </row>
    <row r="678" spans="8:11" s="29" customFormat="1" ht="13.2" collapsed="1">
      <c r="H678" s="53"/>
      <c r="I678" s="53"/>
      <c r="K678" s="52"/>
    </row>
    <row r="679" spans="8:11" s="29" customFormat="1" ht="13.2" collapsed="1">
      <c r="H679" s="53"/>
      <c r="I679" s="53"/>
      <c r="K679" s="52"/>
    </row>
    <row r="680" spans="8:11" s="29" customFormat="1" ht="13.2" collapsed="1">
      <c r="H680" s="53"/>
      <c r="I680" s="53"/>
      <c r="K680" s="52"/>
    </row>
    <row r="681" spans="8:11" s="29" customFormat="1" ht="13.2" collapsed="1">
      <c r="H681" s="53"/>
      <c r="I681" s="53"/>
      <c r="K681" s="52"/>
    </row>
  </sheetData>
  <mergeCells count="4">
    <mergeCell ref="B2:G2"/>
    <mergeCell ref="B3:G3"/>
    <mergeCell ref="B4:G4"/>
    <mergeCell ref="B5:G5"/>
  </mergeCells>
  <dataValidations count="1">
    <dataValidation type="list" allowBlank="1" showInputMessage="1" showErrorMessage="1" sqref="L9">
      <formula1>$L$2:$L$7</formula1>
    </dataValidation>
  </dataValidations>
  <pageMargins left="0.75" right="0.75" top="1" bottom="1" header="0.5" footer="0.5"/>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04"/>
  <sheetViews>
    <sheetView topLeftCell="A2" zoomScale="71" zoomScaleNormal="71" workbookViewId="0">
      <pane ySplit="8" topLeftCell="A30" activePane="bottomLeft" state="frozen"/>
      <selection activeCell="A2" sqref="A2"/>
      <selection pane="bottomLeft" activeCell="I24" sqref="I24:I32"/>
    </sheetView>
  </sheetViews>
  <sheetFormatPr defaultColWidth="9.109375" defaultRowHeight="14.4" outlineLevelRow="1"/>
  <cols>
    <col min="1" max="1" width="17.33203125" style="107" customWidth="1"/>
    <col min="2" max="2" width="34" style="107" customWidth="1"/>
    <col min="3" max="3" width="27.5546875" style="107" customWidth="1"/>
    <col min="4" max="4" width="60.6640625" style="107" customWidth="1"/>
    <col min="5" max="5" width="31.6640625" style="107" customWidth="1"/>
    <col min="6" max="6" width="17.109375" style="107" customWidth="1"/>
    <col min="7" max="7" width="9.109375" style="107"/>
    <col min="8" max="8" width="13.5546875" style="107" customWidth="1"/>
    <col min="9" max="11" width="9.109375" style="107"/>
    <col min="12" max="12" width="10.33203125" style="29" customWidth="1"/>
    <col min="13" max="13" width="9.109375" style="29"/>
    <col min="14" max="16384" width="9.109375" style="107"/>
  </cols>
  <sheetData>
    <row r="1" spans="1:13">
      <c r="L1" s="46"/>
      <c r="M1" s="46"/>
    </row>
    <row r="2" spans="1:13" s="46" customFormat="1" ht="13.2">
      <c r="A2" s="87" t="s">
        <v>35</v>
      </c>
      <c r="B2" s="512" t="s">
        <v>499</v>
      </c>
      <c r="C2" s="512"/>
      <c r="D2" s="512"/>
      <c r="E2" s="512"/>
      <c r="F2" s="512"/>
      <c r="G2" s="512"/>
      <c r="H2" s="47"/>
      <c r="I2" s="47"/>
      <c r="J2" s="44"/>
      <c r="K2" s="45"/>
      <c r="L2" s="218" t="s">
        <v>19</v>
      </c>
      <c r="M2" s="90">
        <f>COUNTIF($G$10:$G$175,"Pass")</f>
        <v>0</v>
      </c>
    </row>
    <row r="3" spans="1:13" s="46" customFormat="1" ht="12.75" customHeight="1" outlineLevel="1">
      <c r="A3" s="87" t="s">
        <v>36</v>
      </c>
      <c r="B3" s="512" t="s">
        <v>4302</v>
      </c>
      <c r="C3" s="512"/>
      <c r="D3" s="512"/>
      <c r="E3" s="512"/>
      <c r="F3" s="512"/>
      <c r="G3" s="512"/>
      <c r="H3" s="47"/>
      <c r="I3" s="47"/>
      <c r="J3" s="44"/>
      <c r="K3" s="45"/>
      <c r="L3" s="218" t="s">
        <v>20</v>
      </c>
      <c r="M3" s="90">
        <f>COUNTIF($G$10:$G$175,"Fail")</f>
        <v>5</v>
      </c>
    </row>
    <row r="4" spans="1:13" s="46" customFormat="1" ht="12.75" customHeight="1" outlineLevel="1">
      <c r="A4" s="87" t="s">
        <v>37</v>
      </c>
      <c r="B4" s="512"/>
      <c r="C4" s="512"/>
      <c r="D4" s="512"/>
      <c r="E4" s="512"/>
      <c r="F4" s="512"/>
      <c r="G4" s="512"/>
      <c r="H4" s="47"/>
      <c r="I4" s="47"/>
      <c r="J4" s="44"/>
      <c r="K4" s="45"/>
      <c r="L4" s="218" t="s">
        <v>49</v>
      </c>
      <c r="M4" s="90">
        <f>COUNTIF($G$10:$G$118,"Pending")</f>
        <v>0</v>
      </c>
    </row>
    <row r="5" spans="1:13" s="46" customFormat="1" ht="12.75" customHeight="1" outlineLevel="1">
      <c r="A5" s="87" t="s">
        <v>38</v>
      </c>
      <c r="B5" s="512" t="s">
        <v>517</v>
      </c>
      <c r="C5" s="512"/>
      <c r="D5" s="512"/>
      <c r="E5" s="512"/>
      <c r="F5" s="512"/>
      <c r="G5" s="512"/>
      <c r="H5" s="47"/>
      <c r="I5" s="47"/>
      <c r="J5" s="44"/>
      <c r="K5" s="45"/>
      <c r="L5" s="218" t="s">
        <v>21</v>
      </c>
      <c r="M5" s="90">
        <f>COUNTIF($G$10:$G$175,"Untested")</f>
        <v>15</v>
      </c>
    </row>
    <row r="6" spans="1:13" s="46" customFormat="1" ht="25.5" customHeight="1" outlineLevel="1">
      <c r="A6" s="88" t="s">
        <v>19</v>
      </c>
      <c r="B6" s="89" t="s">
        <v>20</v>
      </c>
      <c r="C6" s="89" t="s">
        <v>21</v>
      </c>
      <c r="D6" s="89" t="s">
        <v>49</v>
      </c>
      <c r="E6" s="89" t="s">
        <v>22</v>
      </c>
      <c r="F6" s="89" t="s">
        <v>39</v>
      </c>
      <c r="G6" s="48"/>
      <c r="H6" s="48"/>
      <c r="I6" s="48"/>
      <c r="J6" s="49"/>
      <c r="L6" s="218" t="s">
        <v>22</v>
      </c>
      <c r="M6" s="90">
        <f>COUNTIF($G$10:$G$118,"N/A")</f>
        <v>0</v>
      </c>
    </row>
    <row r="7" spans="1:13" s="46" customFormat="1" ht="12.75" customHeight="1" outlineLevel="1">
      <c r="A7" s="90">
        <f>COUNTIF($G$10:$G$151,"Pass")</f>
        <v>0</v>
      </c>
      <c r="B7" s="91">
        <f>COUNTIF($G$10:$G$151,"Fail")</f>
        <v>5</v>
      </c>
      <c r="C7" s="90">
        <f>COUNTIF($G$10:$G$151,"Untested")</f>
        <v>15</v>
      </c>
      <c r="D7" s="90">
        <f>COUNTIF($G$10:$G$151,"Pending")</f>
        <v>0</v>
      </c>
      <c r="E7" s="90">
        <f>COUNTIF($G$10:$G$151,"N/A")</f>
        <v>0</v>
      </c>
      <c r="F7" s="91">
        <f>COUNTA($A$10:$A$151)-E7</f>
        <v>20</v>
      </c>
      <c r="G7" s="48" t="s">
        <v>50</v>
      </c>
      <c r="H7" s="48"/>
      <c r="I7" s="48"/>
      <c r="J7" s="49"/>
    </row>
    <row r="8" spans="1:13" s="46" customFormat="1" ht="22.5" customHeight="1">
      <c r="E8" s="39"/>
      <c r="F8" s="39"/>
      <c r="G8" s="48"/>
      <c r="H8" s="48"/>
      <c r="I8" s="48"/>
      <c r="J8" s="48"/>
      <c r="K8" s="49"/>
    </row>
    <row r="9" spans="1:13" s="106" customFormat="1" ht="23.25" customHeight="1">
      <c r="A9" s="101" t="s">
        <v>40</v>
      </c>
      <c r="B9" s="102" t="s">
        <v>34</v>
      </c>
      <c r="C9" s="103" t="s">
        <v>41</v>
      </c>
      <c r="D9" s="103" t="s">
        <v>42</v>
      </c>
      <c r="E9" s="103" t="s">
        <v>43</v>
      </c>
      <c r="F9" s="103" t="s">
        <v>44</v>
      </c>
      <c r="G9" s="104" t="s">
        <v>45</v>
      </c>
      <c r="H9" s="105" t="s">
        <v>46</v>
      </c>
      <c r="I9" s="105" t="s">
        <v>47</v>
      </c>
      <c r="J9" s="105" t="s">
        <v>48</v>
      </c>
      <c r="L9" s="46"/>
      <c r="M9" s="46"/>
    </row>
    <row r="10" spans="1:13" s="194" customFormat="1" ht="16.8" collapsed="1">
      <c r="A10" s="206"/>
      <c r="B10" s="226" t="s">
        <v>202</v>
      </c>
      <c r="C10" s="207"/>
      <c r="D10" s="207"/>
      <c r="E10" s="207"/>
      <c r="F10" s="207"/>
      <c r="G10" s="208"/>
      <c r="H10" s="208"/>
      <c r="I10" s="208"/>
      <c r="J10" s="207"/>
      <c r="K10" s="193"/>
    </row>
    <row r="11" spans="1:13" s="44" customFormat="1" ht="84" outlineLevel="1">
      <c r="A11" s="153" t="s">
        <v>617</v>
      </c>
      <c r="B11" s="151" t="s">
        <v>519</v>
      </c>
      <c r="C11" s="153"/>
      <c r="D11" s="153" t="s">
        <v>618</v>
      </c>
      <c r="E11" s="153" t="s">
        <v>522</v>
      </c>
      <c r="F11" s="153"/>
      <c r="G11" s="162" t="s">
        <v>20</v>
      </c>
      <c r="H11" s="152">
        <v>43809</v>
      </c>
      <c r="I11" s="215" t="s">
        <v>1637</v>
      </c>
      <c r="J11" s="97"/>
      <c r="K11" s="45"/>
    </row>
    <row r="12" spans="1:13" s="44" customFormat="1" ht="84" outlineLevel="1">
      <c r="A12" s="153" t="s">
        <v>619</v>
      </c>
      <c r="B12" s="151" t="s">
        <v>524</v>
      </c>
      <c r="C12" s="153"/>
      <c r="D12" s="153" t="s">
        <v>618</v>
      </c>
      <c r="E12" s="153" t="s">
        <v>525</v>
      </c>
      <c r="F12" s="153"/>
      <c r="G12" s="162" t="s">
        <v>20</v>
      </c>
      <c r="H12" s="152">
        <v>43809</v>
      </c>
      <c r="I12" s="215" t="s">
        <v>387</v>
      </c>
      <c r="J12" s="97"/>
      <c r="K12" s="45"/>
    </row>
    <row r="13" spans="1:13" s="44" customFormat="1" ht="84" outlineLevel="1">
      <c r="A13" s="153" t="s">
        <v>620</v>
      </c>
      <c r="B13" s="151" t="s">
        <v>527</v>
      </c>
      <c r="C13" s="153"/>
      <c r="D13" s="153" t="s">
        <v>618</v>
      </c>
      <c r="E13" s="153" t="s">
        <v>528</v>
      </c>
      <c r="F13" s="153"/>
      <c r="G13" s="162" t="s">
        <v>20</v>
      </c>
      <c r="H13" s="152">
        <v>43809</v>
      </c>
      <c r="I13" s="215" t="s">
        <v>1637</v>
      </c>
      <c r="J13" s="97"/>
      <c r="K13" s="45"/>
    </row>
    <row r="14" spans="1:13" s="44" customFormat="1" ht="84" outlineLevel="1">
      <c r="A14" s="153" t="s">
        <v>621</v>
      </c>
      <c r="B14" s="151" t="s">
        <v>530</v>
      </c>
      <c r="C14" s="153"/>
      <c r="D14" s="153" t="s">
        <v>618</v>
      </c>
      <c r="E14" s="153" t="s">
        <v>531</v>
      </c>
      <c r="F14" s="153"/>
      <c r="G14" s="162" t="s">
        <v>20</v>
      </c>
      <c r="H14" s="152">
        <v>43809</v>
      </c>
      <c r="I14" s="215" t="s">
        <v>1637</v>
      </c>
      <c r="J14" s="97"/>
      <c r="K14" s="45"/>
    </row>
    <row r="15" spans="1:13" s="44" customFormat="1" ht="84" outlineLevel="1">
      <c r="A15" s="153" t="s">
        <v>622</v>
      </c>
      <c r="B15" s="151" t="s">
        <v>533</v>
      </c>
      <c r="C15" s="153"/>
      <c r="D15" s="153" t="s">
        <v>618</v>
      </c>
      <c r="E15" s="153" t="s">
        <v>534</v>
      </c>
      <c r="F15" s="153"/>
      <c r="G15" s="162" t="s">
        <v>20</v>
      </c>
      <c r="H15" s="152">
        <v>43809</v>
      </c>
      <c r="I15" s="215" t="s">
        <v>387</v>
      </c>
      <c r="J15" s="97"/>
      <c r="K15" s="45"/>
    </row>
    <row r="16" spans="1:13" s="194" customFormat="1" ht="16.8">
      <c r="A16" s="206"/>
      <c r="B16" s="226" t="s">
        <v>535</v>
      </c>
      <c r="C16" s="207"/>
      <c r="D16" s="207"/>
      <c r="E16" s="207"/>
      <c r="F16" s="207"/>
      <c r="G16" s="208"/>
      <c r="H16" s="208"/>
      <c r="I16" s="208"/>
      <c r="J16" s="207"/>
      <c r="K16" s="193"/>
      <c r="L16" s="44"/>
      <c r="M16" s="44"/>
    </row>
    <row r="17" spans="1:13" s="44" customFormat="1" ht="100.8" outlineLevel="1">
      <c r="A17" s="153" t="s">
        <v>622</v>
      </c>
      <c r="B17" s="151" t="s">
        <v>623</v>
      </c>
      <c r="C17" s="153"/>
      <c r="D17" s="153" t="s">
        <v>624</v>
      </c>
      <c r="E17" s="153" t="s">
        <v>625</v>
      </c>
      <c r="F17" s="153"/>
      <c r="G17" s="162" t="s">
        <v>21</v>
      </c>
      <c r="H17" s="152">
        <v>43809</v>
      </c>
      <c r="I17" s="215" t="s">
        <v>1637</v>
      </c>
      <c r="J17" s="97"/>
      <c r="K17" s="45"/>
    </row>
    <row r="18" spans="1:13" s="44" customFormat="1" ht="117.6" outlineLevel="1">
      <c r="A18" s="153" t="s">
        <v>626</v>
      </c>
      <c r="B18" s="151" t="s">
        <v>627</v>
      </c>
      <c r="C18" s="153"/>
      <c r="D18" s="153" t="s">
        <v>628</v>
      </c>
      <c r="E18" s="153" t="s">
        <v>629</v>
      </c>
      <c r="F18" s="153"/>
      <c r="G18" s="162" t="s">
        <v>21</v>
      </c>
      <c r="H18" s="152">
        <v>43809</v>
      </c>
      <c r="I18" s="215" t="s">
        <v>1637</v>
      </c>
      <c r="J18" s="97"/>
      <c r="K18" s="45"/>
      <c r="L18" s="194"/>
      <c r="M18" s="194"/>
    </row>
    <row r="19" spans="1:13" s="44" customFormat="1" ht="117.6" outlineLevel="1">
      <c r="A19" s="153" t="s">
        <v>630</v>
      </c>
      <c r="B19" s="151" t="s">
        <v>631</v>
      </c>
      <c r="C19" s="153"/>
      <c r="D19" s="153" t="s">
        <v>628</v>
      </c>
      <c r="E19" s="153" t="s">
        <v>632</v>
      </c>
      <c r="F19" s="153"/>
      <c r="G19" s="162" t="s">
        <v>21</v>
      </c>
      <c r="H19" s="152">
        <v>43809</v>
      </c>
      <c r="I19" s="215" t="s">
        <v>1637</v>
      </c>
      <c r="J19" s="97"/>
      <c r="K19" s="45"/>
    </row>
    <row r="20" spans="1:13" s="44" customFormat="1" ht="117.6" outlineLevel="1">
      <c r="A20" s="153" t="s">
        <v>633</v>
      </c>
      <c r="B20" s="151" t="s">
        <v>634</v>
      </c>
      <c r="C20" s="153"/>
      <c r="D20" s="153" t="s">
        <v>628</v>
      </c>
      <c r="E20" s="153" t="s">
        <v>635</v>
      </c>
      <c r="F20" s="153"/>
      <c r="G20" s="162" t="s">
        <v>21</v>
      </c>
      <c r="H20" s="152">
        <v>43809</v>
      </c>
      <c r="I20" s="215" t="s">
        <v>1637</v>
      </c>
      <c r="J20" s="97"/>
      <c r="K20" s="45"/>
    </row>
    <row r="21" spans="1:13" s="44" customFormat="1" ht="151.19999999999999" outlineLevel="1">
      <c r="A21" s="153" t="s">
        <v>636</v>
      </c>
      <c r="B21" s="151" t="s">
        <v>637</v>
      </c>
      <c r="C21" s="153" t="s">
        <v>638</v>
      </c>
      <c r="D21" s="153" t="s">
        <v>639</v>
      </c>
      <c r="E21" s="153" t="s">
        <v>640</v>
      </c>
      <c r="F21" s="153"/>
      <c r="G21" s="162" t="s">
        <v>21</v>
      </c>
      <c r="H21" s="152">
        <v>43809</v>
      </c>
      <c r="I21" s="215" t="s">
        <v>1637</v>
      </c>
      <c r="J21" s="97"/>
      <c r="K21" s="45"/>
      <c r="L21" s="194"/>
      <c r="M21" s="194"/>
    </row>
    <row r="22" spans="1:13" s="44" customFormat="1" ht="151.19999999999999" outlineLevel="1">
      <c r="A22" s="153" t="s">
        <v>641</v>
      </c>
      <c r="B22" s="151" t="s">
        <v>642</v>
      </c>
      <c r="C22" s="153" t="s">
        <v>638</v>
      </c>
      <c r="D22" s="153" t="s">
        <v>639</v>
      </c>
      <c r="E22" s="153" t="s">
        <v>643</v>
      </c>
      <c r="F22" s="153"/>
      <c r="G22" s="162" t="s">
        <v>21</v>
      </c>
      <c r="H22" s="152">
        <v>43809</v>
      </c>
      <c r="I22" s="215" t="s">
        <v>1637</v>
      </c>
      <c r="J22" s="97"/>
      <c r="K22" s="45"/>
    </row>
    <row r="23" spans="1:13" s="194" customFormat="1" ht="16.8">
      <c r="A23" s="206"/>
      <c r="B23" s="226" t="s">
        <v>554</v>
      </c>
      <c r="C23" s="207"/>
      <c r="D23" s="207"/>
      <c r="E23" s="207"/>
      <c r="F23" s="207"/>
      <c r="G23" s="208"/>
      <c r="H23" s="208"/>
      <c r="I23" s="208"/>
      <c r="J23" s="207"/>
      <c r="K23" s="193"/>
      <c r="L23" s="44"/>
      <c r="M23" s="44"/>
    </row>
    <row r="24" spans="1:13" s="44" customFormat="1" ht="117.6" outlineLevel="1">
      <c r="A24" s="153" t="s">
        <v>644</v>
      </c>
      <c r="B24" s="151" t="s">
        <v>645</v>
      </c>
      <c r="C24" s="153" t="s">
        <v>646</v>
      </c>
      <c r="D24" s="153" t="s">
        <v>628</v>
      </c>
      <c r="E24" s="153" t="s">
        <v>629</v>
      </c>
      <c r="F24" s="153"/>
      <c r="G24" s="162" t="s">
        <v>21</v>
      </c>
      <c r="H24" s="152">
        <v>43809</v>
      </c>
      <c r="I24" s="215" t="s">
        <v>1637</v>
      </c>
      <c r="J24" s="97"/>
      <c r="K24" s="45"/>
    </row>
    <row r="25" spans="1:13" s="44" customFormat="1" ht="117.6" outlineLevel="1">
      <c r="A25" s="153" t="s">
        <v>647</v>
      </c>
      <c r="B25" s="151" t="s">
        <v>645</v>
      </c>
      <c r="C25" s="153" t="s">
        <v>648</v>
      </c>
      <c r="D25" s="153" t="s">
        <v>628</v>
      </c>
      <c r="E25" s="153" t="s">
        <v>649</v>
      </c>
      <c r="F25" s="153"/>
      <c r="G25" s="162" t="s">
        <v>21</v>
      </c>
      <c r="H25" s="152">
        <v>43809</v>
      </c>
      <c r="I25" s="215" t="s">
        <v>1637</v>
      </c>
      <c r="J25" s="97"/>
      <c r="K25" s="45"/>
      <c r="L25" s="194"/>
      <c r="M25" s="194"/>
    </row>
    <row r="26" spans="1:13" s="44" customFormat="1" ht="117.6" outlineLevel="1">
      <c r="A26" s="153" t="s">
        <v>650</v>
      </c>
      <c r="B26" s="151" t="s">
        <v>645</v>
      </c>
      <c r="C26" s="153" t="s">
        <v>651</v>
      </c>
      <c r="D26" s="153" t="s">
        <v>628</v>
      </c>
      <c r="E26" s="153" t="s">
        <v>635</v>
      </c>
      <c r="F26" s="153"/>
      <c r="G26" s="162" t="s">
        <v>21</v>
      </c>
      <c r="H26" s="152">
        <v>43809</v>
      </c>
      <c r="I26" s="215" t="s">
        <v>1637</v>
      </c>
      <c r="J26" s="97"/>
      <c r="K26" s="45"/>
    </row>
    <row r="27" spans="1:13" s="44" customFormat="1" ht="100.8" outlineLevel="1">
      <c r="A27" s="153" t="s">
        <v>652</v>
      </c>
      <c r="B27" s="151" t="s">
        <v>645</v>
      </c>
      <c r="C27" s="153" t="s">
        <v>653</v>
      </c>
      <c r="D27" s="153" t="s">
        <v>624</v>
      </c>
      <c r="E27" s="153" t="s">
        <v>654</v>
      </c>
      <c r="F27" s="153"/>
      <c r="G27" s="162" t="s">
        <v>21</v>
      </c>
      <c r="H27" s="152">
        <v>43809</v>
      </c>
      <c r="I27" s="215" t="s">
        <v>1637</v>
      </c>
      <c r="J27" s="97"/>
      <c r="K27" s="45"/>
    </row>
    <row r="28" spans="1:13" s="44" customFormat="1" ht="151.19999999999999" outlineLevel="1">
      <c r="A28" s="153" t="s">
        <v>655</v>
      </c>
      <c r="B28" s="151" t="s">
        <v>656</v>
      </c>
      <c r="C28" s="153" t="s">
        <v>657</v>
      </c>
      <c r="D28" s="153" t="s">
        <v>639</v>
      </c>
      <c r="E28" s="153" t="s">
        <v>658</v>
      </c>
      <c r="F28" s="153"/>
      <c r="G28" s="162" t="s">
        <v>21</v>
      </c>
      <c r="H28" s="152">
        <v>43809</v>
      </c>
      <c r="I28" s="215" t="s">
        <v>1637</v>
      </c>
      <c r="J28" s="97"/>
      <c r="K28" s="45"/>
    </row>
    <row r="29" spans="1:13" s="44" customFormat="1" ht="151.19999999999999" outlineLevel="1">
      <c r="A29" s="153" t="s">
        <v>659</v>
      </c>
      <c r="B29" s="151" t="s">
        <v>656</v>
      </c>
      <c r="C29" s="153" t="s">
        <v>660</v>
      </c>
      <c r="D29" s="153" t="s">
        <v>639</v>
      </c>
      <c r="E29" s="153" t="s">
        <v>661</v>
      </c>
      <c r="F29" s="153"/>
      <c r="G29" s="162" t="s">
        <v>21</v>
      </c>
      <c r="H29" s="152">
        <v>43809</v>
      </c>
      <c r="I29" s="215" t="s">
        <v>1637</v>
      </c>
      <c r="J29" s="97"/>
      <c r="K29" s="45"/>
      <c r="L29" s="194"/>
      <c r="M29" s="194"/>
    </row>
    <row r="30" spans="1:13" s="44" customFormat="1" ht="134.4" outlineLevel="1">
      <c r="A30" s="153" t="s">
        <v>662</v>
      </c>
      <c r="B30" s="151" t="s">
        <v>656</v>
      </c>
      <c r="C30" s="153" t="s">
        <v>663</v>
      </c>
      <c r="D30" s="153" t="s">
        <v>664</v>
      </c>
      <c r="E30" s="153" t="s">
        <v>665</v>
      </c>
      <c r="F30" s="153"/>
      <c r="G30" s="162" t="s">
        <v>21</v>
      </c>
      <c r="H30" s="152">
        <v>43809</v>
      </c>
      <c r="I30" s="215" t="s">
        <v>1637</v>
      </c>
      <c r="J30" s="97"/>
      <c r="K30" s="45"/>
    </row>
    <row r="31" spans="1:13" s="44" customFormat="1" ht="151.19999999999999" outlineLevel="1">
      <c r="A31" s="153" t="s">
        <v>666</v>
      </c>
      <c r="B31" s="151" t="s">
        <v>656</v>
      </c>
      <c r="C31" s="153" t="s">
        <v>637</v>
      </c>
      <c r="D31" s="153" t="s">
        <v>639</v>
      </c>
      <c r="E31" s="153" t="s">
        <v>640</v>
      </c>
      <c r="F31" s="153"/>
      <c r="G31" s="162" t="s">
        <v>21</v>
      </c>
      <c r="H31" s="152">
        <v>43809</v>
      </c>
      <c r="I31" s="215" t="s">
        <v>1637</v>
      </c>
      <c r="J31" s="97"/>
      <c r="K31" s="45"/>
    </row>
    <row r="32" spans="1:13" s="44" customFormat="1" ht="151.19999999999999" outlineLevel="1">
      <c r="A32" s="153" t="s">
        <v>667</v>
      </c>
      <c r="B32" s="151" t="s">
        <v>656</v>
      </c>
      <c r="C32" s="153" t="s">
        <v>642</v>
      </c>
      <c r="D32" s="153" t="s">
        <v>639</v>
      </c>
      <c r="E32" s="153" t="s">
        <v>643</v>
      </c>
      <c r="F32" s="153"/>
      <c r="G32" s="162" t="s">
        <v>21</v>
      </c>
      <c r="H32" s="152">
        <v>43809</v>
      </c>
      <c r="I32" s="215" t="s">
        <v>1637</v>
      </c>
      <c r="J32" s="97"/>
      <c r="K32" s="45"/>
    </row>
    <row r="33" spans="8:13" s="29" customFormat="1" ht="13.2">
      <c r="H33" s="53"/>
      <c r="I33" s="53"/>
      <c r="K33" s="52"/>
      <c r="L33" s="44"/>
      <c r="M33" s="44"/>
    </row>
    <row r="34" spans="8:13" s="29" customFormat="1" ht="16.8" collapsed="1">
      <c r="H34" s="53"/>
      <c r="I34" s="53"/>
      <c r="K34" s="52"/>
      <c r="L34" s="194"/>
      <c r="M34" s="194"/>
    </row>
    <row r="35" spans="8:13" s="29" customFormat="1" ht="13.2" collapsed="1">
      <c r="H35" s="53"/>
      <c r="I35" s="53"/>
      <c r="K35" s="52"/>
      <c r="L35" s="44"/>
      <c r="M35" s="44"/>
    </row>
    <row r="36" spans="8:13" s="29" customFormat="1" ht="13.2" collapsed="1">
      <c r="H36" s="53"/>
      <c r="I36" s="53"/>
      <c r="K36" s="52"/>
      <c r="L36" s="44"/>
      <c r="M36" s="44"/>
    </row>
    <row r="37" spans="8:13" s="29" customFormat="1" ht="13.2" collapsed="1">
      <c r="H37" s="53"/>
      <c r="I37" s="53"/>
      <c r="K37" s="52"/>
      <c r="L37" s="44"/>
      <c r="M37" s="44"/>
    </row>
    <row r="38" spans="8:13" s="29" customFormat="1" ht="13.2" collapsed="1">
      <c r="H38" s="53"/>
      <c r="I38" s="53"/>
      <c r="K38" s="52"/>
      <c r="L38" s="44"/>
      <c r="M38" s="44"/>
    </row>
    <row r="39" spans="8:13" s="29" customFormat="1" ht="13.2" collapsed="1">
      <c r="H39" s="53"/>
      <c r="I39" s="53"/>
      <c r="K39" s="52"/>
      <c r="L39" s="44"/>
      <c r="M39" s="44"/>
    </row>
    <row r="40" spans="8:13" s="29" customFormat="1" ht="13.2" collapsed="1">
      <c r="H40" s="53"/>
      <c r="I40" s="53"/>
      <c r="K40" s="52"/>
      <c r="L40" s="44"/>
      <c r="M40" s="44"/>
    </row>
    <row r="41" spans="8:13" s="29" customFormat="1" ht="13.2" collapsed="1">
      <c r="H41" s="53"/>
      <c r="I41" s="53"/>
      <c r="K41" s="52"/>
      <c r="L41" s="44"/>
      <c r="M41" s="44"/>
    </row>
    <row r="42" spans="8:13" s="29" customFormat="1" ht="13.2" collapsed="1">
      <c r="H42" s="53"/>
      <c r="I42" s="53"/>
      <c r="K42" s="52"/>
      <c r="L42" s="44"/>
      <c r="M42" s="44"/>
    </row>
    <row r="43" spans="8:13" s="29" customFormat="1" ht="13.2" collapsed="1">
      <c r="H43" s="53"/>
      <c r="I43" s="53"/>
      <c r="K43" s="52"/>
      <c r="L43" s="44"/>
      <c r="M43" s="44"/>
    </row>
    <row r="44" spans="8:13" s="29" customFormat="1" ht="13.2" collapsed="1">
      <c r="H44" s="53"/>
      <c r="I44" s="53"/>
      <c r="K44" s="52"/>
      <c r="L44" s="44"/>
      <c r="M44" s="44"/>
    </row>
    <row r="45" spans="8:13" s="29" customFormat="1" ht="13.2" collapsed="1">
      <c r="H45" s="53"/>
      <c r="I45" s="53"/>
      <c r="K45" s="52"/>
      <c r="L45" s="44"/>
      <c r="M45" s="44"/>
    </row>
    <row r="46" spans="8:13" s="29" customFormat="1" ht="13.2" collapsed="1">
      <c r="H46" s="53"/>
      <c r="I46" s="53"/>
      <c r="K46" s="52"/>
      <c r="L46" s="44"/>
      <c r="M46" s="44"/>
    </row>
    <row r="47" spans="8:13" s="29" customFormat="1" ht="13.2" collapsed="1">
      <c r="H47" s="53"/>
      <c r="I47" s="53"/>
      <c r="K47" s="52"/>
      <c r="L47" s="44"/>
      <c r="M47" s="44"/>
    </row>
    <row r="48" spans="8:13" s="29" customFormat="1" ht="13.2" collapsed="1">
      <c r="H48" s="53"/>
      <c r="I48" s="53"/>
      <c r="K48" s="52"/>
      <c r="L48" s="44"/>
      <c r="M48" s="44"/>
    </row>
    <row r="49" spans="8:13" s="29" customFormat="1" ht="13.2" collapsed="1">
      <c r="H49" s="53"/>
      <c r="I49" s="53"/>
      <c r="K49" s="52"/>
      <c r="L49" s="44"/>
      <c r="M49" s="44"/>
    </row>
    <row r="50" spans="8:13" s="29" customFormat="1" ht="13.2" collapsed="1">
      <c r="H50" s="53"/>
      <c r="I50" s="53"/>
      <c r="K50" s="52"/>
      <c r="L50" s="44"/>
      <c r="M50" s="44"/>
    </row>
    <row r="51" spans="8:13" s="29" customFormat="1" ht="13.2" collapsed="1">
      <c r="H51" s="53"/>
      <c r="I51" s="53"/>
      <c r="K51" s="52"/>
      <c r="L51" s="44"/>
      <c r="M51" s="44"/>
    </row>
    <row r="52" spans="8:13" s="29" customFormat="1" ht="13.2" collapsed="1">
      <c r="H52" s="53"/>
      <c r="I52" s="53"/>
      <c r="K52" s="52"/>
      <c r="L52" s="44"/>
      <c r="M52" s="44"/>
    </row>
    <row r="53" spans="8:13" s="29" customFormat="1" ht="13.2" collapsed="1">
      <c r="H53" s="53"/>
      <c r="I53" s="53"/>
      <c r="K53" s="52"/>
      <c r="L53" s="44"/>
      <c r="M53" s="44"/>
    </row>
    <row r="54" spans="8:13" s="29" customFormat="1" ht="13.2" collapsed="1">
      <c r="H54" s="53"/>
      <c r="I54" s="53"/>
      <c r="K54" s="52"/>
      <c r="L54" s="44"/>
      <c r="M54" s="44"/>
    </row>
    <row r="55" spans="8:13" s="29" customFormat="1" ht="13.2" collapsed="1">
      <c r="H55" s="53"/>
      <c r="I55" s="53"/>
      <c r="K55" s="52"/>
      <c r="L55" s="44"/>
      <c r="M55" s="44"/>
    </row>
    <row r="56" spans="8:13" s="29" customFormat="1" ht="13.2" collapsed="1">
      <c r="H56" s="53"/>
      <c r="I56" s="53"/>
      <c r="K56" s="52"/>
      <c r="L56" s="44"/>
      <c r="M56" s="44"/>
    </row>
    <row r="57" spans="8:13" s="29" customFormat="1" ht="13.2" collapsed="1">
      <c r="H57" s="53"/>
      <c r="I57" s="53"/>
      <c r="K57" s="52"/>
      <c r="L57" s="44"/>
      <c r="M57" s="44"/>
    </row>
    <row r="58" spans="8:13" s="29" customFormat="1" ht="13.2" collapsed="1">
      <c r="H58" s="53"/>
      <c r="I58" s="53"/>
      <c r="K58" s="52"/>
      <c r="L58" s="44"/>
      <c r="M58" s="44"/>
    </row>
    <row r="59" spans="8:13" s="29" customFormat="1" ht="13.2" collapsed="1">
      <c r="H59" s="53"/>
      <c r="I59" s="53"/>
      <c r="K59" s="52"/>
      <c r="L59" s="44"/>
      <c r="M59" s="44"/>
    </row>
    <row r="60" spans="8:13" s="29" customFormat="1" ht="13.2" collapsed="1">
      <c r="H60" s="53"/>
      <c r="I60" s="53"/>
      <c r="K60" s="52"/>
      <c r="L60" s="44"/>
      <c r="M60" s="44"/>
    </row>
    <row r="61" spans="8:13" s="29" customFormat="1" ht="13.2" collapsed="1">
      <c r="H61" s="53"/>
      <c r="I61" s="53"/>
      <c r="K61" s="52"/>
      <c r="L61" s="44"/>
      <c r="M61" s="44"/>
    </row>
    <row r="62" spans="8:13" s="29" customFormat="1" ht="13.2" collapsed="1">
      <c r="H62" s="53"/>
      <c r="I62" s="53"/>
      <c r="K62" s="52"/>
      <c r="L62" s="44"/>
      <c r="M62" s="44"/>
    </row>
    <row r="63" spans="8:13" s="29" customFormat="1" ht="13.2" collapsed="1">
      <c r="H63" s="53"/>
      <c r="I63" s="53"/>
      <c r="K63" s="52"/>
      <c r="L63" s="44"/>
      <c r="M63" s="44"/>
    </row>
    <row r="64" spans="8:13" s="29" customFormat="1" ht="13.2" collapsed="1">
      <c r="H64" s="53"/>
      <c r="I64" s="53"/>
      <c r="K64" s="52"/>
      <c r="L64" s="44"/>
      <c r="M64" s="44"/>
    </row>
    <row r="65" spans="8:13" s="29" customFormat="1" ht="13.2" collapsed="1">
      <c r="H65" s="53"/>
      <c r="I65" s="53"/>
      <c r="K65" s="52"/>
      <c r="L65" s="44"/>
      <c r="M65" s="44"/>
    </row>
    <row r="66" spans="8:13" s="29" customFormat="1" ht="13.2" collapsed="1">
      <c r="H66" s="53"/>
      <c r="I66" s="53"/>
      <c r="K66" s="52"/>
      <c r="L66" s="44"/>
      <c r="M66" s="44"/>
    </row>
    <row r="67" spans="8:13" s="29" customFormat="1" ht="13.2" collapsed="1">
      <c r="H67" s="53"/>
      <c r="I67" s="53"/>
      <c r="K67" s="52"/>
      <c r="L67" s="44"/>
      <c r="M67" s="44"/>
    </row>
    <row r="68" spans="8:13" s="29" customFormat="1" ht="13.2" collapsed="1">
      <c r="H68" s="53"/>
      <c r="I68" s="53"/>
      <c r="K68" s="52"/>
      <c r="L68" s="44"/>
      <c r="M68" s="44"/>
    </row>
    <row r="69" spans="8:13" s="29" customFormat="1" ht="13.2" collapsed="1">
      <c r="H69" s="53"/>
      <c r="I69" s="53"/>
      <c r="K69" s="52"/>
      <c r="L69" s="44"/>
      <c r="M69" s="44"/>
    </row>
    <row r="70" spans="8:13" s="29" customFormat="1" ht="13.2" collapsed="1">
      <c r="H70" s="53"/>
      <c r="I70" s="53"/>
      <c r="K70" s="52"/>
      <c r="L70" s="44"/>
      <c r="M70" s="44"/>
    </row>
    <row r="71" spans="8:13" s="29" customFormat="1" ht="13.2" collapsed="1">
      <c r="H71" s="53"/>
      <c r="I71" s="53"/>
      <c r="K71" s="52"/>
      <c r="L71" s="44"/>
      <c r="M71" s="44"/>
    </row>
    <row r="72" spans="8:13" s="29" customFormat="1" ht="13.2" collapsed="1">
      <c r="H72" s="53"/>
      <c r="I72" s="53"/>
      <c r="K72" s="52"/>
      <c r="L72" s="44"/>
      <c r="M72" s="44"/>
    </row>
    <row r="73" spans="8:13" s="29" customFormat="1" ht="13.2" collapsed="1">
      <c r="H73" s="53"/>
      <c r="I73" s="53"/>
      <c r="K73" s="52"/>
      <c r="L73" s="44"/>
      <c r="M73" s="44"/>
    </row>
    <row r="74" spans="8:13" s="29" customFormat="1" ht="13.2" collapsed="1">
      <c r="H74" s="53"/>
      <c r="I74" s="53"/>
      <c r="K74" s="52"/>
      <c r="L74" s="44"/>
      <c r="M74" s="44"/>
    </row>
    <row r="75" spans="8:13" s="29" customFormat="1" ht="13.2" collapsed="1">
      <c r="H75" s="53"/>
      <c r="I75" s="53"/>
      <c r="K75" s="52"/>
      <c r="L75" s="44"/>
      <c r="M75" s="44"/>
    </row>
    <row r="76" spans="8:13" s="29" customFormat="1" ht="13.2" collapsed="1">
      <c r="H76" s="53"/>
      <c r="I76" s="53"/>
      <c r="K76" s="52"/>
      <c r="L76" s="44"/>
      <c r="M76" s="44"/>
    </row>
    <row r="77" spans="8:13" s="29" customFormat="1" ht="13.2" collapsed="1">
      <c r="H77" s="53"/>
      <c r="I77" s="53"/>
      <c r="K77" s="52"/>
      <c r="L77" s="44"/>
      <c r="M77" s="44"/>
    </row>
    <row r="78" spans="8:13" s="29" customFormat="1" ht="13.2" collapsed="1">
      <c r="H78" s="53"/>
      <c r="I78" s="53"/>
      <c r="K78" s="52"/>
      <c r="L78" s="44"/>
      <c r="M78" s="44"/>
    </row>
    <row r="79" spans="8:13" s="29" customFormat="1" ht="13.2" collapsed="1">
      <c r="H79" s="53"/>
      <c r="I79" s="53"/>
      <c r="K79" s="52"/>
      <c r="L79" s="44"/>
      <c r="M79" s="44"/>
    </row>
    <row r="80" spans="8:13" s="29" customFormat="1" ht="13.2" collapsed="1">
      <c r="H80" s="53"/>
      <c r="I80" s="53"/>
      <c r="K80" s="52"/>
      <c r="L80" s="44"/>
      <c r="M80" s="44"/>
    </row>
    <row r="81" spans="8:13" s="29" customFormat="1" ht="13.2" collapsed="1">
      <c r="H81" s="53"/>
      <c r="I81" s="53"/>
      <c r="K81" s="52"/>
      <c r="L81" s="44"/>
      <c r="M81" s="44"/>
    </row>
    <row r="82" spans="8:13" s="29" customFormat="1" ht="13.2" collapsed="1">
      <c r="H82" s="53"/>
      <c r="I82" s="53"/>
      <c r="K82" s="52"/>
      <c r="L82" s="44"/>
      <c r="M82" s="44"/>
    </row>
    <row r="83" spans="8:13" s="29" customFormat="1" ht="13.2" collapsed="1">
      <c r="H83" s="53"/>
      <c r="I83" s="53"/>
      <c r="K83" s="52"/>
      <c r="L83" s="44"/>
      <c r="M83" s="44"/>
    </row>
    <row r="84" spans="8:13" s="29" customFormat="1" ht="13.2" collapsed="1">
      <c r="H84" s="53"/>
      <c r="I84" s="53"/>
      <c r="K84" s="52"/>
      <c r="L84" s="44"/>
      <c r="M84" s="44"/>
    </row>
    <row r="85" spans="8:13" s="29" customFormat="1" ht="16.8" collapsed="1">
      <c r="H85" s="53"/>
      <c r="I85" s="53"/>
      <c r="K85" s="52"/>
      <c r="L85" s="194"/>
      <c r="M85" s="194"/>
    </row>
    <row r="86" spans="8:13" s="29" customFormat="1" ht="13.2" collapsed="1">
      <c r="H86" s="53"/>
      <c r="I86" s="53"/>
      <c r="K86" s="52"/>
      <c r="L86" s="44"/>
      <c r="M86" s="44"/>
    </row>
    <row r="87" spans="8:13" s="29" customFormat="1" ht="13.2" collapsed="1">
      <c r="H87" s="53"/>
      <c r="I87" s="53"/>
      <c r="K87" s="52"/>
      <c r="L87" s="44"/>
      <c r="M87" s="44"/>
    </row>
    <row r="88" spans="8:13" s="29" customFormat="1" ht="13.2" collapsed="1">
      <c r="H88" s="53"/>
      <c r="I88" s="53"/>
      <c r="K88" s="52"/>
      <c r="L88" s="44"/>
      <c r="M88" s="44"/>
    </row>
    <row r="89" spans="8:13" s="29" customFormat="1" ht="13.2" collapsed="1">
      <c r="H89" s="53"/>
      <c r="I89" s="53"/>
      <c r="K89" s="52"/>
      <c r="L89" s="44"/>
      <c r="M89" s="44"/>
    </row>
    <row r="90" spans="8:13" s="29" customFormat="1" ht="13.2" collapsed="1">
      <c r="H90" s="53"/>
      <c r="I90" s="53"/>
      <c r="K90" s="52"/>
      <c r="L90" s="44"/>
      <c r="M90" s="44"/>
    </row>
    <row r="91" spans="8:13" s="29" customFormat="1" ht="13.2" collapsed="1">
      <c r="H91" s="53"/>
      <c r="I91" s="53"/>
      <c r="K91" s="52"/>
      <c r="L91" s="44"/>
      <c r="M91" s="44"/>
    </row>
    <row r="92" spans="8:13" s="29" customFormat="1" ht="13.2" collapsed="1">
      <c r="H92" s="53"/>
      <c r="I92" s="53"/>
      <c r="K92" s="52"/>
      <c r="L92" s="44"/>
      <c r="M92" s="44"/>
    </row>
    <row r="93" spans="8:13" s="29" customFormat="1" ht="13.2" collapsed="1">
      <c r="H93" s="53"/>
      <c r="I93" s="53"/>
      <c r="K93" s="52"/>
      <c r="L93" s="44"/>
      <c r="M93" s="44"/>
    </row>
    <row r="94" spans="8:13" s="29" customFormat="1" ht="13.2" collapsed="1">
      <c r="H94" s="53"/>
      <c r="I94" s="53"/>
      <c r="K94" s="52"/>
      <c r="L94" s="44"/>
      <c r="M94" s="44"/>
    </row>
    <row r="95" spans="8:13" s="29" customFormat="1" ht="13.2" collapsed="1">
      <c r="H95" s="53"/>
      <c r="I95" s="53"/>
      <c r="K95" s="52"/>
      <c r="L95" s="44"/>
      <c r="M95" s="44"/>
    </row>
    <row r="96" spans="8:13" s="29" customFormat="1" ht="16.8" collapsed="1">
      <c r="H96" s="53"/>
      <c r="I96" s="53"/>
      <c r="K96" s="52"/>
      <c r="L96" s="194"/>
      <c r="M96" s="194"/>
    </row>
    <row r="97" spans="8:13" s="29" customFormat="1" ht="13.2" collapsed="1">
      <c r="H97" s="53"/>
      <c r="I97" s="53"/>
      <c r="K97" s="52"/>
      <c r="L97" s="44"/>
      <c r="M97" s="44"/>
    </row>
    <row r="98" spans="8:13" s="29" customFormat="1" ht="13.2" collapsed="1">
      <c r="H98" s="53"/>
      <c r="I98" s="53"/>
      <c r="K98" s="52"/>
      <c r="L98" s="44"/>
      <c r="M98" s="44"/>
    </row>
    <row r="99" spans="8:13" s="29" customFormat="1" ht="13.2" collapsed="1">
      <c r="H99" s="53"/>
      <c r="I99" s="53"/>
      <c r="K99" s="52"/>
      <c r="L99" s="44"/>
      <c r="M99" s="44"/>
    </row>
    <row r="100" spans="8:13" s="29" customFormat="1" ht="13.2" collapsed="1">
      <c r="H100" s="53"/>
      <c r="I100" s="53"/>
      <c r="K100" s="52"/>
      <c r="L100" s="44"/>
      <c r="M100" s="44"/>
    </row>
    <row r="101" spans="8:13" s="29" customFormat="1" ht="13.2" collapsed="1">
      <c r="H101" s="53"/>
      <c r="I101" s="53"/>
      <c r="K101" s="52"/>
      <c r="L101" s="44"/>
      <c r="M101" s="44"/>
    </row>
    <row r="102" spans="8:13" s="29" customFormat="1" ht="13.2" collapsed="1">
      <c r="H102" s="53"/>
      <c r="I102" s="53"/>
      <c r="K102" s="52"/>
      <c r="L102" s="44"/>
      <c r="M102" s="44"/>
    </row>
    <row r="103" spans="8:13" s="29" customFormat="1" ht="13.2" collapsed="1">
      <c r="H103" s="53"/>
      <c r="I103" s="53"/>
      <c r="K103" s="52"/>
      <c r="L103" s="44"/>
      <c r="M103" s="44"/>
    </row>
    <row r="104" spans="8:13" s="29" customFormat="1" ht="13.2" collapsed="1">
      <c r="H104" s="53"/>
      <c r="I104" s="53"/>
      <c r="K104" s="52"/>
      <c r="L104" s="44"/>
      <c r="M104" s="44"/>
    </row>
    <row r="105" spans="8:13" s="29" customFormat="1" ht="13.2" collapsed="1">
      <c r="H105" s="53"/>
      <c r="I105" s="53"/>
      <c r="K105" s="52"/>
      <c r="L105" s="44"/>
      <c r="M105" s="44"/>
    </row>
    <row r="106" spans="8:13" s="29" customFormat="1" ht="13.2" collapsed="1">
      <c r="H106" s="53"/>
      <c r="I106" s="53"/>
      <c r="K106" s="52"/>
      <c r="L106" s="44"/>
      <c r="M106" s="44"/>
    </row>
    <row r="107" spans="8:13" s="29" customFormat="1" ht="13.2" collapsed="1">
      <c r="H107" s="53"/>
      <c r="I107" s="53"/>
      <c r="K107" s="52"/>
      <c r="L107" s="44"/>
      <c r="M107" s="44"/>
    </row>
    <row r="108" spans="8:13" s="29" customFormat="1" ht="13.2" collapsed="1">
      <c r="H108" s="53"/>
      <c r="I108" s="53"/>
      <c r="K108" s="52"/>
      <c r="L108" s="44"/>
      <c r="M108" s="44"/>
    </row>
    <row r="109" spans="8:13" s="29" customFormat="1" ht="13.2" collapsed="1">
      <c r="H109" s="53"/>
      <c r="I109" s="53"/>
      <c r="K109" s="52"/>
      <c r="L109" s="44"/>
      <c r="M109" s="44"/>
    </row>
    <row r="110" spans="8:13" s="29" customFormat="1" ht="13.2" collapsed="1">
      <c r="H110" s="53"/>
      <c r="I110" s="53"/>
      <c r="K110" s="52"/>
      <c r="L110" s="44"/>
      <c r="M110" s="44"/>
    </row>
    <row r="111" spans="8:13" s="29" customFormat="1" ht="13.2" collapsed="1">
      <c r="H111" s="53"/>
      <c r="I111" s="53"/>
      <c r="K111" s="52"/>
      <c r="L111" s="44"/>
      <c r="M111" s="44"/>
    </row>
    <row r="112" spans="8:13" s="29" customFormat="1" ht="13.2" collapsed="1">
      <c r="H112" s="53"/>
      <c r="I112" s="53"/>
      <c r="K112" s="52"/>
      <c r="L112" s="44"/>
      <c r="M112" s="44"/>
    </row>
    <row r="113" spans="8:13" s="29" customFormat="1" ht="13.2" collapsed="1">
      <c r="H113" s="53"/>
      <c r="I113" s="53"/>
      <c r="K113" s="52"/>
      <c r="L113" s="44"/>
      <c r="M113" s="44"/>
    </row>
    <row r="114" spans="8:13" s="29" customFormat="1" ht="13.2" collapsed="1">
      <c r="H114" s="53"/>
      <c r="I114" s="53"/>
      <c r="K114" s="52"/>
      <c r="L114" s="44"/>
      <c r="M114" s="44"/>
    </row>
    <row r="115" spans="8:13" s="29" customFormat="1" ht="13.2" collapsed="1">
      <c r="H115" s="53"/>
      <c r="I115" s="53"/>
      <c r="K115" s="52"/>
      <c r="L115" s="44"/>
      <c r="M115" s="44"/>
    </row>
    <row r="116" spans="8:13" s="29" customFormat="1" ht="13.2" collapsed="1">
      <c r="H116" s="53"/>
      <c r="I116" s="53"/>
      <c r="K116" s="52"/>
      <c r="L116" s="44"/>
      <c r="M116" s="44"/>
    </row>
    <row r="117" spans="8:13" s="29" customFormat="1" ht="13.2" collapsed="1">
      <c r="H117" s="53"/>
      <c r="I117" s="53"/>
      <c r="K117" s="52"/>
      <c r="L117" s="44"/>
      <c r="M117" s="44"/>
    </row>
    <row r="118" spans="8:13" s="29" customFormat="1" ht="13.2" collapsed="1">
      <c r="H118" s="53"/>
      <c r="I118" s="53"/>
      <c r="K118" s="52"/>
      <c r="L118" s="44"/>
      <c r="M118" s="44"/>
    </row>
    <row r="119" spans="8:13" s="29" customFormat="1" ht="13.2" collapsed="1">
      <c r="H119" s="53"/>
      <c r="I119" s="53"/>
      <c r="K119" s="52"/>
      <c r="L119" s="44"/>
      <c r="M119" s="44"/>
    </row>
    <row r="120" spans="8:13" s="29" customFormat="1" ht="13.2" collapsed="1">
      <c r="H120" s="53"/>
      <c r="I120" s="53"/>
      <c r="K120" s="52"/>
      <c r="L120" s="44"/>
      <c r="M120" s="44"/>
    </row>
    <row r="121" spans="8:13" s="29" customFormat="1" ht="13.2" collapsed="1">
      <c r="H121" s="53"/>
      <c r="I121" s="53"/>
      <c r="K121" s="52"/>
      <c r="L121" s="44"/>
      <c r="M121" s="44"/>
    </row>
    <row r="122" spans="8:13" s="29" customFormat="1" ht="13.2" collapsed="1">
      <c r="H122" s="53"/>
      <c r="I122" s="53"/>
      <c r="K122" s="52"/>
      <c r="L122" s="44"/>
      <c r="M122" s="44"/>
    </row>
    <row r="123" spans="8:13" s="29" customFormat="1" ht="13.2" collapsed="1">
      <c r="H123" s="53"/>
      <c r="I123" s="53"/>
      <c r="K123" s="52"/>
      <c r="L123" s="44"/>
      <c r="M123" s="44"/>
    </row>
    <row r="124" spans="8:13" s="29" customFormat="1" ht="13.2" collapsed="1">
      <c r="H124" s="53"/>
      <c r="I124" s="53"/>
      <c r="K124" s="52"/>
      <c r="L124" s="44"/>
      <c r="M124" s="44"/>
    </row>
    <row r="125" spans="8:13" s="29" customFormat="1" ht="13.2" collapsed="1">
      <c r="H125" s="53"/>
      <c r="I125" s="53"/>
      <c r="K125" s="52"/>
      <c r="L125" s="44"/>
      <c r="M125" s="44"/>
    </row>
    <row r="126" spans="8:13" s="29" customFormat="1" ht="13.2" collapsed="1">
      <c r="H126" s="53"/>
      <c r="I126" s="53"/>
      <c r="K126" s="52"/>
      <c r="L126" s="44"/>
      <c r="M126" s="44"/>
    </row>
    <row r="127" spans="8:13" s="29" customFormat="1" ht="13.2" collapsed="1">
      <c r="H127" s="53"/>
      <c r="I127" s="53"/>
      <c r="K127" s="52"/>
      <c r="L127" s="44"/>
      <c r="M127" s="44"/>
    </row>
    <row r="128" spans="8:13" s="29" customFormat="1" ht="13.2" collapsed="1">
      <c r="H128" s="53"/>
      <c r="I128" s="53"/>
      <c r="K128" s="52"/>
      <c r="L128" s="44"/>
      <c r="M128" s="44"/>
    </row>
    <row r="129" spans="8:13" s="29" customFormat="1" ht="13.2" collapsed="1">
      <c r="H129" s="53"/>
      <c r="I129" s="53"/>
      <c r="K129" s="52"/>
      <c r="L129" s="44"/>
      <c r="M129" s="44"/>
    </row>
    <row r="130" spans="8:13" s="29" customFormat="1" ht="13.2" collapsed="1">
      <c r="H130" s="53"/>
      <c r="I130" s="53"/>
      <c r="K130" s="52"/>
      <c r="L130" s="44"/>
      <c r="M130" s="44"/>
    </row>
    <row r="131" spans="8:13" s="29" customFormat="1" ht="13.2" collapsed="1">
      <c r="H131" s="53"/>
      <c r="I131" s="53"/>
      <c r="K131" s="52"/>
      <c r="L131" s="44"/>
      <c r="M131" s="44"/>
    </row>
    <row r="132" spans="8:13" s="29" customFormat="1" ht="13.2" collapsed="1">
      <c r="H132" s="53"/>
      <c r="I132" s="53"/>
      <c r="K132" s="52"/>
      <c r="L132" s="44"/>
      <c r="M132" s="44"/>
    </row>
    <row r="133" spans="8:13" s="29" customFormat="1" ht="13.2" collapsed="1">
      <c r="H133" s="53"/>
      <c r="I133" s="53"/>
      <c r="K133" s="52"/>
      <c r="L133" s="44"/>
      <c r="M133" s="44"/>
    </row>
    <row r="134" spans="8:13" s="29" customFormat="1" ht="13.2" collapsed="1">
      <c r="H134" s="53"/>
      <c r="I134" s="53"/>
      <c r="K134" s="52"/>
      <c r="L134" s="44"/>
      <c r="M134" s="44"/>
    </row>
    <row r="135" spans="8:13" s="29" customFormat="1" ht="13.2" collapsed="1">
      <c r="H135" s="53"/>
      <c r="I135" s="53"/>
      <c r="K135" s="52"/>
      <c r="L135" s="44"/>
      <c r="M135" s="44"/>
    </row>
    <row r="136" spans="8:13" s="29" customFormat="1" ht="13.2" collapsed="1">
      <c r="H136" s="53"/>
      <c r="I136" s="53"/>
      <c r="K136" s="52"/>
      <c r="L136" s="44"/>
      <c r="M136" s="44"/>
    </row>
    <row r="137" spans="8:13" s="29" customFormat="1" ht="13.2" collapsed="1">
      <c r="H137" s="53"/>
      <c r="I137" s="53"/>
      <c r="K137" s="52"/>
      <c r="L137" s="44"/>
      <c r="M137" s="44"/>
    </row>
    <row r="138" spans="8:13" s="29" customFormat="1" ht="13.2" collapsed="1">
      <c r="H138" s="53"/>
      <c r="I138" s="53"/>
      <c r="K138" s="52"/>
      <c r="L138" s="44"/>
      <c r="M138" s="44"/>
    </row>
    <row r="139" spans="8:13" s="29" customFormat="1" ht="13.2" collapsed="1">
      <c r="H139" s="53"/>
      <c r="I139" s="53"/>
      <c r="K139" s="52"/>
      <c r="L139" s="44"/>
      <c r="M139" s="44"/>
    </row>
    <row r="140" spans="8:13" s="29" customFormat="1" ht="13.2" collapsed="1">
      <c r="H140" s="53"/>
      <c r="I140" s="53"/>
      <c r="K140" s="52"/>
      <c r="L140" s="44"/>
      <c r="M140" s="44"/>
    </row>
    <row r="141" spans="8:13" s="29" customFormat="1" ht="13.2" collapsed="1">
      <c r="H141" s="53"/>
      <c r="I141" s="53"/>
      <c r="K141" s="52"/>
      <c r="L141" s="44"/>
      <c r="M141" s="44"/>
    </row>
    <row r="142" spans="8:13" s="29" customFormat="1" ht="13.2" collapsed="1">
      <c r="H142" s="53"/>
      <c r="I142" s="53"/>
      <c r="K142" s="52"/>
      <c r="L142" s="44"/>
      <c r="M142" s="44"/>
    </row>
    <row r="143" spans="8:13" s="29" customFormat="1" ht="13.2" collapsed="1">
      <c r="H143" s="53"/>
      <c r="I143" s="53"/>
      <c r="K143" s="52"/>
      <c r="L143" s="44"/>
      <c r="M143" s="44"/>
    </row>
    <row r="144" spans="8:13" s="29" customFormat="1" ht="13.2" collapsed="1">
      <c r="H144" s="53"/>
      <c r="I144" s="53"/>
      <c r="K144" s="52"/>
      <c r="L144" s="44"/>
      <c r="M144" s="44"/>
    </row>
    <row r="145" spans="8:13" s="29" customFormat="1" ht="13.2" collapsed="1">
      <c r="H145" s="53"/>
      <c r="I145" s="53"/>
      <c r="K145" s="52"/>
      <c r="L145" s="44"/>
      <c r="M145" s="44"/>
    </row>
    <row r="146" spans="8:13" s="29" customFormat="1" ht="13.2" collapsed="1">
      <c r="H146" s="53"/>
      <c r="I146" s="53"/>
      <c r="K146" s="52"/>
      <c r="L146" s="44"/>
      <c r="M146" s="44"/>
    </row>
    <row r="147" spans="8:13" s="29" customFormat="1" ht="13.2" collapsed="1">
      <c r="H147" s="53"/>
      <c r="I147" s="53"/>
      <c r="K147" s="52"/>
      <c r="L147" s="44"/>
      <c r="M147" s="44"/>
    </row>
    <row r="148" spans="8:13" s="29" customFormat="1" ht="13.2" collapsed="1">
      <c r="H148" s="53"/>
      <c r="I148" s="53"/>
      <c r="K148" s="52"/>
      <c r="L148" s="44"/>
      <c r="M148" s="44"/>
    </row>
    <row r="149" spans="8:13" s="29" customFormat="1" ht="13.2" collapsed="1">
      <c r="H149" s="53"/>
      <c r="I149" s="53"/>
      <c r="K149" s="52"/>
      <c r="L149" s="44"/>
      <c r="M149" s="44"/>
    </row>
    <row r="150" spans="8:13" s="29" customFormat="1" ht="13.2" collapsed="1">
      <c r="H150" s="53"/>
      <c r="I150" s="53"/>
      <c r="K150" s="52"/>
      <c r="L150" s="44"/>
      <c r="M150" s="44"/>
    </row>
    <row r="151" spans="8:13" s="29" customFormat="1" ht="13.2" collapsed="1">
      <c r="H151" s="53"/>
      <c r="I151" s="53"/>
      <c r="K151" s="52"/>
      <c r="L151" s="44"/>
      <c r="M151" s="44"/>
    </row>
    <row r="152" spans="8:13" s="29" customFormat="1" ht="13.2" collapsed="1">
      <c r="H152" s="53"/>
      <c r="I152" s="53"/>
      <c r="K152" s="52"/>
      <c r="L152" s="44"/>
      <c r="M152" s="44"/>
    </row>
    <row r="153" spans="8:13" s="29" customFormat="1" ht="13.2" collapsed="1">
      <c r="H153" s="53"/>
      <c r="I153" s="53"/>
      <c r="K153" s="52"/>
      <c r="L153" s="44"/>
      <c r="M153" s="44"/>
    </row>
    <row r="154" spans="8:13" s="29" customFormat="1" ht="13.2" collapsed="1">
      <c r="H154" s="53"/>
      <c r="I154" s="53"/>
      <c r="K154" s="52"/>
      <c r="L154" s="44"/>
      <c r="M154" s="44"/>
    </row>
    <row r="155" spans="8:13" s="29" customFormat="1" ht="13.2" collapsed="1">
      <c r="H155" s="53"/>
      <c r="I155" s="53"/>
      <c r="K155" s="52"/>
      <c r="L155" s="44"/>
      <c r="M155" s="44"/>
    </row>
    <row r="156" spans="8:13" s="29" customFormat="1" ht="13.2" collapsed="1">
      <c r="H156" s="53"/>
      <c r="I156" s="53"/>
      <c r="K156" s="52"/>
      <c r="L156" s="44"/>
      <c r="M156" s="44"/>
    </row>
    <row r="157" spans="8:13" s="29" customFormat="1" ht="13.2" collapsed="1">
      <c r="H157" s="53"/>
      <c r="I157" s="53"/>
      <c r="K157" s="52"/>
      <c r="L157" s="44"/>
      <c r="M157" s="44"/>
    </row>
    <row r="158" spans="8:13" s="29" customFormat="1" ht="13.2" collapsed="1">
      <c r="H158" s="53"/>
      <c r="I158" s="53"/>
      <c r="K158" s="52"/>
      <c r="L158" s="44"/>
      <c r="M158" s="44"/>
    </row>
    <row r="159" spans="8:13" s="29" customFormat="1" ht="13.2" collapsed="1">
      <c r="H159" s="53"/>
      <c r="I159" s="53"/>
      <c r="K159" s="52"/>
    </row>
    <row r="160" spans="8:13" s="29" customFormat="1" ht="13.2" collapsed="1">
      <c r="H160" s="53"/>
      <c r="I160" s="53"/>
      <c r="K160" s="52"/>
    </row>
    <row r="161" spans="8:11" s="29" customFormat="1" ht="13.2" collapsed="1">
      <c r="H161" s="53"/>
      <c r="I161" s="53"/>
      <c r="K161" s="52"/>
    </row>
    <row r="162" spans="8:11" s="29" customFormat="1" ht="13.2" collapsed="1">
      <c r="H162" s="53"/>
      <c r="I162" s="53"/>
      <c r="K162" s="52"/>
    </row>
    <row r="163" spans="8:11" s="29" customFormat="1" ht="13.2" collapsed="1">
      <c r="H163" s="53"/>
      <c r="I163" s="53"/>
      <c r="K163" s="52"/>
    </row>
    <row r="164" spans="8:11" s="29" customFormat="1" ht="13.2" collapsed="1">
      <c r="H164" s="53"/>
      <c r="I164" s="53"/>
      <c r="K164" s="52"/>
    </row>
    <row r="165" spans="8:11" s="29" customFormat="1" ht="13.2" collapsed="1">
      <c r="H165" s="53"/>
      <c r="I165" s="53"/>
      <c r="K165" s="52"/>
    </row>
    <row r="166" spans="8:11" s="29" customFormat="1" ht="13.2" collapsed="1">
      <c r="H166" s="53"/>
      <c r="I166" s="53"/>
      <c r="K166" s="52"/>
    </row>
    <row r="167" spans="8:11" s="29" customFormat="1" ht="13.2" collapsed="1">
      <c r="H167" s="53"/>
      <c r="I167" s="53"/>
      <c r="K167" s="52"/>
    </row>
    <row r="168" spans="8:11" s="29" customFormat="1" ht="13.2" collapsed="1">
      <c r="H168" s="53"/>
      <c r="I168" s="53"/>
      <c r="K168" s="52"/>
    </row>
    <row r="169" spans="8:11" s="29" customFormat="1" ht="13.2" collapsed="1">
      <c r="H169" s="53"/>
      <c r="I169" s="53"/>
      <c r="K169" s="52"/>
    </row>
    <row r="170" spans="8:11" s="29" customFormat="1" ht="13.2" collapsed="1">
      <c r="H170" s="53"/>
      <c r="I170" s="53"/>
      <c r="K170" s="52"/>
    </row>
    <row r="171" spans="8:11" s="29" customFormat="1" ht="13.2" collapsed="1">
      <c r="H171" s="53"/>
      <c r="I171" s="53"/>
      <c r="K171" s="52"/>
    </row>
    <row r="172" spans="8:11" s="29" customFormat="1" ht="13.2" collapsed="1">
      <c r="H172" s="53"/>
      <c r="I172" s="53"/>
      <c r="K172" s="52"/>
    </row>
    <row r="173" spans="8:11" s="29" customFormat="1" ht="13.2" collapsed="1">
      <c r="H173" s="53"/>
      <c r="I173" s="53"/>
      <c r="K173" s="52"/>
    </row>
    <row r="174" spans="8:11" s="29" customFormat="1" ht="13.2" collapsed="1">
      <c r="H174" s="53"/>
      <c r="I174" s="53"/>
      <c r="K174" s="52"/>
    </row>
    <row r="175" spans="8:11" s="29" customFormat="1" ht="13.2" collapsed="1">
      <c r="H175" s="53"/>
      <c r="I175" s="53"/>
      <c r="K175" s="52"/>
    </row>
    <row r="176" spans="8:11" s="29" customFormat="1" ht="13.2" collapsed="1">
      <c r="H176" s="53"/>
      <c r="I176" s="53"/>
      <c r="K176" s="52"/>
    </row>
    <row r="177" spans="8:11" s="29" customFormat="1" ht="13.2" collapsed="1">
      <c r="H177" s="53"/>
      <c r="I177" s="53"/>
      <c r="K177" s="52"/>
    </row>
    <row r="178" spans="8:11" s="29" customFormat="1" ht="13.2" collapsed="1">
      <c r="H178" s="53"/>
      <c r="I178" s="53"/>
      <c r="K178" s="52"/>
    </row>
    <row r="179" spans="8:11" s="29" customFormat="1" ht="13.2" collapsed="1">
      <c r="H179" s="53"/>
      <c r="I179" s="53"/>
      <c r="K179" s="52"/>
    </row>
    <row r="180" spans="8:11" s="29" customFormat="1" ht="13.2" collapsed="1">
      <c r="H180" s="53"/>
      <c r="I180" s="53"/>
      <c r="K180" s="52"/>
    </row>
    <row r="181" spans="8:11" s="29" customFormat="1" ht="13.2" collapsed="1">
      <c r="H181" s="53"/>
      <c r="I181" s="53"/>
      <c r="K181" s="52"/>
    </row>
    <row r="182" spans="8:11" s="29" customFormat="1" ht="13.2" collapsed="1">
      <c r="H182" s="53"/>
      <c r="I182" s="53"/>
      <c r="K182" s="52"/>
    </row>
    <row r="183" spans="8:11" s="29" customFormat="1" ht="13.2" collapsed="1">
      <c r="H183" s="53"/>
      <c r="I183" s="53"/>
      <c r="K183" s="52"/>
    </row>
    <row r="184" spans="8:11" s="29" customFormat="1" ht="13.2" collapsed="1">
      <c r="H184" s="53"/>
      <c r="I184" s="53"/>
      <c r="K184" s="52"/>
    </row>
    <row r="185" spans="8:11" s="29" customFormat="1" ht="13.2" collapsed="1">
      <c r="H185" s="53"/>
      <c r="I185" s="53"/>
      <c r="K185" s="52"/>
    </row>
    <row r="186" spans="8:11" s="29" customFormat="1" ht="13.2" collapsed="1">
      <c r="H186" s="53"/>
      <c r="I186" s="53"/>
      <c r="K186" s="52"/>
    </row>
    <row r="187" spans="8:11" s="29" customFormat="1" ht="13.2" collapsed="1">
      <c r="H187" s="53"/>
      <c r="I187" s="53"/>
      <c r="K187" s="52"/>
    </row>
    <row r="188" spans="8:11" s="29" customFormat="1" ht="13.2" collapsed="1">
      <c r="H188" s="53"/>
      <c r="I188" s="53"/>
      <c r="K188" s="52"/>
    </row>
    <row r="189" spans="8:11" s="29" customFormat="1" ht="13.2" collapsed="1">
      <c r="H189" s="53"/>
      <c r="I189" s="53"/>
      <c r="K189" s="52"/>
    </row>
    <row r="190" spans="8:11" s="29" customFormat="1" ht="13.2" collapsed="1">
      <c r="H190" s="53"/>
      <c r="I190" s="53"/>
      <c r="K190" s="52"/>
    </row>
    <row r="191" spans="8:11" s="29" customFormat="1" ht="13.2" collapsed="1">
      <c r="H191" s="53"/>
      <c r="I191" s="53"/>
      <c r="K191" s="52"/>
    </row>
    <row r="192" spans="8:11" s="29" customFormat="1" ht="13.2" collapsed="1">
      <c r="H192" s="53"/>
      <c r="I192" s="53"/>
      <c r="K192" s="52"/>
    </row>
    <row r="193" spans="8:11" s="29" customFormat="1" ht="13.2" collapsed="1">
      <c r="H193" s="53"/>
      <c r="I193" s="53"/>
      <c r="K193" s="52"/>
    </row>
    <row r="194" spans="8:11" s="29" customFormat="1" ht="13.2" collapsed="1">
      <c r="H194" s="53"/>
      <c r="I194" s="53"/>
      <c r="K194" s="52"/>
    </row>
    <row r="195" spans="8:11" s="29" customFormat="1" ht="13.2" collapsed="1">
      <c r="H195" s="53"/>
      <c r="I195" s="53"/>
      <c r="K195" s="52"/>
    </row>
    <row r="196" spans="8:11" s="29" customFormat="1" ht="13.2" collapsed="1">
      <c r="H196" s="53"/>
      <c r="I196" s="53"/>
      <c r="K196" s="52"/>
    </row>
    <row r="197" spans="8:11" s="29" customFormat="1" ht="13.2" collapsed="1">
      <c r="H197" s="53"/>
      <c r="I197" s="53"/>
      <c r="K197" s="52"/>
    </row>
    <row r="198" spans="8:11" s="29" customFormat="1" ht="13.2" collapsed="1">
      <c r="H198" s="53"/>
      <c r="I198" s="53"/>
      <c r="K198" s="52"/>
    </row>
    <row r="199" spans="8:11" s="29" customFormat="1" ht="13.2" collapsed="1">
      <c r="H199" s="53"/>
      <c r="I199" s="53"/>
      <c r="K199" s="52"/>
    </row>
    <row r="200" spans="8:11" s="29" customFormat="1" ht="13.2" collapsed="1">
      <c r="H200" s="53"/>
      <c r="I200" s="53"/>
      <c r="K200" s="52"/>
    </row>
    <row r="201" spans="8:11" s="29" customFormat="1" ht="13.2" collapsed="1">
      <c r="H201" s="53"/>
      <c r="I201" s="53"/>
      <c r="K201" s="52"/>
    </row>
    <row r="202" spans="8:11" s="29" customFormat="1" ht="13.2" collapsed="1">
      <c r="H202" s="53"/>
      <c r="I202" s="53"/>
      <c r="K202" s="52"/>
    </row>
    <row r="203" spans="8:11" s="29" customFormat="1" ht="13.2" collapsed="1">
      <c r="H203" s="53"/>
      <c r="I203" s="53"/>
      <c r="K203" s="52"/>
    </row>
    <row r="204" spans="8:11" s="29" customFormat="1" ht="13.2" collapsed="1">
      <c r="H204" s="53"/>
      <c r="I204" s="53"/>
      <c r="K204" s="52"/>
    </row>
    <row r="205" spans="8:11" s="29" customFormat="1" ht="13.2" collapsed="1">
      <c r="H205" s="53"/>
      <c r="I205" s="53"/>
      <c r="K205" s="52"/>
    </row>
    <row r="206" spans="8:11" s="29" customFormat="1" ht="13.2" collapsed="1">
      <c r="H206" s="53"/>
      <c r="I206" s="53"/>
      <c r="K206" s="52"/>
    </row>
    <row r="207" spans="8:11" s="29" customFormat="1" ht="13.2" collapsed="1">
      <c r="H207" s="53"/>
      <c r="I207" s="53"/>
      <c r="K207" s="52"/>
    </row>
    <row r="208" spans="8:11" s="29" customFormat="1" ht="13.2" collapsed="1">
      <c r="H208" s="53"/>
      <c r="I208" s="53"/>
      <c r="K208" s="52"/>
    </row>
    <row r="209" spans="8:11" s="29" customFormat="1" ht="13.2" collapsed="1">
      <c r="H209" s="53"/>
      <c r="I209" s="53"/>
      <c r="K209" s="52"/>
    </row>
    <row r="210" spans="8:11" s="29" customFormat="1" ht="13.2" collapsed="1">
      <c r="H210" s="53"/>
      <c r="I210" s="53"/>
      <c r="K210" s="52"/>
    </row>
    <row r="211" spans="8:11" s="29" customFormat="1" ht="13.2" collapsed="1">
      <c r="H211" s="53"/>
      <c r="I211" s="53"/>
      <c r="K211" s="52"/>
    </row>
    <row r="212" spans="8:11" s="29" customFormat="1" ht="13.2" collapsed="1">
      <c r="H212" s="53"/>
      <c r="I212" s="53"/>
      <c r="K212" s="52"/>
    </row>
    <row r="213" spans="8:11" s="29" customFormat="1" ht="13.2" collapsed="1">
      <c r="H213" s="53"/>
      <c r="I213" s="53"/>
      <c r="K213" s="52"/>
    </row>
    <row r="214" spans="8:11" s="29" customFormat="1" ht="13.2" collapsed="1">
      <c r="H214" s="53"/>
      <c r="I214" s="53"/>
      <c r="K214" s="52"/>
    </row>
    <row r="215" spans="8:11" s="29" customFormat="1" ht="13.2" collapsed="1">
      <c r="H215" s="53"/>
      <c r="I215" s="53"/>
      <c r="K215" s="52"/>
    </row>
    <row r="216" spans="8:11" s="29" customFormat="1" ht="13.2" collapsed="1">
      <c r="H216" s="53"/>
      <c r="I216" s="53"/>
      <c r="K216" s="52"/>
    </row>
    <row r="217" spans="8:11" s="29" customFormat="1" ht="13.2" collapsed="1">
      <c r="H217" s="53"/>
      <c r="I217" s="53"/>
      <c r="K217" s="52"/>
    </row>
    <row r="218" spans="8:11" s="29" customFormat="1" ht="13.2" collapsed="1">
      <c r="H218" s="53"/>
      <c r="I218" s="53"/>
      <c r="K218" s="52"/>
    </row>
    <row r="219" spans="8:11" s="29" customFormat="1" ht="13.2" collapsed="1">
      <c r="H219" s="53"/>
      <c r="I219" s="53"/>
      <c r="K219" s="52"/>
    </row>
    <row r="220" spans="8:11" s="29" customFormat="1" ht="13.2" collapsed="1">
      <c r="H220" s="53"/>
      <c r="I220" s="53"/>
      <c r="K220" s="52"/>
    </row>
    <row r="221" spans="8:11" s="29" customFormat="1" ht="13.2" collapsed="1">
      <c r="H221" s="53"/>
      <c r="I221" s="53"/>
      <c r="K221" s="52"/>
    </row>
    <row r="222" spans="8:11" s="29" customFormat="1" ht="13.2" collapsed="1">
      <c r="H222" s="53"/>
      <c r="I222" s="53"/>
      <c r="K222" s="52"/>
    </row>
    <row r="223" spans="8:11" s="29" customFormat="1" ht="13.2" collapsed="1">
      <c r="H223" s="53"/>
      <c r="I223" s="53"/>
      <c r="K223" s="52"/>
    </row>
    <row r="224" spans="8:11" s="29" customFormat="1" ht="13.2" collapsed="1">
      <c r="H224" s="53"/>
      <c r="I224" s="53"/>
      <c r="K224" s="52"/>
    </row>
    <row r="225" spans="8:11" s="29" customFormat="1" ht="13.2" collapsed="1">
      <c r="H225" s="53"/>
      <c r="I225" s="53"/>
      <c r="K225" s="52"/>
    </row>
    <row r="226" spans="8:11" s="29" customFormat="1" ht="13.2" collapsed="1">
      <c r="H226" s="53"/>
      <c r="I226" s="53"/>
      <c r="K226" s="52"/>
    </row>
    <row r="227" spans="8:11" s="29" customFormat="1" ht="13.2" collapsed="1">
      <c r="H227" s="53"/>
      <c r="I227" s="53"/>
      <c r="K227" s="52"/>
    </row>
    <row r="228" spans="8:11" s="29" customFormat="1" ht="13.2" collapsed="1">
      <c r="H228" s="53"/>
      <c r="I228" s="53"/>
      <c r="K228" s="52"/>
    </row>
    <row r="229" spans="8:11" s="29" customFormat="1" ht="13.2" collapsed="1">
      <c r="H229" s="53"/>
      <c r="I229" s="53"/>
      <c r="K229" s="52"/>
    </row>
    <row r="230" spans="8:11" s="29" customFormat="1" ht="13.2" collapsed="1">
      <c r="H230" s="53"/>
      <c r="I230" s="53"/>
      <c r="K230" s="52"/>
    </row>
    <row r="231" spans="8:11" s="29" customFormat="1" ht="13.2" collapsed="1">
      <c r="H231" s="53"/>
      <c r="I231" s="53"/>
      <c r="K231" s="52"/>
    </row>
    <row r="232" spans="8:11" s="29" customFormat="1" ht="13.2" collapsed="1">
      <c r="H232" s="53"/>
      <c r="I232" s="53"/>
      <c r="K232" s="52"/>
    </row>
    <row r="233" spans="8:11" s="29" customFormat="1" ht="13.2" collapsed="1">
      <c r="H233" s="53"/>
      <c r="I233" s="53"/>
      <c r="K233" s="52"/>
    </row>
    <row r="234" spans="8:11" s="29" customFormat="1" ht="13.2" collapsed="1">
      <c r="H234" s="53"/>
      <c r="I234" s="53"/>
      <c r="K234" s="52"/>
    </row>
    <row r="235" spans="8:11" s="29" customFormat="1" ht="13.2" collapsed="1">
      <c r="H235" s="53"/>
      <c r="I235" s="53"/>
      <c r="K235" s="52"/>
    </row>
    <row r="236" spans="8:11" s="29" customFormat="1" ht="13.2" collapsed="1">
      <c r="H236" s="53"/>
      <c r="I236" s="53"/>
      <c r="K236" s="52"/>
    </row>
    <row r="237" spans="8:11" s="29" customFormat="1" ht="13.2" collapsed="1">
      <c r="H237" s="53"/>
      <c r="I237" s="53"/>
      <c r="K237" s="52"/>
    </row>
    <row r="238" spans="8:11" s="29" customFormat="1" ht="13.2" collapsed="1">
      <c r="H238" s="53"/>
      <c r="I238" s="53"/>
      <c r="K238" s="52"/>
    </row>
    <row r="239" spans="8:11" s="29" customFormat="1" ht="13.2" collapsed="1">
      <c r="H239" s="53"/>
      <c r="I239" s="53"/>
      <c r="K239" s="52"/>
    </row>
    <row r="240" spans="8:11" s="29" customFormat="1" ht="13.2" collapsed="1">
      <c r="H240" s="53"/>
      <c r="I240" s="53"/>
      <c r="K240" s="52"/>
    </row>
    <row r="241" spans="8:11" s="29" customFormat="1" ht="13.2" collapsed="1">
      <c r="H241" s="53"/>
      <c r="I241" s="53"/>
      <c r="K241" s="52"/>
    </row>
    <row r="242" spans="8:11" s="29" customFormat="1" ht="13.2" collapsed="1">
      <c r="H242" s="53"/>
      <c r="I242" s="53"/>
      <c r="K242" s="52"/>
    </row>
    <row r="243" spans="8:11" s="29" customFormat="1" ht="13.2" collapsed="1">
      <c r="H243" s="53"/>
      <c r="I243" s="53"/>
      <c r="K243" s="52"/>
    </row>
    <row r="244" spans="8:11" s="29" customFormat="1" ht="13.2" collapsed="1">
      <c r="H244" s="53"/>
      <c r="I244" s="53"/>
      <c r="K244" s="52"/>
    </row>
    <row r="245" spans="8:11" s="29" customFormat="1" ht="13.2" collapsed="1">
      <c r="H245" s="53"/>
      <c r="I245" s="53"/>
      <c r="K245" s="52"/>
    </row>
    <row r="246" spans="8:11" s="29" customFormat="1" ht="13.2" collapsed="1">
      <c r="H246" s="53"/>
      <c r="I246" s="53"/>
      <c r="K246" s="52"/>
    </row>
    <row r="247" spans="8:11" s="29" customFormat="1" ht="13.2" collapsed="1">
      <c r="H247" s="53"/>
      <c r="I247" s="53"/>
      <c r="K247" s="52"/>
    </row>
    <row r="248" spans="8:11" s="29" customFormat="1" ht="13.2" collapsed="1">
      <c r="H248" s="53"/>
      <c r="I248" s="53"/>
      <c r="K248" s="52"/>
    </row>
    <row r="249" spans="8:11" s="29" customFormat="1" ht="13.2" collapsed="1">
      <c r="H249" s="53"/>
      <c r="I249" s="53"/>
      <c r="K249" s="52"/>
    </row>
    <row r="250" spans="8:11" s="29" customFormat="1" ht="13.2" collapsed="1">
      <c r="H250" s="53"/>
      <c r="I250" s="53"/>
      <c r="K250" s="52"/>
    </row>
    <row r="251" spans="8:11" s="29" customFormat="1" ht="13.2" collapsed="1">
      <c r="H251" s="53"/>
      <c r="I251" s="53"/>
      <c r="K251" s="52"/>
    </row>
    <row r="252" spans="8:11" s="29" customFormat="1" ht="13.2" collapsed="1">
      <c r="H252" s="53"/>
      <c r="I252" s="53"/>
      <c r="K252" s="52"/>
    </row>
    <row r="253" spans="8:11" s="29" customFormat="1" ht="13.2" collapsed="1">
      <c r="H253" s="53"/>
      <c r="I253" s="53"/>
      <c r="K253" s="52"/>
    </row>
    <row r="254" spans="8:11" s="29" customFormat="1" ht="13.2" collapsed="1">
      <c r="H254" s="53"/>
      <c r="I254" s="53"/>
      <c r="K254" s="52"/>
    </row>
    <row r="255" spans="8:11" s="29" customFormat="1" ht="13.2" collapsed="1">
      <c r="H255" s="53"/>
      <c r="I255" s="53"/>
      <c r="K255" s="52"/>
    </row>
    <row r="256" spans="8:11" s="29" customFormat="1" ht="13.2" collapsed="1">
      <c r="H256" s="53"/>
      <c r="I256" s="53"/>
      <c r="K256" s="52"/>
    </row>
    <row r="257" spans="8:11" s="29" customFormat="1" ht="13.2" collapsed="1">
      <c r="H257" s="53"/>
      <c r="I257" s="53"/>
      <c r="K257" s="52"/>
    </row>
    <row r="258" spans="8:11" s="29" customFormat="1" ht="13.2" collapsed="1">
      <c r="H258" s="53"/>
      <c r="I258" s="53"/>
      <c r="K258" s="52"/>
    </row>
    <row r="259" spans="8:11" s="29" customFormat="1" ht="13.2" collapsed="1">
      <c r="H259" s="53"/>
      <c r="I259" s="53"/>
      <c r="K259" s="52"/>
    </row>
    <row r="260" spans="8:11" s="29" customFormat="1" ht="13.2" collapsed="1">
      <c r="H260" s="53"/>
      <c r="I260" s="53"/>
      <c r="K260" s="52"/>
    </row>
    <row r="261" spans="8:11" s="29" customFormat="1" ht="13.2" collapsed="1">
      <c r="H261" s="53"/>
      <c r="I261" s="53"/>
      <c r="K261" s="52"/>
    </row>
    <row r="262" spans="8:11" s="29" customFormat="1" ht="13.2" collapsed="1">
      <c r="H262" s="53"/>
      <c r="I262" s="53"/>
      <c r="K262" s="52"/>
    </row>
    <row r="263" spans="8:11" s="29" customFormat="1" ht="13.2" collapsed="1">
      <c r="H263" s="53"/>
      <c r="I263" s="53"/>
      <c r="K263" s="52"/>
    </row>
    <row r="264" spans="8:11" s="29" customFormat="1" ht="13.2" collapsed="1">
      <c r="H264" s="53"/>
      <c r="I264" s="53"/>
      <c r="K264" s="52"/>
    </row>
    <row r="265" spans="8:11" s="29" customFormat="1" ht="13.2" collapsed="1">
      <c r="H265" s="53"/>
      <c r="I265" s="53"/>
      <c r="K265" s="52"/>
    </row>
    <row r="266" spans="8:11" s="29" customFormat="1" ht="13.2" collapsed="1">
      <c r="H266" s="53"/>
      <c r="I266" s="53"/>
      <c r="K266" s="52"/>
    </row>
    <row r="267" spans="8:11" s="29" customFormat="1" ht="13.2" collapsed="1">
      <c r="H267" s="53"/>
      <c r="I267" s="53"/>
      <c r="K267" s="52"/>
    </row>
    <row r="268" spans="8:11" s="29" customFormat="1" ht="13.2" collapsed="1">
      <c r="H268" s="53"/>
      <c r="I268" s="53"/>
      <c r="K268" s="52"/>
    </row>
    <row r="269" spans="8:11" s="29" customFormat="1" ht="13.2" collapsed="1">
      <c r="H269" s="53"/>
      <c r="I269" s="53"/>
      <c r="K269" s="52"/>
    </row>
    <row r="270" spans="8:11" s="29" customFormat="1" ht="13.2" collapsed="1">
      <c r="H270" s="53"/>
      <c r="I270" s="53"/>
      <c r="K270" s="52"/>
    </row>
    <row r="271" spans="8:11" s="29" customFormat="1" ht="13.2" collapsed="1">
      <c r="H271" s="53"/>
      <c r="I271" s="53"/>
      <c r="K271" s="52"/>
    </row>
    <row r="272" spans="8:11" s="29" customFormat="1" ht="13.2" collapsed="1">
      <c r="H272" s="53"/>
      <c r="I272" s="53"/>
      <c r="K272" s="52"/>
    </row>
    <row r="273" spans="8:11" s="29" customFormat="1" ht="13.2" collapsed="1">
      <c r="H273" s="53"/>
      <c r="I273" s="53"/>
      <c r="K273" s="52"/>
    </row>
    <row r="274" spans="8:11" s="29" customFormat="1" ht="13.2" collapsed="1">
      <c r="H274" s="53"/>
      <c r="I274" s="53"/>
      <c r="K274" s="52"/>
    </row>
    <row r="275" spans="8:11" s="29" customFormat="1" ht="13.2" collapsed="1">
      <c r="H275" s="53"/>
      <c r="I275" s="53"/>
      <c r="K275" s="52"/>
    </row>
    <row r="276" spans="8:11" s="29" customFormat="1" ht="13.2" collapsed="1">
      <c r="H276" s="53"/>
      <c r="I276" s="53"/>
      <c r="K276" s="52"/>
    </row>
    <row r="277" spans="8:11" s="29" customFormat="1" ht="13.2" collapsed="1">
      <c r="H277" s="53"/>
      <c r="I277" s="53"/>
      <c r="K277" s="52"/>
    </row>
    <row r="278" spans="8:11" s="29" customFormat="1" ht="13.2" collapsed="1">
      <c r="H278" s="53"/>
      <c r="I278" s="53"/>
      <c r="K278" s="52"/>
    </row>
    <row r="279" spans="8:11" s="29" customFormat="1" ht="13.2" collapsed="1">
      <c r="H279" s="53"/>
      <c r="I279" s="53"/>
      <c r="K279" s="52"/>
    </row>
    <row r="280" spans="8:11" s="29" customFormat="1" ht="13.2" collapsed="1">
      <c r="H280" s="53"/>
      <c r="I280" s="53"/>
      <c r="K280" s="52"/>
    </row>
    <row r="281" spans="8:11" s="29" customFormat="1" ht="13.2" collapsed="1">
      <c r="H281" s="53"/>
      <c r="I281" s="53"/>
      <c r="K281" s="52"/>
    </row>
    <row r="282" spans="8:11" s="29" customFormat="1" ht="13.2" collapsed="1">
      <c r="H282" s="53"/>
      <c r="I282" s="53"/>
      <c r="K282" s="52"/>
    </row>
    <row r="283" spans="8:11" s="29" customFormat="1" ht="13.2" collapsed="1">
      <c r="H283" s="53"/>
      <c r="I283" s="53"/>
      <c r="K283" s="52"/>
    </row>
    <row r="284" spans="8:11" s="29" customFormat="1" ht="13.2" collapsed="1">
      <c r="H284" s="53"/>
      <c r="I284" s="53"/>
      <c r="K284" s="52"/>
    </row>
    <row r="285" spans="8:11" s="29" customFormat="1" ht="13.2" collapsed="1">
      <c r="H285" s="53"/>
      <c r="I285" s="53"/>
      <c r="K285" s="52"/>
    </row>
    <row r="286" spans="8:11" s="29" customFormat="1" ht="13.2" collapsed="1">
      <c r="H286" s="53"/>
      <c r="I286" s="53"/>
      <c r="K286" s="52"/>
    </row>
    <row r="287" spans="8:11" s="29" customFormat="1" ht="13.2" collapsed="1">
      <c r="H287" s="53"/>
      <c r="I287" s="53"/>
      <c r="K287" s="52"/>
    </row>
    <row r="288" spans="8:11" s="29" customFormat="1" ht="13.2" collapsed="1">
      <c r="H288" s="53"/>
      <c r="I288" s="53"/>
      <c r="K288" s="52"/>
    </row>
    <row r="289" spans="8:11" s="29" customFormat="1" ht="13.2" collapsed="1">
      <c r="H289" s="53"/>
      <c r="I289" s="53"/>
      <c r="K289" s="52"/>
    </row>
    <row r="290" spans="8:11" s="29" customFormat="1" ht="13.2" collapsed="1">
      <c r="H290" s="53"/>
      <c r="I290" s="53"/>
      <c r="K290" s="52"/>
    </row>
    <row r="291" spans="8:11" s="29" customFormat="1" ht="13.2" collapsed="1">
      <c r="H291" s="53"/>
      <c r="I291" s="53"/>
      <c r="K291" s="52"/>
    </row>
    <row r="292" spans="8:11" s="29" customFormat="1" ht="13.2" collapsed="1">
      <c r="H292" s="53"/>
      <c r="I292" s="53"/>
      <c r="K292" s="52"/>
    </row>
    <row r="293" spans="8:11" s="29" customFormat="1" ht="13.2" collapsed="1">
      <c r="H293" s="53"/>
      <c r="I293" s="53"/>
      <c r="K293" s="52"/>
    </row>
    <row r="294" spans="8:11" s="29" customFormat="1" ht="13.2" collapsed="1">
      <c r="H294" s="53"/>
      <c r="I294" s="53"/>
      <c r="K294" s="52"/>
    </row>
    <row r="295" spans="8:11" s="29" customFormat="1" ht="13.2" collapsed="1">
      <c r="H295" s="53"/>
      <c r="I295" s="53"/>
      <c r="K295" s="52"/>
    </row>
    <row r="296" spans="8:11" s="29" customFormat="1" ht="13.2" collapsed="1">
      <c r="H296" s="53"/>
      <c r="I296" s="53"/>
      <c r="K296" s="52"/>
    </row>
    <row r="297" spans="8:11" s="29" customFormat="1" ht="13.2" collapsed="1">
      <c r="H297" s="53"/>
      <c r="I297" s="53"/>
      <c r="K297" s="52"/>
    </row>
    <row r="298" spans="8:11" s="29" customFormat="1" ht="13.2" collapsed="1">
      <c r="H298" s="53"/>
      <c r="I298" s="53"/>
      <c r="K298" s="52"/>
    </row>
    <row r="299" spans="8:11" s="29" customFormat="1" ht="13.2" collapsed="1">
      <c r="H299" s="53"/>
      <c r="I299" s="53"/>
      <c r="K299" s="52"/>
    </row>
    <row r="300" spans="8:11" s="29" customFormat="1" ht="13.2" collapsed="1">
      <c r="H300" s="53"/>
      <c r="I300" s="53"/>
      <c r="K300" s="52"/>
    </row>
    <row r="301" spans="8:11" s="29" customFormat="1" ht="13.2" collapsed="1">
      <c r="H301" s="53"/>
      <c r="I301" s="53"/>
      <c r="K301" s="52"/>
    </row>
    <row r="302" spans="8:11" s="29" customFormat="1" ht="13.2" collapsed="1">
      <c r="H302" s="53"/>
      <c r="I302" s="53"/>
      <c r="K302" s="52"/>
    </row>
    <row r="303" spans="8:11" s="29" customFormat="1" ht="13.2" collapsed="1">
      <c r="H303" s="53"/>
      <c r="I303" s="53"/>
      <c r="K303" s="52"/>
    </row>
    <row r="304" spans="8:11" s="29" customFormat="1" ht="13.2" collapsed="1">
      <c r="H304" s="53"/>
      <c r="I304" s="53"/>
      <c r="K304" s="52"/>
    </row>
    <row r="305" spans="8:11" s="29" customFormat="1" ht="13.2" collapsed="1">
      <c r="H305" s="53"/>
      <c r="I305" s="53"/>
      <c r="K305" s="52"/>
    </row>
    <row r="306" spans="8:11" s="29" customFormat="1" ht="13.2" collapsed="1">
      <c r="H306" s="53"/>
      <c r="I306" s="53"/>
      <c r="K306" s="52"/>
    </row>
    <row r="307" spans="8:11" s="29" customFormat="1" ht="13.2" collapsed="1">
      <c r="H307" s="53"/>
      <c r="I307" s="53"/>
      <c r="K307" s="52"/>
    </row>
    <row r="308" spans="8:11" s="29" customFormat="1" ht="13.2" collapsed="1">
      <c r="H308" s="53"/>
      <c r="I308" s="53"/>
      <c r="K308" s="52"/>
    </row>
    <row r="309" spans="8:11" s="29" customFormat="1" ht="13.2" collapsed="1">
      <c r="H309" s="53"/>
      <c r="I309" s="53"/>
      <c r="K309" s="52"/>
    </row>
    <row r="310" spans="8:11" s="29" customFormat="1" ht="13.2" collapsed="1">
      <c r="H310" s="53"/>
      <c r="I310" s="53"/>
      <c r="K310" s="52"/>
    </row>
    <row r="311" spans="8:11" s="29" customFormat="1" ht="13.2" collapsed="1">
      <c r="H311" s="53"/>
      <c r="I311" s="53"/>
      <c r="K311" s="52"/>
    </row>
    <row r="312" spans="8:11" s="29" customFormat="1" ht="13.2" collapsed="1">
      <c r="H312" s="53"/>
      <c r="I312" s="53"/>
      <c r="K312" s="52"/>
    </row>
    <row r="313" spans="8:11" s="29" customFormat="1" ht="13.2" collapsed="1">
      <c r="H313" s="53"/>
      <c r="I313" s="53"/>
      <c r="K313" s="52"/>
    </row>
    <row r="314" spans="8:11" s="29" customFormat="1" ht="13.2" collapsed="1">
      <c r="H314" s="53"/>
      <c r="I314" s="53"/>
      <c r="K314" s="52"/>
    </row>
    <row r="315" spans="8:11" s="29" customFormat="1" ht="13.2" collapsed="1">
      <c r="H315" s="53"/>
      <c r="I315" s="53"/>
      <c r="K315" s="52"/>
    </row>
    <row r="316" spans="8:11" s="29" customFormat="1" ht="13.2" collapsed="1">
      <c r="H316" s="53"/>
      <c r="I316" s="53"/>
      <c r="K316" s="52"/>
    </row>
    <row r="317" spans="8:11" s="29" customFormat="1" ht="13.2" collapsed="1">
      <c r="H317" s="53"/>
      <c r="I317" s="53"/>
      <c r="K317" s="52"/>
    </row>
    <row r="318" spans="8:11" s="29" customFormat="1" ht="13.2" collapsed="1">
      <c r="H318" s="53"/>
      <c r="I318" s="53"/>
      <c r="K318" s="52"/>
    </row>
    <row r="319" spans="8:11" s="29" customFormat="1" ht="13.2" collapsed="1">
      <c r="H319" s="53"/>
      <c r="I319" s="53"/>
      <c r="K319" s="52"/>
    </row>
    <row r="320" spans="8:11" s="29" customFormat="1" ht="13.2" collapsed="1">
      <c r="H320" s="53"/>
      <c r="I320" s="53"/>
      <c r="K320" s="52"/>
    </row>
    <row r="321" spans="8:11" s="29" customFormat="1" ht="13.2" collapsed="1">
      <c r="H321" s="53"/>
      <c r="I321" s="53"/>
      <c r="K321" s="52"/>
    </row>
    <row r="322" spans="8:11" s="29" customFormat="1" ht="13.2" collapsed="1">
      <c r="H322" s="53"/>
      <c r="I322" s="53"/>
      <c r="K322" s="52"/>
    </row>
    <row r="323" spans="8:11" s="29" customFormat="1" ht="13.2" collapsed="1">
      <c r="H323" s="53"/>
      <c r="I323" s="53"/>
      <c r="K323" s="52"/>
    </row>
    <row r="324" spans="8:11" s="29" customFormat="1" ht="13.2" collapsed="1">
      <c r="H324" s="53"/>
      <c r="I324" s="53"/>
      <c r="K324" s="52"/>
    </row>
    <row r="325" spans="8:11" s="29" customFormat="1" ht="13.2" collapsed="1">
      <c r="H325" s="53"/>
      <c r="I325" s="53"/>
      <c r="K325" s="52"/>
    </row>
    <row r="326" spans="8:11" s="29" customFormat="1" ht="13.2" collapsed="1">
      <c r="H326" s="53"/>
      <c r="I326" s="53"/>
      <c r="K326" s="52"/>
    </row>
    <row r="327" spans="8:11" s="29" customFormat="1" ht="13.2" collapsed="1">
      <c r="H327" s="53"/>
      <c r="I327" s="53"/>
      <c r="K327" s="52"/>
    </row>
    <row r="328" spans="8:11" s="29" customFormat="1" ht="13.2" collapsed="1">
      <c r="H328" s="53"/>
      <c r="I328" s="53"/>
      <c r="K328" s="52"/>
    </row>
    <row r="329" spans="8:11" s="29" customFormat="1" ht="13.2" collapsed="1">
      <c r="H329" s="53"/>
      <c r="I329" s="53"/>
      <c r="K329" s="52"/>
    </row>
    <row r="330" spans="8:11" s="29" customFormat="1" ht="13.2" collapsed="1">
      <c r="H330" s="53"/>
      <c r="I330" s="53"/>
      <c r="K330" s="52"/>
    </row>
    <row r="331" spans="8:11" s="29" customFormat="1" ht="13.2" collapsed="1">
      <c r="H331" s="53"/>
      <c r="I331" s="53"/>
      <c r="K331" s="52"/>
    </row>
    <row r="332" spans="8:11" s="29" customFormat="1" ht="13.2" collapsed="1">
      <c r="H332" s="53"/>
      <c r="I332" s="53"/>
      <c r="K332" s="52"/>
    </row>
    <row r="333" spans="8:11" s="29" customFormat="1" ht="13.2" collapsed="1">
      <c r="H333" s="53"/>
      <c r="I333" s="53"/>
      <c r="K333" s="52"/>
    </row>
    <row r="334" spans="8:11" s="29" customFormat="1" ht="13.2" collapsed="1">
      <c r="H334" s="53"/>
      <c r="I334" s="53"/>
      <c r="K334" s="52"/>
    </row>
    <row r="335" spans="8:11" s="29" customFormat="1" ht="13.2" collapsed="1">
      <c r="H335" s="53"/>
      <c r="I335" s="53"/>
      <c r="K335" s="52"/>
    </row>
    <row r="336" spans="8:11" s="29" customFormat="1" ht="13.2" collapsed="1">
      <c r="H336" s="53"/>
      <c r="I336" s="53"/>
      <c r="K336" s="52"/>
    </row>
    <row r="337" spans="8:11" s="29" customFormat="1" ht="13.2" collapsed="1">
      <c r="H337" s="53"/>
      <c r="I337" s="53"/>
      <c r="K337" s="52"/>
    </row>
    <row r="338" spans="8:11" s="29" customFormat="1" ht="13.2" collapsed="1">
      <c r="H338" s="53"/>
      <c r="I338" s="53"/>
      <c r="K338" s="52"/>
    </row>
    <row r="339" spans="8:11" s="29" customFormat="1" ht="13.2" collapsed="1">
      <c r="H339" s="53"/>
      <c r="I339" s="53"/>
      <c r="K339" s="52"/>
    </row>
    <row r="340" spans="8:11" s="29" customFormat="1" ht="13.2" collapsed="1">
      <c r="H340" s="53"/>
      <c r="I340" s="53"/>
      <c r="K340" s="52"/>
    </row>
    <row r="341" spans="8:11" s="29" customFormat="1" ht="13.2" collapsed="1">
      <c r="H341" s="53"/>
      <c r="I341" s="53"/>
      <c r="K341" s="52"/>
    </row>
    <row r="342" spans="8:11" s="29" customFormat="1" ht="13.2" collapsed="1">
      <c r="H342" s="53"/>
      <c r="I342" s="53"/>
      <c r="K342" s="52"/>
    </row>
    <row r="343" spans="8:11" s="29" customFormat="1" ht="13.2" collapsed="1">
      <c r="H343" s="53"/>
      <c r="I343" s="53"/>
      <c r="K343" s="52"/>
    </row>
    <row r="344" spans="8:11" s="29" customFormat="1" ht="13.2" collapsed="1">
      <c r="H344" s="53"/>
      <c r="I344" s="53"/>
      <c r="K344" s="52"/>
    </row>
    <row r="345" spans="8:11" s="29" customFormat="1" ht="13.2" collapsed="1">
      <c r="H345" s="53"/>
      <c r="I345" s="53"/>
      <c r="K345" s="52"/>
    </row>
    <row r="346" spans="8:11" s="29" customFormat="1" ht="13.2" collapsed="1">
      <c r="H346" s="53"/>
      <c r="I346" s="53"/>
      <c r="K346" s="52"/>
    </row>
    <row r="347" spans="8:11" s="29" customFormat="1" ht="13.2" collapsed="1">
      <c r="H347" s="53"/>
      <c r="I347" s="53"/>
      <c r="K347" s="52"/>
    </row>
    <row r="348" spans="8:11" s="29" customFormat="1" ht="13.2" collapsed="1">
      <c r="H348" s="53"/>
      <c r="I348" s="53"/>
      <c r="K348" s="52"/>
    </row>
    <row r="349" spans="8:11" s="29" customFormat="1" ht="13.2" collapsed="1">
      <c r="H349" s="53"/>
      <c r="I349" s="53"/>
      <c r="K349" s="52"/>
    </row>
    <row r="350" spans="8:11" s="29" customFormat="1" ht="13.2" collapsed="1">
      <c r="H350" s="53"/>
      <c r="I350" s="53"/>
      <c r="K350" s="52"/>
    </row>
    <row r="351" spans="8:11" s="29" customFormat="1" ht="13.2" collapsed="1">
      <c r="H351" s="53"/>
      <c r="I351" s="53"/>
      <c r="K351" s="52"/>
    </row>
    <row r="352" spans="8:11" s="29" customFormat="1" ht="13.2" collapsed="1">
      <c r="H352" s="53"/>
      <c r="I352" s="53"/>
      <c r="K352" s="52"/>
    </row>
    <row r="353" spans="8:11" s="29" customFormat="1" ht="13.2" collapsed="1">
      <c r="H353" s="53"/>
      <c r="I353" s="53"/>
      <c r="K353" s="52"/>
    </row>
    <row r="354" spans="8:11" s="29" customFormat="1" ht="13.2" collapsed="1">
      <c r="H354" s="53"/>
      <c r="I354" s="53"/>
      <c r="K354" s="52"/>
    </row>
    <row r="355" spans="8:11" s="29" customFormat="1" ht="13.2" collapsed="1">
      <c r="H355" s="53"/>
      <c r="I355" s="53"/>
      <c r="K355" s="52"/>
    </row>
    <row r="356" spans="8:11" s="29" customFormat="1" ht="13.2" collapsed="1">
      <c r="H356" s="53"/>
      <c r="I356" s="53"/>
      <c r="K356" s="52"/>
    </row>
    <row r="357" spans="8:11" s="29" customFormat="1" ht="13.2" collapsed="1">
      <c r="H357" s="53"/>
      <c r="I357" s="53"/>
      <c r="K357" s="52"/>
    </row>
    <row r="358" spans="8:11" s="29" customFormat="1" ht="13.2" collapsed="1">
      <c r="H358" s="53"/>
      <c r="I358" s="53"/>
      <c r="K358" s="52"/>
    </row>
    <row r="359" spans="8:11" s="29" customFormat="1" ht="13.2" collapsed="1">
      <c r="H359" s="53"/>
      <c r="I359" s="53"/>
      <c r="K359" s="52"/>
    </row>
    <row r="360" spans="8:11" s="29" customFormat="1" ht="13.2" collapsed="1">
      <c r="H360" s="53"/>
      <c r="I360" s="53"/>
      <c r="K360" s="52"/>
    </row>
    <row r="361" spans="8:11" s="29" customFormat="1" ht="13.2" collapsed="1">
      <c r="H361" s="53"/>
      <c r="I361" s="53"/>
      <c r="K361" s="52"/>
    </row>
    <row r="362" spans="8:11" s="29" customFormat="1" ht="13.2" collapsed="1">
      <c r="H362" s="53"/>
      <c r="I362" s="53"/>
      <c r="K362" s="52"/>
    </row>
    <row r="363" spans="8:11" s="29" customFormat="1" ht="13.2" collapsed="1">
      <c r="H363" s="53"/>
      <c r="I363" s="53"/>
      <c r="K363" s="52"/>
    </row>
    <row r="364" spans="8:11" s="29" customFormat="1" ht="13.2" collapsed="1">
      <c r="H364" s="53"/>
      <c r="I364" s="53"/>
      <c r="K364" s="52"/>
    </row>
    <row r="365" spans="8:11" s="29" customFormat="1" ht="13.2" collapsed="1">
      <c r="H365" s="53"/>
      <c r="I365" s="53"/>
      <c r="K365" s="52"/>
    </row>
    <row r="366" spans="8:11" s="29" customFormat="1" ht="13.2" collapsed="1">
      <c r="H366" s="53"/>
      <c r="I366" s="53"/>
      <c r="K366" s="52"/>
    </row>
    <row r="367" spans="8:11" s="29" customFormat="1" ht="13.2" collapsed="1">
      <c r="H367" s="53"/>
      <c r="I367" s="53"/>
      <c r="K367" s="52"/>
    </row>
    <row r="368" spans="8:11" s="29" customFormat="1" ht="13.2" collapsed="1">
      <c r="H368" s="53"/>
      <c r="I368" s="53"/>
      <c r="K368" s="52"/>
    </row>
    <row r="369" spans="8:11" s="29" customFormat="1" ht="13.2" collapsed="1">
      <c r="H369" s="53"/>
      <c r="I369" s="53"/>
      <c r="K369" s="52"/>
    </row>
    <row r="370" spans="8:11" s="29" customFormat="1" ht="13.2" collapsed="1">
      <c r="H370" s="53"/>
      <c r="I370" s="53"/>
      <c r="K370" s="52"/>
    </row>
    <row r="371" spans="8:11" s="29" customFormat="1" ht="13.2" collapsed="1">
      <c r="H371" s="53"/>
      <c r="I371" s="53"/>
      <c r="K371" s="52"/>
    </row>
    <row r="372" spans="8:11" s="29" customFormat="1" ht="13.2" collapsed="1">
      <c r="H372" s="53"/>
      <c r="I372" s="53"/>
      <c r="K372" s="52"/>
    </row>
    <row r="373" spans="8:11" s="29" customFormat="1" ht="13.2" collapsed="1">
      <c r="H373" s="53"/>
      <c r="I373" s="53"/>
      <c r="K373" s="52"/>
    </row>
    <row r="374" spans="8:11" s="29" customFormat="1" ht="13.2" collapsed="1">
      <c r="H374" s="53"/>
      <c r="I374" s="53"/>
      <c r="K374" s="52"/>
    </row>
    <row r="375" spans="8:11" s="29" customFormat="1" ht="13.2" collapsed="1">
      <c r="H375" s="53"/>
      <c r="I375" s="53"/>
      <c r="K375" s="52"/>
    </row>
    <row r="376" spans="8:11" s="29" customFormat="1" ht="13.2" collapsed="1">
      <c r="H376" s="53"/>
      <c r="I376" s="53"/>
      <c r="K376" s="52"/>
    </row>
    <row r="377" spans="8:11" s="29" customFormat="1" ht="13.2" collapsed="1">
      <c r="H377" s="53"/>
      <c r="I377" s="53"/>
      <c r="K377" s="52"/>
    </row>
    <row r="378" spans="8:11" s="29" customFormat="1" ht="13.2" collapsed="1">
      <c r="H378" s="53"/>
      <c r="I378" s="53"/>
      <c r="K378" s="52"/>
    </row>
    <row r="379" spans="8:11" s="29" customFormat="1" ht="13.2" collapsed="1">
      <c r="H379" s="53"/>
      <c r="I379" s="53"/>
      <c r="K379" s="52"/>
    </row>
    <row r="380" spans="8:11" s="29" customFormat="1" ht="13.2" collapsed="1">
      <c r="H380" s="53"/>
      <c r="I380" s="53"/>
      <c r="K380" s="52"/>
    </row>
    <row r="381" spans="8:11" s="29" customFormat="1" ht="13.2" collapsed="1">
      <c r="H381" s="53"/>
      <c r="I381" s="53"/>
      <c r="K381" s="52"/>
    </row>
    <row r="382" spans="8:11" s="29" customFormat="1" ht="13.2" collapsed="1">
      <c r="H382" s="53"/>
      <c r="I382" s="53"/>
      <c r="K382" s="52"/>
    </row>
    <row r="383" spans="8:11" s="29" customFormat="1" ht="13.2" collapsed="1">
      <c r="H383" s="53"/>
      <c r="I383" s="53"/>
      <c r="K383" s="52"/>
    </row>
    <row r="384" spans="8:11" s="29" customFormat="1" ht="13.2" collapsed="1">
      <c r="H384" s="53"/>
      <c r="I384" s="53"/>
      <c r="K384" s="52"/>
    </row>
    <row r="385" spans="8:11" s="29" customFormat="1" ht="13.2" collapsed="1">
      <c r="H385" s="53"/>
      <c r="I385" s="53"/>
      <c r="K385" s="52"/>
    </row>
    <row r="386" spans="8:11" s="29" customFormat="1" ht="13.2" collapsed="1">
      <c r="H386" s="53"/>
      <c r="I386" s="53"/>
      <c r="K386" s="52"/>
    </row>
    <row r="387" spans="8:11" s="29" customFormat="1" ht="13.2" collapsed="1">
      <c r="H387" s="53"/>
      <c r="I387" s="53"/>
      <c r="K387" s="52"/>
    </row>
    <row r="388" spans="8:11" s="29" customFormat="1" ht="13.2" collapsed="1">
      <c r="H388" s="53"/>
      <c r="I388" s="53"/>
      <c r="K388" s="52"/>
    </row>
    <row r="389" spans="8:11" s="29" customFormat="1" ht="13.2" collapsed="1">
      <c r="H389" s="53"/>
      <c r="I389" s="53"/>
      <c r="K389" s="52"/>
    </row>
    <row r="390" spans="8:11" s="29" customFormat="1" ht="13.2" collapsed="1">
      <c r="H390" s="53"/>
      <c r="I390" s="53"/>
      <c r="K390" s="52"/>
    </row>
    <row r="391" spans="8:11" s="29" customFormat="1" ht="13.2" collapsed="1">
      <c r="H391" s="53"/>
      <c r="I391" s="53"/>
      <c r="K391" s="52"/>
    </row>
    <row r="392" spans="8:11" s="29" customFormat="1" ht="13.2" collapsed="1">
      <c r="H392" s="53"/>
      <c r="I392" s="53"/>
      <c r="K392" s="52"/>
    </row>
    <row r="393" spans="8:11" s="29" customFormat="1" ht="13.2" collapsed="1">
      <c r="H393" s="53"/>
      <c r="I393" s="53"/>
      <c r="K393" s="52"/>
    </row>
    <row r="394" spans="8:11" s="29" customFormat="1" ht="13.2" collapsed="1">
      <c r="H394" s="53"/>
      <c r="I394" s="53"/>
      <c r="K394" s="52"/>
    </row>
    <row r="395" spans="8:11" s="29" customFormat="1" ht="13.2" collapsed="1">
      <c r="H395" s="53"/>
      <c r="I395" s="53"/>
      <c r="K395" s="52"/>
    </row>
    <row r="396" spans="8:11" s="29" customFormat="1" ht="13.2" collapsed="1">
      <c r="H396" s="53"/>
      <c r="I396" s="53"/>
      <c r="K396" s="52"/>
    </row>
    <row r="397" spans="8:11" s="29" customFormat="1" ht="13.2" collapsed="1">
      <c r="H397" s="53"/>
      <c r="I397" s="53"/>
      <c r="K397" s="52"/>
    </row>
    <row r="398" spans="8:11" s="29" customFormat="1" ht="13.2" collapsed="1">
      <c r="H398" s="53"/>
      <c r="I398" s="53"/>
      <c r="K398" s="52"/>
    </row>
    <row r="399" spans="8:11" s="29" customFormat="1" ht="13.2" collapsed="1">
      <c r="H399" s="53"/>
      <c r="I399" s="53"/>
      <c r="K399" s="52"/>
    </row>
    <row r="400" spans="8:11" s="29" customFormat="1" ht="13.2" collapsed="1">
      <c r="H400" s="53"/>
      <c r="I400" s="53"/>
      <c r="K400" s="52"/>
    </row>
    <row r="401" spans="8:11" s="29" customFormat="1" ht="13.2" collapsed="1">
      <c r="H401" s="53"/>
      <c r="I401" s="53"/>
      <c r="K401" s="52"/>
    </row>
    <row r="402" spans="8:11" s="29" customFormat="1" ht="13.2" collapsed="1">
      <c r="H402" s="53"/>
      <c r="I402" s="53"/>
      <c r="K402" s="52"/>
    </row>
    <row r="403" spans="8:11" s="29" customFormat="1" ht="13.2" collapsed="1">
      <c r="H403" s="53"/>
      <c r="I403" s="53"/>
      <c r="K403" s="52"/>
    </row>
    <row r="404" spans="8:11" s="29" customFormat="1" ht="13.2" collapsed="1">
      <c r="H404" s="53"/>
      <c r="I404" s="53"/>
      <c r="K404" s="52"/>
    </row>
    <row r="405" spans="8:11" s="29" customFormat="1" ht="13.2" collapsed="1">
      <c r="H405" s="53"/>
      <c r="I405" s="53"/>
      <c r="K405" s="52"/>
    </row>
    <row r="406" spans="8:11" s="29" customFormat="1" ht="13.2" collapsed="1">
      <c r="H406" s="53"/>
      <c r="I406" s="53"/>
      <c r="K406" s="52"/>
    </row>
    <row r="407" spans="8:11" s="29" customFormat="1" ht="13.2" collapsed="1">
      <c r="H407" s="53"/>
      <c r="I407" s="53"/>
      <c r="K407" s="52"/>
    </row>
    <row r="408" spans="8:11" s="29" customFormat="1" ht="13.2" collapsed="1">
      <c r="H408" s="53"/>
      <c r="I408" s="53"/>
      <c r="K408" s="52"/>
    </row>
    <row r="409" spans="8:11" s="29" customFormat="1" ht="13.2" collapsed="1">
      <c r="H409" s="53"/>
      <c r="I409" s="53"/>
      <c r="K409" s="52"/>
    </row>
    <row r="410" spans="8:11" s="29" customFormat="1" ht="13.2" collapsed="1">
      <c r="H410" s="53"/>
      <c r="I410" s="53"/>
      <c r="K410" s="52"/>
    </row>
    <row r="411" spans="8:11" s="29" customFormat="1" ht="13.2" collapsed="1">
      <c r="H411" s="53"/>
      <c r="I411" s="53"/>
      <c r="K411" s="52"/>
    </row>
    <row r="412" spans="8:11" s="29" customFormat="1" ht="13.2" collapsed="1">
      <c r="H412" s="53"/>
      <c r="I412" s="53"/>
      <c r="K412" s="52"/>
    </row>
    <row r="413" spans="8:11" s="29" customFormat="1" ht="13.2" collapsed="1">
      <c r="H413" s="53"/>
      <c r="I413" s="53"/>
      <c r="K413" s="52"/>
    </row>
    <row r="414" spans="8:11" s="29" customFormat="1" ht="13.2" collapsed="1">
      <c r="H414" s="53"/>
      <c r="I414" s="53"/>
      <c r="K414" s="52"/>
    </row>
    <row r="415" spans="8:11" s="29" customFormat="1" ht="13.2" collapsed="1">
      <c r="H415" s="53"/>
      <c r="I415" s="53"/>
      <c r="K415" s="52"/>
    </row>
    <row r="416" spans="8:11" s="29" customFormat="1" ht="13.2" collapsed="1">
      <c r="H416" s="53"/>
      <c r="I416" s="53"/>
      <c r="K416" s="52"/>
    </row>
    <row r="417" spans="8:11" s="29" customFormat="1" ht="13.2" collapsed="1">
      <c r="H417" s="53"/>
      <c r="I417" s="53"/>
      <c r="K417" s="52"/>
    </row>
    <row r="418" spans="8:11" s="29" customFormat="1" ht="13.2" collapsed="1">
      <c r="H418" s="53"/>
      <c r="I418" s="53"/>
      <c r="K418" s="52"/>
    </row>
    <row r="419" spans="8:11" s="29" customFormat="1" ht="13.2" collapsed="1">
      <c r="H419" s="53"/>
      <c r="I419" s="53"/>
      <c r="K419" s="52"/>
    </row>
    <row r="420" spans="8:11" s="29" customFormat="1" ht="13.2" collapsed="1">
      <c r="H420" s="53"/>
      <c r="I420" s="53"/>
      <c r="K420" s="52"/>
    </row>
    <row r="421" spans="8:11" s="29" customFormat="1" ht="13.2" collapsed="1">
      <c r="H421" s="53"/>
      <c r="I421" s="53"/>
      <c r="K421" s="52"/>
    </row>
    <row r="422" spans="8:11" s="29" customFormat="1" ht="13.2" collapsed="1">
      <c r="H422" s="53"/>
      <c r="I422" s="53"/>
      <c r="K422" s="52"/>
    </row>
    <row r="423" spans="8:11" s="29" customFormat="1" ht="13.2" collapsed="1">
      <c r="H423" s="53"/>
      <c r="I423" s="53"/>
      <c r="K423" s="52"/>
    </row>
    <row r="424" spans="8:11" s="29" customFormat="1" ht="13.2" collapsed="1">
      <c r="H424" s="53"/>
      <c r="I424" s="53"/>
      <c r="K424" s="52"/>
    </row>
    <row r="425" spans="8:11" s="29" customFormat="1" ht="13.2" collapsed="1">
      <c r="H425" s="53"/>
      <c r="I425" s="53"/>
      <c r="K425" s="52"/>
    </row>
    <row r="426" spans="8:11" s="29" customFormat="1" ht="13.2" collapsed="1">
      <c r="H426" s="53"/>
      <c r="I426" s="53"/>
      <c r="K426" s="52"/>
    </row>
    <row r="427" spans="8:11" s="29" customFormat="1" ht="13.2" collapsed="1">
      <c r="H427" s="53"/>
      <c r="I427" s="53"/>
      <c r="K427" s="52"/>
    </row>
    <row r="428" spans="8:11" s="29" customFormat="1" ht="13.2" collapsed="1">
      <c r="H428" s="53"/>
      <c r="I428" s="53"/>
      <c r="K428" s="52"/>
    </row>
    <row r="429" spans="8:11" s="29" customFormat="1" ht="13.2" collapsed="1">
      <c r="H429" s="53"/>
      <c r="I429" s="53"/>
      <c r="K429" s="52"/>
    </row>
    <row r="430" spans="8:11" s="29" customFormat="1" ht="13.2" collapsed="1">
      <c r="H430" s="53"/>
      <c r="I430" s="53"/>
      <c r="K430" s="52"/>
    </row>
    <row r="431" spans="8:11" s="29" customFormat="1" ht="13.2" collapsed="1">
      <c r="H431" s="53"/>
      <c r="I431" s="53"/>
      <c r="K431" s="52"/>
    </row>
    <row r="432" spans="8:11" s="29" customFormat="1" ht="13.2" collapsed="1">
      <c r="H432" s="53"/>
      <c r="I432" s="53"/>
      <c r="K432" s="52"/>
    </row>
    <row r="433" spans="8:11" s="29" customFormat="1" ht="13.2" collapsed="1">
      <c r="H433" s="53"/>
      <c r="I433" s="53"/>
      <c r="K433" s="52"/>
    </row>
    <row r="434" spans="8:11" s="29" customFormat="1" ht="13.2" collapsed="1">
      <c r="H434" s="53"/>
      <c r="I434" s="53"/>
      <c r="K434" s="52"/>
    </row>
    <row r="435" spans="8:11" s="29" customFormat="1" ht="13.2" collapsed="1">
      <c r="H435" s="53"/>
      <c r="I435" s="53"/>
      <c r="K435" s="52"/>
    </row>
    <row r="436" spans="8:11" s="29" customFormat="1" ht="13.2" collapsed="1">
      <c r="H436" s="53"/>
      <c r="I436" s="53"/>
      <c r="K436" s="52"/>
    </row>
    <row r="437" spans="8:11" s="29" customFormat="1" ht="13.2" collapsed="1">
      <c r="H437" s="53"/>
      <c r="I437" s="53"/>
      <c r="K437" s="52"/>
    </row>
    <row r="438" spans="8:11" s="29" customFormat="1" ht="13.2" collapsed="1">
      <c r="H438" s="53"/>
      <c r="I438" s="53"/>
      <c r="K438" s="52"/>
    </row>
    <row r="439" spans="8:11" s="29" customFormat="1" ht="13.2" collapsed="1">
      <c r="H439" s="53"/>
      <c r="I439" s="53"/>
      <c r="K439" s="52"/>
    </row>
    <row r="440" spans="8:11" s="29" customFormat="1" ht="13.2" collapsed="1">
      <c r="H440" s="53"/>
      <c r="I440" s="53"/>
      <c r="K440" s="52"/>
    </row>
    <row r="441" spans="8:11" s="29" customFormat="1" ht="13.2" collapsed="1">
      <c r="H441" s="53"/>
      <c r="I441" s="53"/>
      <c r="K441" s="52"/>
    </row>
    <row r="442" spans="8:11" s="29" customFormat="1" ht="13.2" collapsed="1">
      <c r="H442" s="53"/>
      <c r="I442" s="53"/>
      <c r="K442" s="52"/>
    </row>
    <row r="443" spans="8:11" s="29" customFormat="1" ht="13.2" collapsed="1">
      <c r="H443" s="53"/>
      <c r="I443" s="53"/>
      <c r="K443" s="52"/>
    </row>
    <row r="444" spans="8:11" s="29" customFormat="1" ht="13.2" collapsed="1">
      <c r="H444" s="53"/>
      <c r="I444" s="53"/>
      <c r="K444" s="52"/>
    </row>
    <row r="445" spans="8:11" s="29" customFormat="1" ht="13.2" collapsed="1">
      <c r="H445" s="53"/>
      <c r="I445" s="53"/>
      <c r="K445" s="52"/>
    </row>
    <row r="446" spans="8:11" s="29" customFormat="1" ht="13.2" collapsed="1">
      <c r="H446" s="53"/>
      <c r="I446" s="53"/>
      <c r="K446" s="52"/>
    </row>
    <row r="447" spans="8:11" s="29" customFormat="1" ht="13.2" collapsed="1">
      <c r="H447" s="53"/>
      <c r="I447" s="53"/>
      <c r="K447" s="52"/>
    </row>
    <row r="448" spans="8:11" s="29" customFormat="1" ht="13.2" collapsed="1">
      <c r="H448" s="53"/>
      <c r="I448" s="53"/>
      <c r="K448" s="52"/>
    </row>
    <row r="449" spans="8:11" s="29" customFormat="1" ht="13.2" collapsed="1">
      <c r="H449" s="53"/>
      <c r="I449" s="53"/>
      <c r="K449" s="52"/>
    </row>
    <row r="450" spans="8:11" s="29" customFormat="1" ht="13.2" collapsed="1">
      <c r="H450" s="53"/>
      <c r="I450" s="53"/>
      <c r="K450" s="52"/>
    </row>
    <row r="451" spans="8:11" s="29" customFormat="1" ht="13.2" collapsed="1">
      <c r="H451" s="53"/>
      <c r="I451" s="53"/>
      <c r="K451" s="52"/>
    </row>
    <row r="452" spans="8:11" s="29" customFormat="1" ht="13.2" collapsed="1">
      <c r="H452" s="53"/>
      <c r="I452" s="53"/>
      <c r="K452" s="52"/>
    </row>
    <row r="453" spans="8:11" s="29" customFormat="1" ht="13.2" collapsed="1">
      <c r="H453" s="53"/>
      <c r="I453" s="53"/>
      <c r="K453" s="52"/>
    </row>
    <row r="454" spans="8:11" s="29" customFormat="1" ht="13.2" collapsed="1">
      <c r="H454" s="53"/>
      <c r="I454" s="53"/>
      <c r="K454" s="52"/>
    </row>
    <row r="455" spans="8:11" s="29" customFormat="1" ht="13.2" collapsed="1">
      <c r="H455" s="53"/>
      <c r="I455" s="53"/>
      <c r="K455" s="52"/>
    </row>
    <row r="456" spans="8:11" s="29" customFormat="1" ht="13.2" collapsed="1">
      <c r="H456" s="53"/>
      <c r="I456" s="53"/>
      <c r="K456" s="52"/>
    </row>
    <row r="457" spans="8:11" s="29" customFormat="1" ht="13.2" collapsed="1">
      <c r="H457" s="53"/>
      <c r="I457" s="53"/>
      <c r="K457" s="52"/>
    </row>
    <row r="458" spans="8:11" s="29" customFormat="1" ht="13.2" collapsed="1">
      <c r="H458" s="53"/>
      <c r="I458" s="53"/>
      <c r="K458" s="52"/>
    </row>
    <row r="459" spans="8:11" s="29" customFormat="1" ht="13.2" collapsed="1">
      <c r="H459" s="53"/>
      <c r="I459" s="53"/>
      <c r="K459" s="52"/>
    </row>
    <row r="460" spans="8:11" s="29" customFormat="1" ht="13.2" collapsed="1">
      <c r="H460" s="53"/>
      <c r="I460" s="53"/>
      <c r="K460" s="52"/>
    </row>
    <row r="461" spans="8:11" s="29" customFormat="1" ht="13.2" collapsed="1">
      <c r="H461" s="53"/>
      <c r="I461" s="53"/>
      <c r="K461" s="52"/>
    </row>
    <row r="462" spans="8:11" s="29" customFormat="1" ht="13.2" collapsed="1">
      <c r="H462" s="53"/>
      <c r="I462" s="53"/>
      <c r="K462" s="52"/>
    </row>
    <row r="463" spans="8:11" s="29" customFormat="1" ht="13.2" collapsed="1">
      <c r="H463" s="53"/>
      <c r="I463" s="53"/>
      <c r="K463" s="52"/>
    </row>
    <row r="464" spans="8:11" s="29" customFormat="1" ht="13.2" collapsed="1">
      <c r="H464" s="53"/>
      <c r="I464" s="53"/>
      <c r="K464" s="52"/>
    </row>
    <row r="465" spans="8:11" s="29" customFormat="1" ht="13.2" collapsed="1">
      <c r="H465" s="53"/>
      <c r="I465" s="53"/>
      <c r="K465" s="52"/>
    </row>
    <row r="466" spans="8:11" s="29" customFormat="1" ht="13.2" collapsed="1">
      <c r="H466" s="53"/>
      <c r="I466" s="53"/>
      <c r="K466" s="52"/>
    </row>
    <row r="467" spans="8:11" s="29" customFormat="1" ht="13.2" collapsed="1">
      <c r="H467" s="53"/>
      <c r="I467" s="53"/>
      <c r="K467" s="52"/>
    </row>
    <row r="468" spans="8:11" s="29" customFormat="1" ht="13.2" collapsed="1">
      <c r="H468" s="53"/>
      <c r="I468" s="53"/>
      <c r="K468" s="52"/>
    </row>
    <row r="469" spans="8:11" s="29" customFormat="1" ht="13.2" collapsed="1">
      <c r="H469" s="53"/>
      <c r="I469" s="53"/>
      <c r="K469" s="52"/>
    </row>
    <row r="470" spans="8:11" s="29" customFormat="1" ht="13.2" collapsed="1">
      <c r="H470" s="53"/>
      <c r="I470" s="53"/>
      <c r="K470" s="52"/>
    </row>
    <row r="471" spans="8:11" s="29" customFormat="1" ht="13.2" collapsed="1">
      <c r="H471" s="53"/>
      <c r="I471" s="53"/>
      <c r="K471" s="52"/>
    </row>
    <row r="472" spans="8:11" s="29" customFormat="1" ht="13.2" collapsed="1">
      <c r="H472" s="53"/>
      <c r="I472" s="53"/>
      <c r="K472" s="52"/>
    </row>
    <row r="473" spans="8:11" s="29" customFormat="1" ht="13.2" collapsed="1">
      <c r="H473" s="53"/>
      <c r="I473" s="53"/>
      <c r="K473" s="52"/>
    </row>
    <row r="474" spans="8:11" s="29" customFormat="1" ht="13.2" collapsed="1">
      <c r="H474" s="53"/>
      <c r="I474" s="53"/>
      <c r="K474" s="52"/>
    </row>
    <row r="475" spans="8:11" s="29" customFormat="1" ht="13.2" collapsed="1">
      <c r="H475" s="53"/>
      <c r="I475" s="53"/>
      <c r="K475" s="52"/>
    </row>
    <row r="476" spans="8:11" s="29" customFormat="1" ht="13.2" collapsed="1">
      <c r="H476" s="53"/>
      <c r="I476" s="53"/>
      <c r="K476" s="52"/>
    </row>
    <row r="477" spans="8:11" s="29" customFormat="1" ht="13.2" collapsed="1">
      <c r="H477" s="53"/>
      <c r="I477" s="53"/>
      <c r="K477" s="52"/>
    </row>
    <row r="478" spans="8:11" s="29" customFormat="1" ht="13.2" collapsed="1">
      <c r="H478" s="53"/>
      <c r="I478" s="53"/>
      <c r="K478" s="52"/>
    </row>
    <row r="479" spans="8:11" s="29" customFormat="1" ht="13.2" collapsed="1">
      <c r="H479" s="53"/>
      <c r="I479" s="53"/>
      <c r="K479" s="52"/>
    </row>
    <row r="480" spans="8:11" s="29" customFormat="1" ht="13.2" collapsed="1">
      <c r="H480" s="53"/>
      <c r="I480" s="53"/>
      <c r="K480" s="52"/>
    </row>
    <row r="481" spans="8:11" s="29" customFormat="1" ht="13.2" collapsed="1">
      <c r="H481" s="53"/>
      <c r="I481" s="53"/>
      <c r="K481" s="52"/>
    </row>
    <row r="482" spans="8:11" s="29" customFormat="1" ht="13.2" collapsed="1">
      <c r="H482" s="53"/>
      <c r="I482" s="53"/>
      <c r="K482" s="52"/>
    </row>
    <row r="483" spans="8:11" s="29" customFormat="1" ht="13.2" collapsed="1">
      <c r="H483" s="53"/>
      <c r="I483" s="53"/>
      <c r="K483" s="52"/>
    </row>
    <row r="484" spans="8:11" s="29" customFormat="1" ht="13.2" collapsed="1">
      <c r="H484" s="53"/>
      <c r="I484" s="53"/>
      <c r="K484" s="52"/>
    </row>
    <row r="485" spans="8:11" s="29" customFormat="1" ht="13.2" collapsed="1">
      <c r="H485" s="53"/>
      <c r="I485" s="53"/>
      <c r="K485" s="52"/>
    </row>
    <row r="486" spans="8:11" s="29" customFormat="1" ht="13.2" collapsed="1">
      <c r="H486" s="53"/>
      <c r="I486" s="53"/>
      <c r="K486" s="52"/>
    </row>
    <row r="487" spans="8:11" s="29" customFormat="1" ht="13.2" collapsed="1">
      <c r="H487" s="53"/>
      <c r="I487" s="53"/>
      <c r="K487" s="52"/>
    </row>
    <row r="488" spans="8:11" s="29" customFormat="1" ht="13.2" collapsed="1">
      <c r="H488" s="53"/>
      <c r="I488" s="53"/>
      <c r="K488" s="52"/>
    </row>
    <row r="489" spans="8:11" s="29" customFormat="1" ht="13.2" collapsed="1">
      <c r="H489" s="53"/>
      <c r="I489" s="53"/>
      <c r="K489" s="52"/>
    </row>
    <row r="490" spans="8:11" s="29" customFormat="1" ht="13.2" collapsed="1">
      <c r="H490" s="53"/>
      <c r="I490" s="53"/>
      <c r="K490" s="52"/>
    </row>
    <row r="491" spans="8:11" s="29" customFormat="1" ht="13.2" collapsed="1">
      <c r="H491" s="53"/>
      <c r="I491" s="53"/>
      <c r="K491" s="52"/>
    </row>
    <row r="492" spans="8:11" s="29" customFormat="1" ht="13.2" collapsed="1">
      <c r="H492" s="53"/>
      <c r="I492" s="53"/>
      <c r="K492" s="52"/>
    </row>
    <row r="493" spans="8:11" s="29" customFormat="1" ht="13.2" collapsed="1">
      <c r="H493" s="53"/>
      <c r="I493" s="53"/>
      <c r="K493" s="52"/>
    </row>
    <row r="494" spans="8:11" s="29" customFormat="1" ht="13.2" collapsed="1">
      <c r="H494" s="53"/>
      <c r="I494" s="53"/>
      <c r="K494" s="52"/>
    </row>
    <row r="495" spans="8:11" s="29" customFormat="1" ht="13.2" collapsed="1">
      <c r="H495" s="53"/>
      <c r="I495" s="53"/>
      <c r="K495" s="52"/>
    </row>
    <row r="496" spans="8:11" s="29" customFormat="1" ht="13.2" collapsed="1">
      <c r="H496" s="53"/>
      <c r="I496" s="53"/>
      <c r="K496" s="52"/>
    </row>
    <row r="497" spans="8:11" s="29" customFormat="1" ht="13.2" collapsed="1">
      <c r="H497" s="53"/>
      <c r="I497" s="53"/>
      <c r="K497" s="52"/>
    </row>
    <row r="498" spans="8:11" s="29" customFormat="1" ht="13.2" collapsed="1">
      <c r="H498" s="53"/>
      <c r="I498" s="53"/>
      <c r="K498" s="52"/>
    </row>
    <row r="499" spans="8:11" s="29" customFormat="1" ht="13.2" collapsed="1">
      <c r="H499" s="53"/>
      <c r="I499" s="53"/>
      <c r="K499" s="52"/>
    </row>
    <row r="500" spans="8:11" s="29" customFormat="1" ht="13.2" collapsed="1">
      <c r="H500" s="53"/>
      <c r="I500" s="53"/>
      <c r="K500" s="52"/>
    </row>
    <row r="501" spans="8:11" s="29" customFormat="1" ht="13.2" collapsed="1">
      <c r="H501" s="53"/>
      <c r="I501" s="53"/>
      <c r="K501" s="52"/>
    </row>
    <row r="502" spans="8:11" s="29" customFormat="1" ht="13.2" collapsed="1">
      <c r="H502" s="53"/>
      <c r="I502" s="53"/>
      <c r="K502" s="52"/>
    </row>
    <row r="503" spans="8:11" s="29" customFormat="1" ht="13.2" collapsed="1">
      <c r="H503" s="53"/>
      <c r="I503" s="53"/>
      <c r="K503" s="52"/>
    </row>
    <row r="504" spans="8:11" s="29" customFormat="1" ht="13.2" collapsed="1">
      <c r="H504" s="53"/>
      <c r="I504" s="53"/>
      <c r="K504" s="52"/>
    </row>
    <row r="505" spans="8:11" s="29" customFormat="1" ht="13.2" collapsed="1">
      <c r="H505" s="53"/>
      <c r="I505" s="53"/>
      <c r="K505" s="52"/>
    </row>
    <row r="506" spans="8:11" s="29" customFormat="1" ht="13.2" collapsed="1">
      <c r="H506" s="53"/>
      <c r="I506" s="53"/>
      <c r="K506" s="52"/>
    </row>
    <row r="507" spans="8:11" s="29" customFormat="1" ht="13.2" collapsed="1">
      <c r="H507" s="53"/>
      <c r="I507" s="53"/>
      <c r="K507" s="52"/>
    </row>
    <row r="508" spans="8:11" s="29" customFormat="1" ht="13.2" collapsed="1">
      <c r="H508" s="53"/>
      <c r="I508" s="53"/>
      <c r="K508" s="52"/>
    </row>
    <row r="509" spans="8:11" s="29" customFormat="1" ht="13.2" collapsed="1">
      <c r="H509" s="53"/>
      <c r="I509" s="53"/>
      <c r="K509" s="52"/>
    </row>
    <row r="510" spans="8:11" s="29" customFormat="1" ht="13.2" collapsed="1">
      <c r="H510" s="53"/>
      <c r="I510" s="53"/>
      <c r="K510" s="52"/>
    </row>
    <row r="511" spans="8:11" s="29" customFormat="1" ht="13.2" collapsed="1">
      <c r="H511" s="53"/>
      <c r="I511" s="53"/>
      <c r="K511" s="52"/>
    </row>
    <row r="512" spans="8:11" s="29" customFormat="1" ht="13.2" collapsed="1">
      <c r="H512" s="53"/>
      <c r="I512" s="53"/>
      <c r="K512" s="52"/>
    </row>
    <row r="513" spans="8:11" s="29" customFormat="1" ht="13.2" collapsed="1">
      <c r="H513" s="53"/>
      <c r="I513" s="53"/>
      <c r="K513" s="52"/>
    </row>
    <row r="514" spans="8:11" s="29" customFormat="1" ht="13.2" collapsed="1">
      <c r="H514" s="53"/>
      <c r="I514" s="53"/>
      <c r="K514" s="52"/>
    </row>
    <row r="515" spans="8:11" s="29" customFormat="1" ht="13.2" collapsed="1">
      <c r="H515" s="53"/>
      <c r="I515" s="53"/>
      <c r="K515" s="52"/>
    </row>
    <row r="516" spans="8:11" s="29" customFormat="1" ht="13.2" collapsed="1">
      <c r="H516" s="53"/>
      <c r="I516" s="53"/>
      <c r="K516" s="52"/>
    </row>
    <row r="517" spans="8:11" s="29" customFormat="1" ht="13.2" collapsed="1">
      <c r="H517" s="53"/>
      <c r="I517" s="53"/>
      <c r="K517" s="52"/>
    </row>
    <row r="518" spans="8:11" s="29" customFormat="1" ht="13.2" collapsed="1">
      <c r="H518" s="53"/>
      <c r="I518" s="53"/>
      <c r="K518" s="52"/>
    </row>
    <row r="519" spans="8:11" s="29" customFormat="1" ht="13.2" collapsed="1">
      <c r="H519" s="53"/>
      <c r="I519" s="53"/>
      <c r="K519" s="52"/>
    </row>
    <row r="520" spans="8:11" s="29" customFormat="1" ht="13.2" collapsed="1">
      <c r="H520" s="53"/>
      <c r="I520" s="53"/>
      <c r="K520" s="52"/>
    </row>
    <row r="521" spans="8:11" s="29" customFormat="1" ht="13.2" collapsed="1">
      <c r="H521" s="53"/>
      <c r="I521" s="53"/>
      <c r="K521" s="52"/>
    </row>
    <row r="522" spans="8:11" s="29" customFormat="1" ht="13.2" collapsed="1">
      <c r="H522" s="53"/>
      <c r="I522" s="53"/>
      <c r="K522" s="52"/>
    </row>
    <row r="523" spans="8:11" s="29" customFormat="1" ht="13.2" collapsed="1">
      <c r="H523" s="53"/>
      <c r="I523" s="53"/>
      <c r="K523" s="52"/>
    </row>
    <row r="524" spans="8:11" s="29" customFormat="1" ht="13.2" collapsed="1">
      <c r="H524" s="53"/>
      <c r="I524" s="53"/>
      <c r="K524" s="52"/>
    </row>
    <row r="525" spans="8:11" s="29" customFormat="1" ht="13.2" collapsed="1">
      <c r="H525" s="53"/>
      <c r="I525" s="53"/>
      <c r="K525" s="52"/>
    </row>
    <row r="526" spans="8:11" s="29" customFormat="1" ht="13.2" collapsed="1">
      <c r="H526" s="53"/>
      <c r="I526" s="53"/>
      <c r="K526" s="52"/>
    </row>
    <row r="527" spans="8:11" s="29" customFormat="1" ht="13.2" collapsed="1">
      <c r="H527" s="53"/>
      <c r="I527" s="53"/>
      <c r="K527" s="52"/>
    </row>
    <row r="528" spans="8:11" s="29" customFormat="1" ht="13.2" collapsed="1">
      <c r="H528" s="53"/>
      <c r="I528" s="53"/>
      <c r="K528" s="52"/>
    </row>
    <row r="529" spans="8:11" s="29" customFormat="1" ht="13.2" collapsed="1">
      <c r="H529" s="53"/>
      <c r="I529" s="53"/>
      <c r="K529" s="52"/>
    </row>
    <row r="530" spans="8:11" s="29" customFormat="1" ht="13.2" collapsed="1">
      <c r="H530" s="53"/>
      <c r="I530" s="53"/>
      <c r="K530" s="52"/>
    </row>
    <row r="531" spans="8:11" s="29" customFormat="1" ht="13.2" collapsed="1">
      <c r="H531" s="53"/>
      <c r="I531" s="53"/>
      <c r="K531" s="52"/>
    </row>
    <row r="532" spans="8:11" s="29" customFormat="1" ht="13.2" collapsed="1">
      <c r="H532" s="53"/>
      <c r="I532" s="53"/>
      <c r="K532" s="52"/>
    </row>
    <row r="533" spans="8:11" s="29" customFormat="1" ht="13.2" collapsed="1">
      <c r="H533" s="53"/>
      <c r="I533" s="53"/>
      <c r="K533" s="52"/>
    </row>
    <row r="534" spans="8:11" s="29" customFormat="1" ht="13.2" collapsed="1">
      <c r="H534" s="53"/>
      <c r="I534" s="53"/>
      <c r="K534" s="52"/>
    </row>
    <row r="535" spans="8:11" s="29" customFormat="1" ht="13.2" collapsed="1">
      <c r="H535" s="53"/>
      <c r="I535" s="53"/>
      <c r="K535" s="52"/>
    </row>
    <row r="536" spans="8:11" s="29" customFormat="1" ht="13.2" collapsed="1">
      <c r="H536" s="53"/>
      <c r="I536" s="53"/>
      <c r="K536" s="52"/>
    </row>
    <row r="537" spans="8:11" s="29" customFormat="1" ht="13.2" collapsed="1">
      <c r="H537" s="53"/>
      <c r="I537" s="53"/>
      <c r="K537" s="52"/>
    </row>
    <row r="538" spans="8:11" s="29" customFormat="1" ht="13.2" collapsed="1">
      <c r="H538" s="53"/>
      <c r="I538" s="53"/>
      <c r="K538" s="52"/>
    </row>
    <row r="539" spans="8:11" s="29" customFormat="1" ht="13.2" collapsed="1">
      <c r="H539" s="53"/>
      <c r="I539" s="53"/>
      <c r="K539" s="52"/>
    </row>
    <row r="540" spans="8:11" s="29" customFormat="1" ht="13.2" collapsed="1">
      <c r="H540" s="53"/>
      <c r="I540" s="53"/>
      <c r="K540" s="52"/>
    </row>
    <row r="541" spans="8:11" s="29" customFormat="1" ht="13.2" collapsed="1">
      <c r="H541" s="53"/>
      <c r="I541" s="53"/>
      <c r="K541" s="52"/>
    </row>
    <row r="542" spans="8:11" s="29" customFormat="1" ht="13.2" collapsed="1">
      <c r="H542" s="53"/>
      <c r="I542" s="53"/>
      <c r="K542" s="52"/>
    </row>
    <row r="543" spans="8:11" s="29" customFormat="1" ht="13.2" collapsed="1">
      <c r="H543" s="53"/>
      <c r="I543" s="53"/>
      <c r="K543" s="52"/>
    </row>
    <row r="544" spans="8:11" s="29" customFormat="1" ht="13.2" collapsed="1">
      <c r="H544" s="53"/>
      <c r="I544" s="53"/>
      <c r="K544" s="52"/>
    </row>
    <row r="545" spans="8:11" s="29" customFormat="1" ht="13.2" collapsed="1">
      <c r="H545" s="53"/>
      <c r="I545" s="53"/>
      <c r="K545" s="52"/>
    </row>
    <row r="546" spans="8:11" s="29" customFormat="1" ht="13.2" collapsed="1">
      <c r="H546" s="53"/>
      <c r="I546" s="53"/>
      <c r="K546" s="52"/>
    </row>
    <row r="547" spans="8:11" s="29" customFormat="1" ht="13.2" collapsed="1">
      <c r="H547" s="53"/>
      <c r="I547" s="53"/>
      <c r="K547" s="52"/>
    </row>
    <row r="548" spans="8:11" s="29" customFormat="1" ht="13.2" collapsed="1">
      <c r="H548" s="53"/>
      <c r="I548" s="53"/>
      <c r="K548" s="52"/>
    </row>
    <row r="549" spans="8:11" s="29" customFormat="1" ht="13.2" collapsed="1">
      <c r="H549" s="53"/>
      <c r="I549" s="53"/>
      <c r="K549" s="52"/>
    </row>
    <row r="550" spans="8:11" s="29" customFormat="1" ht="13.2" collapsed="1">
      <c r="H550" s="53"/>
      <c r="I550" s="53"/>
      <c r="K550" s="52"/>
    </row>
    <row r="551" spans="8:11" s="29" customFormat="1" ht="13.2" collapsed="1">
      <c r="H551" s="53"/>
      <c r="I551" s="53"/>
      <c r="K551" s="52"/>
    </row>
    <row r="552" spans="8:11" s="29" customFormat="1" ht="13.2" collapsed="1">
      <c r="H552" s="53"/>
      <c r="I552" s="53"/>
      <c r="K552" s="52"/>
    </row>
    <row r="553" spans="8:11" s="29" customFormat="1" ht="13.2" collapsed="1">
      <c r="H553" s="53"/>
      <c r="I553" s="53"/>
      <c r="K553" s="52"/>
    </row>
    <row r="554" spans="8:11" s="29" customFormat="1" ht="13.2" collapsed="1">
      <c r="H554" s="53"/>
      <c r="I554" s="53"/>
      <c r="K554" s="52"/>
    </row>
    <row r="555" spans="8:11" s="29" customFormat="1" ht="13.2" collapsed="1">
      <c r="H555" s="53"/>
      <c r="I555" s="53"/>
      <c r="K555" s="52"/>
    </row>
    <row r="556" spans="8:11" s="29" customFormat="1" ht="13.2" collapsed="1">
      <c r="H556" s="53"/>
      <c r="I556" s="53"/>
      <c r="K556" s="52"/>
    </row>
    <row r="557" spans="8:11" s="29" customFormat="1" ht="13.2" collapsed="1">
      <c r="H557" s="53"/>
      <c r="I557" s="53"/>
      <c r="K557" s="52"/>
    </row>
    <row r="558" spans="8:11" s="29" customFormat="1" ht="13.2" collapsed="1">
      <c r="H558" s="53"/>
      <c r="I558" s="53"/>
      <c r="K558" s="52"/>
    </row>
    <row r="559" spans="8:11" s="29" customFormat="1" ht="13.2" collapsed="1">
      <c r="H559" s="53"/>
      <c r="I559" s="53"/>
      <c r="K559" s="52"/>
    </row>
    <row r="560" spans="8:11" s="29" customFormat="1" ht="13.2" collapsed="1">
      <c r="H560" s="53"/>
      <c r="I560" s="53"/>
      <c r="K560" s="52"/>
    </row>
    <row r="561" spans="8:11" s="29" customFormat="1" ht="13.2" collapsed="1">
      <c r="H561" s="53"/>
      <c r="I561" s="53"/>
      <c r="K561" s="52"/>
    </row>
    <row r="562" spans="8:11" s="29" customFormat="1" ht="13.2" collapsed="1">
      <c r="H562" s="53"/>
      <c r="I562" s="53"/>
      <c r="K562" s="52"/>
    </row>
    <row r="563" spans="8:11" s="29" customFormat="1" ht="13.2" collapsed="1">
      <c r="H563" s="53"/>
      <c r="I563" s="53"/>
      <c r="K563" s="52"/>
    </row>
    <row r="564" spans="8:11" s="29" customFormat="1" ht="13.2" collapsed="1">
      <c r="H564" s="53"/>
      <c r="I564" s="53"/>
      <c r="K564" s="52"/>
    </row>
    <row r="565" spans="8:11" s="29" customFormat="1" ht="13.2" collapsed="1">
      <c r="H565" s="53"/>
      <c r="I565" s="53"/>
      <c r="K565" s="52"/>
    </row>
    <row r="566" spans="8:11" s="29" customFormat="1" ht="13.2" collapsed="1">
      <c r="H566" s="53"/>
      <c r="I566" s="53"/>
      <c r="K566" s="52"/>
    </row>
    <row r="567" spans="8:11" s="29" customFormat="1" ht="13.2" collapsed="1">
      <c r="H567" s="53"/>
      <c r="I567" s="53"/>
      <c r="K567" s="52"/>
    </row>
    <row r="568" spans="8:11" s="29" customFormat="1" ht="13.2" collapsed="1">
      <c r="H568" s="53"/>
      <c r="I568" s="53"/>
      <c r="K568" s="52"/>
    </row>
    <row r="569" spans="8:11" s="29" customFormat="1" ht="13.2" collapsed="1">
      <c r="H569" s="53"/>
      <c r="I569" s="53"/>
      <c r="K569" s="52"/>
    </row>
    <row r="570" spans="8:11" s="29" customFormat="1" ht="13.2" collapsed="1">
      <c r="H570" s="53"/>
      <c r="I570" s="53"/>
      <c r="K570" s="52"/>
    </row>
    <row r="571" spans="8:11" s="29" customFormat="1" ht="13.2" collapsed="1">
      <c r="H571" s="53"/>
      <c r="I571" s="53"/>
      <c r="K571" s="52"/>
    </row>
    <row r="572" spans="8:11" s="29" customFormat="1" ht="13.2" collapsed="1">
      <c r="H572" s="53"/>
      <c r="I572" s="53"/>
      <c r="K572" s="52"/>
    </row>
    <row r="573" spans="8:11" s="29" customFormat="1" ht="13.2" collapsed="1">
      <c r="H573" s="53"/>
      <c r="I573" s="53"/>
      <c r="K573" s="52"/>
    </row>
    <row r="574" spans="8:11" s="29" customFormat="1" ht="13.2" collapsed="1">
      <c r="H574" s="53"/>
      <c r="I574" s="53"/>
      <c r="K574" s="52"/>
    </row>
    <row r="575" spans="8:11" s="29" customFormat="1" ht="13.2" collapsed="1">
      <c r="H575" s="53"/>
      <c r="I575" s="53"/>
      <c r="K575" s="52"/>
    </row>
    <row r="576" spans="8:11" s="29" customFormat="1" ht="13.2" collapsed="1">
      <c r="H576" s="53"/>
      <c r="I576" s="53"/>
      <c r="K576" s="52"/>
    </row>
    <row r="577" spans="8:11" s="29" customFormat="1" ht="13.2" collapsed="1">
      <c r="H577" s="53"/>
      <c r="I577" s="53"/>
      <c r="K577" s="52"/>
    </row>
    <row r="578" spans="8:11" s="29" customFormat="1" ht="13.2" collapsed="1">
      <c r="H578" s="53"/>
      <c r="I578" s="53"/>
      <c r="K578" s="52"/>
    </row>
    <row r="579" spans="8:11" s="29" customFormat="1" ht="13.2" collapsed="1">
      <c r="H579" s="53"/>
      <c r="I579" s="53"/>
      <c r="K579" s="52"/>
    </row>
    <row r="580" spans="8:11" s="29" customFormat="1" ht="13.2" collapsed="1">
      <c r="H580" s="53"/>
      <c r="I580" s="53"/>
      <c r="K580" s="52"/>
    </row>
    <row r="581" spans="8:11" s="29" customFormat="1" ht="13.2" collapsed="1">
      <c r="H581" s="53"/>
      <c r="I581" s="53"/>
      <c r="K581" s="52"/>
    </row>
    <row r="582" spans="8:11" s="29" customFormat="1" ht="13.2" collapsed="1">
      <c r="H582" s="53"/>
      <c r="I582" s="53"/>
      <c r="K582" s="52"/>
    </row>
    <row r="583" spans="8:11" s="29" customFormat="1" ht="13.2" collapsed="1">
      <c r="H583" s="53"/>
      <c r="I583" s="53"/>
      <c r="K583" s="52"/>
    </row>
    <row r="584" spans="8:11" s="29" customFormat="1" ht="13.2" collapsed="1">
      <c r="H584" s="53"/>
      <c r="I584" s="53"/>
      <c r="K584" s="52"/>
    </row>
    <row r="585" spans="8:11" s="29" customFormat="1" ht="13.2" collapsed="1">
      <c r="H585" s="53"/>
      <c r="I585" s="53"/>
      <c r="K585" s="52"/>
    </row>
    <row r="586" spans="8:11" s="29" customFormat="1" ht="13.2" collapsed="1">
      <c r="H586" s="53"/>
      <c r="I586" s="53"/>
      <c r="K586" s="52"/>
    </row>
    <row r="587" spans="8:11" s="29" customFormat="1" ht="13.2" collapsed="1">
      <c r="H587" s="53"/>
      <c r="I587" s="53"/>
      <c r="K587" s="52"/>
    </row>
    <row r="588" spans="8:11" s="29" customFormat="1" ht="13.2" collapsed="1">
      <c r="H588" s="53"/>
      <c r="I588" s="53"/>
      <c r="K588" s="52"/>
    </row>
    <row r="589" spans="8:11" s="29" customFormat="1" ht="13.2" collapsed="1">
      <c r="H589" s="53"/>
      <c r="I589" s="53"/>
      <c r="K589" s="52"/>
    </row>
    <row r="590" spans="8:11" s="29" customFormat="1" ht="13.2" collapsed="1">
      <c r="H590" s="53"/>
      <c r="I590" s="53"/>
      <c r="K590" s="52"/>
    </row>
    <row r="591" spans="8:11" s="29" customFormat="1" ht="13.2" collapsed="1">
      <c r="H591" s="53"/>
      <c r="I591" s="53"/>
      <c r="K591" s="52"/>
    </row>
    <row r="592" spans="8:11" s="29" customFormat="1" ht="13.2" collapsed="1">
      <c r="H592" s="53"/>
      <c r="I592" s="53"/>
      <c r="K592" s="52"/>
    </row>
    <row r="593" spans="8:11" s="29" customFormat="1" ht="13.2" collapsed="1">
      <c r="H593" s="53"/>
      <c r="I593" s="53"/>
      <c r="K593" s="52"/>
    </row>
    <row r="594" spans="8:11" s="29" customFormat="1" ht="13.2" collapsed="1">
      <c r="H594" s="53"/>
      <c r="I594" s="53"/>
      <c r="K594" s="52"/>
    </row>
    <row r="595" spans="8:11" s="29" customFormat="1" ht="13.2" collapsed="1">
      <c r="H595" s="53"/>
      <c r="I595" s="53"/>
      <c r="K595" s="52"/>
    </row>
    <row r="596" spans="8:11" s="29" customFormat="1" ht="13.2" collapsed="1">
      <c r="H596" s="53"/>
      <c r="I596" s="53"/>
      <c r="K596" s="52"/>
    </row>
    <row r="597" spans="8:11" s="29" customFormat="1" ht="13.2" collapsed="1">
      <c r="H597" s="53"/>
      <c r="I597" s="53"/>
      <c r="K597" s="52"/>
    </row>
    <row r="598" spans="8:11" s="29" customFormat="1" ht="13.2" collapsed="1">
      <c r="H598" s="53"/>
      <c r="I598" s="53"/>
      <c r="K598" s="52"/>
    </row>
    <row r="599" spans="8:11" s="29" customFormat="1" ht="13.2" collapsed="1">
      <c r="H599" s="53"/>
      <c r="I599" s="53"/>
      <c r="K599" s="52"/>
    </row>
    <row r="600" spans="8:11" s="29" customFormat="1" ht="13.2" collapsed="1">
      <c r="H600" s="53"/>
      <c r="I600" s="53"/>
      <c r="K600" s="52"/>
    </row>
    <row r="601" spans="8:11" s="29" customFormat="1" ht="13.2" collapsed="1">
      <c r="H601" s="53"/>
      <c r="I601" s="53"/>
      <c r="K601" s="52"/>
    </row>
    <row r="602" spans="8:11" s="29" customFormat="1" ht="13.2" collapsed="1">
      <c r="H602" s="53"/>
      <c r="I602" s="53"/>
      <c r="K602" s="52"/>
    </row>
    <row r="603" spans="8:11" s="29" customFormat="1" ht="13.2" collapsed="1">
      <c r="H603" s="53"/>
      <c r="I603" s="53"/>
      <c r="K603" s="52"/>
    </row>
    <row r="604" spans="8:11" s="29" customFormat="1" ht="13.2" collapsed="1">
      <c r="H604" s="53"/>
      <c r="I604" s="53"/>
      <c r="K604" s="52"/>
    </row>
    <row r="605" spans="8:11" s="29" customFormat="1" ht="13.2" collapsed="1">
      <c r="H605" s="53"/>
      <c r="I605" s="53"/>
      <c r="K605" s="52"/>
    </row>
    <row r="606" spans="8:11" s="29" customFormat="1" ht="13.2" collapsed="1">
      <c r="H606" s="53"/>
      <c r="I606" s="53"/>
      <c r="K606" s="52"/>
    </row>
    <row r="607" spans="8:11" s="29" customFormat="1" ht="13.2" collapsed="1">
      <c r="H607" s="53"/>
      <c r="I607" s="53"/>
      <c r="K607" s="52"/>
    </row>
    <row r="608" spans="8:11" s="29" customFormat="1" ht="13.2" collapsed="1">
      <c r="H608" s="53"/>
      <c r="I608" s="53"/>
      <c r="K608" s="52"/>
    </row>
    <row r="609" spans="8:11" s="29" customFormat="1" ht="13.2" collapsed="1">
      <c r="H609" s="53"/>
      <c r="I609" s="53"/>
      <c r="K609" s="52"/>
    </row>
    <row r="610" spans="8:11" s="29" customFormat="1" ht="13.2" collapsed="1">
      <c r="H610" s="53"/>
      <c r="I610" s="53"/>
      <c r="K610" s="52"/>
    </row>
    <row r="611" spans="8:11" s="29" customFormat="1" ht="13.2" collapsed="1">
      <c r="H611" s="53"/>
      <c r="I611" s="53"/>
      <c r="K611" s="52"/>
    </row>
    <row r="612" spans="8:11" s="29" customFormat="1" ht="13.2" collapsed="1">
      <c r="H612" s="53"/>
      <c r="I612" s="53"/>
      <c r="K612" s="52"/>
    </row>
    <row r="613" spans="8:11" s="29" customFormat="1" ht="13.2" collapsed="1">
      <c r="H613" s="53"/>
      <c r="I613" s="53"/>
      <c r="K613" s="52"/>
    </row>
    <row r="614" spans="8:11" s="29" customFormat="1" ht="13.2" collapsed="1">
      <c r="H614" s="53"/>
      <c r="I614" s="53"/>
      <c r="K614" s="52"/>
    </row>
    <row r="615" spans="8:11" s="29" customFormat="1" ht="13.2" collapsed="1">
      <c r="H615" s="53"/>
      <c r="I615" s="53"/>
      <c r="K615" s="52"/>
    </row>
    <row r="616" spans="8:11" s="29" customFormat="1" ht="13.2" collapsed="1">
      <c r="H616" s="53"/>
      <c r="I616" s="53"/>
      <c r="K616" s="52"/>
    </row>
    <row r="617" spans="8:11" s="29" customFormat="1" ht="13.2" collapsed="1">
      <c r="H617" s="53"/>
      <c r="I617" s="53"/>
      <c r="K617" s="52"/>
    </row>
    <row r="618" spans="8:11" s="29" customFormat="1" ht="13.2" collapsed="1">
      <c r="H618" s="53"/>
      <c r="I618" s="53"/>
      <c r="K618" s="52"/>
    </row>
    <row r="619" spans="8:11" s="29" customFormat="1" ht="13.2" collapsed="1">
      <c r="H619" s="53"/>
      <c r="I619" s="53"/>
      <c r="K619" s="52"/>
    </row>
    <row r="620" spans="8:11" s="29" customFormat="1" ht="13.2" collapsed="1">
      <c r="H620" s="53"/>
      <c r="I620" s="53"/>
      <c r="K620" s="52"/>
    </row>
    <row r="621" spans="8:11" s="29" customFormat="1" ht="13.2" collapsed="1">
      <c r="H621" s="53"/>
      <c r="I621" s="53"/>
      <c r="K621" s="52"/>
    </row>
    <row r="622" spans="8:11" s="29" customFormat="1" ht="13.2" collapsed="1">
      <c r="H622" s="53"/>
      <c r="I622" s="53"/>
      <c r="K622" s="52"/>
    </row>
    <row r="623" spans="8:11" s="29" customFormat="1" ht="13.2" collapsed="1">
      <c r="H623" s="53"/>
      <c r="I623" s="53"/>
      <c r="K623" s="52"/>
    </row>
    <row r="624" spans="8:11" s="29" customFormat="1" ht="13.2" collapsed="1">
      <c r="H624" s="53"/>
      <c r="I624" s="53"/>
      <c r="K624" s="52"/>
    </row>
    <row r="625" spans="8:11" s="29" customFormat="1" ht="13.2" collapsed="1">
      <c r="H625" s="53"/>
      <c r="I625" s="53"/>
      <c r="K625" s="52"/>
    </row>
    <row r="626" spans="8:11" s="29" customFormat="1" ht="13.2" collapsed="1">
      <c r="H626" s="53"/>
      <c r="I626" s="53"/>
      <c r="K626" s="52"/>
    </row>
    <row r="627" spans="8:11" s="29" customFormat="1" ht="13.2" collapsed="1">
      <c r="H627" s="53"/>
      <c r="I627" s="53"/>
      <c r="K627" s="52"/>
    </row>
    <row r="628" spans="8:11" s="29" customFormat="1" ht="13.2" collapsed="1">
      <c r="H628" s="53"/>
      <c r="I628" s="53"/>
      <c r="K628" s="52"/>
    </row>
    <row r="629" spans="8:11" s="29" customFormat="1" ht="13.2" collapsed="1">
      <c r="H629" s="53"/>
      <c r="I629" s="53"/>
      <c r="K629" s="52"/>
    </row>
    <row r="630" spans="8:11" s="29" customFormat="1" ht="13.2" collapsed="1">
      <c r="H630" s="53"/>
      <c r="I630" s="53"/>
      <c r="K630" s="52"/>
    </row>
    <row r="631" spans="8:11" s="29" customFormat="1" ht="13.2" collapsed="1">
      <c r="H631" s="53"/>
      <c r="I631" s="53"/>
      <c r="K631" s="52"/>
    </row>
    <row r="632" spans="8:11" s="29" customFormat="1" ht="13.2" collapsed="1">
      <c r="H632" s="53"/>
      <c r="I632" s="53"/>
      <c r="K632" s="52"/>
    </row>
    <row r="633" spans="8:11" s="29" customFormat="1" ht="13.2" collapsed="1">
      <c r="H633" s="53"/>
      <c r="I633" s="53"/>
      <c r="K633" s="52"/>
    </row>
    <row r="634" spans="8:11" s="29" customFormat="1" ht="13.2" collapsed="1">
      <c r="H634" s="53"/>
      <c r="I634" s="53"/>
      <c r="K634" s="52"/>
    </row>
    <row r="635" spans="8:11" s="29" customFormat="1" ht="13.2" collapsed="1">
      <c r="H635" s="53"/>
      <c r="I635" s="53"/>
      <c r="K635" s="52"/>
    </row>
    <row r="636" spans="8:11" s="29" customFormat="1" ht="13.2" collapsed="1">
      <c r="H636" s="53"/>
      <c r="I636" s="53"/>
      <c r="K636" s="52"/>
    </row>
    <row r="637" spans="8:11" s="29" customFormat="1" ht="13.2" collapsed="1">
      <c r="H637" s="53"/>
      <c r="I637" s="53"/>
      <c r="K637" s="52"/>
    </row>
    <row r="638" spans="8:11" s="29" customFormat="1" ht="13.2" collapsed="1">
      <c r="H638" s="53"/>
      <c r="I638" s="53"/>
      <c r="K638" s="52"/>
    </row>
    <row r="639" spans="8:11" s="29" customFormat="1" ht="13.2" collapsed="1">
      <c r="H639" s="53"/>
      <c r="I639" s="53"/>
      <c r="K639" s="52"/>
    </row>
    <row r="640" spans="8:11" s="29" customFormat="1" ht="13.2" collapsed="1">
      <c r="H640" s="53"/>
      <c r="I640" s="53"/>
      <c r="K640" s="52"/>
    </row>
    <row r="641" spans="8:11" s="29" customFormat="1" ht="13.2" collapsed="1">
      <c r="H641" s="53"/>
      <c r="I641" s="53"/>
      <c r="K641" s="52"/>
    </row>
    <row r="642" spans="8:11" s="29" customFormat="1" ht="13.2" collapsed="1">
      <c r="H642" s="53"/>
      <c r="I642" s="53"/>
      <c r="K642" s="52"/>
    </row>
    <row r="643" spans="8:11" s="29" customFormat="1" ht="13.2" collapsed="1">
      <c r="H643" s="53"/>
      <c r="I643" s="53"/>
      <c r="K643" s="52"/>
    </row>
    <row r="644" spans="8:11" s="29" customFormat="1" ht="13.2" collapsed="1">
      <c r="H644" s="53"/>
      <c r="I644" s="53"/>
      <c r="K644" s="52"/>
    </row>
    <row r="645" spans="8:11" s="29" customFormat="1" ht="13.2" collapsed="1">
      <c r="H645" s="53"/>
      <c r="I645" s="53"/>
      <c r="K645" s="52"/>
    </row>
    <row r="646" spans="8:11" s="29" customFormat="1" ht="13.2" collapsed="1">
      <c r="H646" s="53"/>
      <c r="I646" s="53"/>
      <c r="K646" s="52"/>
    </row>
    <row r="647" spans="8:11" s="29" customFormat="1" ht="13.2" collapsed="1">
      <c r="H647" s="53"/>
      <c r="I647" s="53"/>
      <c r="K647" s="52"/>
    </row>
    <row r="648" spans="8:11" s="29" customFormat="1" ht="13.2" collapsed="1">
      <c r="H648" s="53"/>
      <c r="I648" s="53"/>
      <c r="K648" s="52"/>
    </row>
    <row r="649" spans="8:11" s="29" customFormat="1" ht="13.2" collapsed="1">
      <c r="H649" s="53"/>
      <c r="I649" s="53"/>
      <c r="K649" s="52"/>
    </row>
    <row r="650" spans="8:11" s="29" customFormat="1" ht="13.2" collapsed="1">
      <c r="H650" s="53"/>
      <c r="I650" s="53"/>
      <c r="K650" s="52"/>
    </row>
    <row r="651" spans="8:11" s="29" customFormat="1" ht="13.2" collapsed="1">
      <c r="H651" s="53"/>
      <c r="I651" s="53"/>
      <c r="K651" s="52"/>
    </row>
    <row r="652" spans="8:11" s="29" customFormat="1" ht="13.2" collapsed="1">
      <c r="H652" s="53"/>
      <c r="I652" s="53"/>
      <c r="K652" s="52"/>
    </row>
    <row r="653" spans="8:11" s="29" customFormat="1" ht="13.2" collapsed="1">
      <c r="H653" s="53"/>
      <c r="I653" s="53"/>
      <c r="K653" s="52"/>
    </row>
    <row r="654" spans="8:11" s="29" customFormat="1" ht="13.2" collapsed="1">
      <c r="H654" s="53"/>
      <c r="I654" s="53"/>
      <c r="K654" s="52"/>
    </row>
    <row r="655" spans="8:11" s="29" customFormat="1" ht="13.2" collapsed="1">
      <c r="H655" s="53"/>
      <c r="I655" s="53"/>
      <c r="K655" s="52"/>
    </row>
    <row r="656" spans="8:11" s="29" customFormat="1" ht="13.2" collapsed="1">
      <c r="H656" s="53"/>
      <c r="I656" s="53"/>
      <c r="K656" s="52"/>
    </row>
    <row r="657" spans="8:11" s="29" customFormat="1" ht="13.2" collapsed="1">
      <c r="H657" s="53"/>
      <c r="I657" s="53"/>
      <c r="K657" s="52"/>
    </row>
    <row r="658" spans="8:11" s="29" customFormat="1" ht="13.2" collapsed="1">
      <c r="H658" s="53"/>
      <c r="I658" s="53"/>
      <c r="K658" s="52"/>
    </row>
    <row r="659" spans="8:11" s="29" customFormat="1" ht="13.2" collapsed="1">
      <c r="H659" s="53"/>
      <c r="I659" s="53"/>
      <c r="K659" s="52"/>
    </row>
    <row r="660" spans="8:11" s="29" customFormat="1" ht="13.2" collapsed="1">
      <c r="H660" s="53"/>
      <c r="I660" s="53"/>
      <c r="K660" s="52"/>
    </row>
    <row r="661" spans="8:11" s="29" customFormat="1" ht="13.2" collapsed="1">
      <c r="H661" s="53"/>
      <c r="I661" s="53"/>
      <c r="K661" s="52"/>
    </row>
    <row r="662" spans="8:11" s="29" customFormat="1" ht="13.2" collapsed="1">
      <c r="H662" s="53"/>
      <c r="I662" s="53"/>
      <c r="K662" s="52"/>
    </row>
    <row r="663" spans="8:11" s="29" customFormat="1" ht="13.2" collapsed="1">
      <c r="H663" s="53"/>
      <c r="I663" s="53"/>
      <c r="K663" s="52"/>
    </row>
    <row r="664" spans="8:11" s="29" customFormat="1" ht="13.2" collapsed="1">
      <c r="H664" s="53"/>
      <c r="I664" s="53"/>
      <c r="K664" s="52"/>
    </row>
    <row r="665" spans="8:11" s="29" customFormat="1" ht="13.2" collapsed="1">
      <c r="H665" s="53"/>
      <c r="I665" s="53"/>
      <c r="K665" s="52"/>
    </row>
    <row r="666" spans="8:11" s="29" customFormat="1" ht="13.2" collapsed="1">
      <c r="H666" s="53"/>
      <c r="I666" s="53"/>
      <c r="K666" s="52"/>
    </row>
    <row r="667" spans="8:11" s="29" customFormat="1" ht="13.2" collapsed="1">
      <c r="H667" s="53"/>
      <c r="I667" s="53"/>
      <c r="K667" s="52"/>
    </row>
    <row r="668" spans="8:11" s="29" customFormat="1" ht="13.2" collapsed="1">
      <c r="H668" s="53"/>
      <c r="I668" s="53"/>
      <c r="K668" s="52"/>
    </row>
    <row r="669" spans="8:11" s="29" customFormat="1" ht="13.2" collapsed="1">
      <c r="H669" s="53"/>
      <c r="I669" s="53"/>
      <c r="K669" s="52"/>
    </row>
    <row r="670" spans="8:11" s="29" customFormat="1" ht="13.2" collapsed="1">
      <c r="H670" s="53"/>
      <c r="I670" s="53"/>
      <c r="K670" s="52"/>
    </row>
    <row r="671" spans="8:11" s="29" customFormat="1" ht="13.2" collapsed="1">
      <c r="H671" s="53"/>
      <c r="I671" s="53"/>
      <c r="K671" s="52"/>
    </row>
    <row r="672" spans="8:11" s="29" customFormat="1" ht="13.2" collapsed="1">
      <c r="H672" s="53"/>
      <c r="I672" s="53"/>
      <c r="K672" s="52"/>
    </row>
    <row r="673" spans="8:11" s="29" customFormat="1" ht="13.2" collapsed="1">
      <c r="H673" s="53"/>
      <c r="I673" s="53"/>
      <c r="K673" s="52"/>
    </row>
    <row r="674" spans="8:11" s="29" customFormat="1" ht="13.2" collapsed="1">
      <c r="H674" s="53"/>
      <c r="I674" s="53"/>
      <c r="K674" s="52"/>
    </row>
    <row r="675" spans="8:11" s="29" customFormat="1" ht="13.2" collapsed="1">
      <c r="H675" s="53"/>
      <c r="I675" s="53"/>
      <c r="K675" s="52"/>
    </row>
    <row r="676" spans="8:11" s="29" customFormat="1" ht="13.2" collapsed="1">
      <c r="H676" s="53"/>
      <c r="I676" s="53"/>
      <c r="K676" s="52"/>
    </row>
    <row r="677" spans="8:11" s="29" customFormat="1" ht="13.2" collapsed="1">
      <c r="H677" s="53"/>
      <c r="I677" s="53"/>
      <c r="K677" s="52"/>
    </row>
    <row r="678" spans="8:11" s="29" customFormat="1" ht="13.2" collapsed="1">
      <c r="H678" s="53"/>
      <c r="I678" s="53"/>
      <c r="K678" s="52"/>
    </row>
    <row r="679" spans="8:11" s="29" customFormat="1" ht="13.2" collapsed="1">
      <c r="H679" s="53"/>
      <c r="I679" s="53"/>
      <c r="K679" s="52"/>
    </row>
    <row r="680" spans="8:11" s="29" customFormat="1" ht="13.2" collapsed="1">
      <c r="H680" s="53"/>
      <c r="I680" s="53"/>
      <c r="K680" s="52"/>
    </row>
    <row r="681" spans="8:11" s="29" customFormat="1" ht="13.2" collapsed="1">
      <c r="H681" s="53"/>
      <c r="I681" s="53"/>
      <c r="K681" s="52"/>
    </row>
    <row r="682" spans="8:11" s="29" customFormat="1" ht="13.2" collapsed="1">
      <c r="H682" s="53"/>
      <c r="I682" s="53"/>
      <c r="K682" s="52"/>
    </row>
    <row r="683" spans="8:11" s="29" customFormat="1" ht="13.2" collapsed="1">
      <c r="H683" s="53"/>
      <c r="I683" s="53"/>
      <c r="K683" s="52"/>
    </row>
    <row r="684" spans="8:11" s="29" customFormat="1" ht="13.2" collapsed="1">
      <c r="H684" s="53"/>
      <c r="I684" s="53"/>
      <c r="K684" s="52"/>
    </row>
    <row r="685" spans="8:11" s="29" customFormat="1" ht="13.2" collapsed="1">
      <c r="H685" s="53"/>
      <c r="I685" s="53"/>
      <c r="K685" s="52"/>
    </row>
    <row r="686" spans="8:11" s="29" customFormat="1" ht="13.2" collapsed="1">
      <c r="H686" s="53"/>
      <c r="I686" s="53"/>
      <c r="K686" s="52"/>
    </row>
    <row r="687" spans="8:11" s="29" customFormat="1" ht="13.2" collapsed="1">
      <c r="H687" s="53"/>
      <c r="I687" s="53"/>
      <c r="K687" s="52"/>
    </row>
    <row r="688" spans="8:11" s="29" customFormat="1" ht="13.2" collapsed="1">
      <c r="H688" s="53"/>
      <c r="I688" s="53"/>
      <c r="K688" s="52"/>
    </row>
    <row r="689" spans="8:11" s="29" customFormat="1" ht="13.2" collapsed="1">
      <c r="H689" s="53"/>
      <c r="I689" s="53"/>
      <c r="K689" s="52"/>
    </row>
    <row r="690" spans="8:11" s="29" customFormat="1" ht="13.2" collapsed="1">
      <c r="H690" s="53"/>
      <c r="I690" s="53"/>
      <c r="K690" s="52"/>
    </row>
    <row r="691" spans="8:11" s="29" customFormat="1" ht="13.2" collapsed="1">
      <c r="H691" s="53"/>
      <c r="I691" s="53"/>
      <c r="K691" s="52"/>
    </row>
    <row r="692" spans="8:11" s="29" customFormat="1" ht="13.2" collapsed="1">
      <c r="H692" s="53"/>
      <c r="I692" s="53"/>
      <c r="K692" s="52"/>
    </row>
    <row r="693" spans="8:11" s="29" customFormat="1" ht="13.2" collapsed="1">
      <c r="H693" s="53"/>
      <c r="I693" s="53"/>
      <c r="K693" s="52"/>
    </row>
    <row r="694" spans="8:11" s="29" customFormat="1" ht="13.2" collapsed="1">
      <c r="H694" s="53"/>
      <c r="I694" s="53"/>
      <c r="K694" s="52"/>
    </row>
    <row r="695" spans="8:11" s="29" customFormat="1" ht="13.2" collapsed="1">
      <c r="H695" s="53"/>
      <c r="I695" s="53"/>
      <c r="K695" s="52"/>
    </row>
    <row r="696" spans="8:11" s="29" customFormat="1" ht="13.2" collapsed="1">
      <c r="H696" s="53"/>
      <c r="I696" s="53"/>
      <c r="K696" s="52"/>
    </row>
    <row r="697" spans="8:11" s="29" customFormat="1" ht="13.2" collapsed="1">
      <c r="H697" s="53"/>
      <c r="I697" s="53"/>
      <c r="K697" s="52"/>
    </row>
    <row r="698" spans="8:11" s="29" customFormat="1" ht="13.2" collapsed="1">
      <c r="H698" s="53"/>
      <c r="I698" s="53"/>
      <c r="K698" s="52"/>
    </row>
    <row r="699" spans="8:11" s="29" customFormat="1" ht="13.2" collapsed="1">
      <c r="H699" s="53"/>
      <c r="I699" s="53"/>
      <c r="K699" s="52"/>
    </row>
    <row r="700" spans="8:11" s="29" customFormat="1" ht="13.2" collapsed="1">
      <c r="H700" s="53"/>
      <c r="I700" s="53"/>
      <c r="K700" s="52"/>
    </row>
    <row r="701" spans="8:11" s="29" customFormat="1" ht="13.2" collapsed="1">
      <c r="H701" s="53"/>
      <c r="I701" s="53"/>
      <c r="K701" s="52"/>
    </row>
    <row r="702" spans="8:11" s="29" customFormat="1" ht="13.2" collapsed="1">
      <c r="H702" s="53"/>
      <c r="I702" s="53"/>
      <c r="K702" s="52"/>
    </row>
    <row r="703" spans="8:11" s="29" customFormat="1" ht="13.2" collapsed="1">
      <c r="H703" s="53"/>
      <c r="I703" s="53"/>
      <c r="K703" s="52"/>
    </row>
    <row r="704" spans="8:11" s="29" customFormat="1" ht="13.2" collapsed="1">
      <c r="H704" s="53"/>
      <c r="I704" s="53"/>
      <c r="K704" s="52"/>
    </row>
    <row r="705" spans="8:11" s="29" customFormat="1" ht="13.2" collapsed="1">
      <c r="H705" s="53"/>
      <c r="I705" s="53"/>
      <c r="K705" s="52"/>
    </row>
    <row r="706" spans="8:11" s="29" customFormat="1" ht="13.2" collapsed="1">
      <c r="H706" s="53"/>
      <c r="I706" s="53"/>
      <c r="K706" s="52"/>
    </row>
    <row r="707" spans="8:11" s="29" customFormat="1" ht="13.2" collapsed="1">
      <c r="H707" s="53"/>
      <c r="I707" s="53"/>
      <c r="K707" s="52"/>
    </row>
    <row r="708" spans="8:11" s="29" customFormat="1" ht="13.2" collapsed="1">
      <c r="H708" s="53"/>
      <c r="I708" s="53"/>
      <c r="K708" s="52"/>
    </row>
    <row r="709" spans="8:11" s="29" customFormat="1" ht="13.2" collapsed="1">
      <c r="H709" s="53"/>
      <c r="I709" s="53"/>
      <c r="K709" s="52"/>
    </row>
    <row r="710" spans="8:11" s="29" customFormat="1" ht="13.2" collapsed="1">
      <c r="H710" s="53"/>
      <c r="I710" s="53"/>
      <c r="K710" s="52"/>
    </row>
    <row r="711" spans="8:11" s="29" customFormat="1" ht="13.2" collapsed="1">
      <c r="H711" s="53"/>
      <c r="I711" s="53"/>
      <c r="K711" s="52"/>
    </row>
    <row r="712" spans="8:11" s="29" customFormat="1" ht="13.2" collapsed="1">
      <c r="H712" s="53"/>
      <c r="I712" s="53"/>
      <c r="K712" s="52"/>
    </row>
    <row r="713" spans="8:11" s="29" customFormat="1" ht="13.2" collapsed="1">
      <c r="H713" s="53"/>
      <c r="I713" s="53"/>
      <c r="K713" s="52"/>
    </row>
    <row r="714" spans="8:11" s="29" customFormat="1" ht="13.2" collapsed="1">
      <c r="H714" s="53"/>
      <c r="I714" s="53"/>
      <c r="K714" s="52"/>
    </row>
    <row r="715" spans="8:11" s="29" customFormat="1" ht="13.2" collapsed="1">
      <c r="H715" s="53"/>
      <c r="I715" s="53"/>
      <c r="K715" s="52"/>
    </row>
    <row r="716" spans="8:11" s="29" customFormat="1" ht="13.2" collapsed="1">
      <c r="H716" s="53"/>
      <c r="I716" s="53"/>
      <c r="K716" s="52"/>
    </row>
    <row r="717" spans="8:11" s="29" customFormat="1" ht="13.2" collapsed="1">
      <c r="H717" s="53"/>
      <c r="I717" s="53"/>
      <c r="K717" s="52"/>
    </row>
    <row r="718" spans="8:11" s="29" customFormat="1" ht="13.2" collapsed="1">
      <c r="H718" s="53"/>
      <c r="I718" s="53"/>
      <c r="K718" s="52"/>
    </row>
    <row r="719" spans="8:11" s="29" customFormat="1" ht="13.2" collapsed="1">
      <c r="H719" s="53"/>
      <c r="I719" s="53"/>
      <c r="K719" s="52"/>
    </row>
    <row r="720" spans="8:11" s="29" customFormat="1" ht="13.2" collapsed="1">
      <c r="H720" s="53"/>
      <c r="I720" s="53"/>
      <c r="K720" s="52"/>
    </row>
    <row r="721" spans="8:11" s="29" customFormat="1" ht="13.2" collapsed="1">
      <c r="H721" s="53"/>
      <c r="I721" s="53"/>
      <c r="K721" s="52"/>
    </row>
    <row r="722" spans="8:11" s="29" customFormat="1" ht="13.2" collapsed="1">
      <c r="H722" s="53"/>
      <c r="I722" s="53"/>
      <c r="K722" s="52"/>
    </row>
    <row r="723" spans="8:11" s="29" customFormat="1" ht="13.2" collapsed="1">
      <c r="H723" s="53"/>
      <c r="I723" s="53"/>
      <c r="K723" s="52"/>
    </row>
    <row r="724" spans="8:11" s="29" customFormat="1" ht="13.2" collapsed="1">
      <c r="H724" s="53"/>
      <c r="I724" s="53"/>
      <c r="K724" s="52"/>
    </row>
    <row r="725" spans="8:11" s="29" customFormat="1" ht="13.2" collapsed="1">
      <c r="H725" s="53"/>
      <c r="I725" s="53"/>
      <c r="K725" s="52"/>
    </row>
    <row r="726" spans="8:11" s="29" customFormat="1" ht="13.2" collapsed="1">
      <c r="H726" s="53"/>
      <c r="I726" s="53"/>
      <c r="K726" s="52"/>
    </row>
    <row r="727" spans="8:11" s="29" customFormat="1" ht="13.2" collapsed="1">
      <c r="H727" s="53"/>
      <c r="I727" s="53"/>
      <c r="K727" s="52"/>
    </row>
    <row r="728" spans="8:11" s="29" customFormat="1" ht="13.2" collapsed="1">
      <c r="H728" s="53"/>
      <c r="I728" s="53"/>
      <c r="K728" s="52"/>
    </row>
    <row r="729" spans="8:11" s="29" customFormat="1" ht="13.2" collapsed="1">
      <c r="H729" s="53"/>
      <c r="I729" s="53"/>
      <c r="K729" s="52"/>
    </row>
    <row r="730" spans="8:11" s="29" customFormat="1" ht="13.2" collapsed="1">
      <c r="H730" s="53"/>
      <c r="I730" s="53"/>
      <c r="K730" s="52"/>
    </row>
    <row r="731" spans="8:11" s="29" customFormat="1" ht="13.2" collapsed="1">
      <c r="H731" s="53"/>
      <c r="I731" s="53"/>
      <c r="K731" s="52"/>
    </row>
    <row r="732" spans="8:11" s="29" customFormat="1" ht="13.2" collapsed="1">
      <c r="H732" s="53"/>
      <c r="I732" s="53"/>
      <c r="K732" s="52"/>
    </row>
    <row r="733" spans="8:11" s="29" customFormat="1" ht="13.2" collapsed="1">
      <c r="H733" s="53"/>
      <c r="I733" s="53"/>
      <c r="K733" s="52"/>
    </row>
    <row r="734" spans="8:11" s="29" customFormat="1" ht="13.2" collapsed="1">
      <c r="H734" s="53"/>
      <c r="I734" s="53"/>
      <c r="K734" s="52"/>
    </row>
    <row r="735" spans="8:11" s="29" customFormat="1" ht="13.2" collapsed="1">
      <c r="H735" s="53"/>
      <c r="I735" s="53"/>
      <c r="K735" s="52"/>
    </row>
    <row r="736" spans="8:11" s="29" customFormat="1" ht="13.2" collapsed="1">
      <c r="H736" s="53"/>
      <c r="I736" s="53"/>
      <c r="K736" s="52"/>
    </row>
    <row r="737" spans="8:11" s="29" customFormat="1" ht="13.2" collapsed="1">
      <c r="H737" s="53"/>
      <c r="I737" s="53"/>
      <c r="K737" s="52"/>
    </row>
    <row r="738" spans="8:11" s="29" customFormat="1" ht="13.2" collapsed="1">
      <c r="H738" s="53"/>
      <c r="I738" s="53"/>
      <c r="K738" s="52"/>
    </row>
    <row r="739" spans="8:11" s="29" customFormat="1" ht="13.2" collapsed="1">
      <c r="H739" s="53"/>
      <c r="I739" s="53"/>
      <c r="K739" s="52"/>
    </row>
    <row r="740" spans="8:11" s="29" customFormat="1" ht="13.2" collapsed="1">
      <c r="H740" s="53"/>
      <c r="I740" s="53"/>
      <c r="K740" s="52"/>
    </row>
    <row r="741" spans="8:11" s="29" customFormat="1" ht="13.2" collapsed="1">
      <c r="H741" s="53"/>
      <c r="I741" s="53"/>
      <c r="K741" s="52"/>
    </row>
    <row r="742" spans="8:11" s="29" customFormat="1" ht="13.2" collapsed="1">
      <c r="H742" s="53"/>
      <c r="I742" s="53"/>
      <c r="K742" s="52"/>
    </row>
    <row r="743" spans="8:11" s="29" customFormat="1" ht="13.2" collapsed="1">
      <c r="H743" s="53"/>
      <c r="I743" s="53"/>
      <c r="K743" s="52"/>
    </row>
    <row r="744" spans="8:11" s="29" customFormat="1" ht="13.2" collapsed="1">
      <c r="H744" s="53"/>
      <c r="I744" s="53"/>
      <c r="K744" s="52"/>
    </row>
    <row r="745" spans="8:11" s="29" customFormat="1" ht="13.2" collapsed="1">
      <c r="H745" s="53"/>
      <c r="I745" s="53"/>
      <c r="K745" s="52"/>
    </row>
    <row r="746" spans="8:11" s="29" customFormat="1" ht="13.2" collapsed="1">
      <c r="H746" s="53"/>
      <c r="I746" s="53"/>
      <c r="K746" s="52"/>
    </row>
    <row r="747" spans="8:11" s="29" customFormat="1" ht="13.2" collapsed="1">
      <c r="H747" s="53"/>
      <c r="I747" s="53"/>
      <c r="K747" s="52"/>
    </row>
    <row r="748" spans="8:11" s="29" customFormat="1" ht="13.2" collapsed="1">
      <c r="H748" s="53"/>
      <c r="I748" s="53"/>
      <c r="K748" s="52"/>
    </row>
    <row r="749" spans="8:11" s="29" customFormat="1" ht="13.2" collapsed="1">
      <c r="H749" s="53"/>
      <c r="I749" s="53"/>
      <c r="K749" s="52"/>
    </row>
    <row r="750" spans="8:11" s="29" customFormat="1" ht="13.2" collapsed="1">
      <c r="H750" s="53"/>
      <c r="I750" s="53"/>
      <c r="K750" s="52"/>
    </row>
    <row r="751" spans="8:11" s="29" customFormat="1" ht="13.2" collapsed="1">
      <c r="H751" s="53"/>
      <c r="I751" s="53"/>
      <c r="K751" s="52"/>
    </row>
    <row r="752" spans="8:11" s="29" customFormat="1" ht="13.2" collapsed="1">
      <c r="H752" s="53"/>
      <c r="I752" s="53"/>
      <c r="K752" s="52"/>
    </row>
    <row r="753" spans="8:11" s="29" customFormat="1" ht="13.2" collapsed="1">
      <c r="H753" s="53"/>
      <c r="I753" s="53"/>
      <c r="K753" s="52"/>
    </row>
    <row r="754" spans="8:11" s="29" customFormat="1" ht="13.2" collapsed="1">
      <c r="H754" s="53"/>
      <c r="I754" s="53"/>
      <c r="K754" s="52"/>
    </row>
    <row r="755" spans="8:11" s="29" customFormat="1" ht="13.2" collapsed="1">
      <c r="H755" s="53"/>
      <c r="I755" s="53"/>
      <c r="K755" s="52"/>
    </row>
    <row r="756" spans="8:11" s="29" customFormat="1" ht="13.2" collapsed="1">
      <c r="H756" s="53"/>
      <c r="I756" s="53"/>
      <c r="K756" s="52"/>
    </row>
    <row r="757" spans="8:11" s="29" customFormat="1" ht="13.2" collapsed="1">
      <c r="H757" s="53"/>
      <c r="I757" s="53"/>
      <c r="K757" s="52"/>
    </row>
    <row r="758" spans="8:11" s="29" customFormat="1" ht="13.2" collapsed="1">
      <c r="H758" s="53"/>
      <c r="I758" s="53"/>
      <c r="K758" s="52"/>
    </row>
    <row r="759" spans="8:11" s="29" customFormat="1" ht="13.2" collapsed="1">
      <c r="H759" s="53"/>
      <c r="I759" s="53"/>
      <c r="K759" s="52"/>
    </row>
    <row r="760" spans="8:11" s="29" customFormat="1" ht="13.2" collapsed="1">
      <c r="H760" s="53"/>
      <c r="I760" s="53"/>
      <c r="K760" s="52"/>
    </row>
    <row r="761" spans="8:11" s="29" customFormat="1" ht="13.2" collapsed="1">
      <c r="H761" s="53"/>
      <c r="I761" s="53"/>
      <c r="K761" s="52"/>
    </row>
    <row r="762" spans="8:11" s="29" customFormat="1" ht="13.2" collapsed="1">
      <c r="H762" s="53"/>
      <c r="I762" s="53"/>
      <c r="K762" s="52"/>
    </row>
    <row r="763" spans="8:11" s="29" customFormat="1" ht="13.2" collapsed="1">
      <c r="H763" s="53"/>
      <c r="I763" s="53"/>
      <c r="K763" s="52"/>
    </row>
    <row r="764" spans="8:11" s="29" customFormat="1" ht="13.2" collapsed="1">
      <c r="H764" s="53"/>
      <c r="I764" s="53"/>
      <c r="K764" s="52"/>
    </row>
    <row r="765" spans="8:11" s="29" customFormat="1" ht="13.2" collapsed="1">
      <c r="H765" s="53"/>
      <c r="I765" s="53"/>
      <c r="K765" s="52"/>
    </row>
    <row r="766" spans="8:11" s="29" customFormat="1" ht="13.2" collapsed="1">
      <c r="H766" s="53"/>
      <c r="I766" s="53"/>
      <c r="K766" s="52"/>
    </row>
    <row r="767" spans="8:11" s="29" customFormat="1" ht="13.2" collapsed="1">
      <c r="H767" s="53"/>
      <c r="I767" s="53"/>
      <c r="K767" s="52"/>
    </row>
    <row r="768" spans="8:11" s="29" customFormat="1" ht="13.2" collapsed="1">
      <c r="H768" s="53"/>
      <c r="I768" s="53"/>
      <c r="K768" s="52"/>
    </row>
    <row r="769" spans="8:11" s="29" customFormat="1" ht="13.2" collapsed="1">
      <c r="H769" s="53"/>
      <c r="I769" s="53"/>
      <c r="K769" s="52"/>
    </row>
    <row r="770" spans="8:11" s="29" customFormat="1" ht="13.2" collapsed="1">
      <c r="H770" s="53"/>
      <c r="I770" s="53"/>
      <c r="K770" s="52"/>
    </row>
    <row r="771" spans="8:11" s="29" customFormat="1" ht="13.2" collapsed="1">
      <c r="H771" s="53"/>
      <c r="I771" s="53"/>
      <c r="K771" s="52"/>
    </row>
    <row r="772" spans="8:11" s="29" customFormat="1" ht="13.2" collapsed="1">
      <c r="H772" s="53"/>
      <c r="I772" s="53"/>
      <c r="K772" s="52"/>
    </row>
    <row r="773" spans="8:11" s="29" customFormat="1" ht="13.2" collapsed="1">
      <c r="H773" s="53"/>
      <c r="I773" s="53"/>
      <c r="K773" s="52"/>
    </row>
    <row r="774" spans="8:11" s="29" customFormat="1" ht="13.2" collapsed="1">
      <c r="H774" s="53"/>
      <c r="I774" s="53"/>
      <c r="K774" s="52"/>
    </row>
    <row r="775" spans="8:11" s="29" customFormat="1" ht="13.2" collapsed="1">
      <c r="H775" s="53"/>
      <c r="I775" s="53"/>
      <c r="K775" s="52"/>
    </row>
    <row r="776" spans="8:11" s="29" customFormat="1" ht="13.2" collapsed="1">
      <c r="H776" s="53"/>
      <c r="I776" s="53"/>
      <c r="K776" s="52"/>
    </row>
    <row r="777" spans="8:11" s="29" customFormat="1" ht="13.2" collapsed="1">
      <c r="H777" s="53"/>
      <c r="I777" s="53"/>
      <c r="K777" s="52"/>
    </row>
    <row r="778" spans="8:11" s="29" customFormat="1" ht="13.2" collapsed="1">
      <c r="H778" s="53"/>
      <c r="I778" s="53"/>
      <c r="K778" s="52"/>
    </row>
    <row r="779" spans="8:11" s="29" customFormat="1" ht="13.2" collapsed="1">
      <c r="H779" s="53"/>
      <c r="I779" s="53"/>
      <c r="K779" s="52"/>
    </row>
    <row r="780" spans="8:11" s="29" customFormat="1" ht="13.2" collapsed="1">
      <c r="H780" s="53"/>
      <c r="I780" s="53"/>
      <c r="K780" s="52"/>
    </row>
    <row r="781" spans="8:11" s="29" customFormat="1" ht="13.2" collapsed="1">
      <c r="H781" s="53"/>
      <c r="I781" s="53"/>
      <c r="K781" s="52"/>
    </row>
    <row r="782" spans="8:11" s="29" customFormat="1" ht="13.2" collapsed="1">
      <c r="H782" s="53"/>
      <c r="I782" s="53"/>
      <c r="K782" s="52"/>
    </row>
    <row r="783" spans="8:11" s="29" customFormat="1" ht="13.2" collapsed="1">
      <c r="H783" s="53"/>
      <c r="I783" s="53"/>
      <c r="K783" s="52"/>
    </row>
    <row r="784" spans="8:11" s="29" customFormat="1" ht="13.2" collapsed="1">
      <c r="H784" s="53"/>
      <c r="I784" s="53"/>
      <c r="K784" s="52"/>
    </row>
    <row r="785" spans="8:11" s="29" customFormat="1" ht="13.2" collapsed="1">
      <c r="H785" s="53"/>
      <c r="I785" s="53"/>
      <c r="K785" s="52"/>
    </row>
    <row r="786" spans="8:11" s="29" customFormat="1" ht="13.2" collapsed="1">
      <c r="H786" s="53"/>
      <c r="I786" s="53"/>
      <c r="K786" s="52"/>
    </row>
    <row r="787" spans="8:11" s="29" customFormat="1" ht="13.2" collapsed="1">
      <c r="H787" s="53"/>
      <c r="I787" s="53"/>
      <c r="K787" s="52"/>
    </row>
    <row r="788" spans="8:11" s="29" customFormat="1" ht="13.2" collapsed="1">
      <c r="H788" s="53"/>
      <c r="I788" s="53"/>
      <c r="K788" s="52"/>
    </row>
    <row r="789" spans="8:11" s="29" customFormat="1" ht="13.2" collapsed="1">
      <c r="H789" s="53"/>
      <c r="I789" s="53"/>
      <c r="K789" s="52"/>
    </row>
    <row r="790" spans="8:11" s="29" customFormat="1" ht="13.2" collapsed="1">
      <c r="H790" s="53"/>
      <c r="I790" s="53"/>
      <c r="K790" s="52"/>
    </row>
    <row r="791" spans="8:11" s="29" customFormat="1" ht="13.2" collapsed="1">
      <c r="H791" s="53"/>
      <c r="I791" s="53"/>
      <c r="K791" s="52"/>
    </row>
    <row r="792" spans="8:11" s="29" customFormat="1" ht="13.2" collapsed="1">
      <c r="H792" s="53"/>
      <c r="I792" s="53"/>
      <c r="K792" s="52"/>
    </row>
    <row r="793" spans="8:11" s="29" customFormat="1" ht="13.2" collapsed="1">
      <c r="H793" s="53"/>
      <c r="I793" s="53"/>
      <c r="K793" s="52"/>
    </row>
    <row r="794" spans="8:11" s="29" customFormat="1" ht="13.2" collapsed="1">
      <c r="H794" s="53"/>
      <c r="I794" s="53"/>
      <c r="K794" s="52"/>
    </row>
    <row r="795" spans="8:11" s="29" customFormat="1" ht="13.2" collapsed="1">
      <c r="H795" s="53"/>
      <c r="I795" s="53"/>
      <c r="K795" s="52"/>
    </row>
    <row r="796" spans="8:11" s="29" customFormat="1" ht="13.2" collapsed="1">
      <c r="H796" s="53"/>
      <c r="I796" s="53"/>
      <c r="K796" s="52"/>
    </row>
    <row r="797" spans="8:11" s="29" customFormat="1" ht="13.2" collapsed="1">
      <c r="H797" s="53"/>
      <c r="I797" s="53"/>
      <c r="K797" s="52"/>
    </row>
    <row r="798" spans="8:11" s="29" customFormat="1" ht="13.2" collapsed="1">
      <c r="H798" s="53"/>
      <c r="I798" s="53"/>
      <c r="K798" s="52"/>
    </row>
    <row r="799" spans="8:11" s="29" customFormat="1" ht="13.2" collapsed="1">
      <c r="H799" s="53"/>
      <c r="I799" s="53"/>
      <c r="K799" s="52"/>
    </row>
    <row r="800" spans="8:11" s="29" customFormat="1" ht="13.2" collapsed="1">
      <c r="H800" s="53"/>
      <c r="I800" s="53"/>
      <c r="K800" s="52"/>
    </row>
    <row r="801" spans="8:11" s="29" customFormat="1" ht="13.2" collapsed="1">
      <c r="H801" s="53"/>
      <c r="I801" s="53"/>
      <c r="K801" s="52"/>
    </row>
    <row r="802" spans="8:11" s="29" customFormat="1" ht="13.2" collapsed="1">
      <c r="H802" s="53"/>
      <c r="I802" s="53"/>
      <c r="K802" s="52"/>
    </row>
    <row r="803" spans="8:11" s="29" customFormat="1" ht="13.2" collapsed="1">
      <c r="H803" s="53"/>
      <c r="I803" s="53"/>
      <c r="K803" s="52"/>
    </row>
    <row r="804" spans="8:11" s="29" customFormat="1" ht="13.2" collapsed="1">
      <c r="H804" s="53"/>
      <c r="I804" s="53"/>
      <c r="K804" s="52"/>
    </row>
    <row r="805" spans="8:11" s="29" customFormat="1" ht="13.2" collapsed="1">
      <c r="H805" s="53"/>
      <c r="I805" s="53"/>
      <c r="K805" s="52"/>
    </row>
    <row r="806" spans="8:11" s="29" customFormat="1" ht="13.2" collapsed="1">
      <c r="H806" s="53"/>
      <c r="I806" s="53"/>
      <c r="K806" s="52"/>
    </row>
    <row r="807" spans="8:11" s="29" customFormat="1" ht="13.2" collapsed="1">
      <c r="H807" s="53"/>
      <c r="I807" s="53"/>
      <c r="K807" s="52"/>
    </row>
    <row r="808" spans="8:11" s="29" customFormat="1" ht="13.2" collapsed="1">
      <c r="H808" s="53"/>
      <c r="I808" s="53"/>
      <c r="K808" s="52"/>
    </row>
    <row r="809" spans="8:11" s="29" customFormat="1" ht="13.2" collapsed="1">
      <c r="H809" s="53"/>
      <c r="I809" s="53"/>
      <c r="K809" s="52"/>
    </row>
    <row r="810" spans="8:11" s="29" customFormat="1" ht="13.2" collapsed="1">
      <c r="H810" s="53"/>
      <c r="I810" s="53"/>
      <c r="K810" s="52"/>
    </row>
    <row r="811" spans="8:11" s="29" customFormat="1" ht="13.2" collapsed="1">
      <c r="H811" s="53"/>
      <c r="I811" s="53"/>
      <c r="K811" s="52"/>
    </row>
    <row r="812" spans="8:11" s="29" customFormat="1" ht="13.2" collapsed="1">
      <c r="H812" s="53"/>
      <c r="I812" s="53"/>
      <c r="K812" s="52"/>
    </row>
    <row r="813" spans="8:11" s="29" customFormat="1" ht="13.2" collapsed="1">
      <c r="H813" s="53"/>
      <c r="I813" s="53"/>
      <c r="K813" s="52"/>
    </row>
    <row r="814" spans="8:11" s="29" customFormat="1" ht="13.2" collapsed="1">
      <c r="H814" s="53"/>
      <c r="I814" s="53"/>
      <c r="K814" s="52"/>
    </row>
    <row r="815" spans="8:11" s="29" customFormat="1" ht="13.2" collapsed="1">
      <c r="H815" s="53"/>
      <c r="I815" s="53"/>
      <c r="K815" s="52"/>
    </row>
    <row r="816" spans="8:11" s="29" customFormat="1" ht="13.2" collapsed="1">
      <c r="H816" s="53"/>
      <c r="I816" s="53"/>
      <c r="K816" s="52"/>
    </row>
    <row r="817" spans="8:11" s="29" customFormat="1" ht="13.2" collapsed="1">
      <c r="H817" s="53"/>
      <c r="I817" s="53"/>
      <c r="K817" s="52"/>
    </row>
    <row r="818" spans="8:11" s="29" customFormat="1" ht="13.2" collapsed="1">
      <c r="H818" s="53"/>
      <c r="I818" s="53"/>
      <c r="K818" s="52"/>
    </row>
    <row r="819" spans="8:11" s="29" customFormat="1" ht="13.2" collapsed="1">
      <c r="H819" s="53"/>
      <c r="I819" s="53"/>
      <c r="K819" s="52"/>
    </row>
    <row r="820" spans="8:11" s="29" customFormat="1" ht="13.2" collapsed="1">
      <c r="H820" s="53"/>
      <c r="I820" s="53"/>
      <c r="K820" s="52"/>
    </row>
    <row r="821" spans="8:11" s="29" customFormat="1" ht="13.2" collapsed="1">
      <c r="H821" s="53"/>
      <c r="I821" s="53"/>
      <c r="K821" s="52"/>
    </row>
    <row r="822" spans="8:11" s="29" customFormat="1" ht="13.2" collapsed="1">
      <c r="H822" s="53"/>
      <c r="I822" s="53"/>
      <c r="K822" s="52"/>
    </row>
    <row r="823" spans="8:11" s="29" customFormat="1" ht="13.2" collapsed="1">
      <c r="H823" s="53"/>
      <c r="I823" s="53"/>
      <c r="K823" s="52"/>
    </row>
    <row r="824" spans="8:11" s="29" customFormat="1" ht="13.2" collapsed="1">
      <c r="H824" s="53"/>
      <c r="I824" s="53"/>
      <c r="K824" s="52"/>
    </row>
    <row r="825" spans="8:11" s="29" customFormat="1" ht="13.2" collapsed="1">
      <c r="H825" s="53"/>
      <c r="I825" s="53"/>
      <c r="K825" s="52"/>
    </row>
    <row r="826" spans="8:11" s="29" customFormat="1" ht="13.2" collapsed="1">
      <c r="H826" s="53"/>
      <c r="I826" s="53"/>
      <c r="K826" s="52"/>
    </row>
    <row r="827" spans="8:11" s="29" customFormat="1" ht="13.2" collapsed="1">
      <c r="H827" s="53"/>
      <c r="I827" s="53"/>
      <c r="K827" s="52"/>
    </row>
    <row r="828" spans="8:11" s="29" customFormat="1" ht="13.2" collapsed="1">
      <c r="H828" s="53"/>
      <c r="I828" s="53"/>
      <c r="K828" s="52"/>
    </row>
    <row r="829" spans="8:11" s="29" customFormat="1" ht="13.2" collapsed="1">
      <c r="H829" s="53"/>
      <c r="I829" s="53"/>
      <c r="K829" s="52"/>
    </row>
    <row r="830" spans="8:11" s="29" customFormat="1" ht="13.2" collapsed="1">
      <c r="H830" s="53"/>
      <c r="I830" s="53"/>
      <c r="K830" s="52"/>
    </row>
    <row r="831" spans="8:11" s="29" customFormat="1" ht="13.2" collapsed="1">
      <c r="H831" s="53"/>
      <c r="I831" s="53"/>
      <c r="K831" s="52"/>
    </row>
    <row r="832" spans="8:11" s="29" customFormat="1" ht="13.2" collapsed="1">
      <c r="H832" s="53"/>
      <c r="I832" s="53"/>
      <c r="K832" s="52"/>
    </row>
    <row r="833" spans="8:11" s="29" customFormat="1" ht="13.2" collapsed="1">
      <c r="H833" s="53"/>
      <c r="I833" s="53"/>
      <c r="K833" s="52"/>
    </row>
    <row r="834" spans="8:11" s="29" customFormat="1" ht="13.2" collapsed="1">
      <c r="H834" s="53"/>
      <c r="I834" s="53"/>
      <c r="K834" s="52"/>
    </row>
    <row r="835" spans="8:11" s="29" customFormat="1" ht="13.2" collapsed="1">
      <c r="H835" s="53"/>
      <c r="I835" s="53"/>
      <c r="K835" s="52"/>
    </row>
    <row r="836" spans="8:11" s="29" customFormat="1" ht="13.2" collapsed="1">
      <c r="H836" s="53"/>
      <c r="I836" s="53"/>
      <c r="K836" s="52"/>
    </row>
    <row r="837" spans="8:11" s="29" customFormat="1" ht="13.2" collapsed="1">
      <c r="H837" s="53"/>
      <c r="I837" s="53"/>
      <c r="K837" s="52"/>
    </row>
    <row r="838" spans="8:11" s="29" customFormat="1" ht="13.2" collapsed="1">
      <c r="H838" s="53"/>
      <c r="I838" s="53"/>
      <c r="K838" s="52"/>
    </row>
    <row r="839" spans="8:11" s="29" customFormat="1" ht="13.2" collapsed="1">
      <c r="H839" s="53"/>
      <c r="I839" s="53"/>
      <c r="K839" s="52"/>
    </row>
    <row r="840" spans="8:11" s="29" customFormat="1" ht="13.2" collapsed="1">
      <c r="H840" s="53"/>
      <c r="I840" s="53"/>
      <c r="K840" s="52"/>
    </row>
    <row r="841" spans="8:11" s="29" customFormat="1" ht="13.2" collapsed="1">
      <c r="H841" s="53"/>
      <c r="I841" s="53"/>
      <c r="K841" s="52"/>
    </row>
    <row r="842" spans="8:11" s="29" customFormat="1" ht="13.2" collapsed="1">
      <c r="H842" s="53"/>
      <c r="I842" s="53"/>
      <c r="K842" s="52"/>
    </row>
    <row r="843" spans="8:11" s="29" customFormat="1" ht="13.2" collapsed="1">
      <c r="H843" s="53"/>
      <c r="I843" s="53"/>
      <c r="K843" s="52"/>
    </row>
    <row r="844" spans="8:11" s="29" customFormat="1" ht="13.2" collapsed="1">
      <c r="H844" s="53"/>
      <c r="I844" s="53"/>
      <c r="K844" s="52"/>
    </row>
    <row r="845" spans="8:11" s="29" customFormat="1" ht="13.2" collapsed="1">
      <c r="H845" s="53"/>
      <c r="I845" s="53"/>
      <c r="K845" s="52"/>
    </row>
    <row r="846" spans="8:11" s="29" customFormat="1" ht="13.2" collapsed="1">
      <c r="H846" s="53"/>
      <c r="I846" s="53"/>
      <c r="K846" s="52"/>
    </row>
    <row r="847" spans="8:11" s="29" customFormat="1" ht="13.2" collapsed="1">
      <c r="H847" s="53"/>
      <c r="I847" s="53"/>
      <c r="K847" s="52"/>
    </row>
    <row r="848" spans="8:11" s="29" customFormat="1" ht="13.2" collapsed="1">
      <c r="H848" s="53"/>
      <c r="I848" s="53"/>
      <c r="K848" s="52"/>
    </row>
    <row r="849" spans="8:11" s="29" customFormat="1" ht="13.2" collapsed="1">
      <c r="H849" s="53"/>
      <c r="I849" s="53"/>
      <c r="K849" s="52"/>
    </row>
    <row r="850" spans="8:11" s="29" customFormat="1" ht="13.2" collapsed="1">
      <c r="H850" s="53"/>
      <c r="I850" s="53"/>
      <c r="K850" s="52"/>
    </row>
    <row r="851" spans="8:11" s="29" customFormat="1" ht="13.2" collapsed="1">
      <c r="H851" s="53"/>
      <c r="I851" s="53"/>
      <c r="K851" s="52"/>
    </row>
    <row r="852" spans="8:11" s="29" customFormat="1" ht="13.2" collapsed="1">
      <c r="H852" s="53"/>
      <c r="I852" s="53"/>
      <c r="K852" s="52"/>
    </row>
    <row r="853" spans="8:11" s="29" customFormat="1" ht="13.2" collapsed="1">
      <c r="H853" s="53"/>
      <c r="I853" s="53"/>
      <c r="K853" s="52"/>
    </row>
    <row r="854" spans="8:11" s="29" customFormat="1" ht="13.2" collapsed="1">
      <c r="H854" s="53"/>
      <c r="I854" s="53"/>
      <c r="K854" s="52"/>
    </row>
    <row r="855" spans="8:11" s="29" customFormat="1" ht="13.2" collapsed="1">
      <c r="H855" s="53"/>
      <c r="I855" s="53"/>
      <c r="K855" s="52"/>
    </row>
    <row r="856" spans="8:11" s="29" customFormat="1" ht="13.2" collapsed="1">
      <c r="H856" s="53"/>
      <c r="I856" s="53"/>
      <c r="K856" s="52"/>
    </row>
    <row r="857" spans="8:11" s="29" customFormat="1" ht="13.2" collapsed="1">
      <c r="H857" s="53"/>
      <c r="I857" s="53"/>
      <c r="K857" s="52"/>
    </row>
    <row r="858" spans="8:11" s="29" customFormat="1" ht="13.2" collapsed="1">
      <c r="H858" s="53"/>
      <c r="I858" s="53"/>
      <c r="K858" s="52"/>
    </row>
    <row r="859" spans="8:11" s="29" customFormat="1" ht="13.2" collapsed="1">
      <c r="H859" s="53"/>
      <c r="I859" s="53"/>
      <c r="K859" s="52"/>
    </row>
    <row r="860" spans="8:11" s="29" customFormat="1" ht="13.2" collapsed="1">
      <c r="H860" s="53"/>
      <c r="I860" s="53"/>
      <c r="K860" s="52"/>
    </row>
    <row r="861" spans="8:11" s="29" customFormat="1" ht="13.2" collapsed="1">
      <c r="H861" s="53"/>
      <c r="I861" s="53"/>
      <c r="K861" s="52"/>
    </row>
    <row r="862" spans="8:11" s="29" customFormat="1" ht="13.2" collapsed="1">
      <c r="H862" s="53"/>
      <c r="I862" s="53"/>
      <c r="K862" s="52"/>
    </row>
    <row r="863" spans="8:11" s="29" customFormat="1" ht="13.2" collapsed="1">
      <c r="H863" s="53"/>
      <c r="I863" s="53"/>
      <c r="K863" s="52"/>
    </row>
    <row r="864" spans="8:11" s="29" customFormat="1" ht="13.2" collapsed="1">
      <c r="H864" s="53"/>
      <c r="I864" s="53"/>
      <c r="K864" s="52"/>
    </row>
    <row r="865" spans="8:11" s="29" customFormat="1" ht="13.2" collapsed="1">
      <c r="H865" s="53"/>
      <c r="I865" s="53"/>
      <c r="K865" s="52"/>
    </row>
    <row r="866" spans="8:11" s="29" customFormat="1" ht="13.2" collapsed="1">
      <c r="H866" s="53"/>
      <c r="I866" s="53"/>
      <c r="K866" s="52"/>
    </row>
    <row r="867" spans="8:11" s="29" customFormat="1" ht="13.2" collapsed="1">
      <c r="H867" s="53"/>
      <c r="I867" s="53"/>
      <c r="K867" s="52"/>
    </row>
    <row r="868" spans="8:11" s="29" customFormat="1" ht="13.2" collapsed="1">
      <c r="H868" s="53"/>
      <c r="I868" s="53"/>
      <c r="K868" s="52"/>
    </row>
    <row r="869" spans="8:11" s="29" customFormat="1" ht="13.2" collapsed="1">
      <c r="H869" s="53"/>
      <c r="I869" s="53"/>
      <c r="K869" s="52"/>
    </row>
    <row r="870" spans="8:11" s="29" customFormat="1" ht="13.2" collapsed="1">
      <c r="H870" s="53"/>
      <c r="I870" s="53"/>
      <c r="K870" s="52"/>
    </row>
    <row r="871" spans="8:11" s="29" customFormat="1" ht="13.2" collapsed="1">
      <c r="H871" s="53"/>
      <c r="I871" s="53"/>
      <c r="K871" s="52"/>
    </row>
    <row r="872" spans="8:11" s="29" customFormat="1" ht="13.2" collapsed="1">
      <c r="H872" s="53"/>
      <c r="I872" s="53"/>
      <c r="K872" s="52"/>
    </row>
    <row r="873" spans="8:11" s="29" customFormat="1" ht="13.2" collapsed="1">
      <c r="H873" s="53"/>
      <c r="I873" s="53"/>
      <c r="K873" s="52"/>
    </row>
    <row r="874" spans="8:11" s="29" customFormat="1" ht="13.2" collapsed="1">
      <c r="H874" s="53"/>
      <c r="I874" s="53"/>
      <c r="K874" s="52"/>
    </row>
    <row r="875" spans="8:11" s="29" customFormat="1" ht="13.2" collapsed="1">
      <c r="H875" s="53"/>
      <c r="I875" s="53"/>
      <c r="K875" s="52"/>
    </row>
    <row r="876" spans="8:11" s="29" customFormat="1" ht="13.2" collapsed="1">
      <c r="H876" s="53"/>
      <c r="I876" s="53"/>
      <c r="K876" s="52"/>
    </row>
    <row r="877" spans="8:11" s="29" customFormat="1" ht="13.2" collapsed="1">
      <c r="H877" s="53"/>
      <c r="I877" s="53"/>
      <c r="K877" s="52"/>
    </row>
    <row r="878" spans="8:11" s="29" customFormat="1" ht="13.2" collapsed="1">
      <c r="H878" s="53"/>
      <c r="I878" s="53"/>
      <c r="K878" s="52"/>
    </row>
    <row r="879" spans="8:11" s="29" customFormat="1" ht="13.2" collapsed="1">
      <c r="H879" s="53"/>
      <c r="I879" s="53"/>
      <c r="K879" s="52"/>
    </row>
    <row r="880" spans="8:11" s="29" customFormat="1" ht="13.2" collapsed="1">
      <c r="H880" s="53"/>
      <c r="I880" s="53"/>
      <c r="K880" s="52"/>
    </row>
    <row r="881" spans="8:11" s="29" customFormat="1" ht="13.2" collapsed="1">
      <c r="H881" s="53"/>
      <c r="I881" s="53"/>
      <c r="K881" s="52"/>
    </row>
    <row r="882" spans="8:11" s="29" customFormat="1" ht="13.2" collapsed="1">
      <c r="H882" s="53"/>
      <c r="I882" s="53"/>
      <c r="K882" s="52"/>
    </row>
    <row r="883" spans="8:11" s="29" customFormat="1" ht="13.2" collapsed="1">
      <c r="H883" s="53"/>
      <c r="I883" s="53"/>
      <c r="K883" s="52"/>
    </row>
    <row r="884" spans="8:11" s="29" customFormat="1" ht="13.2" collapsed="1">
      <c r="H884" s="53"/>
      <c r="I884" s="53"/>
      <c r="K884" s="52"/>
    </row>
    <row r="885" spans="8:11" s="29" customFormat="1" ht="13.2" collapsed="1">
      <c r="H885" s="53"/>
      <c r="I885" s="53"/>
      <c r="K885" s="52"/>
    </row>
    <row r="886" spans="8:11" s="29" customFormat="1" ht="13.2" collapsed="1">
      <c r="H886" s="53"/>
      <c r="I886" s="53"/>
      <c r="K886" s="52"/>
    </row>
    <row r="887" spans="8:11" s="29" customFormat="1" ht="13.2" collapsed="1">
      <c r="H887" s="53"/>
      <c r="I887" s="53"/>
      <c r="K887" s="52"/>
    </row>
    <row r="888" spans="8:11" s="29" customFormat="1" ht="13.2" collapsed="1">
      <c r="H888" s="53"/>
      <c r="I888" s="53"/>
      <c r="K888" s="52"/>
    </row>
    <row r="889" spans="8:11" s="29" customFormat="1" ht="13.2" collapsed="1">
      <c r="H889" s="53"/>
      <c r="I889" s="53"/>
      <c r="K889" s="52"/>
    </row>
    <row r="890" spans="8:11" s="29" customFormat="1" ht="13.2" collapsed="1">
      <c r="H890" s="53"/>
      <c r="I890" s="53"/>
      <c r="K890" s="52"/>
    </row>
    <row r="891" spans="8:11" s="29" customFormat="1" ht="13.2" collapsed="1">
      <c r="H891" s="53"/>
      <c r="I891" s="53"/>
      <c r="K891" s="52"/>
    </row>
    <row r="892" spans="8:11" s="29" customFormat="1" ht="13.2" collapsed="1">
      <c r="H892" s="53"/>
      <c r="I892" s="53"/>
      <c r="K892" s="52"/>
    </row>
    <row r="893" spans="8:11" s="29" customFormat="1" ht="13.2" collapsed="1">
      <c r="H893" s="53"/>
      <c r="I893" s="53"/>
      <c r="K893" s="52"/>
    </row>
    <row r="894" spans="8:11" s="29" customFormat="1" ht="13.2" collapsed="1">
      <c r="H894" s="53"/>
      <c r="I894" s="53"/>
      <c r="K894" s="52"/>
    </row>
    <row r="895" spans="8:11" s="29" customFormat="1" ht="13.2" collapsed="1">
      <c r="H895" s="53"/>
      <c r="I895" s="53"/>
      <c r="K895" s="52"/>
    </row>
    <row r="896" spans="8:11" s="29" customFormat="1" ht="13.2" collapsed="1">
      <c r="H896" s="53"/>
      <c r="I896" s="53"/>
      <c r="K896" s="52"/>
    </row>
    <row r="897" spans="8:11" s="29" customFormat="1" ht="13.2" collapsed="1">
      <c r="H897" s="53"/>
      <c r="I897" s="53"/>
      <c r="K897" s="52"/>
    </row>
    <row r="898" spans="8:11" s="29" customFormat="1" ht="13.2" collapsed="1">
      <c r="H898" s="53"/>
      <c r="I898" s="53"/>
      <c r="K898" s="52"/>
    </row>
    <row r="899" spans="8:11" s="29" customFormat="1" ht="13.2" collapsed="1">
      <c r="H899" s="53"/>
      <c r="I899" s="53"/>
      <c r="K899" s="52"/>
    </row>
    <row r="900" spans="8:11" s="29" customFormat="1" ht="13.2" collapsed="1">
      <c r="H900" s="53"/>
      <c r="I900" s="53"/>
      <c r="K900" s="52"/>
    </row>
    <row r="901" spans="8:11" s="29" customFormat="1" ht="13.2" collapsed="1">
      <c r="H901" s="53"/>
      <c r="I901" s="53"/>
      <c r="K901" s="52"/>
    </row>
    <row r="902" spans="8:11" s="29" customFormat="1" ht="13.2" collapsed="1">
      <c r="H902" s="53"/>
      <c r="I902" s="53"/>
      <c r="K902" s="52"/>
    </row>
    <row r="903" spans="8:11" s="29" customFormat="1" ht="13.2" collapsed="1">
      <c r="H903" s="53"/>
      <c r="I903" s="53"/>
      <c r="K903" s="52"/>
    </row>
    <row r="904" spans="8:11" s="29" customFormat="1" ht="13.2" collapsed="1">
      <c r="H904" s="53"/>
      <c r="I904" s="53"/>
      <c r="K904" s="52"/>
    </row>
    <row r="905" spans="8:11" s="29" customFormat="1" ht="13.2" collapsed="1">
      <c r="H905" s="53"/>
      <c r="I905" s="53"/>
      <c r="K905" s="52"/>
    </row>
    <row r="906" spans="8:11" s="29" customFormat="1" ht="13.2" collapsed="1">
      <c r="H906" s="53"/>
      <c r="I906" s="53"/>
      <c r="K906" s="52"/>
    </row>
    <row r="907" spans="8:11" s="29" customFormat="1" ht="13.2" collapsed="1">
      <c r="H907" s="53"/>
      <c r="I907" s="53"/>
      <c r="K907" s="52"/>
    </row>
    <row r="908" spans="8:11" s="29" customFormat="1" ht="13.2" collapsed="1">
      <c r="H908" s="53"/>
      <c r="I908" s="53"/>
      <c r="K908" s="52"/>
    </row>
    <row r="909" spans="8:11" s="29" customFormat="1" ht="13.2" collapsed="1">
      <c r="H909" s="53"/>
      <c r="I909" s="53"/>
      <c r="K909" s="52"/>
    </row>
    <row r="910" spans="8:11" s="29" customFormat="1" ht="13.2" collapsed="1">
      <c r="H910" s="53"/>
      <c r="I910" s="53"/>
      <c r="K910" s="52"/>
    </row>
    <row r="911" spans="8:11" s="29" customFormat="1" ht="13.2" collapsed="1">
      <c r="H911" s="53"/>
      <c r="I911" s="53"/>
      <c r="K911" s="52"/>
    </row>
    <row r="912" spans="8:11" s="29" customFormat="1" ht="13.2" collapsed="1">
      <c r="H912" s="53"/>
      <c r="I912" s="53"/>
      <c r="K912" s="52"/>
    </row>
    <row r="913" spans="8:11" s="29" customFormat="1" ht="13.2" collapsed="1">
      <c r="H913" s="53"/>
      <c r="I913" s="53"/>
      <c r="K913" s="52"/>
    </row>
    <row r="914" spans="8:11" s="29" customFormat="1" ht="13.2" collapsed="1">
      <c r="H914" s="53"/>
      <c r="I914" s="53"/>
      <c r="K914" s="52"/>
    </row>
    <row r="915" spans="8:11" s="29" customFormat="1" ht="13.2" collapsed="1">
      <c r="H915" s="53"/>
      <c r="I915" s="53"/>
      <c r="K915" s="52"/>
    </row>
    <row r="916" spans="8:11" s="29" customFormat="1" ht="13.2" collapsed="1">
      <c r="H916" s="53"/>
      <c r="I916" s="53"/>
      <c r="K916" s="52"/>
    </row>
    <row r="917" spans="8:11" s="29" customFormat="1" ht="13.2" collapsed="1">
      <c r="H917" s="53"/>
      <c r="I917" s="53"/>
      <c r="K917" s="52"/>
    </row>
    <row r="918" spans="8:11" s="29" customFormat="1" ht="13.2" collapsed="1">
      <c r="H918" s="53"/>
      <c r="I918" s="53"/>
      <c r="K918" s="52"/>
    </row>
    <row r="919" spans="8:11" s="29" customFormat="1" ht="13.2" collapsed="1">
      <c r="H919" s="53"/>
      <c r="I919" s="53"/>
      <c r="K919" s="52"/>
    </row>
    <row r="920" spans="8:11" s="29" customFormat="1" ht="13.2" collapsed="1">
      <c r="H920" s="53"/>
      <c r="I920" s="53"/>
      <c r="K920" s="52"/>
    </row>
    <row r="921" spans="8:11" s="29" customFormat="1" ht="13.2" collapsed="1">
      <c r="H921" s="53"/>
      <c r="I921" s="53"/>
      <c r="K921" s="52"/>
    </row>
    <row r="922" spans="8:11" s="29" customFormat="1" ht="13.2" collapsed="1">
      <c r="H922" s="53"/>
      <c r="I922" s="53"/>
      <c r="K922" s="52"/>
    </row>
    <row r="923" spans="8:11" s="29" customFormat="1" ht="13.2" collapsed="1">
      <c r="H923" s="53"/>
      <c r="I923" s="53"/>
      <c r="K923" s="52"/>
    </row>
    <row r="924" spans="8:11" s="29" customFormat="1" ht="13.2" collapsed="1">
      <c r="H924" s="53"/>
      <c r="I924" s="53"/>
      <c r="K924" s="52"/>
    </row>
    <row r="925" spans="8:11" s="29" customFormat="1" ht="13.2" collapsed="1">
      <c r="H925" s="53"/>
      <c r="I925" s="53"/>
      <c r="K925" s="52"/>
    </row>
    <row r="926" spans="8:11" s="29" customFormat="1" ht="13.2" collapsed="1">
      <c r="H926" s="53"/>
      <c r="I926" s="53"/>
      <c r="K926" s="52"/>
    </row>
    <row r="927" spans="8:11" s="29" customFormat="1" ht="13.2" collapsed="1">
      <c r="H927" s="53"/>
      <c r="I927" s="53"/>
      <c r="K927" s="52"/>
    </row>
    <row r="928" spans="8:11" s="29" customFormat="1" ht="13.2" collapsed="1">
      <c r="H928" s="53"/>
      <c r="I928" s="53"/>
      <c r="K928" s="52"/>
    </row>
    <row r="929" spans="8:11" s="29" customFormat="1" ht="13.2" collapsed="1">
      <c r="H929" s="53"/>
      <c r="I929" s="53"/>
      <c r="K929" s="52"/>
    </row>
    <row r="930" spans="8:11" s="29" customFormat="1" ht="13.2" collapsed="1">
      <c r="H930" s="53"/>
      <c r="I930" s="53"/>
      <c r="K930" s="52"/>
    </row>
    <row r="931" spans="8:11" s="29" customFormat="1" ht="13.2" collapsed="1">
      <c r="H931" s="53"/>
      <c r="I931" s="53"/>
      <c r="K931" s="52"/>
    </row>
    <row r="932" spans="8:11" s="29" customFormat="1" ht="13.2" collapsed="1">
      <c r="H932" s="53"/>
      <c r="I932" s="53"/>
      <c r="K932" s="52"/>
    </row>
    <row r="933" spans="8:11" s="29" customFormat="1" ht="13.2" collapsed="1">
      <c r="H933" s="53"/>
      <c r="I933" s="53"/>
      <c r="K933" s="52"/>
    </row>
    <row r="934" spans="8:11" s="29" customFormat="1" ht="13.2" collapsed="1">
      <c r="H934" s="53"/>
      <c r="I934" s="53"/>
      <c r="K934" s="52"/>
    </row>
    <row r="935" spans="8:11" s="29" customFormat="1" ht="13.2" collapsed="1">
      <c r="H935" s="53"/>
      <c r="I935" s="53"/>
      <c r="K935" s="52"/>
    </row>
    <row r="936" spans="8:11" s="29" customFormat="1" ht="13.2" collapsed="1">
      <c r="H936" s="53"/>
      <c r="I936" s="53"/>
      <c r="K936" s="52"/>
    </row>
    <row r="937" spans="8:11" s="29" customFormat="1" ht="13.2" collapsed="1">
      <c r="H937" s="53"/>
      <c r="I937" s="53"/>
      <c r="K937" s="52"/>
    </row>
    <row r="938" spans="8:11" s="29" customFormat="1" ht="13.2" collapsed="1">
      <c r="H938" s="53"/>
      <c r="I938" s="53"/>
      <c r="K938" s="52"/>
    </row>
    <row r="939" spans="8:11" s="29" customFormat="1" ht="13.2" collapsed="1">
      <c r="H939" s="53"/>
      <c r="I939" s="53"/>
      <c r="K939" s="52"/>
    </row>
    <row r="940" spans="8:11" s="29" customFormat="1" ht="13.2" collapsed="1">
      <c r="H940" s="53"/>
      <c r="I940" s="53"/>
      <c r="K940" s="52"/>
    </row>
    <row r="941" spans="8:11" s="29" customFormat="1" ht="13.2" collapsed="1">
      <c r="H941" s="53"/>
      <c r="I941" s="53"/>
      <c r="K941" s="52"/>
    </row>
    <row r="942" spans="8:11" s="29" customFormat="1" ht="13.2" collapsed="1">
      <c r="H942" s="53"/>
      <c r="I942" s="53"/>
      <c r="K942" s="52"/>
    </row>
    <row r="943" spans="8:11" s="29" customFormat="1" ht="13.2" collapsed="1">
      <c r="H943" s="53"/>
      <c r="I943" s="53"/>
      <c r="K943" s="52"/>
    </row>
    <row r="944" spans="8:11" s="29" customFormat="1" ht="13.2" collapsed="1">
      <c r="H944" s="53"/>
      <c r="I944" s="53"/>
      <c r="K944" s="52"/>
    </row>
    <row r="945" spans="8:11" s="29" customFormat="1" ht="13.2" collapsed="1">
      <c r="H945" s="53"/>
      <c r="I945" s="53"/>
      <c r="K945" s="52"/>
    </row>
    <row r="946" spans="8:11" s="29" customFormat="1" ht="13.2" collapsed="1">
      <c r="H946" s="53"/>
      <c r="I946" s="53"/>
      <c r="K946" s="52"/>
    </row>
    <row r="947" spans="8:11" s="29" customFormat="1" ht="13.2" collapsed="1">
      <c r="H947" s="53"/>
      <c r="I947" s="53"/>
      <c r="K947" s="52"/>
    </row>
    <row r="948" spans="8:11" s="29" customFormat="1" ht="13.2" collapsed="1">
      <c r="H948" s="53"/>
      <c r="I948" s="53"/>
      <c r="K948" s="52"/>
    </row>
    <row r="949" spans="8:11" s="29" customFormat="1" ht="13.2" collapsed="1">
      <c r="H949" s="53"/>
      <c r="I949" s="53"/>
      <c r="K949" s="52"/>
    </row>
    <row r="950" spans="8:11" s="29" customFormat="1" ht="13.2" collapsed="1">
      <c r="H950" s="53"/>
      <c r="I950" s="53"/>
      <c r="K950" s="52"/>
    </row>
    <row r="951" spans="8:11" s="29" customFormat="1" ht="13.2" collapsed="1">
      <c r="H951" s="53"/>
      <c r="I951" s="53"/>
      <c r="K951" s="52"/>
    </row>
    <row r="952" spans="8:11" s="29" customFormat="1" ht="13.2" collapsed="1">
      <c r="H952" s="53"/>
      <c r="I952" s="53"/>
      <c r="K952" s="52"/>
    </row>
    <row r="953" spans="8:11" s="29" customFormat="1" ht="13.2" collapsed="1">
      <c r="H953" s="53"/>
      <c r="I953" s="53"/>
      <c r="K953" s="52"/>
    </row>
    <row r="954" spans="8:11" s="29" customFormat="1" ht="13.2" collapsed="1">
      <c r="H954" s="53"/>
      <c r="I954" s="53"/>
      <c r="K954" s="52"/>
    </row>
    <row r="955" spans="8:11" s="29" customFormat="1" ht="13.2" collapsed="1">
      <c r="H955" s="53"/>
      <c r="I955" s="53"/>
      <c r="K955" s="52"/>
    </row>
    <row r="956" spans="8:11" s="29" customFormat="1" ht="13.2" collapsed="1">
      <c r="H956" s="53"/>
      <c r="I956" s="53"/>
      <c r="K956" s="52"/>
    </row>
    <row r="957" spans="8:11" s="29" customFormat="1" ht="13.2" collapsed="1">
      <c r="H957" s="53"/>
      <c r="I957" s="53"/>
      <c r="K957" s="52"/>
    </row>
    <row r="958" spans="8:11" s="29" customFormat="1" ht="13.2" collapsed="1">
      <c r="H958" s="53"/>
      <c r="I958" s="53"/>
      <c r="K958" s="52"/>
    </row>
    <row r="959" spans="8:11" s="29" customFormat="1" ht="13.2" collapsed="1">
      <c r="H959" s="53"/>
      <c r="I959" s="53"/>
      <c r="K959" s="52"/>
    </row>
    <row r="960" spans="8:11" s="29" customFormat="1" ht="13.2" collapsed="1">
      <c r="H960" s="53"/>
      <c r="I960" s="53"/>
      <c r="K960" s="52"/>
    </row>
    <row r="961" spans="8:11" s="29" customFormat="1" ht="13.2" collapsed="1">
      <c r="H961" s="53"/>
      <c r="I961" s="53"/>
      <c r="K961" s="52"/>
    </row>
    <row r="962" spans="8:11" s="29" customFormat="1" ht="13.2" collapsed="1">
      <c r="H962" s="53"/>
      <c r="I962" s="53"/>
      <c r="K962" s="52"/>
    </row>
    <row r="963" spans="8:11" s="29" customFormat="1" ht="13.2" collapsed="1">
      <c r="H963" s="53"/>
      <c r="I963" s="53"/>
      <c r="K963" s="52"/>
    </row>
    <row r="964" spans="8:11" s="29" customFormat="1" ht="13.2" collapsed="1">
      <c r="H964" s="53"/>
      <c r="I964" s="53"/>
      <c r="K964" s="52"/>
    </row>
    <row r="965" spans="8:11" s="29" customFormat="1" ht="13.2" collapsed="1">
      <c r="H965" s="53"/>
      <c r="I965" s="53"/>
      <c r="K965" s="52"/>
    </row>
    <row r="966" spans="8:11" s="29" customFormat="1" ht="13.2" collapsed="1">
      <c r="H966" s="53"/>
      <c r="I966" s="53"/>
      <c r="K966" s="52"/>
    </row>
    <row r="967" spans="8:11" s="29" customFormat="1" ht="13.2" collapsed="1">
      <c r="H967" s="53"/>
      <c r="I967" s="53"/>
      <c r="K967" s="52"/>
    </row>
    <row r="968" spans="8:11" s="29" customFormat="1" ht="13.2" collapsed="1">
      <c r="H968" s="53"/>
      <c r="I968" s="53"/>
      <c r="K968" s="52"/>
    </row>
    <row r="969" spans="8:11" s="29" customFormat="1" ht="13.2" collapsed="1">
      <c r="H969" s="53"/>
      <c r="I969" s="53"/>
      <c r="K969" s="52"/>
    </row>
    <row r="970" spans="8:11" s="29" customFormat="1" ht="13.2" collapsed="1">
      <c r="H970" s="53"/>
      <c r="I970" s="53"/>
      <c r="K970" s="52"/>
    </row>
    <row r="971" spans="8:11" s="29" customFormat="1" ht="13.2" collapsed="1">
      <c r="H971" s="53"/>
      <c r="I971" s="53"/>
      <c r="K971" s="52"/>
    </row>
    <row r="972" spans="8:11" s="29" customFormat="1" ht="13.2" collapsed="1">
      <c r="H972" s="53"/>
      <c r="I972" s="53"/>
      <c r="K972" s="52"/>
    </row>
    <row r="973" spans="8:11" s="29" customFormat="1" ht="13.2" collapsed="1">
      <c r="H973" s="53"/>
      <c r="I973" s="53"/>
      <c r="K973" s="52"/>
    </row>
    <row r="974" spans="8:11" s="29" customFormat="1" ht="13.2" collapsed="1">
      <c r="H974" s="53"/>
      <c r="I974" s="53"/>
      <c r="K974" s="52"/>
    </row>
    <row r="975" spans="8:11" s="29" customFormat="1" ht="13.2" collapsed="1">
      <c r="H975" s="53"/>
      <c r="I975" s="53"/>
      <c r="K975" s="52"/>
    </row>
    <row r="976" spans="8:11" s="29" customFormat="1" ht="13.2" collapsed="1">
      <c r="H976" s="53"/>
      <c r="I976" s="53"/>
      <c r="K976" s="52"/>
    </row>
    <row r="977" spans="8:11" s="29" customFormat="1" ht="13.2" collapsed="1">
      <c r="H977" s="53"/>
      <c r="I977" s="53"/>
      <c r="K977" s="52"/>
    </row>
    <row r="978" spans="8:11" s="29" customFormat="1" ht="13.2" collapsed="1">
      <c r="H978" s="53"/>
      <c r="I978" s="53"/>
      <c r="K978" s="52"/>
    </row>
    <row r="979" spans="8:11" s="29" customFormat="1" ht="13.2" collapsed="1">
      <c r="H979" s="53"/>
      <c r="I979" s="53"/>
      <c r="K979" s="52"/>
    </row>
    <row r="980" spans="8:11" s="29" customFormat="1" ht="13.2" collapsed="1">
      <c r="H980" s="53"/>
      <c r="I980" s="53"/>
      <c r="K980" s="52"/>
    </row>
    <row r="981" spans="8:11" s="29" customFormat="1" ht="13.2" collapsed="1">
      <c r="H981" s="53"/>
      <c r="I981" s="53"/>
      <c r="K981" s="52"/>
    </row>
    <row r="982" spans="8:11" s="29" customFormat="1" ht="13.2" collapsed="1">
      <c r="H982" s="53"/>
      <c r="I982" s="53"/>
      <c r="K982" s="52"/>
    </row>
    <row r="983" spans="8:11" s="29" customFormat="1" ht="13.2" collapsed="1">
      <c r="H983" s="53"/>
      <c r="I983" s="53"/>
      <c r="K983" s="52"/>
    </row>
    <row r="984" spans="8:11" s="29" customFormat="1" ht="13.2" collapsed="1">
      <c r="H984" s="53"/>
      <c r="I984" s="53"/>
      <c r="K984" s="52"/>
    </row>
    <row r="985" spans="8:11" s="29" customFormat="1" ht="13.2" collapsed="1">
      <c r="H985" s="53"/>
      <c r="I985" s="53"/>
      <c r="K985" s="52"/>
    </row>
    <row r="986" spans="8:11" s="29" customFormat="1" ht="13.2" collapsed="1">
      <c r="H986" s="53"/>
      <c r="I986" s="53"/>
      <c r="K986" s="52"/>
    </row>
    <row r="987" spans="8:11" s="29" customFormat="1" ht="13.2" collapsed="1">
      <c r="H987" s="53"/>
      <c r="I987" s="53"/>
      <c r="K987" s="52"/>
    </row>
    <row r="988" spans="8:11" s="29" customFormat="1" ht="13.2" collapsed="1">
      <c r="H988" s="53"/>
      <c r="I988" s="53"/>
      <c r="K988" s="52"/>
    </row>
    <row r="989" spans="8:11" s="29" customFormat="1" ht="13.2" collapsed="1">
      <c r="H989" s="53"/>
      <c r="I989" s="53"/>
      <c r="K989" s="52"/>
    </row>
    <row r="990" spans="8:11" s="29" customFormat="1" ht="13.2" collapsed="1">
      <c r="H990" s="53"/>
      <c r="I990" s="53"/>
      <c r="K990" s="52"/>
    </row>
    <row r="991" spans="8:11" s="29" customFormat="1" ht="13.2" collapsed="1">
      <c r="H991" s="53"/>
      <c r="I991" s="53"/>
      <c r="K991" s="52"/>
    </row>
    <row r="992" spans="8:11" s="29" customFormat="1" ht="13.2" collapsed="1">
      <c r="H992" s="53"/>
      <c r="I992" s="53"/>
      <c r="K992" s="52"/>
    </row>
    <row r="993" spans="8:11" s="29" customFormat="1" ht="13.2" collapsed="1">
      <c r="H993" s="53"/>
      <c r="I993" s="53"/>
      <c r="K993" s="52"/>
    </row>
    <row r="994" spans="8:11" s="29" customFormat="1" ht="13.2" collapsed="1">
      <c r="H994" s="53"/>
      <c r="I994" s="53"/>
      <c r="K994" s="52"/>
    </row>
    <row r="995" spans="8:11" s="29" customFormat="1" ht="13.2" collapsed="1">
      <c r="H995" s="53"/>
      <c r="I995" s="53"/>
      <c r="K995" s="52"/>
    </row>
    <row r="996" spans="8:11" s="29" customFormat="1" ht="13.2" collapsed="1">
      <c r="H996" s="53"/>
      <c r="I996" s="53"/>
      <c r="K996" s="52"/>
    </row>
    <row r="997" spans="8:11" s="29" customFormat="1" ht="13.2" collapsed="1">
      <c r="H997" s="53"/>
      <c r="I997" s="53"/>
      <c r="K997" s="52"/>
    </row>
    <row r="998" spans="8:11" s="29" customFormat="1" ht="13.2" collapsed="1">
      <c r="H998" s="53"/>
      <c r="I998" s="53"/>
      <c r="K998" s="52"/>
    </row>
    <row r="999" spans="8:11" s="29" customFormat="1" ht="13.2" collapsed="1">
      <c r="H999" s="53"/>
      <c r="I999" s="53"/>
      <c r="K999" s="52"/>
    </row>
    <row r="1000" spans="8:11" s="29" customFormat="1" ht="13.2" collapsed="1">
      <c r="H1000" s="53"/>
      <c r="I1000" s="53"/>
      <c r="K1000" s="52"/>
    </row>
    <row r="1001" spans="8:11" s="29" customFormat="1" ht="13.2" collapsed="1">
      <c r="H1001" s="53"/>
      <c r="I1001" s="53"/>
      <c r="K1001" s="52"/>
    </row>
    <row r="1002" spans="8:11" s="29" customFormat="1" ht="13.2" collapsed="1">
      <c r="H1002" s="53"/>
      <c r="I1002" s="53"/>
      <c r="K1002" s="52"/>
    </row>
    <row r="1003" spans="8:11" s="29" customFormat="1" ht="13.2" collapsed="1">
      <c r="H1003" s="53"/>
      <c r="I1003" s="53"/>
      <c r="K1003" s="52"/>
    </row>
    <row r="1004" spans="8:11" s="29" customFormat="1" ht="13.2" collapsed="1">
      <c r="H1004" s="53"/>
      <c r="I1004" s="53"/>
      <c r="K1004" s="52"/>
    </row>
    <row r="1005" spans="8:11" s="29" customFormat="1" ht="13.2" collapsed="1">
      <c r="H1005" s="53"/>
      <c r="I1005" s="53"/>
      <c r="K1005" s="52"/>
    </row>
    <row r="1006" spans="8:11" s="29" customFormat="1" ht="13.2" collapsed="1">
      <c r="H1006" s="53"/>
      <c r="I1006" s="53"/>
      <c r="K1006" s="52"/>
    </row>
    <row r="1007" spans="8:11" s="29" customFormat="1" ht="13.2" collapsed="1">
      <c r="H1007" s="53"/>
      <c r="I1007" s="53"/>
      <c r="K1007" s="52"/>
    </row>
    <row r="1008" spans="8:11" s="29" customFormat="1" ht="13.2" collapsed="1">
      <c r="H1008" s="53"/>
      <c r="I1008" s="53"/>
      <c r="K1008" s="52"/>
    </row>
    <row r="1009" spans="8:11" s="29" customFormat="1" ht="13.2" collapsed="1">
      <c r="H1009" s="53"/>
      <c r="I1009" s="53"/>
      <c r="K1009" s="52"/>
    </row>
    <row r="1010" spans="8:11" s="29" customFormat="1" ht="13.2" collapsed="1">
      <c r="H1010" s="53"/>
      <c r="I1010" s="53"/>
      <c r="K1010" s="52"/>
    </row>
    <row r="1011" spans="8:11" s="29" customFormat="1" ht="13.2" collapsed="1">
      <c r="H1011" s="53"/>
      <c r="I1011" s="53"/>
      <c r="K1011" s="52"/>
    </row>
    <row r="1012" spans="8:11" s="29" customFormat="1" ht="13.2" collapsed="1">
      <c r="H1012" s="53"/>
      <c r="I1012" s="53"/>
      <c r="K1012" s="52"/>
    </row>
    <row r="1013" spans="8:11" s="29" customFormat="1" ht="13.2" collapsed="1">
      <c r="H1013" s="53"/>
      <c r="I1013" s="53"/>
      <c r="K1013" s="52"/>
    </row>
    <row r="1014" spans="8:11" s="29" customFormat="1" ht="13.2" collapsed="1">
      <c r="H1014" s="53"/>
      <c r="I1014" s="53"/>
      <c r="K1014" s="52"/>
    </row>
    <row r="1015" spans="8:11" s="29" customFormat="1" ht="13.2" collapsed="1">
      <c r="H1015" s="53"/>
      <c r="I1015" s="53"/>
      <c r="K1015" s="52"/>
    </row>
    <row r="1016" spans="8:11" s="29" customFormat="1" ht="13.2" collapsed="1">
      <c r="H1016" s="53"/>
      <c r="I1016" s="53"/>
      <c r="K1016" s="52"/>
    </row>
    <row r="1017" spans="8:11" s="29" customFormat="1" ht="13.2" collapsed="1">
      <c r="H1017" s="53"/>
      <c r="I1017" s="53"/>
      <c r="K1017" s="52"/>
    </row>
    <row r="1018" spans="8:11" s="29" customFormat="1" ht="13.2" collapsed="1">
      <c r="H1018" s="53"/>
      <c r="I1018" s="53"/>
      <c r="K1018" s="52"/>
    </row>
    <row r="1019" spans="8:11" s="29" customFormat="1" ht="13.2" collapsed="1">
      <c r="H1019" s="53"/>
      <c r="I1019" s="53"/>
      <c r="K1019" s="52"/>
    </row>
    <row r="1020" spans="8:11" s="29" customFormat="1" ht="13.2" collapsed="1">
      <c r="H1020" s="53"/>
      <c r="I1020" s="53"/>
      <c r="K1020" s="52"/>
    </row>
    <row r="1021" spans="8:11" s="29" customFormat="1" ht="13.2" collapsed="1">
      <c r="H1021" s="53"/>
      <c r="I1021" s="53"/>
      <c r="K1021" s="52"/>
    </row>
    <row r="1022" spans="8:11" s="29" customFormat="1" ht="13.2" collapsed="1">
      <c r="H1022" s="53"/>
      <c r="I1022" s="53"/>
      <c r="K1022" s="52"/>
    </row>
    <row r="1023" spans="8:11" s="29" customFormat="1" ht="13.2" collapsed="1">
      <c r="H1023" s="53"/>
      <c r="I1023" s="53"/>
      <c r="K1023" s="52"/>
    </row>
    <row r="1024" spans="8:11" s="29" customFormat="1" ht="13.2" collapsed="1">
      <c r="H1024" s="53"/>
      <c r="I1024" s="53"/>
      <c r="K1024" s="52"/>
    </row>
    <row r="1025" spans="8:11" s="29" customFormat="1" ht="13.2" collapsed="1">
      <c r="H1025" s="53"/>
      <c r="I1025" s="53"/>
      <c r="K1025" s="52"/>
    </row>
    <row r="1026" spans="8:11" s="29" customFormat="1" ht="13.2" collapsed="1">
      <c r="H1026" s="53"/>
      <c r="I1026" s="53"/>
      <c r="K1026" s="52"/>
    </row>
    <row r="1027" spans="8:11" s="29" customFormat="1" ht="13.2" collapsed="1">
      <c r="H1027" s="53"/>
      <c r="I1027" s="53"/>
      <c r="K1027" s="52"/>
    </row>
    <row r="1028" spans="8:11" s="29" customFormat="1" ht="13.2" collapsed="1">
      <c r="H1028" s="53"/>
      <c r="I1028" s="53"/>
      <c r="K1028" s="52"/>
    </row>
    <row r="1029" spans="8:11" s="29" customFormat="1" ht="13.2" collapsed="1">
      <c r="H1029" s="53"/>
      <c r="I1029" s="53"/>
      <c r="K1029" s="52"/>
    </row>
    <row r="1030" spans="8:11" s="29" customFormat="1" ht="13.2" collapsed="1">
      <c r="H1030" s="53"/>
      <c r="I1030" s="53"/>
      <c r="K1030" s="52"/>
    </row>
    <row r="1031" spans="8:11" s="29" customFormat="1" ht="13.2" collapsed="1">
      <c r="H1031" s="53"/>
      <c r="I1031" s="53"/>
      <c r="K1031" s="52"/>
    </row>
    <row r="1032" spans="8:11" s="29" customFormat="1" ht="13.2" collapsed="1">
      <c r="H1032" s="53"/>
      <c r="I1032" s="53"/>
      <c r="K1032" s="52"/>
    </row>
    <row r="1033" spans="8:11" s="29" customFormat="1" ht="13.2" collapsed="1">
      <c r="H1033" s="53"/>
      <c r="I1033" s="53"/>
      <c r="K1033" s="52"/>
    </row>
    <row r="1034" spans="8:11" s="29" customFormat="1" ht="13.2" collapsed="1">
      <c r="H1034" s="53"/>
      <c r="I1034" s="53"/>
      <c r="K1034" s="52"/>
    </row>
    <row r="1035" spans="8:11" s="29" customFormat="1" ht="13.2" collapsed="1">
      <c r="H1035" s="53"/>
      <c r="I1035" s="53"/>
      <c r="K1035" s="52"/>
    </row>
    <row r="1036" spans="8:11" s="29" customFormat="1" ht="13.2" collapsed="1">
      <c r="H1036" s="53"/>
      <c r="I1036" s="53"/>
      <c r="K1036" s="52"/>
    </row>
    <row r="1037" spans="8:11" s="29" customFormat="1" ht="13.2" collapsed="1">
      <c r="H1037" s="53"/>
      <c r="I1037" s="53"/>
      <c r="K1037" s="52"/>
    </row>
    <row r="1038" spans="8:11" s="29" customFormat="1" ht="13.2" collapsed="1">
      <c r="H1038" s="53"/>
      <c r="I1038" s="53"/>
      <c r="K1038" s="52"/>
    </row>
    <row r="1039" spans="8:11" s="29" customFormat="1" ht="13.2" collapsed="1">
      <c r="H1039" s="53"/>
      <c r="I1039" s="53"/>
      <c r="K1039" s="52"/>
    </row>
    <row r="1040" spans="8:11" s="29" customFormat="1" ht="13.2" collapsed="1">
      <c r="H1040" s="53"/>
      <c r="I1040" s="53"/>
      <c r="K1040" s="52"/>
    </row>
    <row r="1041" spans="8:11" s="29" customFormat="1" ht="13.2" collapsed="1">
      <c r="H1041" s="53"/>
      <c r="I1041" s="53"/>
      <c r="K1041" s="52"/>
    </row>
    <row r="1042" spans="8:11" s="29" customFormat="1" ht="13.2" collapsed="1">
      <c r="H1042" s="53"/>
      <c r="I1042" s="53"/>
      <c r="K1042" s="52"/>
    </row>
    <row r="1043" spans="8:11" s="29" customFormat="1" ht="13.2" collapsed="1">
      <c r="H1043" s="53"/>
      <c r="I1043" s="53"/>
      <c r="K1043" s="52"/>
    </row>
    <row r="1044" spans="8:11" s="29" customFormat="1" ht="13.2" collapsed="1">
      <c r="H1044" s="53"/>
      <c r="I1044" s="53"/>
      <c r="K1044" s="52"/>
    </row>
    <row r="1045" spans="8:11" s="29" customFormat="1" ht="13.2" collapsed="1">
      <c r="H1045" s="53"/>
      <c r="I1045" s="53"/>
      <c r="K1045" s="52"/>
    </row>
    <row r="1046" spans="8:11" s="29" customFormat="1" ht="13.2" collapsed="1">
      <c r="H1046" s="53"/>
      <c r="I1046" s="53"/>
      <c r="K1046" s="52"/>
    </row>
    <row r="1047" spans="8:11" s="29" customFormat="1" ht="13.2" collapsed="1">
      <c r="H1047" s="53"/>
      <c r="I1047" s="53"/>
      <c r="K1047" s="52"/>
    </row>
    <row r="1048" spans="8:11" s="29" customFormat="1" ht="13.2" collapsed="1">
      <c r="H1048" s="53"/>
      <c r="I1048" s="53"/>
      <c r="K1048" s="52"/>
    </row>
    <row r="1049" spans="8:11" s="29" customFormat="1" ht="13.2" collapsed="1">
      <c r="H1049" s="53"/>
      <c r="I1049" s="53"/>
      <c r="K1049" s="52"/>
    </row>
    <row r="1050" spans="8:11" s="29" customFormat="1" ht="13.2" collapsed="1">
      <c r="H1050" s="53"/>
      <c r="I1050" s="53"/>
      <c r="K1050" s="52"/>
    </row>
    <row r="1051" spans="8:11" s="29" customFormat="1" ht="13.2" collapsed="1">
      <c r="H1051" s="53"/>
      <c r="I1051" s="53"/>
      <c r="K1051" s="52"/>
    </row>
    <row r="1052" spans="8:11" s="29" customFormat="1" ht="13.2" collapsed="1">
      <c r="H1052" s="53"/>
      <c r="I1052" s="53"/>
      <c r="K1052" s="52"/>
    </row>
    <row r="1053" spans="8:11" s="29" customFormat="1" ht="13.2" collapsed="1">
      <c r="H1053" s="53"/>
      <c r="I1053" s="53"/>
      <c r="K1053" s="52"/>
    </row>
    <row r="1054" spans="8:11" s="29" customFormat="1" ht="13.2" collapsed="1">
      <c r="H1054" s="53"/>
      <c r="I1054" s="53"/>
      <c r="K1054" s="52"/>
    </row>
    <row r="1055" spans="8:11" s="29" customFormat="1" ht="13.2" collapsed="1">
      <c r="H1055" s="53"/>
      <c r="I1055" s="53"/>
      <c r="K1055" s="52"/>
    </row>
    <row r="1056" spans="8:11" s="29" customFormat="1" ht="13.2" collapsed="1">
      <c r="H1056" s="53"/>
      <c r="I1056" s="53"/>
      <c r="K1056" s="52"/>
    </row>
    <row r="1057" spans="8:11" s="29" customFormat="1" ht="13.2" collapsed="1">
      <c r="H1057" s="53"/>
      <c r="I1057" s="53"/>
      <c r="K1057" s="52"/>
    </row>
    <row r="1058" spans="8:11" s="29" customFormat="1" ht="13.2" collapsed="1">
      <c r="H1058" s="53"/>
      <c r="I1058" s="53"/>
      <c r="K1058" s="52"/>
    </row>
    <row r="1059" spans="8:11" s="29" customFormat="1" ht="13.2" collapsed="1">
      <c r="H1059" s="53"/>
      <c r="I1059" s="53"/>
      <c r="K1059" s="52"/>
    </row>
    <row r="1060" spans="8:11" s="29" customFormat="1" ht="13.2" collapsed="1">
      <c r="H1060" s="53"/>
      <c r="I1060" s="53"/>
      <c r="K1060" s="52"/>
    </row>
    <row r="1061" spans="8:11" s="29" customFormat="1" ht="13.2" collapsed="1">
      <c r="H1061" s="53"/>
      <c r="I1061" s="53"/>
      <c r="K1061" s="52"/>
    </row>
    <row r="1062" spans="8:11" s="29" customFormat="1" ht="13.2" collapsed="1">
      <c r="H1062" s="53"/>
      <c r="I1062" s="53"/>
      <c r="K1062" s="52"/>
    </row>
    <row r="1063" spans="8:11" s="29" customFormat="1" ht="13.2" collapsed="1">
      <c r="H1063" s="53"/>
      <c r="I1063" s="53"/>
      <c r="K1063" s="52"/>
    </row>
    <row r="1064" spans="8:11" s="29" customFormat="1" ht="13.2" collapsed="1">
      <c r="H1064" s="53"/>
      <c r="I1064" s="53"/>
      <c r="K1064" s="52"/>
    </row>
    <row r="1065" spans="8:11" s="29" customFormat="1" ht="13.2" collapsed="1">
      <c r="H1065" s="53"/>
      <c r="I1065" s="53"/>
      <c r="K1065" s="52"/>
    </row>
    <row r="1066" spans="8:11" s="29" customFormat="1" ht="13.2" collapsed="1">
      <c r="H1066" s="53"/>
      <c r="I1066" s="53"/>
      <c r="K1066" s="52"/>
    </row>
    <row r="1067" spans="8:11" s="29" customFormat="1" ht="13.2" collapsed="1">
      <c r="H1067" s="53"/>
      <c r="I1067" s="53"/>
      <c r="K1067" s="52"/>
    </row>
    <row r="1068" spans="8:11" s="29" customFormat="1" ht="13.2" collapsed="1">
      <c r="H1068" s="53"/>
      <c r="I1068" s="53"/>
      <c r="K1068" s="52"/>
    </row>
    <row r="1069" spans="8:11" s="29" customFormat="1" ht="13.2" collapsed="1">
      <c r="H1069" s="53"/>
      <c r="I1069" s="53"/>
      <c r="K1069" s="52"/>
    </row>
    <row r="1070" spans="8:11" s="29" customFormat="1" ht="13.2" collapsed="1">
      <c r="H1070" s="53"/>
      <c r="I1070" s="53"/>
      <c r="K1070" s="52"/>
    </row>
    <row r="1071" spans="8:11" s="29" customFormat="1" ht="13.2" collapsed="1">
      <c r="H1071" s="53"/>
      <c r="I1071" s="53"/>
      <c r="K1071" s="52"/>
    </row>
    <row r="1072" spans="8:11" s="29" customFormat="1" ht="13.2" collapsed="1">
      <c r="H1072" s="53"/>
      <c r="I1072" s="53"/>
      <c r="K1072" s="52"/>
    </row>
    <row r="1073" spans="8:11" s="29" customFormat="1" ht="13.2" collapsed="1">
      <c r="H1073" s="53"/>
      <c r="I1073" s="53"/>
      <c r="K1073" s="52"/>
    </row>
    <row r="1074" spans="8:11" s="29" customFormat="1" ht="13.2" collapsed="1">
      <c r="H1074" s="53"/>
      <c r="I1074" s="53"/>
      <c r="K1074" s="52"/>
    </row>
    <row r="1075" spans="8:11" s="29" customFormat="1" ht="13.2" collapsed="1">
      <c r="H1075" s="53"/>
      <c r="I1075" s="53"/>
      <c r="K1075" s="52"/>
    </row>
    <row r="1076" spans="8:11" s="29" customFormat="1" ht="13.2" collapsed="1">
      <c r="H1076" s="53"/>
      <c r="I1076" s="53"/>
      <c r="K1076" s="52"/>
    </row>
    <row r="1077" spans="8:11" s="29" customFormat="1" ht="13.2" collapsed="1">
      <c r="H1077" s="53"/>
      <c r="I1077" s="53"/>
      <c r="K1077" s="52"/>
    </row>
    <row r="1078" spans="8:11" s="29" customFormat="1" ht="13.2" collapsed="1">
      <c r="H1078" s="53"/>
      <c r="I1078" s="53"/>
      <c r="K1078" s="52"/>
    </row>
    <row r="1079" spans="8:11" s="29" customFormat="1" ht="13.2" collapsed="1">
      <c r="H1079" s="53"/>
      <c r="I1079" s="53"/>
      <c r="K1079" s="52"/>
    </row>
    <row r="1080" spans="8:11" s="29" customFormat="1" ht="13.2" collapsed="1">
      <c r="H1080" s="53"/>
      <c r="I1080" s="53"/>
      <c r="K1080" s="52"/>
    </row>
    <row r="1081" spans="8:11" s="29" customFormat="1" ht="13.2" collapsed="1">
      <c r="H1081" s="53"/>
      <c r="I1081" s="53"/>
      <c r="K1081" s="52"/>
    </row>
    <row r="1082" spans="8:11" s="29" customFormat="1" ht="13.2" collapsed="1">
      <c r="H1082" s="53"/>
      <c r="I1082" s="53"/>
      <c r="K1082" s="52"/>
    </row>
    <row r="1083" spans="8:11" s="29" customFormat="1" ht="13.2" collapsed="1">
      <c r="H1083" s="53"/>
      <c r="I1083" s="53"/>
      <c r="K1083" s="52"/>
    </row>
    <row r="1084" spans="8:11" s="29" customFormat="1" ht="13.2" collapsed="1">
      <c r="H1084" s="53"/>
      <c r="I1084" s="53"/>
      <c r="K1084" s="52"/>
    </row>
    <row r="1085" spans="8:11" s="29" customFormat="1" ht="13.2" collapsed="1">
      <c r="H1085" s="53"/>
      <c r="I1085" s="53"/>
      <c r="K1085" s="52"/>
    </row>
    <row r="1086" spans="8:11" s="29" customFormat="1" ht="13.2" collapsed="1">
      <c r="H1086" s="53"/>
      <c r="I1086" s="53"/>
      <c r="K1086" s="52"/>
    </row>
    <row r="1087" spans="8:11" s="29" customFormat="1" ht="13.2" collapsed="1">
      <c r="H1087" s="53"/>
      <c r="I1087" s="53"/>
      <c r="K1087" s="52"/>
    </row>
    <row r="1088" spans="8:11" s="29" customFormat="1" ht="13.2" collapsed="1">
      <c r="H1088" s="53"/>
      <c r="I1088" s="53"/>
      <c r="K1088" s="52"/>
    </row>
    <row r="1089" spans="8:11" s="29" customFormat="1" ht="13.2" collapsed="1">
      <c r="H1089" s="53"/>
      <c r="I1089" s="53"/>
      <c r="K1089" s="52"/>
    </row>
    <row r="1090" spans="8:11" s="29" customFormat="1" ht="13.2" collapsed="1">
      <c r="H1090" s="53"/>
      <c r="I1090" s="53"/>
      <c r="K1090" s="52"/>
    </row>
    <row r="1091" spans="8:11" s="29" customFormat="1" ht="13.2" collapsed="1">
      <c r="H1091" s="53"/>
      <c r="I1091" s="53"/>
      <c r="K1091" s="52"/>
    </row>
    <row r="1092" spans="8:11" s="29" customFormat="1" ht="13.2" collapsed="1">
      <c r="H1092" s="53"/>
      <c r="I1092" s="53"/>
      <c r="K1092" s="52"/>
    </row>
    <row r="1093" spans="8:11" s="29" customFormat="1" ht="13.2" collapsed="1">
      <c r="H1093" s="53"/>
      <c r="I1093" s="53"/>
      <c r="K1093" s="52"/>
    </row>
    <row r="1094" spans="8:11" s="29" customFormat="1" ht="13.2" collapsed="1">
      <c r="H1094" s="53"/>
      <c r="I1094" s="53"/>
      <c r="K1094" s="52"/>
    </row>
    <row r="1095" spans="8:11" s="29" customFormat="1" ht="13.2" collapsed="1">
      <c r="H1095" s="53"/>
      <c r="I1095" s="53"/>
      <c r="K1095" s="52"/>
    </row>
    <row r="1096" spans="8:11" s="29" customFormat="1" ht="13.2" collapsed="1">
      <c r="H1096" s="53"/>
      <c r="I1096" s="53"/>
      <c r="K1096" s="52"/>
    </row>
    <row r="1097" spans="8:11" s="29" customFormat="1" ht="13.2" collapsed="1">
      <c r="H1097" s="53"/>
      <c r="I1097" s="53"/>
      <c r="K1097" s="52"/>
    </row>
    <row r="1098" spans="8:11" s="29" customFormat="1" ht="13.2" collapsed="1">
      <c r="H1098" s="53"/>
      <c r="I1098" s="53"/>
      <c r="K1098" s="52"/>
    </row>
    <row r="1099" spans="8:11" s="29" customFormat="1" ht="13.2" collapsed="1">
      <c r="H1099" s="53"/>
      <c r="I1099" s="53"/>
      <c r="K1099" s="52"/>
    </row>
    <row r="1100" spans="8:11" s="29" customFormat="1" ht="13.2" collapsed="1">
      <c r="H1100" s="53"/>
      <c r="I1100" s="53"/>
      <c r="K1100" s="52"/>
    </row>
    <row r="1101" spans="8:11" s="29" customFormat="1" ht="13.2" collapsed="1">
      <c r="H1101" s="53"/>
      <c r="I1101" s="53"/>
      <c r="K1101" s="52"/>
    </row>
    <row r="1102" spans="8:11" s="29" customFormat="1" ht="13.2" collapsed="1">
      <c r="H1102" s="53"/>
      <c r="I1102" s="53"/>
      <c r="K1102" s="52"/>
    </row>
    <row r="1103" spans="8:11" s="29" customFormat="1" ht="13.2" collapsed="1">
      <c r="H1103" s="53"/>
      <c r="I1103" s="53"/>
      <c r="K1103" s="52"/>
    </row>
    <row r="1104" spans="8:11" s="29" customFormat="1" ht="13.2" collapsed="1">
      <c r="H1104" s="53"/>
      <c r="I1104" s="53"/>
      <c r="K1104" s="52"/>
    </row>
    <row r="1105" spans="8:11" s="29" customFormat="1" ht="13.2" collapsed="1">
      <c r="H1105" s="53"/>
      <c r="I1105" s="53"/>
      <c r="K1105" s="52"/>
    </row>
    <row r="1106" spans="8:11" s="29" customFormat="1" ht="13.2" collapsed="1">
      <c r="H1106" s="53"/>
      <c r="I1106" s="53"/>
      <c r="K1106" s="52"/>
    </row>
    <row r="1107" spans="8:11" s="29" customFormat="1" ht="13.2" collapsed="1">
      <c r="H1107" s="53"/>
      <c r="I1107" s="53"/>
      <c r="K1107" s="52"/>
    </row>
    <row r="1108" spans="8:11" s="29" customFormat="1" ht="13.2" collapsed="1">
      <c r="H1108" s="53"/>
      <c r="I1108" s="53"/>
      <c r="K1108" s="52"/>
    </row>
    <row r="1109" spans="8:11" s="29" customFormat="1" ht="13.2" collapsed="1">
      <c r="H1109" s="53"/>
      <c r="I1109" s="53"/>
      <c r="K1109" s="52"/>
    </row>
    <row r="1110" spans="8:11" s="29" customFormat="1" ht="13.2" collapsed="1">
      <c r="H1110" s="53"/>
      <c r="I1110" s="53"/>
      <c r="K1110" s="52"/>
    </row>
    <row r="1111" spans="8:11" s="29" customFormat="1" ht="13.2" collapsed="1">
      <c r="H1111" s="53"/>
      <c r="I1111" s="53"/>
      <c r="K1111" s="52"/>
    </row>
    <row r="1112" spans="8:11" s="29" customFormat="1" ht="13.2" collapsed="1">
      <c r="H1112" s="53"/>
      <c r="I1112" s="53"/>
      <c r="K1112" s="52"/>
    </row>
    <row r="1113" spans="8:11" s="29" customFormat="1" ht="13.2" collapsed="1">
      <c r="H1113" s="53"/>
      <c r="I1113" s="53"/>
      <c r="K1113" s="52"/>
    </row>
    <row r="1114" spans="8:11" s="29" customFormat="1" ht="13.2" collapsed="1">
      <c r="H1114" s="53"/>
      <c r="I1114" s="53"/>
      <c r="K1114" s="52"/>
    </row>
    <row r="1115" spans="8:11" s="29" customFormat="1" ht="13.2" collapsed="1">
      <c r="H1115" s="53"/>
      <c r="I1115" s="53"/>
      <c r="K1115" s="52"/>
    </row>
    <row r="1116" spans="8:11" s="29" customFormat="1" ht="13.2" collapsed="1">
      <c r="H1116" s="53"/>
      <c r="I1116" s="53"/>
      <c r="K1116" s="52"/>
    </row>
    <row r="1117" spans="8:11" s="29" customFormat="1" ht="13.2" collapsed="1">
      <c r="H1117" s="53"/>
      <c r="I1117" s="53"/>
      <c r="K1117" s="52"/>
    </row>
    <row r="1118" spans="8:11" s="29" customFormat="1" ht="13.2" collapsed="1">
      <c r="H1118" s="53"/>
      <c r="I1118" s="53"/>
      <c r="K1118" s="52"/>
    </row>
    <row r="1119" spans="8:11" s="29" customFormat="1" ht="13.2" collapsed="1">
      <c r="H1119" s="53"/>
      <c r="I1119" s="53"/>
      <c r="K1119" s="52"/>
    </row>
    <row r="1120" spans="8:11" s="29" customFormat="1" ht="13.2" collapsed="1">
      <c r="H1120" s="53"/>
      <c r="I1120" s="53"/>
      <c r="K1120" s="52"/>
    </row>
    <row r="1121" spans="8:11" s="29" customFormat="1" ht="13.2" collapsed="1">
      <c r="H1121" s="53"/>
      <c r="I1121" s="53"/>
      <c r="K1121" s="52"/>
    </row>
    <row r="1122" spans="8:11" s="29" customFormat="1" ht="13.2" collapsed="1">
      <c r="H1122" s="53"/>
      <c r="I1122" s="53"/>
      <c r="K1122" s="52"/>
    </row>
    <row r="1123" spans="8:11" s="29" customFormat="1" ht="13.2" collapsed="1">
      <c r="H1123" s="53"/>
      <c r="I1123" s="53"/>
      <c r="K1123" s="52"/>
    </row>
    <row r="1124" spans="8:11" s="29" customFormat="1" ht="13.2" collapsed="1">
      <c r="H1124" s="53"/>
      <c r="I1124" s="53"/>
      <c r="K1124" s="52"/>
    </row>
    <row r="1125" spans="8:11" s="29" customFormat="1" ht="13.2" collapsed="1">
      <c r="H1125" s="53"/>
      <c r="I1125" s="53"/>
      <c r="K1125" s="52"/>
    </row>
    <row r="1126" spans="8:11" s="29" customFormat="1" ht="13.2" collapsed="1">
      <c r="H1126" s="53"/>
      <c r="I1126" s="53"/>
      <c r="K1126" s="52"/>
    </row>
    <row r="1127" spans="8:11" s="29" customFormat="1" ht="13.2" collapsed="1">
      <c r="H1127" s="53"/>
      <c r="I1127" s="53"/>
      <c r="K1127" s="52"/>
    </row>
    <row r="1128" spans="8:11" s="29" customFormat="1" ht="13.2" collapsed="1">
      <c r="H1128" s="53"/>
      <c r="I1128" s="53"/>
      <c r="K1128" s="52"/>
    </row>
    <row r="1129" spans="8:11" s="29" customFormat="1" ht="13.2" collapsed="1">
      <c r="H1129" s="53"/>
      <c r="I1129" s="53"/>
      <c r="K1129" s="52"/>
    </row>
    <row r="1130" spans="8:11" s="29" customFormat="1" ht="13.2" collapsed="1">
      <c r="H1130" s="53"/>
      <c r="I1130" s="53"/>
      <c r="K1130" s="52"/>
    </row>
    <row r="1131" spans="8:11" s="29" customFormat="1" ht="13.2" collapsed="1">
      <c r="H1131" s="53"/>
      <c r="I1131" s="53"/>
      <c r="K1131" s="52"/>
    </row>
    <row r="1132" spans="8:11" s="29" customFormat="1" ht="13.2" collapsed="1">
      <c r="H1132" s="53"/>
      <c r="I1132" s="53"/>
      <c r="K1132" s="52"/>
    </row>
    <row r="1133" spans="8:11" s="29" customFormat="1" ht="13.2" collapsed="1">
      <c r="H1133" s="53"/>
      <c r="I1133" s="53"/>
      <c r="K1133" s="52"/>
    </row>
    <row r="1134" spans="8:11" s="29" customFormat="1" ht="13.2" collapsed="1">
      <c r="H1134" s="53"/>
      <c r="I1134" s="53"/>
      <c r="K1134" s="52"/>
    </row>
    <row r="1135" spans="8:11" s="29" customFormat="1" ht="13.2" collapsed="1">
      <c r="H1135" s="53"/>
      <c r="I1135" s="53"/>
      <c r="K1135" s="52"/>
    </row>
    <row r="1136" spans="8:11" s="29" customFormat="1" ht="13.2" collapsed="1">
      <c r="H1136" s="53"/>
      <c r="I1136" s="53"/>
      <c r="K1136" s="52"/>
    </row>
    <row r="1137" spans="8:11" s="29" customFormat="1" ht="13.2" collapsed="1">
      <c r="H1137" s="53"/>
      <c r="I1137" s="53"/>
      <c r="K1137" s="52"/>
    </row>
    <row r="1138" spans="8:11" s="29" customFormat="1" ht="13.2" collapsed="1">
      <c r="H1138" s="53"/>
      <c r="I1138" s="53"/>
      <c r="K1138" s="52"/>
    </row>
    <row r="1139" spans="8:11" s="29" customFormat="1" ht="13.2" collapsed="1">
      <c r="H1139" s="53"/>
      <c r="I1139" s="53"/>
      <c r="K1139" s="52"/>
    </row>
    <row r="1140" spans="8:11" s="29" customFormat="1" ht="13.2" collapsed="1">
      <c r="H1140" s="53"/>
      <c r="I1140" s="53"/>
      <c r="K1140" s="52"/>
    </row>
    <row r="1141" spans="8:11" s="29" customFormat="1" ht="13.2" collapsed="1">
      <c r="H1141" s="53"/>
      <c r="I1141" s="53"/>
      <c r="K1141" s="52"/>
    </row>
    <row r="1142" spans="8:11" s="29" customFormat="1" ht="13.2" collapsed="1">
      <c r="H1142" s="53"/>
      <c r="I1142" s="53"/>
      <c r="K1142" s="52"/>
    </row>
    <row r="1143" spans="8:11" s="29" customFormat="1" ht="13.2" collapsed="1">
      <c r="H1143" s="53"/>
      <c r="I1143" s="53"/>
      <c r="K1143" s="52"/>
    </row>
    <row r="1144" spans="8:11" s="29" customFormat="1" ht="13.2" collapsed="1">
      <c r="H1144" s="53"/>
      <c r="I1144" s="53"/>
      <c r="K1144" s="52"/>
    </row>
    <row r="1145" spans="8:11" s="29" customFormat="1" ht="13.2" collapsed="1">
      <c r="H1145" s="53"/>
      <c r="I1145" s="53"/>
      <c r="K1145" s="52"/>
    </row>
    <row r="1146" spans="8:11" s="29" customFormat="1" ht="13.2" collapsed="1">
      <c r="H1146" s="53"/>
      <c r="I1146" s="53"/>
      <c r="K1146" s="52"/>
    </row>
    <row r="1147" spans="8:11" s="29" customFormat="1" ht="13.2" collapsed="1">
      <c r="H1147" s="53"/>
      <c r="I1147" s="53"/>
      <c r="K1147" s="52"/>
    </row>
    <row r="1148" spans="8:11" s="29" customFormat="1" ht="13.2" collapsed="1">
      <c r="H1148" s="53"/>
      <c r="I1148" s="53"/>
      <c r="K1148" s="52"/>
    </row>
    <row r="1149" spans="8:11" s="29" customFormat="1" ht="13.2" collapsed="1">
      <c r="H1149" s="53"/>
      <c r="I1149" s="53"/>
      <c r="K1149" s="52"/>
    </row>
    <row r="1150" spans="8:11" s="29" customFormat="1" ht="13.2" collapsed="1">
      <c r="H1150" s="53"/>
      <c r="I1150" s="53"/>
      <c r="K1150" s="52"/>
    </row>
    <row r="1151" spans="8:11" s="29" customFormat="1" ht="13.2" collapsed="1">
      <c r="H1151" s="53"/>
      <c r="I1151" s="53"/>
      <c r="K1151" s="52"/>
    </row>
    <row r="1152" spans="8:11" s="29" customFormat="1" ht="13.2" collapsed="1">
      <c r="H1152" s="53"/>
      <c r="I1152" s="53"/>
      <c r="K1152" s="52"/>
    </row>
    <row r="1153" spans="8:11" s="29" customFormat="1" ht="13.2" collapsed="1">
      <c r="H1153" s="53"/>
      <c r="I1153" s="53"/>
      <c r="K1153" s="52"/>
    </row>
    <row r="1154" spans="8:11" s="29" customFormat="1" ht="13.2" collapsed="1">
      <c r="H1154" s="53"/>
      <c r="I1154" s="53"/>
      <c r="K1154" s="52"/>
    </row>
    <row r="1155" spans="8:11" s="29" customFormat="1" ht="13.2" collapsed="1">
      <c r="H1155" s="53"/>
      <c r="I1155" s="53"/>
      <c r="K1155" s="52"/>
    </row>
    <row r="1156" spans="8:11" s="29" customFormat="1" ht="13.2" collapsed="1">
      <c r="H1156" s="53"/>
      <c r="I1156" s="53"/>
      <c r="K1156" s="52"/>
    </row>
    <row r="1157" spans="8:11" s="29" customFormat="1" ht="13.2" collapsed="1">
      <c r="H1157" s="53"/>
      <c r="I1157" s="53"/>
      <c r="K1157" s="52"/>
    </row>
    <row r="1158" spans="8:11" s="29" customFormat="1" ht="13.2" collapsed="1">
      <c r="H1158" s="53"/>
      <c r="I1158" s="53"/>
      <c r="K1158" s="52"/>
    </row>
    <row r="1159" spans="8:11" s="29" customFormat="1" ht="13.2" collapsed="1">
      <c r="H1159" s="53"/>
      <c r="I1159" s="53"/>
      <c r="K1159" s="52"/>
    </row>
    <row r="1160" spans="8:11" s="29" customFormat="1" ht="13.2" collapsed="1">
      <c r="H1160" s="53"/>
      <c r="I1160" s="53"/>
      <c r="K1160" s="52"/>
    </row>
    <row r="1161" spans="8:11" s="29" customFormat="1" ht="13.2" collapsed="1">
      <c r="H1161" s="53"/>
      <c r="I1161" s="53"/>
      <c r="K1161" s="52"/>
    </row>
    <row r="1162" spans="8:11" s="29" customFormat="1" ht="13.2" collapsed="1">
      <c r="H1162" s="53"/>
      <c r="I1162" s="53"/>
      <c r="K1162" s="52"/>
    </row>
    <row r="1163" spans="8:11" s="29" customFormat="1" ht="13.2" collapsed="1">
      <c r="H1163" s="53"/>
      <c r="I1163" s="53"/>
      <c r="K1163" s="52"/>
    </row>
    <row r="1164" spans="8:11" s="29" customFormat="1" ht="13.2" collapsed="1">
      <c r="H1164" s="53"/>
      <c r="I1164" s="53"/>
      <c r="K1164" s="52"/>
    </row>
    <row r="1165" spans="8:11" s="29" customFormat="1" ht="13.2" collapsed="1">
      <c r="H1165" s="53"/>
      <c r="I1165" s="53"/>
      <c r="K1165" s="52"/>
    </row>
    <row r="1166" spans="8:11" s="29" customFormat="1" ht="13.2" collapsed="1">
      <c r="H1166" s="53"/>
      <c r="I1166" s="53"/>
      <c r="K1166" s="52"/>
    </row>
    <row r="1167" spans="8:11" s="29" customFormat="1" ht="13.2" collapsed="1">
      <c r="H1167" s="53"/>
      <c r="I1167" s="53"/>
      <c r="K1167" s="52"/>
    </row>
    <row r="1168" spans="8:11" s="29" customFormat="1" ht="13.2" collapsed="1">
      <c r="H1168" s="53"/>
      <c r="I1168" s="53"/>
      <c r="K1168" s="52"/>
    </row>
    <row r="1169" spans="8:11" s="29" customFormat="1" ht="13.2" collapsed="1">
      <c r="H1169" s="53"/>
      <c r="I1169" s="53"/>
      <c r="K1169" s="52"/>
    </row>
    <row r="1170" spans="8:11" s="29" customFormat="1" ht="13.2" collapsed="1">
      <c r="H1170" s="53"/>
      <c r="I1170" s="53"/>
      <c r="K1170" s="52"/>
    </row>
    <row r="1171" spans="8:11" s="29" customFormat="1" ht="13.2" collapsed="1">
      <c r="H1171" s="53"/>
      <c r="I1171" s="53"/>
      <c r="K1171" s="52"/>
    </row>
    <row r="1172" spans="8:11" s="29" customFormat="1" ht="13.2" collapsed="1">
      <c r="H1172" s="53"/>
      <c r="I1172" s="53"/>
      <c r="K1172" s="52"/>
    </row>
    <row r="1173" spans="8:11" s="29" customFormat="1" ht="13.2" collapsed="1">
      <c r="H1173" s="53"/>
      <c r="I1173" s="53"/>
      <c r="K1173" s="52"/>
    </row>
    <row r="1174" spans="8:11" s="29" customFormat="1" ht="13.2" collapsed="1">
      <c r="H1174" s="53"/>
      <c r="I1174" s="53"/>
      <c r="K1174" s="52"/>
    </row>
    <row r="1175" spans="8:11" s="29" customFormat="1" ht="13.2" collapsed="1">
      <c r="H1175" s="53"/>
      <c r="I1175" s="53"/>
      <c r="K1175" s="52"/>
    </row>
    <row r="1176" spans="8:11" s="29" customFormat="1" ht="13.2" collapsed="1">
      <c r="H1176" s="53"/>
      <c r="I1176" s="53"/>
      <c r="K1176" s="52"/>
    </row>
    <row r="1177" spans="8:11" s="29" customFormat="1" ht="13.2" collapsed="1">
      <c r="H1177" s="53"/>
      <c r="I1177" s="53"/>
      <c r="K1177" s="52"/>
    </row>
    <row r="1178" spans="8:11" s="29" customFormat="1" ht="13.2" collapsed="1">
      <c r="H1178" s="53"/>
      <c r="I1178" s="53"/>
      <c r="K1178" s="52"/>
    </row>
    <row r="1179" spans="8:11" s="29" customFormat="1" ht="13.2" collapsed="1">
      <c r="H1179" s="53"/>
      <c r="I1179" s="53"/>
      <c r="K1179" s="52"/>
    </row>
    <row r="1180" spans="8:11" s="29" customFormat="1" ht="13.2" collapsed="1">
      <c r="H1180" s="53"/>
      <c r="I1180" s="53"/>
      <c r="K1180" s="52"/>
    </row>
    <row r="1181" spans="8:11" s="29" customFormat="1" ht="13.2" collapsed="1">
      <c r="H1181" s="53"/>
      <c r="I1181" s="53"/>
      <c r="K1181" s="52"/>
    </row>
    <row r="1182" spans="8:11" s="29" customFormat="1" ht="13.2" collapsed="1">
      <c r="H1182" s="53"/>
      <c r="I1182" s="53"/>
      <c r="K1182" s="52"/>
    </row>
    <row r="1183" spans="8:11" s="29" customFormat="1" ht="13.2" collapsed="1">
      <c r="H1183" s="53"/>
      <c r="I1183" s="53"/>
      <c r="K1183" s="52"/>
    </row>
    <row r="1184" spans="8:11" s="29" customFormat="1" ht="13.2" collapsed="1">
      <c r="H1184" s="53"/>
      <c r="I1184" s="53"/>
      <c r="K1184" s="52"/>
    </row>
    <row r="1185" spans="8:11" s="29" customFormat="1" ht="13.2" collapsed="1">
      <c r="H1185" s="53"/>
      <c r="I1185" s="53"/>
      <c r="K1185" s="52"/>
    </row>
    <row r="1186" spans="8:11" s="29" customFormat="1" ht="13.2" collapsed="1">
      <c r="H1186" s="53"/>
      <c r="I1186" s="53"/>
      <c r="K1186" s="52"/>
    </row>
    <row r="1187" spans="8:11" s="29" customFormat="1" ht="13.2" collapsed="1">
      <c r="H1187" s="53"/>
      <c r="I1187" s="53"/>
      <c r="K1187" s="52"/>
    </row>
    <row r="1188" spans="8:11" s="29" customFormat="1" ht="13.2" collapsed="1">
      <c r="H1188" s="53"/>
      <c r="I1188" s="53"/>
      <c r="K1188" s="52"/>
    </row>
    <row r="1189" spans="8:11" s="29" customFormat="1" ht="13.2" collapsed="1">
      <c r="H1189" s="53"/>
      <c r="I1189" s="53"/>
      <c r="K1189" s="52"/>
    </row>
    <row r="1190" spans="8:11" s="29" customFormat="1" ht="13.2" collapsed="1">
      <c r="H1190" s="53"/>
      <c r="I1190" s="53"/>
      <c r="K1190" s="52"/>
    </row>
    <row r="1191" spans="8:11" s="29" customFormat="1" ht="13.2" collapsed="1">
      <c r="H1191" s="53"/>
      <c r="I1191" s="53"/>
      <c r="K1191" s="52"/>
    </row>
    <row r="1192" spans="8:11" s="29" customFormat="1" ht="13.2" collapsed="1">
      <c r="H1192" s="53"/>
      <c r="I1192" s="53"/>
      <c r="K1192" s="52"/>
    </row>
    <row r="1193" spans="8:11" s="29" customFormat="1" ht="13.2" collapsed="1">
      <c r="H1193" s="53"/>
      <c r="I1193" s="53"/>
      <c r="K1193" s="52"/>
    </row>
    <row r="1194" spans="8:11" s="29" customFormat="1" ht="13.2" collapsed="1">
      <c r="H1194" s="53"/>
      <c r="I1194" s="53"/>
      <c r="K1194" s="52"/>
    </row>
    <row r="1195" spans="8:11" s="29" customFormat="1" ht="13.2" collapsed="1">
      <c r="H1195" s="53"/>
      <c r="I1195" s="53"/>
      <c r="K1195" s="52"/>
    </row>
    <row r="1196" spans="8:11" s="29" customFormat="1" ht="13.2" collapsed="1">
      <c r="H1196" s="53"/>
      <c r="I1196" s="53"/>
      <c r="K1196" s="52"/>
    </row>
    <row r="1197" spans="8:11" s="29" customFormat="1" ht="13.2" collapsed="1">
      <c r="H1197" s="53"/>
      <c r="I1197" s="53"/>
      <c r="K1197" s="52"/>
    </row>
    <row r="1198" spans="8:11" s="29" customFormat="1" ht="13.2" collapsed="1">
      <c r="H1198" s="53"/>
      <c r="I1198" s="53"/>
      <c r="K1198" s="52"/>
    </row>
    <row r="1199" spans="8:11" s="29" customFormat="1" ht="13.2" collapsed="1">
      <c r="H1199" s="53"/>
      <c r="I1199" s="53"/>
      <c r="K1199" s="52"/>
    </row>
    <row r="1200" spans="8:11" s="29" customFormat="1" ht="13.2" collapsed="1">
      <c r="H1200" s="53"/>
      <c r="I1200" s="53"/>
      <c r="K1200" s="52"/>
    </row>
    <row r="1201" spans="8:11" s="29" customFormat="1" ht="13.2" collapsed="1">
      <c r="H1201" s="53"/>
      <c r="I1201" s="53"/>
      <c r="K1201" s="52"/>
    </row>
    <row r="1202" spans="8:11" s="29" customFormat="1" ht="13.2" collapsed="1">
      <c r="H1202" s="53"/>
      <c r="I1202" s="53"/>
      <c r="K1202" s="52"/>
    </row>
    <row r="1203" spans="8:11" s="29" customFormat="1" ht="13.2" collapsed="1">
      <c r="H1203" s="53"/>
      <c r="I1203" s="53"/>
      <c r="K1203" s="52"/>
    </row>
    <row r="1204" spans="8:11" s="29" customFormat="1" ht="13.2" collapsed="1">
      <c r="H1204" s="53"/>
      <c r="I1204" s="53"/>
      <c r="K1204" s="52"/>
    </row>
    <row r="1205" spans="8:11" s="29" customFormat="1" ht="13.2" collapsed="1">
      <c r="H1205" s="53"/>
      <c r="I1205" s="53"/>
      <c r="K1205" s="52"/>
    </row>
    <row r="1206" spans="8:11" s="29" customFormat="1" ht="13.2" collapsed="1">
      <c r="H1206" s="53"/>
      <c r="I1206" s="53"/>
      <c r="K1206" s="52"/>
    </row>
    <row r="1207" spans="8:11" s="29" customFormat="1" ht="13.2" collapsed="1">
      <c r="H1207" s="53"/>
      <c r="I1207" s="53"/>
      <c r="K1207" s="52"/>
    </row>
    <row r="1208" spans="8:11" s="29" customFormat="1" ht="13.2" collapsed="1">
      <c r="H1208" s="53"/>
      <c r="I1208" s="53"/>
      <c r="K1208" s="52"/>
    </row>
    <row r="1209" spans="8:11" s="29" customFormat="1" ht="13.2" collapsed="1">
      <c r="H1209" s="53"/>
      <c r="I1209" s="53"/>
      <c r="K1209" s="52"/>
    </row>
    <row r="1210" spans="8:11" s="29" customFormat="1" ht="13.2" collapsed="1">
      <c r="H1210" s="53"/>
      <c r="I1210" s="53"/>
      <c r="K1210" s="52"/>
    </row>
    <row r="1211" spans="8:11" s="29" customFormat="1" ht="13.2" collapsed="1">
      <c r="H1211" s="53"/>
      <c r="I1211" s="53"/>
      <c r="K1211" s="52"/>
    </row>
    <row r="1212" spans="8:11" s="29" customFormat="1" ht="13.2" collapsed="1">
      <c r="H1212" s="53"/>
      <c r="I1212" s="53"/>
      <c r="K1212" s="52"/>
    </row>
    <row r="1213" spans="8:11" s="29" customFormat="1" ht="13.2" collapsed="1">
      <c r="H1213" s="53"/>
      <c r="I1213" s="53"/>
      <c r="K1213" s="52"/>
    </row>
    <row r="1214" spans="8:11" s="29" customFormat="1" ht="13.2" collapsed="1">
      <c r="H1214" s="53"/>
      <c r="I1214" s="53"/>
      <c r="K1214" s="52"/>
    </row>
    <row r="1215" spans="8:11" s="29" customFormat="1" ht="13.2" collapsed="1">
      <c r="H1215" s="53"/>
      <c r="I1215" s="53"/>
      <c r="K1215" s="52"/>
    </row>
    <row r="1216" spans="8:11" s="29" customFormat="1" ht="13.2" collapsed="1">
      <c r="H1216" s="53"/>
      <c r="I1216" s="53"/>
      <c r="K1216" s="52"/>
    </row>
    <row r="1217" spans="8:11" s="29" customFormat="1" ht="13.2" collapsed="1">
      <c r="H1217" s="53"/>
      <c r="I1217" s="53"/>
      <c r="K1217" s="52"/>
    </row>
    <row r="1218" spans="8:11" s="29" customFormat="1" ht="13.2" collapsed="1">
      <c r="H1218" s="53"/>
      <c r="I1218" s="53"/>
      <c r="K1218" s="52"/>
    </row>
    <row r="1219" spans="8:11" s="29" customFormat="1" ht="13.2" collapsed="1">
      <c r="H1219" s="53"/>
      <c r="I1219" s="53"/>
      <c r="K1219" s="52"/>
    </row>
    <row r="1220" spans="8:11" s="29" customFormat="1" ht="13.2" collapsed="1">
      <c r="H1220" s="53"/>
      <c r="I1220" s="53"/>
      <c r="K1220" s="52"/>
    </row>
    <row r="1221" spans="8:11" s="29" customFormat="1" ht="13.2" collapsed="1">
      <c r="H1221" s="53"/>
      <c r="I1221" s="53"/>
      <c r="K1221" s="52"/>
    </row>
    <row r="1222" spans="8:11" s="29" customFormat="1" ht="13.2" collapsed="1">
      <c r="H1222" s="53"/>
      <c r="I1222" s="53"/>
      <c r="K1222" s="52"/>
    </row>
    <row r="1223" spans="8:11" s="29" customFormat="1" ht="13.2" collapsed="1">
      <c r="H1223" s="53"/>
      <c r="I1223" s="53"/>
      <c r="K1223" s="52"/>
    </row>
    <row r="1224" spans="8:11" s="29" customFormat="1" ht="13.2" collapsed="1">
      <c r="H1224" s="53"/>
      <c r="I1224" s="53"/>
      <c r="K1224" s="52"/>
    </row>
    <row r="1225" spans="8:11" s="29" customFormat="1" ht="13.2" collapsed="1">
      <c r="H1225" s="53"/>
      <c r="I1225" s="53"/>
      <c r="K1225" s="52"/>
    </row>
    <row r="1226" spans="8:11" s="29" customFormat="1" ht="13.2" collapsed="1">
      <c r="H1226" s="53"/>
      <c r="I1226" s="53"/>
      <c r="K1226" s="52"/>
    </row>
    <row r="1227" spans="8:11" s="29" customFormat="1" ht="13.2" collapsed="1">
      <c r="H1227" s="53"/>
      <c r="I1227" s="53"/>
      <c r="K1227" s="52"/>
    </row>
    <row r="1228" spans="8:11" s="29" customFormat="1" ht="13.2" collapsed="1">
      <c r="H1228" s="53"/>
      <c r="I1228" s="53"/>
      <c r="K1228" s="52"/>
    </row>
    <row r="1229" spans="8:11" s="29" customFormat="1" ht="13.2" collapsed="1">
      <c r="H1229" s="53"/>
      <c r="I1229" s="53"/>
      <c r="K1229" s="52"/>
    </row>
    <row r="1230" spans="8:11" s="29" customFormat="1" ht="13.2" collapsed="1">
      <c r="H1230" s="53"/>
      <c r="I1230" s="53"/>
      <c r="K1230" s="52"/>
    </row>
    <row r="1231" spans="8:11" s="29" customFormat="1" ht="13.2" collapsed="1">
      <c r="H1231" s="53"/>
      <c r="I1231" s="53"/>
      <c r="K1231" s="52"/>
    </row>
    <row r="1232" spans="8:11" s="29" customFormat="1" ht="13.2" collapsed="1">
      <c r="H1232" s="53"/>
      <c r="I1232" s="53"/>
      <c r="K1232" s="52"/>
    </row>
    <row r="1233" spans="8:11" s="29" customFormat="1" ht="13.2" collapsed="1">
      <c r="H1233" s="53"/>
      <c r="I1233" s="53"/>
      <c r="K1233" s="52"/>
    </row>
    <row r="1234" spans="8:11" s="29" customFormat="1" ht="13.2" collapsed="1">
      <c r="H1234" s="53"/>
      <c r="I1234" s="53"/>
      <c r="K1234" s="52"/>
    </row>
    <row r="1235" spans="8:11" s="29" customFormat="1" ht="13.2" collapsed="1">
      <c r="H1235" s="53"/>
      <c r="I1235" s="53"/>
      <c r="K1235" s="52"/>
    </row>
    <row r="1236" spans="8:11" s="29" customFormat="1" ht="13.2" collapsed="1">
      <c r="H1236" s="53"/>
      <c r="I1236" s="53"/>
      <c r="K1236" s="52"/>
    </row>
    <row r="1237" spans="8:11" s="29" customFormat="1" ht="13.2" collapsed="1">
      <c r="H1237" s="53"/>
      <c r="I1237" s="53"/>
      <c r="K1237" s="52"/>
    </row>
    <row r="1238" spans="8:11" s="29" customFormat="1" ht="13.2" collapsed="1">
      <c r="H1238" s="53"/>
      <c r="I1238" s="53"/>
      <c r="K1238" s="52"/>
    </row>
    <row r="1239" spans="8:11" s="29" customFormat="1" ht="13.2" collapsed="1">
      <c r="H1239" s="53"/>
      <c r="I1239" s="53"/>
      <c r="K1239" s="52"/>
    </row>
    <row r="1240" spans="8:11" s="29" customFormat="1" ht="13.2" collapsed="1">
      <c r="H1240" s="53"/>
      <c r="I1240" s="53"/>
      <c r="K1240" s="52"/>
    </row>
    <row r="1241" spans="8:11" s="29" customFormat="1" ht="13.2" collapsed="1">
      <c r="H1241" s="53"/>
      <c r="I1241" s="53"/>
      <c r="K1241" s="52"/>
    </row>
    <row r="1242" spans="8:11" s="29" customFormat="1" ht="13.2" collapsed="1">
      <c r="H1242" s="53"/>
      <c r="I1242" s="53"/>
      <c r="K1242" s="52"/>
    </row>
    <row r="1243" spans="8:11" s="29" customFormat="1" ht="13.2" collapsed="1">
      <c r="H1243" s="53"/>
      <c r="I1243" s="53"/>
      <c r="K1243" s="52"/>
    </row>
    <row r="1244" spans="8:11" s="29" customFormat="1" ht="13.2" collapsed="1">
      <c r="H1244" s="53"/>
      <c r="I1244" s="53"/>
      <c r="K1244" s="52"/>
    </row>
    <row r="1245" spans="8:11" s="29" customFormat="1" ht="13.2" collapsed="1">
      <c r="H1245" s="53"/>
      <c r="I1245" s="53"/>
      <c r="K1245" s="52"/>
    </row>
    <row r="1246" spans="8:11" s="29" customFormat="1" ht="13.2" collapsed="1">
      <c r="H1246" s="53"/>
      <c r="I1246" s="53"/>
      <c r="K1246" s="52"/>
    </row>
    <row r="1247" spans="8:11" s="29" customFormat="1" ht="13.2" collapsed="1">
      <c r="H1247" s="53"/>
      <c r="I1247" s="53"/>
      <c r="K1247" s="52"/>
    </row>
    <row r="1248" spans="8:11" s="29" customFormat="1" ht="13.2" collapsed="1">
      <c r="H1248" s="53"/>
      <c r="I1248" s="53"/>
      <c r="K1248" s="52"/>
    </row>
    <row r="1249" spans="8:11" s="29" customFormat="1" ht="13.2" collapsed="1">
      <c r="H1249" s="53"/>
      <c r="I1249" s="53"/>
      <c r="K1249" s="52"/>
    </row>
    <row r="1250" spans="8:11" s="29" customFormat="1" ht="13.2" collapsed="1">
      <c r="H1250" s="53"/>
      <c r="I1250" s="53"/>
      <c r="K1250" s="52"/>
    </row>
    <row r="1251" spans="8:11" s="29" customFormat="1" ht="13.2" collapsed="1">
      <c r="H1251" s="53"/>
      <c r="I1251" s="53"/>
      <c r="K1251" s="52"/>
    </row>
    <row r="1252" spans="8:11" s="29" customFormat="1" ht="13.2" collapsed="1">
      <c r="H1252" s="53"/>
      <c r="I1252" s="53"/>
      <c r="K1252" s="52"/>
    </row>
    <row r="1253" spans="8:11" s="29" customFormat="1" ht="13.2" collapsed="1">
      <c r="H1253" s="53"/>
      <c r="I1253" s="53"/>
      <c r="K1253" s="52"/>
    </row>
    <row r="1254" spans="8:11" s="29" customFormat="1" ht="13.2" collapsed="1">
      <c r="H1254" s="53"/>
      <c r="I1254" s="53"/>
      <c r="K1254" s="52"/>
    </row>
    <row r="1255" spans="8:11" s="29" customFormat="1" ht="13.2" collapsed="1">
      <c r="H1255" s="53"/>
      <c r="I1255" s="53"/>
      <c r="K1255" s="52"/>
    </row>
    <row r="1256" spans="8:11" s="29" customFormat="1" ht="13.2" collapsed="1">
      <c r="H1256" s="53"/>
      <c r="I1256" s="53"/>
      <c r="K1256" s="52"/>
    </row>
    <row r="1257" spans="8:11" s="29" customFormat="1" ht="13.2" collapsed="1">
      <c r="H1257" s="53"/>
      <c r="I1257" s="53"/>
      <c r="K1257" s="52"/>
    </row>
    <row r="1258" spans="8:11" s="29" customFormat="1" ht="13.2" collapsed="1">
      <c r="H1258" s="53"/>
      <c r="I1258" s="53"/>
      <c r="K1258" s="52"/>
    </row>
    <row r="1259" spans="8:11" s="29" customFormat="1" ht="13.2" collapsed="1">
      <c r="H1259" s="53"/>
      <c r="I1259" s="53"/>
      <c r="K1259" s="52"/>
    </row>
    <row r="1260" spans="8:11" s="29" customFormat="1" ht="13.2" collapsed="1">
      <c r="H1260" s="53"/>
      <c r="I1260" s="53"/>
      <c r="K1260" s="52"/>
    </row>
    <row r="1261" spans="8:11" s="29" customFormat="1" ht="13.2" collapsed="1">
      <c r="H1261" s="53"/>
      <c r="I1261" s="53"/>
      <c r="K1261" s="52"/>
    </row>
    <row r="1262" spans="8:11" s="29" customFormat="1" ht="13.2" collapsed="1">
      <c r="H1262" s="53"/>
      <c r="I1262" s="53"/>
      <c r="K1262" s="52"/>
    </row>
    <row r="1263" spans="8:11" s="29" customFormat="1" ht="13.2" collapsed="1">
      <c r="H1263" s="53"/>
      <c r="I1263" s="53"/>
      <c r="K1263" s="52"/>
    </row>
    <row r="1264" spans="8:11" s="29" customFormat="1" ht="13.2" collapsed="1">
      <c r="H1264" s="53"/>
      <c r="I1264" s="53"/>
      <c r="K1264" s="52"/>
    </row>
    <row r="1265" spans="8:11" s="29" customFormat="1" ht="13.2" collapsed="1">
      <c r="H1265" s="53"/>
      <c r="I1265" s="53"/>
      <c r="K1265" s="52"/>
    </row>
    <row r="1266" spans="8:11" s="29" customFormat="1" ht="13.2" collapsed="1">
      <c r="H1266" s="53"/>
      <c r="I1266" s="53"/>
      <c r="K1266" s="52"/>
    </row>
    <row r="1267" spans="8:11" s="29" customFormat="1" ht="13.2" collapsed="1">
      <c r="H1267" s="53"/>
      <c r="I1267" s="53"/>
      <c r="K1267" s="52"/>
    </row>
    <row r="1268" spans="8:11" s="29" customFormat="1" ht="13.2" collapsed="1">
      <c r="H1268" s="53"/>
      <c r="I1268" s="53"/>
      <c r="K1268" s="52"/>
    </row>
    <row r="1269" spans="8:11" s="29" customFormat="1" ht="13.2" collapsed="1">
      <c r="H1269" s="53"/>
      <c r="I1269" s="53"/>
      <c r="K1269" s="52"/>
    </row>
    <row r="1270" spans="8:11" s="29" customFormat="1" ht="13.2" collapsed="1">
      <c r="H1270" s="53"/>
      <c r="I1270" s="53"/>
      <c r="K1270" s="52"/>
    </row>
    <row r="1271" spans="8:11" s="29" customFormat="1" ht="13.2" collapsed="1">
      <c r="H1271" s="53"/>
      <c r="I1271" s="53"/>
      <c r="K1271" s="52"/>
    </row>
    <row r="1272" spans="8:11" s="29" customFormat="1" ht="13.2" collapsed="1">
      <c r="H1272" s="53"/>
      <c r="I1272" s="53"/>
      <c r="K1272" s="52"/>
    </row>
    <row r="1273" spans="8:11" s="29" customFormat="1" ht="13.2" collapsed="1">
      <c r="H1273" s="53"/>
      <c r="I1273" s="53"/>
      <c r="K1273" s="52"/>
    </row>
    <row r="1274" spans="8:11" s="29" customFormat="1" ht="13.2" collapsed="1">
      <c r="H1274" s="53"/>
      <c r="I1274" s="53"/>
      <c r="K1274" s="52"/>
    </row>
    <row r="1275" spans="8:11" s="29" customFormat="1" ht="13.2" collapsed="1">
      <c r="H1275" s="53"/>
      <c r="I1275" s="53"/>
      <c r="K1275" s="52"/>
    </row>
    <row r="1276" spans="8:11" s="29" customFormat="1" ht="13.2" collapsed="1">
      <c r="H1276" s="53"/>
      <c r="I1276" s="53"/>
      <c r="K1276" s="52"/>
    </row>
    <row r="1277" spans="8:11" s="29" customFormat="1" ht="13.2" collapsed="1">
      <c r="H1277" s="53"/>
      <c r="I1277" s="53"/>
      <c r="K1277" s="52"/>
    </row>
    <row r="1278" spans="8:11" s="29" customFormat="1" ht="13.2" collapsed="1">
      <c r="H1278" s="53"/>
      <c r="I1278" s="53"/>
      <c r="K1278" s="52"/>
    </row>
    <row r="1279" spans="8:11" s="29" customFormat="1" ht="13.2" collapsed="1">
      <c r="H1279" s="53"/>
      <c r="I1279" s="53"/>
      <c r="K1279" s="52"/>
    </row>
    <row r="1280" spans="8:11" s="29" customFormat="1" ht="13.2" collapsed="1">
      <c r="H1280" s="53"/>
      <c r="I1280" s="53"/>
      <c r="K1280" s="52"/>
    </row>
    <row r="1281" spans="8:11" s="29" customFormat="1" ht="13.2" collapsed="1">
      <c r="H1281" s="53"/>
      <c r="I1281" s="53"/>
      <c r="K1281" s="52"/>
    </row>
    <row r="1282" spans="8:11" s="29" customFormat="1" ht="13.2" collapsed="1">
      <c r="H1282" s="53"/>
      <c r="I1282" s="53"/>
      <c r="K1282" s="52"/>
    </row>
    <row r="1283" spans="8:11" s="29" customFormat="1" ht="13.2" collapsed="1">
      <c r="H1283" s="53"/>
      <c r="I1283" s="53"/>
      <c r="K1283" s="52"/>
    </row>
    <row r="1284" spans="8:11" s="29" customFormat="1" ht="13.2" collapsed="1">
      <c r="H1284" s="53"/>
      <c r="I1284" s="53"/>
      <c r="K1284" s="52"/>
    </row>
    <row r="1285" spans="8:11" s="29" customFormat="1" ht="13.2" collapsed="1">
      <c r="H1285" s="53"/>
      <c r="I1285" s="53"/>
      <c r="K1285" s="52"/>
    </row>
    <row r="1286" spans="8:11" s="29" customFormat="1" ht="13.2" collapsed="1">
      <c r="H1286" s="53"/>
      <c r="I1286" s="53"/>
      <c r="K1286" s="52"/>
    </row>
    <row r="1287" spans="8:11" s="29" customFormat="1" ht="13.2" collapsed="1">
      <c r="H1287" s="53"/>
      <c r="I1287" s="53"/>
      <c r="K1287" s="52"/>
    </row>
    <row r="1288" spans="8:11" s="29" customFormat="1" ht="13.2" collapsed="1">
      <c r="H1288" s="53"/>
      <c r="I1288" s="53"/>
      <c r="K1288" s="52"/>
    </row>
    <row r="1289" spans="8:11" s="29" customFormat="1" ht="13.2" collapsed="1">
      <c r="H1289" s="53"/>
      <c r="I1289" s="53"/>
      <c r="K1289" s="52"/>
    </row>
    <row r="1290" spans="8:11" s="29" customFormat="1" ht="13.2" collapsed="1">
      <c r="H1290" s="53"/>
      <c r="I1290" s="53"/>
      <c r="K1290" s="52"/>
    </row>
    <row r="1291" spans="8:11" s="29" customFormat="1" ht="13.2" collapsed="1">
      <c r="H1291" s="53"/>
      <c r="I1291" s="53"/>
      <c r="K1291" s="52"/>
    </row>
    <row r="1292" spans="8:11" s="29" customFormat="1" ht="13.2" collapsed="1">
      <c r="H1292" s="53"/>
      <c r="I1292" s="53"/>
      <c r="K1292" s="52"/>
    </row>
    <row r="1293" spans="8:11" s="29" customFormat="1" ht="13.2" collapsed="1">
      <c r="H1293" s="53"/>
      <c r="I1293" s="53"/>
      <c r="K1293" s="52"/>
    </row>
    <row r="1294" spans="8:11" s="29" customFormat="1" ht="13.2" collapsed="1">
      <c r="H1294" s="53"/>
      <c r="I1294" s="53"/>
      <c r="K1294" s="52"/>
    </row>
    <row r="1295" spans="8:11" s="29" customFormat="1" ht="13.2" collapsed="1">
      <c r="H1295" s="53"/>
      <c r="I1295" s="53"/>
      <c r="K1295" s="52"/>
    </row>
    <row r="1296" spans="8:11" s="29" customFormat="1" ht="13.2" collapsed="1">
      <c r="H1296" s="53"/>
      <c r="I1296" s="53"/>
      <c r="K1296" s="52"/>
    </row>
    <row r="1297" spans="8:11" s="29" customFormat="1" ht="13.2" collapsed="1">
      <c r="H1297" s="53"/>
      <c r="I1297" s="53"/>
      <c r="K1297" s="52"/>
    </row>
    <row r="1298" spans="8:11" s="29" customFormat="1" ht="13.2" collapsed="1">
      <c r="H1298" s="53"/>
      <c r="I1298" s="53"/>
      <c r="K1298" s="52"/>
    </row>
    <row r="1299" spans="8:11" s="29" customFormat="1" ht="13.2" collapsed="1">
      <c r="H1299" s="53"/>
      <c r="I1299" s="53"/>
      <c r="K1299" s="52"/>
    </row>
    <row r="1300" spans="8:11" s="29" customFormat="1" ht="13.2" collapsed="1">
      <c r="H1300" s="53"/>
      <c r="I1300" s="53"/>
      <c r="K1300" s="52"/>
    </row>
    <row r="1301" spans="8:11" s="29" customFormat="1" ht="13.2" collapsed="1">
      <c r="H1301" s="53"/>
      <c r="I1301" s="53"/>
      <c r="K1301" s="52"/>
    </row>
    <row r="1302" spans="8:11" s="29" customFormat="1" ht="13.2" collapsed="1">
      <c r="H1302" s="53"/>
      <c r="I1302" s="53"/>
      <c r="K1302" s="52"/>
    </row>
    <row r="1303" spans="8:11" s="29" customFormat="1" ht="13.2" collapsed="1">
      <c r="H1303" s="53"/>
      <c r="I1303" s="53"/>
      <c r="K1303" s="52"/>
    </row>
    <row r="1304" spans="8:11" s="29" customFormat="1" ht="13.2" collapsed="1">
      <c r="H1304" s="53"/>
      <c r="I1304" s="53"/>
      <c r="K1304" s="52"/>
    </row>
  </sheetData>
  <mergeCells count="4">
    <mergeCell ref="B2:G2"/>
    <mergeCell ref="B3:G3"/>
    <mergeCell ref="B4:G4"/>
    <mergeCell ref="B5:G5"/>
  </mergeCells>
  <dataValidations count="1">
    <dataValidation type="list" allowBlank="1" showInputMessage="1" showErrorMessage="1" sqref="L9">
      <formula1>$L$2:$L$7</formula1>
    </dataValidation>
  </dataValidations>
  <pageMargins left="0.75" right="0.75" top="1" bottom="1" header="0.5" footer="0.5"/>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32"/>
  <sheetViews>
    <sheetView topLeftCell="A2" zoomScale="70" zoomScaleNormal="70" workbookViewId="0">
      <pane ySplit="8" topLeftCell="A10" activePane="bottomLeft" state="frozen"/>
      <selection activeCell="A2" sqref="A2"/>
      <selection pane="bottomLeft"/>
    </sheetView>
  </sheetViews>
  <sheetFormatPr defaultRowHeight="16.8" outlineLevelRow="1"/>
  <cols>
    <col min="1" max="1" width="15.109375" style="230" bestFit="1" customWidth="1"/>
    <col min="2" max="2" width="29.44140625" style="230" customWidth="1"/>
    <col min="3" max="3" width="35.5546875" style="230" customWidth="1"/>
    <col min="4" max="4" width="40.44140625" style="230" customWidth="1"/>
    <col min="5" max="5" width="36" style="230" bestFit="1" customWidth="1"/>
    <col min="6" max="6" width="31.88671875" style="230" customWidth="1"/>
    <col min="7" max="7" width="11" style="230" customWidth="1"/>
    <col min="8" max="8" width="12.109375" style="230" bestFit="1" customWidth="1"/>
    <col min="9" max="11" width="8.88671875" style="230"/>
    <col min="12" max="12" width="10.33203125" style="29" customWidth="1"/>
    <col min="13" max="13" width="8.88671875" style="29"/>
  </cols>
  <sheetData>
    <row r="1" spans="1:13">
      <c r="L1" s="46"/>
      <c r="M1" s="46"/>
    </row>
    <row r="2" spans="1:13" s="46" customFormat="1" ht="13.2">
      <c r="A2" s="87" t="s">
        <v>35</v>
      </c>
      <c r="B2" s="512" t="s">
        <v>2425</v>
      </c>
      <c r="C2" s="512"/>
      <c r="D2" s="512"/>
      <c r="E2" s="512"/>
      <c r="F2" s="512"/>
      <c r="G2" s="512"/>
      <c r="H2" s="47"/>
      <c r="I2" s="47"/>
      <c r="J2" s="44"/>
      <c r="K2" s="45"/>
      <c r="L2" s="185" t="s">
        <v>19</v>
      </c>
      <c r="M2" s="113">
        <f>COUNTIF($G$11:$G$160,"Pass")</f>
        <v>6</v>
      </c>
    </row>
    <row r="3" spans="1:13" s="46" customFormat="1" ht="12.75" customHeight="1">
      <c r="A3" s="87" t="s">
        <v>36</v>
      </c>
      <c r="B3" s="512" t="s">
        <v>4302</v>
      </c>
      <c r="C3" s="512"/>
      <c r="D3" s="512"/>
      <c r="E3" s="512"/>
      <c r="F3" s="512"/>
      <c r="G3" s="512"/>
      <c r="H3" s="47"/>
      <c r="I3" s="47"/>
      <c r="J3" s="44"/>
      <c r="K3" s="45"/>
      <c r="L3" s="185" t="s">
        <v>20</v>
      </c>
      <c r="M3" s="113">
        <f>COUNTIF($G$11:$G$160,"Fail")</f>
        <v>1</v>
      </c>
    </row>
    <row r="4" spans="1:13" s="46" customFormat="1" ht="12.75" customHeight="1">
      <c r="A4" s="87" t="s">
        <v>37</v>
      </c>
      <c r="B4" s="512"/>
      <c r="C4" s="512"/>
      <c r="D4" s="512"/>
      <c r="E4" s="512"/>
      <c r="F4" s="512"/>
      <c r="G4" s="512"/>
      <c r="H4" s="47"/>
      <c r="I4" s="47"/>
      <c r="J4" s="44"/>
      <c r="K4" s="45"/>
      <c r="L4" s="185" t="s">
        <v>49</v>
      </c>
      <c r="M4" s="113">
        <f>COUNTIF($G$11:$G$160,"Pending")</f>
        <v>0</v>
      </c>
    </row>
    <row r="5" spans="1:13" s="46" customFormat="1" ht="12.75" customHeight="1">
      <c r="A5" s="87" t="s">
        <v>38</v>
      </c>
      <c r="B5" s="512" t="s">
        <v>2426</v>
      </c>
      <c r="C5" s="512"/>
      <c r="D5" s="512"/>
      <c r="E5" s="512"/>
      <c r="F5" s="512"/>
      <c r="G5" s="512"/>
      <c r="H5" s="47"/>
      <c r="I5" s="47"/>
      <c r="J5" s="44"/>
      <c r="K5" s="45"/>
      <c r="L5" s="185" t="s">
        <v>21</v>
      </c>
      <c r="M5" s="113">
        <f>COUNTIF($G$11:$G$160,"Untested")</f>
        <v>0</v>
      </c>
    </row>
    <row r="6" spans="1:13" s="46" customFormat="1" ht="25.5" customHeight="1">
      <c r="A6" s="88" t="s">
        <v>19</v>
      </c>
      <c r="B6" s="89" t="s">
        <v>20</v>
      </c>
      <c r="C6" s="89" t="s">
        <v>21</v>
      </c>
      <c r="D6" s="89" t="s">
        <v>49</v>
      </c>
      <c r="E6" s="89" t="s">
        <v>22</v>
      </c>
      <c r="F6" s="89" t="s">
        <v>39</v>
      </c>
      <c r="G6" s="48"/>
      <c r="H6" s="48"/>
      <c r="I6" s="48"/>
      <c r="J6" s="49"/>
      <c r="L6" s="185" t="s">
        <v>22</v>
      </c>
      <c r="M6" s="113">
        <f>COUNTIF($G$11:$G$160,"N/A")</f>
        <v>0</v>
      </c>
    </row>
    <row r="7" spans="1:13" s="46" customFormat="1" ht="12.75" customHeight="1">
      <c r="A7" s="90">
        <f>COUNTIF(G11:G18,"pass")</f>
        <v>6</v>
      </c>
      <c r="B7" s="90">
        <f>COUNTIF(G11:G18,"fail")</f>
        <v>1</v>
      </c>
      <c r="C7" s="90">
        <f>COUNTIF(G11:G18,"untested")</f>
        <v>0</v>
      </c>
      <c r="D7" s="90">
        <f>COUNTIF(G11:G18,"Pending")</f>
        <v>0</v>
      </c>
      <c r="E7" s="90">
        <f>COUNTIF(G11:G18,"N/A")</f>
        <v>0</v>
      </c>
      <c r="F7" s="91">
        <f>SUM(A7:C7)</f>
        <v>7</v>
      </c>
      <c r="G7" s="48" t="s">
        <v>50</v>
      </c>
      <c r="H7" s="48"/>
      <c r="I7" s="48"/>
      <c r="J7" s="49"/>
    </row>
    <row r="8" spans="1:13" s="46" customFormat="1" ht="22.5" customHeight="1">
      <c r="E8" s="39"/>
      <c r="F8" s="39"/>
      <c r="G8" s="48"/>
      <c r="H8" s="48"/>
      <c r="I8" s="48"/>
      <c r="J8" s="48"/>
      <c r="K8" s="49"/>
    </row>
    <row r="9" spans="1:13" s="46" customFormat="1" ht="22.8" customHeight="1">
      <c r="A9" s="92" t="s">
        <v>40</v>
      </c>
      <c r="B9" s="86" t="s">
        <v>34</v>
      </c>
      <c r="C9" s="72" t="s">
        <v>41</v>
      </c>
      <c r="D9" s="93" t="s">
        <v>42</v>
      </c>
      <c r="E9" s="93" t="s">
        <v>43</v>
      </c>
      <c r="F9" s="93" t="s">
        <v>44</v>
      </c>
      <c r="G9" s="150" t="s">
        <v>45</v>
      </c>
      <c r="H9" s="93" t="s">
        <v>46</v>
      </c>
      <c r="I9" s="93" t="s">
        <v>47</v>
      </c>
      <c r="J9" s="93" t="s">
        <v>48</v>
      </c>
      <c r="K9" s="50"/>
    </row>
    <row r="10" spans="1:13" s="194" customFormat="1" collapsed="1">
      <c r="A10" s="206"/>
      <c r="B10" s="206" t="s">
        <v>202</v>
      </c>
      <c r="C10" s="207"/>
      <c r="D10" s="207"/>
      <c r="E10" s="207"/>
      <c r="F10" s="207"/>
      <c r="G10" s="208"/>
      <c r="H10" s="208"/>
      <c r="I10" s="208"/>
      <c r="J10" s="207"/>
      <c r="K10" s="193"/>
      <c r="L10" s="46"/>
      <c r="M10" s="46"/>
    </row>
    <row r="11" spans="1:13" s="44" customFormat="1" ht="50.4" hidden="1" outlineLevel="1">
      <c r="A11" s="153" t="s">
        <v>2427</v>
      </c>
      <c r="B11" s="151" t="s">
        <v>2428</v>
      </c>
      <c r="C11" s="153" t="s">
        <v>2429</v>
      </c>
      <c r="D11" s="153" t="s">
        <v>2430</v>
      </c>
      <c r="E11" s="153" t="s">
        <v>4349</v>
      </c>
      <c r="F11" s="153"/>
      <c r="G11" s="162" t="s">
        <v>19</v>
      </c>
      <c r="H11" s="152">
        <v>43811</v>
      </c>
      <c r="I11" s="215" t="s">
        <v>2019</v>
      </c>
      <c r="J11" s="97"/>
      <c r="K11" s="45"/>
      <c r="L11" s="46"/>
      <c r="M11" s="46"/>
    </row>
    <row r="12" spans="1:13" s="44" customFormat="1" ht="50.4" hidden="1" outlineLevel="1">
      <c r="A12" s="153" t="s">
        <v>2431</v>
      </c>
      <c r="B12" s="151" t="s">
        <v>2432</v>
      </c>
      <c r="C12" s="153" t="s">
        <v>2429</v>
      </c>
      <c r="D12" s="153" t="s">
        <v>2430</v>
      </c>
      <c r="E12" s="153" t="s">
        <v>2433</v>
      </c>
      <c r="F12" s="153"/>
      <c r="G12" s="162" t="s">
        <v>19</v>
      </c>
      <c r="H12" s="152">
        <v>43811</v>
      </c>
      <c r="I12" s="215" t="s">
        <v>387</v>
      </c>
      <c r="J12" s="97"/>
      <c r="K12" s="45"/>
      <c r="L12" s="46"/>
      <c r="M12" s="46"/>
    </row>
    <row r="13" spans="1:13" s="44" customFormat="1" ht="67.2" hidden="1" outlineLevel="1">
      <c r="A13" s="153" t="s">
        <v>2434</v>
      </c>
      <c r="B13" s="151" t="s">
        <v>2435</v>
      </c>
      <c r="C13" s="153" t="s">
        <v>2429</v>
      </c>
      <c r="D13" s="153" t="s">
        <v>2430</v>
      </c>
      <c r="E13" s="153" t="s">
        <v>2436</v>
      </c>
      <c r="F13" s="153"/>
      <c r="G13" s="162" t="s">
        <v>19</v>
      </c>
      <c r="H13" s="152">
        <v>43811</v>
      </c>
      <c r="I13" s="215" t="s">
        <v>387</v>
      </c>
      <c r="J13" s="97"/>
      <c r="K13" s="45"/>
      <c r="L13" s="46"/>
      <c r="M13" s="46"/>
    </row>
    <row r="14" spans="1:13" s="194" customFormat="1" collapsed="1">
      <c r="A14" s="206"/>
      <c r="B14" s="206" t="s">
        <v>2437</v>
      </c>
      <c r="C14" s="207"/>
      <c r="D14" s="207"/>
      <c r="E14" s="207"/>
      <c r="F14" s="207"/>
      <c r="G14" s="208"/>
      <c r="H14" s="208"/>
      <c r="I14" s="208"/>
      <c r="J14" s="207"/>
      <c r="K14" s="193"/>
      <c r="L14" s="46"/>
      <c r="M14" s="46"/>
    </row>
    <row r="15" spans="1:13" s="44" customFormat="1" ht="50.4" outlineLevel="1">
      <c r="A15" s="153" t="s">
        <v>2438</v>
      </c>
      <c r="B15" s="151" t="s">
        <v>2439</v>
      </c>
      <c r="C15" s="153" t="s">
        <v>2429</v>
      </c>
      <c r="D15" s="153" t="s">
        <v>2440</v>
      </c>
      <c r="E15" s="153" t="s">
        <v>2441</v>
      </c>
      <c r="F15" s="153"/>
      <c r="G15" s="162" t="s">
        <v>2421</v>
      </c>
      <c r="H15" s="152">
        <v>43811</v>
      </c>
      <c r="I15" s="215" t="s">
        <v>387</v>
      </c>
      <c r="J15" s="97"/>
      <c r="K15" s="45"/>
      <c r="L15" s="46"/>
      <c r="M15" s="46"/>
    </row>
    <row r="16" spans="1:13" s="44" customFormat="1" ht="50.4" outlineLevel="1">
      <c r="A16" s="153" t="s">
        <v>2442</v>
      </c>
      <c r="B16" s="151" t="s">
        <v>2443</v>
      </c>
      <c r="C16" s="153" t="s">
        <v>2429</v>
      </c>
      <c r="D16" s="153" t="s">
        <v>2444</v>
      </c>
      <c r="E16" s="153" t="s">
        <v>2445</v>
      </c>
      <c r="F16" s="153"/>
      <c r="G16" s="162" t="s">
        <v>2421</v>
      </c>
      <c r="H16" s="152">
        <v>43811</v>
      </c>
      <c r="I16" s="215" t="s">
        <v>2019</v>
      </c>
      <c r="J16" s="97"/>
      <c r="K16" s="45"/>
      <c r="L16" s="46"/>
      <c r="M16" s="46"/>
    </row>
    <row r="17" spans="1:13" s="44" customFormat="1" ht="33.6" outlineLevel="1">
      <c r="A17" s="153" t="s">
        <v>2446</v>
      </c>
      <c r="B17" s="151" t="s">
        <v>2447</v>
      </c>
      <c r="C17" s="153" t="s">
        <v>2429</v>
      </c>
      <c r="D17" s="153" t="s">
        <v>2448</v>
      </c>
      <c r="E17" s="153" t="s">
        <v>2449</v>
      </c>
      <c r="F17" s="153"/>
      <c r="G17" s="162" t="s">
        <v>2450</v>
      </c>
      <c r="H17" s="152">
        <v>43811</v>
      </c>
      <c r="I17" s="215" t="s">
        <v>2019</v>
      </c>
      <c r="J17" s="97"/>
      <c r="K17" s="45"/>
      <c r="L17" s="46"/>
      <c r="M17" s="46"/>
    </row>
    <row r="18" spans="1:13" s="44" customFormat="1" ht="50.4" outlineLevel="1">
      <c r="A18" s="231" t="s">
        <v>2451</v>
      </c>
      <c r="B18" s="232" t="s">
        <v>2452</v>
      </c>
      <c r="C18" s="231" t="s">
        <v>2429</v>
      </c>
      <c r="D18" s="231" t="s">
        <v>2453</v>
      </c>
      <c r="E18" s="231" t="s">
        <v>2454</v>
      </c>
      <c r="F18" s="231"/>
      <c r="G18" s="233" t="s">
        <v>2421</v>
      </c>
      <c r="H18" s="234">
        <v>43811</v>
      </c>
      <c r="I18" s="235" t="s">
        <v>1637</v>
      </c>
      <c r="J18" s="236"/>
      <c r="K18" s="45"/>
      <c r="L18" s="46"/>
      <c r="M18" s="46"/>
    </row>
    <row r="19" spans="1:13" s="29" customFormat="1" ht="13.2">
      <c r="H19" s="53"/>
      <c r="I19" s="53"/>
      <c r="K19" s="52"/>
      <c r="L19" s="46"/>
      <c r="M19" s="46"/>
    </row>
    <row r="20" spans="1:13" s="29" customFormat="1" ht="13.2" collapsed="1">
      <c r="H20" s="53"/>
      <c r="I20" s="53"/>
      <c r="K20" s="52"/>
      <c r="L20" s="46"/>
      <c r="M20" s="46"/>
    </row>
    <row r="21" spans="1:13" s="29" customFormat="1" ht="13.2" collapsed="1">
      <c r="H21" s="53"/>
      <c r="I21" s="53"/>
      <c r="K21" s="52"/>
      <c r="L21" s="46"/>
      <c r="M21" s="46"/>
    </row>
    <row r="22" spans="1:13" s="29" customFormat="1" ht="13.2" collapsed="1">
      <c r="H22" s="53"/>
      <c r="I22" s="53"/>
      <c r="K22" s="52"/>
      <c r="L22" s="46"/>
      <c r="M22" s="46"/>
    </row>
    <row r="23" spans="1:13" s="29" customFormat="1" ht="13.2" collapsed="1">
      <c r="H23" s="53"/>
      <c r="I23" s="53"/>
      <c r="K23" s="52"/>
      <c r="L23" s="46"/>
      <c r="M23" s="46"/>
    </row>
    <row r="24" spans="1:13" s="29" customFormat="1" ht="13.2" collapsed="1">
      <c r="H24" s="53"/>
      <c r="I24" s="53"/>
      <c r="K24" s="52"/>
      <c r="L24" s="46"/>
      <c r="M24" s="46"/>
    </row>
    <row r="25" spans="1:13" s="29" customFormat="1" ht="13.2" collapsed="1">
      <c r="H25" s="53"/>
      <c r="I25" s="53"/>
      <c r="K25" s="52"/>
      <c r="L25" s="46"/>
      <c r="M25" s="46"/>
    </row>
    <row r="26" spans="1:13" s="29" customFormat="1" ht="13.2" collapsed="1">
      <c r="H26" s="53"/>
      <c r="I26" s="53"/>
      <c r="K26" s="52"/>
      <c r="L26" s="46"/>
      <c r="M26" s="46"/>
    </row>
    <row r="27" spans="1:13" s="29" customFormat="1" ht="13.2" collapsed="1">
      <c r="H27" s="53"/>
      <c r="I27" s="53"/>
      <c r="K27" s="52"/>
      <c r="L27" s="46"/>
      <c r="M27" s="46"/>
    </row>
    <row r="28" spans="1:13" s="29" customFormat="1" ht="13.2" collapsed="1">
      <c r="H28" s="53"/>
      <c r="I28" s="53"/>
      <c r="K28" s="52"/>
      <c r="L28" s="46"/>
      <c r="M28" s="46"/>
    </row>
    <row r="29" spans="1:13" s="29" customFormat="1" ht="13.2" collapsed="1">
      <c r="H29" s="53"/>
      <c r="I29" s="53"/>
      <c r="K29" s="52"/>
      <c r="L29" s="46"/>
      <c r="M29" s="46"/>
    </row>
    <row r="30" spans="1:13" s="29" customFormat="1" ht="13.2" collapsed="1">
      <c r="H30" s="53"/>
      <c r="I30" s="53"/>
      <c r="K30" s="52"/>
      <c r="L30" s="46"/>
      <c r="M30" s="46"/>
    </row>
    <row r="31" spans="1:13" s="29" customFormat="1" ht="13.2" collapsed="1">
      <c r="H31" s="53"/>
      <c r="I31" s="53"/>
      <c r="K31" s="52"/>
      <c r="L31" s="46"/>
      <c r="M31" s="46"/>
    </row>
    <row r="32" spans="1:13" s="29" customFormat="1" ht="13.2" collapsed="1">
      <c r="H32" s="53"/>
      <c r="I32" s="53"/>
      <c r="K32" s="52"/>
      <c r="L32" s="46"/>
      <c r="M32" s="46"/>
    </row>
    <row r="33" spans="8:13" s="29" customFormat="1" ht="13.2" collapsed="1">
      <c r="H33" s="53"/>
      <c r="I33" s="53"/>
      <c r="K33" s="52"/>
      <c r="L33" s="46"/>
      <c r="M33" s="46"/>
    </row>
    <row r="34" spans="8:13" s="29" customFormat="1" ht="13.2" collapsed="1">
      <c r="H34" s="53"/>
      <c r="I34" s="53"/>
      <c r="K34" s="52"/>
      <c r="L34" s="46"/>
      <c r="M34" s="46"/>
    </row>
    <row r="35" spans="8:13" s="29" customFormat="1" ht="13.2" collapsed="1">
      <c r="H35" s="53"/>
      <c r="I35" s="53"/>
      <c r="K35" s="52"/>
      <c r="L35" s="46"/>
      <c r="M35" s="46"/>
    </row>
    <row r="36" spans="8:13" s="29" customFormat="1" ht="13.2" collapsed="1">
      <c r="H36" s="53"/>
      <c r="I36" s="53"/>
      <c r="K36" s="52"/>
      <c r="L36" s="46"/>
      <c r="M36" s="46"/>
    </row>
    <row r="37" spans="8:13" s="29" customFormat="1" ht="13.2" collapsed="1">
      <c r="H37" s="53"/>
      <c r="I37" s="53"/>
      <c r="K37" s="52"/>
      <c r="L37" s="46"/>
      <c r="M37" s="46"/>
    </row>
    <row r="38" spans="8:13" s="29" customFormat="1" ht="13.2" collapsed="1">
      <c r="H38" s="53"/>
      <c r="I38" s="53"/>
      <c r="K38" s="52"/>
      <c r="L38" s="46"/>
      <c r="M38" s="46"/>
    </row>
    <row r="39" spans="8:13" s="29" customFormat="1" ht="13.2" collapsed="1">
      <c r="H39" s="53"/>
      <c r="I39" s="53"/>
      <c r="K39" s="52"/>
      <c r="L39" s="46"/>
      <c r="M39" s="46"/>
    </row>
    <row r="40" spans="8:13" s="29" customFormat="1" ht="13.2" collapsed="1">
      <c r="H40" s="53"/>
      <c r="I40" s="53"/>
      <c r="K40" s="52"/>
      <c r="L40" s="46"/>
      <c r="M40" s="46"/>
    </row>
    <row r="41" spans="8:13" s="29" customFormat="1" ht="13.2" collapsed="1">
      <c r="H41" s="53"/>
      <c r="I41" s="53"/>
      <c r="K41" s="52"/>
      <c r="L41" s="46"/>
      <c r="M41" s="46"/>
    </row>
    <row r="42" spans="8:13" s="29" customFormat="1" ht="13.2" collapsed="1">
      <c r="H42" s="53"/>
      <c r="I42" s="53"/>
      <c r="K42" s="52"/>
      <c r="L42" s="46"/>
      <c r="M42" s="46"/>
    </row>
    <row r="43" spans="8:13" s="29" customFormat="1" ht="13.2" collapsed="1">
      <c r="H43" s="53"/>
      <c r="I43" s="53"/>
      <c r="K43" s="52"/>
      <c r="L43" s="46"/>
      <c r="M43" s="46"/>
    </row>
    <row r="44" spans="8:13" s="29" customFormat="1" ht="13.2" collapsed="1">
      <c r="H44" s="53"/>
      <c r="I44" s="53"/>
      <c r="K44" s="52"/>
      <c r="L44" s="46"/>
      <c r="M44" s="46"/>
    </row>
    <row r="45" spans="8:13" s="29" customFormat="1" ht="13.2" collapsed="1">
      <c r="H45" s="53"/>
      <c r="I45" s="53"/>
      <c r="K45" s="52"/>
      <c r="L45" s="46"/>
      <c r="M45" s="46"/>
    </row>
    <row r="46" spans="8:13" s="29" customFormat="1" ht="13.2" collapsed="1">
      <c r="H46" s="53"/>
      <c r="I46" s="53"/>
      <c r="K46" s="52"/>
      <c r="L46" s="46"/>
      <c r="M46" s="46"/>
    </row>
    <row r="47" spans="8:13" s="29" customFormat="1" ht="13.2" collapsed="1">
      <c r="H47" s="53"/>
      <c r="I47" s="53"/>
      <c r="K47" s="52"/>
      <c r="L47" s="46"/>
      <c r="M47" s="46"/>
    </row>
    <row r="48" spans="8:13" s="29" customFormat="1" ht="13.2" collapsed="1">
      <c r="H48" s="53"/>
      <c r="I48" s="53"/>
      <c r="K48" s="52"/>
      <c r="L48" s="46"/>
      <c r="M48" s="46"/>
    </row>
    <row r="49" spans="8:13" s="29" customFormat="1" ht="13.2" collapsed="1">
      <c r="H49" s="53"/>
      <c r="I49" s="53"/>
      <c r="K49" s="52"/>
      <c r="L49" s="46"/>
      <c r="M49" s="46"/>
    </row>
    <row r="50" spans="8:13" s="29" customFormat="1" ht="13.2" collapsed="1">
      <c r="H50" s="53"/>
      <c r="I50" s="53"/>
      <c r="K50" s="52"/>
      <c r="L50" s="46"/>
      <c r="M50" s="46"/>
    </row>
    <row r="51" spans="8:13" s="29" customFormat="1" ht="13.2" collapsed="1">
      <c r="H51" s="53"/>
      <c r="I51" s="53"/>
      <c r="K51" s="52"/>
      <c r="L51" s="46"/>
      <c r="M51" s="46"/>
    </row>
    <row r="52" spans="8:13" s="29" customFormat="1" ht="13.2" collapsed="1">
      <c r="H52" s="53"/>
      <c r="I52" s="53"/>
      <c r="K52" s="52"/>
      <c r="L52" s="46"/>
      <c r="M52" s="46"/>
    </row>
    <row r="53" spans="8:13" s="29" customFormat="1" ht="13.2" collapsed="1">
      <c r="H53" s="53"/>
      <c r="I53" s="53"/>
      <c r="K53" s="52"/>
      <c r="L53" s="46"/>
      <c r="M53" s="46"/>
    </row>
    <row r="54" spans="8:13" s="29" customFormat="1" ht="13.2" collapsed="1">
      <c r="H54" s="53"/>
      <c r="I54" s="53"/>
      <c r="K54" s="52"/>
      <c r="L54" s="46"/>
      <c r="M54" s="46"/>
    </row>
    <row r="55" spans="8:13" s="29" customFormat="1" ht="13.2" collapsed="1">
      <c r="H55" s="53"/>
      <c r="I55" s="53"/>
      <c r="K55" s="52"/>
      <c r="L55" s="46"/>
      <c r="M55" s="46"/>
    </row>
    <row r="56" spans="8:13" s="29" customFormat="1" ht="13.2" collapsed="1">
      <c r="H56" s="53"/>
      <c r="I56" s="53"/>
      <c r="K56" s="52"/>
      <c r="L56" s="46"/>
      <c r="M56" s="46"/>
    </row>
    <row r="57" spans="8:13" s="29" customFormat="1" ht="13.2" collapsed="1">
      <c r="H57" s="53"/>
      <c r="I57" s="53"/>
      <c r="K57" s="52"/>
      <c r="L57" s="46"/>
      <c r="M57" s="46"/>
    </row>
    <row r="58" spans="8:13" s="29" customFormat="1" ht="13.2" collapsed="1">
      <c r="H58" s="53"/>
      <c r="I58" s="53"/>
      <c r="K58" s="52"/>
      <c r="L58" s="46"/>
      <c r="M58" s="46"/>
    </row>
    <row r="59" spans="8:13" s="29" customFormat="1" ht="13.2" collapsed="1">
      <c r="H59" s="53"/>
      <c r="I59" s="53"/>
      <c r="K59" s="52"/>
      <c r="L59" s="46"/>
      <c r="M59" s="46"/>
    </row>
    <row r="60" spans="8:13" s="29" customFormat="1" ht="13.2" collapsed="1">
      <c r="H60" s="53"/>
      <c r="I60" s="53"/>
      <c r="K60" s="52"/>
      <c r="L60" s="46"/>
      <c r="M60" s="46"/>
    </row>
    <row r="61" spans="8:13" s="29" customFormat="1" ht="13.2" collapsed="1">
      <c r="H61" s="53"/>
      <c r="I61" s="53"/>
      <c r="K61" s="52"/>
      <c r="L61" s="46"/>
      <c r="M61" s="46"/>
    </row>
    <row r="62" spans="8:13" s="29" customFormat="1" ht="13.2" collapsed="1">
      <c r="H62" s="53"/>
      <c r="I62" s="53"/>
      <c r="K62" s="52"/>
      <c r="L62" s="46"/>
      <c r="M62" s="46"/>
    </row>
    <row r="63" spans="8:13" s="29" customFormat="1" ht="13.2" collapsed="1">
      <c r="H63" s="53"/>
      <c r="I63" s="53"/>
      <c r="K63" s="52"/>
      <c r="L63" s="46"/>
      <c r="M63" s="46"/>
    </row>
    <row r="64" spans="8:13" s="29" customFormat="1" ht="13.2" collapsed="1">
      <c r="H64" s="53"/>
      <c r="I64" s="53"/>
      <c r="K64" s="52"/>
      <c r="L64" s="46"/>
      <c r="M64" s="46"/>
    </row>
    <row r="65" spans="8:13" s="29" customFormat="1" ht="13.2" collapsed="1">
      <c r="H65" s="53"/>
      <c r="I65" s="53"/>
      <c r="K65" s="52"/>
      <c r="L65" s="142"/>
      <c r="M65" s="142"/>
    </row>
    <row r="66" spans="8:13" s="29" customFormat="1" ht="13.2" collapsed="1">
      <c r="H66" s="53"/>
      <c r="I66" s="53"/>
      <c r="K66" s="52"/>
      <c r="L66" s="142"/>
      <c r="M66" s="142"/>
    </row>
    <row r="67" spans="8:13" s="29" customFormat="1" ht="13.2" collapsed="1">
      <c r="H67" s="53"/>
      <c r="I67" s="53"/>
      <c r="K67" s="52"/>
      <c r="L67" s="142"/>
      <c r="M67" s="142"/>
    </row>
    <row r="68" spans="8:13" s="29" customFormat="1" ht="13.2" collapsed="1">
      <c r="H68" s="53"/>
      <c r="I68" s="53"/>
      <c r="K68" s="52"/>
      <c r="L68" s="142"/>
      <c r="M68" s="142"/>
    </row>
    <row r="69" spans="8:13" s="29" customFormat="1" ht="13.2" collapsed="1">
      <c r="H69" s="53"/>
      <c r="I69" s="53"/>
      <c r="K69" s="52"/>
      <c r="L69" s="142"/>
      <c r="M69" s="142"/>
    </row>
    <row r="70" spans="8:13" s="29" customFormat="1" ht="13.2" collapsed="1">
      <c r="H70" s="53"/>
      <c r="I70" s="53"/>
      <c r="K70" s="52"/>
      <c r="L70" s="142"/>
      <c r="M70" s="142"/>
    </row>
    <row r="71" spans="8:13" s="29" customFormat="1" ht="13.2" collapsed="1">
      <c r="H71" s="53"/>
      <c r="I71" s="53"/>
      <c r="K71" s="52"/>
      <c r="L71" s="142"/>
      <c r="M71" s="142"/>
    </row>
    <row r="72" spans="8:13" s="29" customFormat="1" ht="13.2" collapsed="1">
      <c r="H72" s="53"/>
      <c r="I72" s="53"/>
      <c r="K72" s="52"/>
      <c r="L72" s="142"/>
      <c r="M72" s="142"/>
    </row>
    <row r="73" spans="8:13" s="29" customFormat="1" ht="13.2" collapsed="1">
      <c r="H73" s="53"/>
      <c r="I73" s="53"/>
      <c r="K73" s="52"/>
      <c r="L73" s="142"/>
      <c r="M73" s="142"/>
    </row>
    <row r="74" spans="8:13" s="29" customFormat="1" ht="13.2" collapsed="1">
      <c r="H74" s="53"/>
      <c r="I74" s="53"/>
      <c r="K74" s="52"/>
      <c r="L74" s="142"/>
      <c r="M74" s="142"/>
    </row>
    <row r="75" spans="8:13" s="29" customFormat="1" ht="13.2" collapsed="1">
      <c r="H75" s="53"/>
      <c r="I75" s="53"/>
      <c r="K75" s="52"/>
      <c r="L75" s="142"/>
      <c r="M75" s="142"/>
    </row>
    <row r="76" spans="8:13" s="29" customFormat="1" ht="13.2" collapsed="1">
      <c r="H76" s="53"/>
      <c r="I76" s="53"/>
      <c r="K76" s="52"/>
      <c r="L76" s="142"/>
      <c r="M76" s="142"/>
    </row>
    <row r="77" spans="8:13" s="29" customFormat="1" ht="13.2" collapsed="1">
      <c r="H77" s="53"/>
      <c r="I77" s="53"/>
      <c r="K77" s="52"/>
      <c r="L77" s="142"/>
      <c r="M77" s="142"/>
    </row>
    <row r="78" spans="8:13" s="29" customFormat="1" ht="13.2" collapsed="1">
      <c r="H78" s="53"/>
      <c r="I78" s="53"/>
      <c r="K78" s="52"/>
      <c r="L78" s="142"/>
      <c r="M78" s="142"/>
    </row>
    <row r="79" spans="8:13" s="29" customFormat="1" ht="13.2" collapsed="1">
      <c r="H79" s="53"/>
      <c r="I79" s="53"/>
      <c r="K79" s="52"/>
      <c r="L79" s="142"/>
      <c r="M79" s="142"/>
    </row>
    <row r="80" spans="8:13" s="29" customFormat="1" ht="13.2" collapsed="1">
      <c r="H80" s="53"/>
      <c r="I80" s="53"/>
      <c r="K80" s="52"/>
      <c r="L80" s="46"/>
      <c r="M80" s="46"/>
    </row>
    <row r="81" spans="8:13" s="29" customFormat="1" ht="13.2" collapsed="1">
      <c r="H81" s="53"/>
      <c r="I81" s="53"/>
      <c r="K81" s="52"/>
      <c r="L81" s="142"/>
      <c r="M81" s="142"/>
    </row>
    <row r="82" spans="8:13" s="29" customFormat="1" ht="13.2" collapsed="1">
      <c r="H82" s="53"/>
      <c r="I82" s="53"/>
      <c r="K82" s="52"/>
      <c r="L82" s="142"/>
      <c r="M82" s="142"/>
    </row>
    <row r="83" spans="8:13" s="29" customFormat="1" ht="13.2" collapsed="1">
      <c r="H83" s="53"/>
      <c r="I83" s="53"/>
      <c r="K83" s="52"/>
      <c r="L83" s="142"/>
      <c r="M83" s="142"/>
    </row>
    <row r="84" spans="8:13" s="29" customFormat="1" ht="13.2" collapsed="1">
      <c r="H84" s="53"/>
      <c r="I84" s="53"/>
      <c r="K84" s="52"/>
      <c r="L84" s="142"/>
      <c r="M84" s="142"/>
    </row>
    <row r="85" spans="8:13" s="29" customFormat="1" ht="13.2" collapsed="1">
      <c r="H85" s="53"/>
      <c r="I85" s="53"/>
      <c r="K85" s="52"/>
      <c r="L85" s="142"/>
      <c r="M85" s="142"/>
    </row>
    <row r="86" spans="8:13" s="29" customFormat="1" ht="13.2" collapsed="1">
      <c r="H86" s="53"/>
      <c r="I86" s="53"/>
      <c r="K86" s="52"/>
      <c r="L86" s="142"/>
      <c r="M86" s="142"/>
    </row>
    <row r="87" spans="8:13" s="29" customFormat="1" ht="13.2" collapsed="1">
      <c r="H87" s="53"/>
      <c r="I87" s="53"/>
      <c r="K87" s="52"/>
      <c r="L87" s="142"/>
      <c r="M87" s="142"/>
    </row>
    <row r="88" spans="8:13" s="29" customFormat="1" ht="13.2" collapsed="1">
      <c r="H88" s="53"/>
      <c r="I88" s="53"/>
      <c r="K88" s="52"/>
      <c r="L88" s="142"/>
      <c r="M88" s="142"/>
    </row>
    <row r="89" spans="8:13" s="29" customFormat="1" ht="13.2" collapsed="1">
      <c r="H89" s="53"/>
      <c r="I89" s="53"/>
      <c r="K89" s="52"/>
      <c r="L89" s="142"/>
      <c r="M89" s="142"/>
    </row>
    <row r="90" spans="8:13" s="29" customFormat="1" ht="13.2" collapsed="1">
      <c r="H90" s="53"/>
      <c r="I90" s="53"/>
      <c r="K90" s="52"/>
      <c r="L90" s="142"/>
      <c r="M90" s="142"/>
    </row>
    <row r="91" spans="8:13" s="29" customFormat="1" ht="13.2" collapsed="1">
      <c r="H91" s="53"/>
      <c r="I91" s="53"/>
      <c r="K91" s="52"/>
      <c r="L91" s="142"/>
      <c r="M91" s="142"/>
    </row>
    <row r="92" spans="8:13" s="29" customFormat="1" ht="13.2" collapsed="1">
      <c r="H92" s="53"/>
      <c r="I92" s="53"/>
      <c r="K92" s="52"/>
      <c r="L92" s="142"/>
      <c r="M92" s="142"/>
    </row>
    <row r="93" spans="8:13" s="29" customFormat="1" ht="13.2" collapsed="1">
      <c r="H93" s="53"/>
      <c r="I93" s="53"/>
      <c r="K93" s="52"/>
      <c r="L93" s="142"/>
      <c r="M93" s="142"/>
    </row>
    <row r="94" spans="8:13" s="29" customFormat="1" ht="13.2" collapsed="1">
      <c r="H94" s="53"/>
      <c r="I94" s="53"/>
      <c r="K94" s="52"/>
      <c r="L94" s="142"/>
      <c r="M94" s="142"/>
    </row>
    <row r="95" spans="8:13" s="29" customFormat="1" ht="13.2" collapsed="1">
      <c r="H95" s="53"/>
      <c r="I95" s="53"/>
      <c r="K95" s="52"/>
      <c r="L95" s="142"/>
      <c r="M95" s="142"/>
    </row>
    <row r="96" spans="8:13" s="29" customFormat="1" ht="13.2" collapsed="1">
      <c r="H96" s="53"/>
      <c r="I96" s="53"/>
      <c r="K96" s="52"/>
      <c r="L96" s="46"/>
      <c r="M96" s="46"/>
    </row>
    <row r="97" spans="8:13" s="29" customFormat="1" ht="13.2" collapsed="1">
      <c r="H97" s="53"/>
      <c r="I97" s="53"/>
      <c r="K97" s="52"/>
      <c r="L97" s="142"/>
      <c r="M97" s="142"/>
    </row>
    <row r="98" spans="8:13" s="29" customFormat="1" ht="13.2" collapsed="1">
      <c r="H98" s="53"/>
      <c r="I98" s="53"/>
      <c r="K98" s="52"/>
      <c r="L98" s="142"/>
      <c r="M98" s="142"/>
    </row>
    <row r="99" spans="8:13" s="29" customFormat="1" ht="13.2" collapsed="1">
      <c r="H99" s="53"/>
      <c r="I99" s="53"/>
      <c r="K99" s="52"/>
      <c r="L99" s="142"/>
      <c r="M99" s="142"/>
    </row>
    <row r="100" spans="8:13" s="29" customFormat="1" ht="13.2" collapsed="1">
      <c r="H100" s="53"/>
      <c r="I100" s="53"/>
      <c r="K100" s="52"/>
      <c r="L100" s="142"/>
      <c r="M100" s="142"/>
    </row>
    <row r="101" spans="8:13" s="29" customFormat="1" ht="13.2" collapsed="1">
      <c r="H101" s="53"/>
      <c r="I101" s="53"/>
      <c r="K101" s="52"/>
      <c r="L101" s="142"/>
      <c r="M101" s="142"/>
    </row>
    <row r="102" spans="8:13" s="29" customFormat="1" ht="13.2" collapsed="1">
      <c r="H102" s="53"/>
      <c r="I102" s="53"/>
      <c r="K102" s="52"/>
      <c r="L102" s="142"/>
      <c r="M102" s="142"/>
    </row>
    <row r="103" spans="8:13" s="29" customFormat="1" ht="13.2" collapsed="1">
      <c r="H103" s="53"/>
      <c r="I103" s="53"/>
      <c r="K103" s="52"/>
      <c r="L103" s="142"/>
      <c r="M103" s="142"/>
    </row>
    <row r="104" spans="8:13" s="29" customFormat="1" ht="13.2" collapsed="1">
      <c r="H104" s="53"/>
      <c r="I104" s="53"/>
      <c r="K104" s="52"/>
      <c r="L104" s="142"/>
      <c r="M104" s="142"/>
    </row>
    <row r="105" spans="8:13" s="29" customFormat="1" ht="13.2" collapsed="1">
      <c r="H105" s="53"/>
      <c r="I105" s="53"/>
      <c r="K105" s="52"/>
      <c r="L105" s="142"/>
      <c r="M105" s="142"/>
    </row>
    <row r="106" spans="8:13" s="29" customFormat="1" ht="13.2" collapsed="1">
      <c r="H106" s="53"/>
      <c r="I106" s="53"/>
      <c r="K106" s="52"/>
      <c r="L106" s="142"/>
      <c r="M106" s="142"/>
    </row>
    <row r="107" spans="8:13" s="29" customFormat="1" ht="13.2" collapsed="1">
      <c r="H107" s="53"/>
      <c r="I107" s="53"/>
      <c r="K107" s="52"/>
      <c r="L107" s="142"/>
      <c r="M107" s="142"/>
    </row>
    <row r="108" spans="8:13" s="29" customFormat="1" ht="13.2" collapsed="1">
      <c r="H108" s="53"/>
      <c r="I108" s="53"/>
      <c r="K108" s="52"/>
      <c r="L108" s="142"/>
      <c r="M108" s="142"/>
    </row>
    <row r="109" spans="8:13" s="29" customFormat="1" ht="13.2" collapsed="1">
      <c r="H109" s="53"/>
      <c r="I109" s="53"/>
      <c r="K109" s="52"/>
      <c r="L109" s="142"/>
      <c r="M109" s="142"/>
    </row>
    <row r="110" spans="8:13" s="29" customFormat="1" ht="13.2" collapsed="1">
      <c r="H110" s="53"/>
      <c r="I110" s="53"/>
      <c r="K110" s="52"/>
      <c r="L110" s="142"/>
      <c r="M110" s="142"/>
    </row>
    <row r="111" spans="8:13" s="29" customFormat="1" ht="13.2" collapsed="1">
      <c r="H111" s="53"/>
      <c r="I111" s="53"/>
      <c r="K111" s="52"/>
      <c r="L111" s="142"/>
      <c r="M111" s="142"/>
    </row>
    <row r="112" spans="8:13" s="29" customFormat="1" ht="13.2" collapsed="1">
      <c r="H112" s="53"/>
      <c r="I112" s="53"/>
      <c r="K112" s="52"/>
      <c r="L112" s="46"/>
      <c r="M112" s="46"/>
    </row>
    <row r="113" spans="8:13" s="29" customFormat="1" ht="13.2" collapsed="1">
      <c r="H113" s="53"/>
      <c r="I113" s="53"/>
      <c r="K113" s="52"/>
      <c r="L113" s="46"/>
      <c r="M113" s="46"/>
    </row>
    <row r="114" spans="8:13" s="29" customFormat="1" ht="13.2" collapsed="1">
      <c r="H114" s="53"/>
      <c r="I114" s="53"/>
      <c r="K114" s="52"/>
      <c r="L114" s="46"/>
      <c r="M114" s="46"/>
    </row>
    <row r="115" spans="8:13" s="29" customFormat="1" ht="13.2" collapsed="1">
      <c r="H115" s="53"/>
      <c r="I115" s="53"/>
      <c r="K115" s="52"/>
      <c r="L115" s="46"/>
      <c r="M115" s="46"/>
    </row>
    <row r="116" spans="8:13" s="29" customFormat="1" ht="13.2" collapsed="1">
      <c r="H116" s="53"/>
      <c r="I116" s="53"/>
      <c r="K116" s="52"/>
      <c r="L116" s="46"/>
      <c r="M116" s="46"/>
    </row>
    <row r="117" spans="8:13" s="29" customFormat="1" ht="13.2" collapsed="1">
      <c r="H117" s="53"/>
      <c r="I117" s="53"/>
      <c r="K117" s="52"/>
      <c r="L117" s="46"/>
      <c r="M117" s="46"/>
    </row>
    <row r="118" spans="8:13" s="29" customFormat="1" ht="13.2" collapsed="1">
      <c r="H118" s="53"/>
      <c r="I118" s="53"/>
      <c r="K118" s="52"/>
      <c r="L118" s="46"/>
      <c r="M118" s="46"/>
    </row>
    <row r="119" spans="8:13" s="29" customFormat="1" ht="13.2" collapsed="1">
      <c r="H119" s="53"/>
      <c r="I119" s="53"/>
      <c r="K119" s="52"/>
      <c r="L119" s="46"/>
      <c r="M119" s="46"/>
    </row>
    <row r="120" spans="8:13" s="29" customFormat="1" ht="13.2" collapsed="1">
      <c r="H120" s="53"/>
      <c r="I120" s="53"/>
      <c r="K120" s="52"/>
      <c r="L120" s="46"/>
      <c r="M120" s="46"/>
    </row>
    <row r="121" spans="8:13" s="29" customFormat="1" ht="13.2" collapsed="1">
      <c r="H121" s="53"/>
      <c r="I121" s="53"/>
      <c r="K121" s="52"/>
      <c r="L121" s="46"/>
      <c r="M121" s="46"/>
    </row>
    <row r="122" spans="8:13" s="29" customFormat="1" ht="13.2" collapsed="1">
      <c r="H122" s="53"/>
      <c r="I122" s="53"/>
      <c r="K122" s="52"/>
      <c r="L122" s="46"/>
      <c r="M122" s="46"/>
    </row>
    <row r="123" spans="8:13" s="29" customFormat="1" ht="13.2" collapsed="1">
      <c r="H123" s="53"/>
      <c r="I123" s="53"/>
      <c r="K123" s="52"/>
      <c r="L123" s="46"/>
      <c r="M123" s="46"/>
    </row>
    <row r="124" spans="8:13" s="29" customFormat="1" ht="13.2" collapsed="1">
      <c r="H124" s="53"/>
      <c r="I124" s="53"/>
      <c r="K124" s="52"/>
      <c r="L124" s="46"/>
      <c r="M124" s="46"/>
    </row>
    <row r="125" spans="8:13" s="29" customFormat="1" ht="13.2" collapsed="1">
      <c r="H125" s="53"/>
      <c r="I125" s="53"/>
      <c r="K125" s="52"/>
      <c r="L125" s="46"/>
      <c r="M125" s="46"/>
    </row>
    <row r="126" spans="8:13" s="29" customFormat="1" ht="13.2" collapsed="1">
      <c r="H126" s="53"/>
      <c r="I126" s="53"/>
      <c r="K126" s="52"/>
      <c r="L126" s="46"/>
      <c r="M126" s="46"/>
    </row>
    <row r="127" spans="8:13" s="29" customFormat="1" ht="13.2" collapsed="1">
      <c r="H127" s="53"/>
      <c r="I127" s="53"/>
      <c r="K127" s="52"/>
      <c r="L127" s="46"/>
      <c r="M127" s="46"/>
    </row>
    <row r="128" spans="8:13" s="29" customFormat="1" ht="13.2" collapsed="1">
      <c r="H128" s="53"/>
      <c r="I128" s="53"/>
      <c r="K128" s="52"/>
      <c r="L128" s="46"/>
      <c r="M128" s="46"/>
    </row>
    <row r="129" spans="8:13" s="29" customFormat="1" ht="13.2" collapsed="1">
      <c r="H129" s="53"/>
      <c r="I129" s="53"/>
      <c r="K129" s="52"/>
      <c r="L129" s="46"/>
      <c r="M129" s="46"/>
    </row>
    <row r="130" spans="8:13" s="29" customFormat="1" ht="13.2" collapsed="1">
      <c r="H130" s="53"/>
      <c r="I130" s="53"/>
      <c r="K130" s="52"/>
      <c r="L130" s="46"/>
      <c r="M130" s="46"/>
    </row>
    <row r="131" spans="8:13" s="29" customFormat="1" ht="13.2" collapsed="1">
      <c r="H131" s="53"/>
      <c r="I131" s="53"/>
      <c r="K131" s="52"/>
      <c r="L131" s="46"/>
      <c r="M131" s="46"/>
    </row>
    <row r="132" spans="8:13" s="29" customFormat="1" ht="13.2" collapsed="1">
      <c r="H132" s="53"/>
      <c r="I132" s="53"/>
      <c r="K132" s="52"/>
    </row>
    <row r="133" spans="8:13" s="29" customFormat="1" ht="13.2" collapsed="1">
      <c r="H133" s="53"/>
      <c r="I133" s="53"/>
      <c r="K133" s="52"/>
    </row>
    <row r="134" spans="8:13" s="29" customFormat="1" ht="13.2" collapsed="1">
      <c r="H134" s="53"/>
      <c r="I134" s="53"/>
      <c r="K134" s="52"/>
    </row>
    <row r="135" spans="8:13" s="29" customFormat="1" ht="13.2" collapsed="1">
      <c r="H135" s="53"/>
      <c r="I135" s="53"/>
      <c r="K135" s="52"/>
    </row>
    <row r="136" spans="8:13" s="29" customFormat="1" ht="13.2" collapsed="1">
      <c r="H136" s="53"/>
      <c r="I136" s="53"/>
      <c r="K136" s="52"/>
    </row>
    <row r="137" spans="8:13" s="29" customFormat="1" ht="13.2" collapsed="1">
      <c r="H137" s="53"/>
      <c r="I137" s="53"/>
      <c r="K137" s="52"/>
    </row>
    <row r="138" spans="8:13" s="29" customFormat="1" ht="13.2" collapsed="1">
      <c r="H138" s="53"/>
      <c r="I138" s="53"/>
      <c r="K138" s="52"/>
    </row>
    <row r="139" spans="8:13" s="29" customFormat="1" ht="13.2" collapsed="1">
      <c r="H139" s="53"/>
      <c r="I139" s="53"/>
      <c r="K139" s="52"/>
    </row>
    <row r="140" spans="8:13" s="29" customFormat="1" ht="13.2" collapsed="1">
      <c r="H140" s="53"/>
      <c r="I140" s="53"/>
      <c r="K140" s="52"/>
    </row>
    <row r="141" spans="8:13" s="29" customFormat="1" ht="13.2" collapsed="1">
      <c r="H141" s="53"/>
      <c r="I141" s="53"/>
      <c r="K141" s="52"/>
    </row>
    <row r="142" spans="8:13" s="29" customFormat="1" ht="13.2" collapsed="1">
      <c r="H142" s="53"/>
      <c r="I142" s="53"/>
      <c r="K142" s="52"/>
    </row>
    <row r="143" spans="8:13" s="29" customFormat="1" ht="13.2" collapsed="1">
      <c r="H143" s="53"/>
      <c r="I143" s="53"/>
      <c r="K143" s="52"/>
    </row>
    <row r="144" spans="8:13" s="29" customFormat="1" ht="13.2" collapsed="1">
      <c r="H144" s="53"/>
      <c r="I144" s="53"/>
      <c r="K144" s="52"/>
    </row>
    <row r="145" spans="8:11" s="29" customFormat="1" ht="13.2" collapsed="1">
      <c r="H145" s="53"/>
      <c r="I145" s="53"/>
      <c r="K145" s="52"/>
    </row>
    <row r="146" spans="8:11" s="29" customFormat="1" ht="13.2" collapsed="1">
      <c r="H146" s="53"/>
      <c r="I146" s="53"/>
      <c r="K146" s="52"/>
    </row>
    <row r="147" spans="8:11" s="29" customFormat="1" ht="13.2" collapsed="1">
      <c r="H147" s="53"/>
      <c r="I147" s="53"/>
      <c r="K147" s="52"/>
    </row>
    <row r="148" spans="8:11" s="29" customFormat="1" ht="13.2" collapsed="1">
      <c r="H148" s="53"/>
      <c r="I148" s="53"/>
      <c r="K148" s="52"/>
    </row>
    <row r="149" spans="8:11" s="29" customFormat="1" ht="13.2" collapsed="1">
      <c r="H149" s="53"/>
      <c r="I149" s="53"/>
      <c r="K149" s="52"/>
    </row>
    <row r="150" spans="8:11" s="29" customFormat="1" ht="13.2" collapsed="1">
      <c r="H150" s="53"/>
      <c r="I150" s="53"/>
      <c r="K150" s="52"/>
    </row>
    <row r="151" spans="8:11" s="29" customFormat="1" ht="13.2" collapsed="1">
      <c r="H151" s="53"/>
      <c r="I151" s="53"/>
      <c r="K151" s="52"/>
    </row>
    <row r="152" spans="8:11" s="29" customFormat="1" ht="13.2" collapsed="1">
      <c r="H152" s="53"/>
      <c r="I152" s="53"/>
      <c r="K152" s="52"/>
    </row>
    <row r="153" spans="8:11" s="29" customFormat="1" ht="13.2" collapsed="1">
      <c r="H153" s="53"/>
      <c r="I153" s="53"/>
      <c r="K153" s="52"/>
    </row>
    <row r="154" spans="8:11" s="29" customFormat="1" ht="13.2" collapsed="1">
      <c r="H154" s="53"/>
      <c r="I154" s="53"/>
      <c r="K154" s="52"/>
    </row>
    <row r="155" spans="8:11" s="29" customFormat="1" ht="13.2" collapsed="1">
      <c r="H155" s="53"/>
      <c r="I155" s="53"/>
      <c r="K155" s="52"/>
    </row>
    <row r="156" spans="8:11" s="29" customFormat="1" ht="13.2" collapsed="1">
      <c r="H156" s="53"/>
      <c r="I156" s="53"/>
      <c r="K156" s="52"/>
    </row>
    <row r="157" spans="8:11" s="29" customFormat="1" ht="13.2" collapsed="1">
      <c r="H157" s="53"/>
      <c r="I157" s="53"/>
      <c r="K157" s="52"/>
    </row>
    <row r="158" spans="8:11" s="29" customFormat="1" ht="13.2" collapsed="1">
      <c r="H158" s="53"/>
      <c r="I158" s="53"/>
      <c r="K158" s="52"/>
    </row>
    <row r="159" spans="8:11" s="29" customFormat="1" ht="13.2" collapsed="1">
      <c r="H159" s="53"/>
      <c r="I159" s="53"/>
      <c r="K159" s="52"/>
    </row>
    <row r="160" spans="8:11" s="29" customFormat="1" ht="13.2" collapsed="1">
      <c r="H160" s="53"/>
      <c r="I160" s="53"/>
      <c r="K160" s="52"/>
    </row>
    <row r="161" spans="8:11" s="29" customFormat="1" ht="13.2" collapsed="1">
      <c r="H161" s="53"/>
      <c r="I161" s="53"/>
      <c r="K161" s="52"/>
    </row>
    <row r="162" spans="8:11" s="29" customFormat="1" ht="13.2" collapsed="1">
      <c r="H162" s="53"/>
      <c r="I162" s="53"/>
      <c r="K162" s="52"/>
    </row>
    <row r="163" spans="8:11" s="29" customFormat="1" ht="13.2" collapsed="1">
      <c r="H163" s="53"/>
      <c r="I163" s="53"/>
      <c r="K163" s="52"/>
    </row>
    <row r="164" spans="8:11" s="29" customFormat="1" ht="13.2" collapsed="1">
      <c r="H164" s="53"/>
      <c r="I164" s="53"/>
      <c r="K164" s="52"/>
    </row>
    <row r="165" spans="8:11" s="29" customFormat="1" ht="13.2" collapsed="1">
      <c r="H165" s="53"/>
      <c r="I165" s="53"/>
      <c r="K165" s="52"/>
    </row>
    <row r="166" spans="8:11" s="29" customFormat="1" ht="13.2" collapsed="1">
      <c r="H166" s="53"/>
      <c r="I166" s="53"/>
      <c r="K166" s="52"/>
    </row>
    <row r="167" spans="8:11" s="29" customFormat="1" ht="13.2" collapsed="1">
      <c r="H167" s="53"/>
      <c r="I167" s="53"/>
      <c r="K167" s="52"/>
    </row>
    <row r="168" spans="8:11" s="29" customFormat="1" ht="13.2" collapsed="1">
      <c r="H168" s="53"/>
      <c r="I168" s="53"/>
      <c r="K168" s="52"/>
    </row>
    <row r="169" spans="8:11" s="29" customFormat="1" ht="13.2" collapsed="1">
      <c r="H169" s="53"/>
      <c r="I169" s="53"/>
      <c r="K169" s="52"/>
    </row>
    <row r="170" spans="8:11" s="29" customFormat="1" ht="13.2" collapsed="1">
      <c r="H170" s="53"/>
      <c r="I170" s="53"/>
      <c r="K170" s="52"/>
    </row>
    <row r="171" spans="8:11" s="29" customFormat="1" ht="13.2" collapsed="1">
      <c r="H171" s="53"/>
      <c r="I171" s="53"/>
      <c r="K171" s="52"/>
    </row>
    <row r="172" spans="8:11" s="29" customFormat="1" ht="13.2" collapsed="1">
      <c r="H172" s="53"/>
      <c r="I172" s="53"/>
      <c r="K172" s="52"/>
    </row>
    <row r="173" spans="8:11" s="29" customFormat="1" ht="13.2" collapsed="1">
      <c r="H173" s="53"/>
      <c r="I173" s="53"/>
      <c r="K173" s="52"/>
    </row>
    <row r="174" spans="8:11" s="29" customFormat="1" ht="13.2" collapsed="1">
      <c r="H174" s="53"/>
      <c r="I174" s="53"/>
      <c r="K174" s="52"/>
    </row>
    <row r="175" spans="8:11" s="29" customFormat="1" ht="13.2" collapsed="1">
      <c r="H175" s="53"/>
      <c r="I175" s="53"/>
      <c r="K175" s="52"/>
    </row>
    <row r="176" spans="8:11" s="29" customFormat="1" ht="13.2" collapsed="1">
      <c r="H176" s="53"/>
      <c r="I176" s="53"/>
      <c r="K176" s="52"/>
    </row>
    <row r="177" spans="8:11" s="29" customFormat="1" ht="13.2" collapsed="1">
      <c r="H177" s="53"/>
      <c r="I177" s="53"/>
      <c r="K177" s="52"/>
    </row>
    <row r="178" spans="8:11" s="29" customFormat="1" ht="13.2" collapsed="1">
      <c r="H178" s="53"/>
      <c r="I178" s="53"/>
      <c r="K178" s="52"/>
    </row>
    <row r="179" spans="8:11" s="29" customFormat="1" ht="13.2" collapsed="1">
      <c r="H179" s="53"/>
      <c r="I179" s="53"/>
      <c r="K179" s="52"/>
    </row>
    <row r="180" spans="8:11" s="29" customFormat="1" ht="13.2" collapsed="1">
      <c r="H180" s="53"/>
      <c r="I180" s="53"/>
      <c r="K180" s="52"/>
    </row>
    <row r="181" spans="8:11" s="29" customFormat="1" ht="13.2" collapsed="1">
      <c r="H181" s="53"/>
      <c r="I181" s="53"/>
      <c r="K181" s="52"/>
    </row>
    <row r="182" spans="8:11" s="29" customFormat="1" ht="13.2" collapsed="1">
      <c r="H182" s="53"/>
      <c r="I182" s="53"/>
      <c r="K182" s="52"/>
    </row>
    <row r="183" spans="8:11" s="29" customFormat="1" ht="13.2" collapsed="1">
      <c r="H183" s="53"/>
      <c r="I183" s="53"/>
      <c r="K183" s="52"/>
    </row>
    <row r="184" spans="8:11" s="29" customFormat="1" ht="13.2" collapsed="1">
      <c r="H184" s="53"/>
      <c r="I184" s="53"/>
      <c r="K184" s="52"/>
    </row>
    <row r="185" spans="8:11" s="29" customFormat="1" ht="13.2" collapsed="1">
      <c r="H185" s="53"/>
      <c r="I185" s="53"/>
      <c r="K185" s="52"/>
    </row>
    <row r="186" spans="8:11" s="29" customFormat="1" ht="13.2" collapsed="1">
      <c r="H186" s="53"/>
      <c r="I186" s="53"/>
      <c r="K186" s="52"/>
    </row>
    <row r="187" spans="8:11" s="29" customFormat="1" ht="13.2" collapsed="1">
      <c r="H187" s="53"/>
      <c r="I187" s="53"/>
      <c r="K187" s="52"/>
    </row>
    <row r="188" spans="8:11" s="29" customFormat="1" ht="13.2" collapsed="1">
      <c r="H188" s="53"/>
      <c r="I188" s="53"/>
      <c r="K188" s="52"/>
    </row>
    <row r="189" spans="8:11" s="29" customFormat="1" ht="13.2" collapsed="1">
      <c r="H189" s="53"/>
      <c r="I189" s="53"/>
      <c r="K189" s="52"/>
    </row>
    <row r="190" spans="8:11" s="29" customFormat="1" ht="13.2" collapsed="1">
      <c r="H190" s="53"/>
      <c r="I190" s="53"/>
      <c r="K190" s="52"/>
    </row>
    <row r="191" spans="8:11" s="29" customFormat="1" ht="13.2" collapsed="1">
      <c r="H191" s="53"/>
      <c r="I191" s="53"/>
      <c r="K191" s="52"/>
    </row>
    <row r="192" spans="8:11" s="29" customFormat="1" ht="13.2" collapsed="1">
      <c r="H192" s="53"/>
      <c r="I192" s="53"/>
      <c r="K192" s="52"/>
    </row>
    <row r="193" spans="8:11" s="29" customFormat="1" ht="13.2" collapsed="1">
      <c r="H193" s="53"/>
      <c r="I193" s="53"/>
      <c r="K193" s="52"/>
    </row>
    <row r="194" spans="8:11" s="29" customFormat="1" ht="13.2" collapsed="1">
      <c r="H194" s="53"/>
      <c r="I194" s="53"/>
      <c r="K194" s="52"/>
    </row>
    <row r="195" spans="8:11" s="29" customFormat="1" ht="13.2" collapsed="1">
      <c r="H195" s="53"/>
      <c r="I195" s="53"/>
      <c r="K195" s="52"/>
    </row>
    <row r="196" spans="8:11" s="29" customFormat="1" ht="13.2" collapsed="1">
      <c r="H196" s="53"/>
      <c r="I196" s="53"/>
      <c r="K196" s="52"/>
    </row>
    <row r="197" spans="8:11" s="29" customFormat="1" ht="13.2" collapsed="1">
      <c r="H197" s="53"/>
      <c r="I197" s="53"/>
      <c r="K197" s="52"/>
    </row>
    <row r="198" spans="8:11" s="29" customFormat="1" ht="13.2" collapsed="1">
      <c r="H198" s="53"/>
      <c r="I198" s="53"/>
      <c r="K198" s="52"/>
    </row>
    <row r="199" spans="8:11" s="29" customFormat="1" ht="13.2" collapsed="1">
      <c r="H199" s="53"/>
      <c r="I199" s="53"/>
      <c r="K199" s="52"/>
    </row>
    <row r="200" spans="8:11" s="29" customFormat="1" ht="13.2" collapsed="1">
      <c r="H200" s="53"/>
      <c r="I200" s="53"/>
      <c r="K200" s="52"/>
    </row>
    <row r="201" spans="8:11" s="29" customFormat="1" ht="13.2" collapsed="1">
      <c r="H201" s="53"/>
      <c r="I201" s="53"/>
      <c r="K201" s="52"/>
    </row>
    <row r="202" spans="8:11" s="29" customFormat="1" ht="13.2" collapsed="1">
      <c r="H202" s="53"/>
      <c r="I202" s="53"/>
      <c r="K202" s="52"/>
    </row>
    <row r="203" spans="8:11" s="29" customFormat="1" ht="13.2" collapsed="1">
      <c r="H203" s="53"/>
      <c r="I203" s="53"/>
      <c r="K203" s="52"/>
    </row>
    <row r="204" spans="8:11" s="29" customFormat="1" ht="13.2" collapsed="1">
      <c r="H204" s="53"/>
      <c r="I204" s="53"/>
      <c r="K204" s="52"/>
    </row>
    <row r="205" spans="8:11" s="29" customFormat="1" ht="13.2" collapsed="1">
      <c r="H205" s="53"/>
      <c r="I205" s="53"/>
      <c r="K205" s="52"/>
    </row>
    <row r="206" spans="8:11" s="29" customFormat="1" ht="13.2" collapsed="1">
      <c r="H206" s="53"/>
      <c r="I206" s="53"/>
      <c r="K206" s="52"/>
    </row>
    <row r="207" spans="8:11" s="29" customFormat="1" ht="13.2" collapsed="1">
      <c r="H207" s="53"/>
      <c r="I207" s="53"/>
      <c r="K207" s="52"/>
    </row>
    <row r="208" spans="8:11" s="29" customFormat="1" ht="13.2" collapsed="1">
      <c r="H208" s="53"/>
      <c r="I208" s="53"/>
      <c r="K208" s="52"/>
    </row>
    <row r="209" spans="8:11" s="29" customFormat="1" ht="13.2" collapsed="1">
      <c r="H209" s="53"/>
      <c r="I209" s="53"/>
      <c r="K209" s="52"/>
    </row>
    <row r="210" spans="8:11" s="29" customFormat="1" ht="13.2" collapsed="1">
      <c r="H210" s="53"/>
      <c r="I210" s="53"/>
      <c r="K210" s="52"/>
    </row>
    <row r="211" spans="8:11" s="29" customFormat="1" ht="13.2" collapsed="1">
      <c r="H211" s="53"/>
      <c r="I211" s="53"/>
      <c r="K211" s="52"/>
    </row>
    <row r="212" spans="8:11" s="29" customFormat="1" ht="13.2" collapsed="1">
      <c r="H212" s="53"/>
      <c r="I212" s="53"/>
      <c r="K212" s="52"/>
    </row>
    <row r="213" spans="8:11" s="29" customFormat="1" ht="13.2" collapsed="1">
      <c r="H213" s="53"/>
      <c r="I213" s="53"/>
      <c r="K213" s="52"/>
    </row>
    <row r="214" spans="8:11" s="29" customFormat="1" ht="13.2" collapsed="1">
      <c r="H214" s="53"/>
      <c r="I214" s="53"/>
      <c r="K214" s="52"/>
    </row>
    <row r="215" spans="8:11" s="29" customFormat="1" ht="13.2" collapsed="1">
      <c r="H215" s="53"/>
      <c r="I215" s="53"/>
      <c r="K215" s="52"/>
    </row>
    <row r="216" spans="8:11" s="29" customFormat="1" ht="13.2" collapsed="1">
      <c r="H216" s="53"/>
      <c r="I216" s="53"/>
      <c r="K216" s="52"/>
    </row>
    <row r="217" spans="8:11" s="29" customFormat="1" ht="13.2" collapsed="1">
      <c r="H217" s="53"/>
      <c r="I217" s="53"/>
      <c r="K217" s="52"/>
    </row>
    <row r="218" spans="8:11" s="29" customFormat="1" ht="13.2" collapsed="1">
      <c r="H218" s="53"/>
      <c r="I218" s="53"/>
      <c r="K218" s="52"/>
    </row>
    <row r="219" spans="8:11" s="29" customFormat="1" ht="13.2" collapsed="1">
      <c r="H219" s="53"/>
      <c r="I219" s="53"/>
      <c r="K219" s="52"/>
    </row>
    <row r="220" spans="8:11" s="29" customFormat="1" ht="13.2" collapsed="1">
      <c r="H220" s="53"/>
      <c r="I220" s="53"/>
      <c r="K220" s="52"/>
    </row>
    <row r="221" spans="8:11" s="29" customFormat="1" ht="13.2" collapsed="1">
      <c r="H221" s="53"/>
      <c r="I221" s="53"/>
      <c r="K221" s="52"/>
    </row>
    <row r="222" spans="8:11" s="29" customFormat="1" ht="13.2" collapsed="1">
      <c r="H222" s="53"/>
      <c r="I222" s="53"/>
      <c r="K222" s="52"/>
    </row>
    <row r="223" spans="8:11" s="29" customFormat="1" ht="13.2" collapsed="1">
      <c r="H223" s="53"/>
      <c r="I223" s="53"/>
      <c r="K223" s="52"/>
    </row>
    <row r="224" spans="8:11" s="29" customFormat="1" ht="13.2" collapsed="1">
      <c r="H224" s="53"/>
      <c r="I224" s="53"/>
      <c r="K224" s="52"/>
    </row>
    <row r="225" spans="8:11" s="29" customFormat="1" ht="13.2" collapsed="1">
      <c r="H225" s="53"/>
      <c r="I225" s="53"/>
      <c r="K225" s="52"/>
    </row>
    <row r="226" spans="8:11" s="29" customFormat="1" ht="13.2" collapsed="1">
      <c r="H226" s="53"/>
      <c r="I226" s="53"/>
      <c r="K226" s="52"/>
    </row>
    <row r="227" spans="8:11" s="29" customFormat="1" ht="13.2" collapsed="1">
      <c r="H227" s="53"/>
      <c r="I227" s="53"/>
      <c r="K227" s="52"/>
    </row>
    <row r="228" spans="8:11" s="29" customFormat="1" ht="13.2" collapsed="1">
      <c r="H228" s="53"/>
      <c r="I228" s="53"/>
      <c r="K228" s="52"/>
    </row>
    <row r="229" spans="8:11" s="29" customFormat="1" ht="13.2" collapsed="1">
      <c r="H229" s="53"/>
      <c r="I229" s="53"/>
      <c r="K229" s="52"/>
    </row>
    <row r="230" spans="8:11" s="29" customFormat="1" ht="13.2" collapsed="1">
      <c r="H230" s="53"/>
      <c r="I230" s="53"/>
      <c r="K230" s="52"/>
    </row>
    <row r="231" spans="8:11" s="29" customFormat="1" ht="13.2" collapsed="1">
      <c r="H231" s="53"/>
      <c r="I231" s="53"/>
      <c r="K231" s="52"/>
    </row>
    <row r="232" spans="8:11" s="29" customFormat="1" ht="13.2" collapsed="1">
      <c r="H232" s="53"/>
      <c r="I232" s="53"/>
      <c r="K232" s="52"/>
    </row>
    <row r="233" spans="8:11" s="29" customFormat="1" ht="13.2" collapsed="1">
      <c r="H233" s="53"/>
      <c r="I233" s="53"/>
      <c r="K233" s="52"/>
    </row>
    <row r="234" spans="8:11" s="29" customFormat="1" ht="13.2" collapsed="1">
      <c r="H234" s="53"/>
      <c r="I234" s="53"/>
      <c r="K234" s="52"/>
    </row>
    <row r="235" spans="8:11" s="29" customFormat="1" ht="13.2" collapsed="1">
      <c r="H235" s="53"/>
      <c r="I235" s="53"/>
      <c r="K235" s="52"/>
    </row>
    <row r="236" spans="8:11" s="29" customFormat="1" ht="13.2" collapsed="1">
      <c r="H236" s="53"/>
      <c r="I236" s="53"/>
      <c r="K236" s="52"/>
    </row>
    <row r="237" spans="8:11" s="29" customFormat="1" ht="13.2" collapsed="1">
      <c r="H237" s="53"/>
      <c r="I237" s="53"/>
      <c r="K237" s="52"/>
    </row>
    <row r="238" spans="8:11" s="29" customFormat="1" ht="13.2" collapsed="1">
      <c r="H238" s="53"/>
      <c r="I238" s="53"/>
      <c r="K238" s="52"/>
    </row>
    <row r="239" spans="8:11" s="29" customFormat="1" ht="13.2" collapsed="1">
      <c r="H239" s="53"/>
      <c r="I239" s="53"/>
      <c r="K239" s="52"/>
    </row>
    <row r="240" spans="8:11" s="29" customFormat="1" ht="13.2" collapsed="1">
      <c r="H240" s="53"/>
      <c r="I240" s="53"/>
      <c r="K240" s="52"/>
    </row>
    <row r="241" spans="8:11" s="29" customFormat="1" ht="13.2" collapsed="1">
      <c r="H241" s="53"/>
      <c r="I241" s="53"/>
      <c r="K241" s="52"/>
    </row>
    <row r="242" spans="8:11" s="29" customFormat="1" ht="13.2" collapsed="1">
      <c r="H242" s="53"/>
      <c r="I242" s="53"/>
      <c r="K242" s="52"/>
    </row>
    <row r="243" spans="8:11" s="29" customFormat="1" ht="13.2" collapsed="1">
      <c r="H243" s="53"/>
      <c r="I243" s="53"/>
      <c r="K243" s="52"/>
    </row>
    <row r="244" spans="8:11" s="29" customFormat="1" ht="13.2" collapsed="1">
      <c r="H244" s="53"/>
      <c r="I244" s="53"/>
      <c r="K244" s="52"/>
    </row>
    <row r="245" spans="8:11" s="29" customFormat="1" ht="13.2" collapsed="1">
      <c r="H245" s="53"/>
      <c r="I245" s="53"/>
      <c r="K245" s="52"/>
    </row>
    <row r="246" spans="8:11" s="29" customFormat="1" ht="13.2" collapsed="1">
      <c r="H246" s="53"/>
      <c r="I246" s="53"/>
      <c r="K246" s="52"/>
    </row>
    <row r="247" spans="8:11" s="29" customFormat="1" ht="13.2" collapsed="1">
      <c r="H247" s="53"/>
      <c r="I247" s="53"/>
      <c r="K247" s="52"/>
    </row>
    <row r="248" spans="8:11" s="29" customFormat="1" ht="13.2" collapsed="1">
      <c r="H248" s="53"/>
      <c r="I248" s="53"/>
      <c r="K248" s="52"/>
    </row>
    <row r="249" spans="8:11" s="29" customFormat="1" ht="13.2" collapsed="1">
      <c r="H249" s="53"/>
      <c r="I249" s="53"/>
      <c r="K249" s="52"/>
    </row>
    <row r="250" spans="8:11" s="29" customFormat="1" ht="13.2" collapsed="1">
      <c r="H250" s="53"/>
      <c r="I250" s="53"/>
      <c r="K250" s="52"/>
    </row>
    <row r="251" spans="8:11" s="29" customFormat="1" ht="13.2" collapsed="1">
      <c r="H251" s="53"/>
      <c r="I251" s="53"/>
      <c r="K251" s="52"/>
    </row>
    <row r="252" spans="8:11" s="29" customFormat="1" ht="13.2" collapsed="1">
      <c r="H252" s="53"/>
      <c r="I252" s="53"/>
      <c r="K252" s="52"/>
    </row>
    <row r="253" spans="8:11" s="29" customFormat="1" ht="13.2" collapsed="1">
      <c r="H253" s="53"/>
      <c r="I253" s="53"/>
      <c r="K253" s="52"/>
    </row>
    <row r="254" spans="8:11" s="29" customFormat="1" ht="13.2" collapsed="1">
      <c r="H254" s="53"/>
      <c r="I254" s="53"/>
      <c r="K254" s="52"/>
    </row>
    <row r="255" spans="8:11" s="29" customFormat="1" ht="13.2" collapsed="1">
      <c r="H255" s="53"/>
      <c r="I255" s="53"/>
      <c r="K255" s="52"/>
    </row>
    <row r="256" spans="8:11" s="29" customFormat="1" ht="13.2" collapsed="1">
      <c r="H256" s="53"/>
      <c r="I256" s="53"/>
      <c r="K256" s="52"/>
    </row>
    <row r="257" spans="8:11" s="29" customFormat="1" ht="13.2" collapsed="1">
      <c r="H257" s="53"/>
      <c r="I257" s="53"/>
      <c r="K257" s="52"/>
    </row>
    <row r="258" spans="8:11" s="29" customFormat="1" ht="13.2" collapsed="1">
      <c r="H258" s="53"/>
      <c r="I258" s="53"/>
      <c r="K258" s="52"/>
    </row>
    <row r="259" spans="8:11" s="29" customFormat="1" ht="13.2" collapsed="1">
      <c r="H259" s="53"/>
      <c r="I259" s="53"/>
      <c r="K259" s="52"/>
    </row>
    <row r="260" spans="8:11" s="29" customFormat="1" ht="13.2" collapsed="1">
      <c r="H260" s="53"/>
      <c r="I260" s="53"/>
      <c r="K260" s="52"/>
    </row>
    <row r="261" spans="8:11" s="29" customFormat="1" ht="13.2" collapsed="1">
      <c r="H261" s="53"/>
      <c r="I261" s="53"/>
      <c r="K261" s="52"/>
    </row>
    <row r="262" spans="8:11" s="29" customFormat="1" ht="13.2" collapsed="1">
      <c r="H262" s="53"/>
      <c r="I262" s="53"/>
      <c r="K262" s="52"/>
    </row>
    <row r="263" spans="8:11" s="29" customFormat="1" ht="13.2" collapsed="1">
      <c r="H263" s="53"/>
      <c r="I263" s="53"/>
      <c r="K263" s="52"/>
    </row>
    <row r="264" spans="8:11" s="29" customFormat="1" ht="13.2" collapsed="1">
      <c r="H264" s="53"/>
      <c r="I264" s="53"/>
      <c r="K264" s="52"/>
    </row>
    <row r="265" spans="8:11" s="29" customFormat="1" ht="13.2" collapsed="1">
      <c r="H265" s="53"/>
      <c r="I265" s="53"/>
      <c r="K265" s="52"/>
    </row>
    <row r="266" spans="8:11" s="29" customFormat="1" ht="13.2" collapsed="1">
      <c r="H266" s="53"/>
      <c r="I266" s="53"/>
      <c r="K266" s="52"/>
    </row>
    <row r="267" spans="8:11" s="29" customFormat="1" ht="13.2" collapsed="1">
      <c r="H267" s="53"/>
      <c r="I267" s="53"/>
      <c r="K267" s="52"/>
    </row>
    <row r="268" spans="8:11" s="29" customFormat="1" ht="13.2" collapsed="1">
      <c r="H268" s="53"/>
      <c r="I268" s="53"/>
      <c r="K268" s="52"/>
    </row>
    <row r="269" spans="8:11" s="29" customFormat="1" ht="13.2" collapsed="1">
      <c r="H269" s="53"/>
      <c r="I269" s="53"/>
      <c r="K269" s="52"/>
    </row>
    <row r="270" spans="8:11" s="29" customFormat="1" ht="13.2" collapsed="1">
      <c r="H270" s="53"/>
      <c r="I270" s="53"/>
      <c r="K270" s="52"/>
    </row>
    <row r="271" spans="8:11" s="29" customFormat="1" ht="13.2" collapsed="1">
      <c r="H271" s="53"/>
      <c r="I271" s="53"/>
      <c r="K271" s="52"/>
    </row>
    <row r="272" spans="8:11" s="29" customFormat="1" ht="13.2" collapsed="1">
      <c r="H272" s="53"/>
      <c r="I272" s="53"/>
      <c r="K272" s="52"/>
    </row>
    <row r="273" spans="8:11" s="29" customFormat="1" ht="13.2" collapsed="1">
      <c r="H273" s="53"/>
      <c r="I273" s="53"/>
      <c r="K273" s="52"/>
    </row>
    <row r="274" spans="8:11" s="29" customFormat="1" ht="13.2" collapsed="1">
      <c r="H274" s="53"/>
      <c r="I274" s="53"/>
      <c r="K274" s="52"/>
    </row>
    <row r="275" spans="8:11" s="29" customFormat="1" ht="13.2" collapsed="1">
      <c r="H275" s="53"/>
      <c r="I275" s="53"/>
      <c r="K275" s="52"/>
    </row>
    <row r="276" spans="8:11" s="29" customFormat="1" ht="13.2" collapsed="1">
      <c r="H276" s="53"/>
      <c r="I276" s="53"/>
      <c r="K276" s="52"/>
    </row>
    <row r="277" spans="8:11" s="29" customFormat="1" ht="13.2" collapsed="1">
      <c r="H277" s="53"/>
      <c r="I277" s="53"/>
      <c r="K277" s="52"/>
    </row>
    <row r="278" spans="8:11" s="29" customFormat="1" ht="13.2" collapsed="1">
      <c r="H278" s="53"/>
      <c r="I278" s="53"/>
      <c r="K278" s="52"/>
    </row>
    <row r="279" spans="8:11" s="29" customFormat="1" ht="13.2" collapsed="1">
      <c r="H279" s="53"/>
      <c r="I279" s="53"/>
      <c r="K279" s="52"/>
    </row>
    <row r="280" spans="8:11" s="29" customFormat="1" ht="13.2" collapsed="1">
      <c r="H280" s="53"/>
      <c r="I280" s="53"/>
      <c r="K280" s="52"/>
    </row>
    <row r="281" spans="8:11" s="29" customFormat="1" ht="13.2" collapsed="1">
      <c r="H281" s="53"/>
      <c r="I281" s="53"/>
      <c r="K281" s="52"/>
    </row>
    <row r="282" spans="8:11" s="29" customFormat="1" ht="13.2" collapsed="1">
      <c r="H282" s="53"/>
      <c r="I282" s="53"/>
      <c r="K282" s="52"/>
    </row>
    <row r="283" spans="8:11" s="29" customFormat="1" ht="13.2" collapsed="1">
      <c r="H283" s="53"/>
      <c r="I283" s="53"/>
      <c r="K283" s="52"/>
    </row>
    <row r="284" spans="8:11" s="29" customFormat="1" ht="13.2" collapsed="1">
      <c r="H284" s="53"/>
      <c r="I284" s="53"/>
      <c r="K284" s="52"/>
    </row>
    <row r="285" spans="8:11" s="29" customFormat="1" ht="13.2" collapsed="1">
      <c r="H285" s="53"/>
      <c r="I285" s="53"/>
      <c r="K285" s="52"/>
    </row>
    <row r="286" spans="8:11" s="29" customFormat="1" ht="13.2" collapsed="1">
      <c r="H286" s="53"/>
      <c r="I286" s="53"/>
      <c r="K286" s="52"/>
    </row>
    <row r="287" spans="8:11" s="29" customFormat="1" ht="13.2" collapsed="1">
      <c r="H287" s="53"/>
      <c r="I287" s="53"/>
      <c r="K287" s="52"/>
    </row>
    <row r="288" spans="8:11" s="29" customFormat="1" ht="13.2" collapsed="1">
      <c r="H288" s="53"/>
      <c r="I288" s="53"/>
      <c r="K288" s="52"/>
    </row>
    <row r="289" spans="8:11" s="29" customFormat="1" ht="13.2" collapsed="1">
      <c r="H289" s="53"/>
      <c r="I289" s="53"/>
      <c r="K289" s="52"/>
    </row>
    <row r="290" spans="8:11" s="29" customFormat="1" ht="13.2" collapsed="1">
      <c r="H290" s="53"/>
      <c r="I290" s="53"/>
      <c r="K290" s="52"/>
    </row>
    <row r="291" spans="8:11" s="29" customFormat="1" ht="13.2" collapsed="1">
      <c r="H291" s="53"/>
      <c r="I291" s="53"/>
      <c r="K291" s="52"/>
    </row>
    <row r="292" spans="8:11" s="29" customFormat="1" ht="13.2" collapsed="1">
      <c r="H292" s="53"/>
      <c r="I292" s="53"/>
      <c r="K292" s="52"/>
    </row>
    <row r="293" spans="8:11" s="29" customFormat="1" ht="13.2" collapsed="1">
      <c r="H293" s="53"/>
      <c r="I293" s="53"/>
      <c r="K293" s="52"/>
    </row>
    <row r="294" spans="8:11" s="29" customFormat="1" ht="13.2" collapsed="1">
      <c r="H294" s="53"/>
      <c r="I294" s="53"/>
      <c r="K294" s="52"/>
    </row>
    <row r="295" spans="8:11" s="29" customFormat="1" ht="13.2" collapsed="1">
      <c r="H295" s="53"/>
      <c r="I295" s="53"/>
      <c r="K295" s="52"/>
    </row>
    <row r="296" spans="8:11" s="29" customFormat="1" ht="13.2" collapsed="1">
      <c r="H296" s="53"/>
      <c r="I296" s="53"/>
      <c r="K296" s="52"/>
    </row>
    <row r="297" spans="8:11" s="29" customFormat="1" ht="13.2" collapsed="1">
      <c r="H297" s="53"/>
      <c r="I297" s="53"/>
      <c r="K297" s="52"/>
    </row>
    <row r="298" spans="8:11" s="29" customFormat="1" ht="13.2" collapsed="1">
      <c r="H298" s="53"/>
      <c r="I298" s="53"/>
      <c r="K298" s="52"/>
    </row>
    <row r="299" spans="8:11" s="29" customFormat="1" ht="13.2" collapsed="1">
      <c r="H299" s="53"/>
      <c r="I299" s="53"/>
      <c r="K299" s="52"/>
    </row>
    <row r="300" spans="8:11" s="29" customFormat="1" ht="13.2" collapsed="1">
      <c r="H300" s="53"/>
      <c r="I300" s="53"/>
      <c r="K300" s="52"/>
    </row>
    <row r="301" spans="8:11" s="29" customFormat="1" ht="13.2" collapsed="1">
      <c r="H301" s="53"/>
      <c r="I301" s="53"/>
      <c r="K301" s="52"/>
    </row>
    <row r="302" spans="8:11" s="29" customFormat="1" ht="13.2" collapsed="1">
      <c r="H302" s="53"/>
      <c r="I302" s="53"/>
      <c r="K302" s="52"/>
    </row>
    <row r="303" spans="8:11" s="29" customFormat="1" ht="13.2" collapsed="1">
      <c r="H303" s="53"/>
      <c r="I303" s="53"/>
      <c r="K303" s="52"/>
    </row>
    <row r="304" spans="8:11" s="29" customFormat="1" ht="13.2" collapsed="1">
      <c r="H304" s="53"/>
      <c r="I304" s="53"/>
      <c r="K304" s="52"/>
    </row>
    <row r="305" spans="8:11" s="29" customFormat="1" ht="13.2" collapsed="1">
      <c r="H305" s="53"/>
      <c r="I305" s="53"/>
      <c r="K305" s="52"/>
    </row>
    <row r="306" spans="8:11" s="29" customFormat="1" ht="13.2" collapsed="1">
      <c r="H306" s="53"/>
      <c r="I306" s="53"/>
      <c r="K306" s="52"/>
    </row>
    <row r="307" spans="8:11" s="29" customFormat="1" ht="13.2" collapsed="1">
      <c r="H307" s="53"/>
      <c r="I307" s="53"/>
      <c r="K307" s="52"/>
    </row>
    <row r="308" spans="8:11" s="29" customFormat="1" ht="13.2" collapsed="1">
      <c r="H308" s="53"/>
      <c r="I308" s="53"/>
      <c r="K308" s="52"/>
    </row>
    <row r="309" spans="8:11" s="29" customFormat="1" ht="13.2" collapsed="1">
      <c r="H309" s="53"/>
      <c r="I309" s="53"/>
      <c r="K309" s="52"/>
    </row>
    <row r="310" spans="8:11" s="29" customFormat="1" ht="13.2" collapsed="1">
      <c r="H310" s="53"/>
      <c r="I310" s="53"/>
      <c r="K310" s="52"/>
    </row>
    <row r="311" spans="8:11" s="29" customFormat="1" ht="13.2" collapsed="1">
      <c r="H311" s="53"/>
      <c r="I311" s="53"/>
      <c r="K311" s="52"/>
    </row>
    <row r="312" spans="8:11" s="29" customFormat="1" ht="13.2" collapsed="1">
      <c r="H312" s="53"/>
      <c r="I312" s="53"/>
      <c r="K312" s="52"/>
    </row>
    <row r="313" spans="8:11" s="29" customFormat="1" ht="13.2" collapsed="1">
      <c r="H313" s="53"/>
      <c r="I313" s="53"/>
      <c r="K313" s="52"/>
    </row>
    <row r="314" spans="8:11" s="29" customFormat="1" ht="13.2" collapsed="1">
      <c r="H314" s="53"/>
      <c r="I314" s="53"/>
      <c r="K314" s="52"/>
    </row>
    <row r="315" spans="8:11" s="29" customFormat="1" ht="13.2" collapsed="1">
      <c r="H315" s="53"/>
      <c r="I315" s="53"/>
      <c r="K315" s="52"/>
    </row>
    <row r="316" spans="8:11" s="29" customFormat="1" ht="13.2" collapsed="1">
      <c r="H316" s="53"/>
      <c r="I316" s="53"/>
      <c r="K316" s="52"/>
    </row>
    <row r="317" spans="8:11" s="29" customFormat="1" ht="13.2" collapsed="1">
      <c r="H317" s="53"/>
      <c r="I317" s="53"/>
      <c r="K317" s="52"/>
    </row>
    <row r="318" spans="8:11" s="29" customFormat="1" ht="13.2" collapsed="1">
      <c r="H318" s="53"/>
      <c r="I318" s="53"/>
      <c r="K318" s="52"/>
    </row>
    <row r="319" spans="8:11" s="29" customFormat="1" ht="13.2" collapsed="1">
      <c r="H319" s="53"/>
      <c r="I319" s="53"/>
      <c r="K319" s="52"/>
    </row>
    <row r="320" spans="8:11" s="29" customFormat="1" ht="13.2" collapsed="1">
      <c r="H320" s="53"/>
      <c r="I320" s="53"/>
      <c r="K320" s="52"/>
    </row>
    <row r="321" spans="8:11" s="29" customFormat="1" ht="13.2" collapsed="1">
      <c r="H321" s="53"/>
      <c r="I321" s="53"/>
      <c r="K321" s="52"/>
    </row>
    <row r="322" spans="8:11" s="29" customFormat="1" ht="13.2" collapsed="1">
      <c r="H322" s="53"/>
      <c r="I322" s="53"/>
      <c r="K322" s="52"/>
    </row>
    <row r="323" spans="8:11" s="29" customFormat="1" ht="13.2" collapsed="1">
      <c r="H323" s="53"/>
      <c r="I323" s="53"/>
      <c r="K323" s="52"/>
    </row>
    <row r="324" spans="8:11" s="29" customFormat="1" ht="13.2" collapsed="1">
      <c r="H324" s="53"/>
      <c r="I324" s="53"/>
      <c r="K324" s="52"/>
    </row>
    <row r="325" spans="8:11" s="29" customFormat="1" ht="13.2" collapsed="1">
      <c r="H325" s="53"/>
      <c r="I325" s="53"/>
      <c r="K325" s="52"/>
    </row>
    <row r="326" spans="8:11" s="29" customFormat="1" ht="13.2" collapsed="1">
      <c r="H326" s="53"/>
      <c r="I326" s="53"/>
      <c r="K326" s="52"/>
    </row>
    <row r="327" spans="8:11" s="29" customFormat="1" ht="13.2" collapsed="1">
      <c r="H327" s="53"/>
      <c r="I327" s="53"/>
      <c r="K327" s="52"/>
    </row>
    <row r="328" spans="8:11" s="29" customFormat="1" ht="13.2" collapsed="1">
      <c r="H328" s="53"/>
      <c r="I328" s="53"/>
      <c r="K328" s="52"/>
    </row>
    <row r="329" spans="8:11" s="29" customFormat="1" ht="13.2" collapsed="1">
      <c r="H329" s="53"/>
      <c r="I329" s="53"/>
      <c r="K329" s="52"/>
    </row>
    <row r="330" spans="8:11" s="29" customFormat="1" ht="13.2" collapsed="1">
      <c r="H330" s="53"/>
      <c r="I330" s="53"/>
      <c r="K330" s="52"/>
    </row>
    <row r="331" spans="8:11" s="29" customFormat="1" ht="13.2" collapsed="1">
      <c r="H331" s="53"/>
      <c r="I331" s="53"/>
      <c r="K331" s="52"/>
    </row>
    <row r="332" spans="8:11" s="29" customFormat="1" ht="13.2" collapsed="1">
      <c r="H332" s="53"/>
      <c r="I332" s="53"/>
      <c r="K332" s="52"/>
    </row>
    <row r="333" spans="8:11" s="29" customFormat="1" ht="13.2" collapsed="1">
      <c r="H333" s="53"/>
      <c r="I333" s="53"/>
      <c r="K333" s="52"/>
    </row>
    <row r="334" spans="8:11" s="29" customFormat="1" ht="13.2" collapsed="1">
      <c r="H334" s="53"/>
      <c r="I334" s="53"/>
      <c r="K334" s="52"/>
    </row>
    <row r="335" spans="8:11" s="29" customFormat="1" ht="13.2" collapsed="1">
      <c r="H335" s="53"/>
      <c r="I335" s="53"/>
      <c r="K335" s="52"/>
    </row>
    <row r="336" spans="8:11" s="29" customFormat="1" ht="13.2" collapsed="1">
      <c r="H336" s="53"/>
      <c r="I336" s="53"/>
      <c r="K336" s="52"/>
    </row>
    <row r="337" spans="8:11" s="29" customFormat="1" ht="13.2" collapsed="1">
      <c r="H337" s="53"/>
      <c r="I337" s="53"/>
      <c r="K337" s="52"/>
    </row>
    <row r="338" spans="8:11" s="29" customFormat="1" ht="13.2" collapsed="1">
      <c r="H338" s="53"/>
      <c r="I338" s="53"/>
      <c r="K338" s="52"/>
    </row>
    <row r="339" spans="8:11" s="29" customFormat="1" ht="13.2" collapsed="1">
      <c r="H339" s="53"/>
      <c r="I339" s="53"/>
      <c r="K339" s="52"/>
    </row>
    <row r="340" spans="8:11" s="29" customFormat="1" ht="13.2" collapsed="1">
      <c r="H340" s="53"/>
      <c r="I340" s="53"/>
      <c r="K340" s="52"/>
    </row>
    <row r="341" spans="8:11" s="29" customFormat="1" ht="13.2" collapsed="1">
      <c r="H341" s="53"/>
      <c r="I341" s="53"/>
      <c r="K341" s="52"/>
    </row>
    <row r="342" spans="8:11" s="29" customFormat="1" ht="13.2" collapsed="1">
      <c r="H342" s="53"/>
      <c r="I342" s="53"/>
      <c r="K342" s="52"/>
    </row>
    <row r="343" spans="8:11" s="29" customFormat="1" ht="13.2" collapsed="1">
      <c r="H343" s="53"/>
      <c r="I343" s="53"/>
      <c r="K343" s="52"/>
    </row>
    <row r="344" spans="8:11" s="29" customFormat="1" ht="13.2" collapsed="1">
      <c r="H344" s="53"/>
      <c r="I344" s="53"/>
      <c r="K344" s="52"/>
    </row>
    <row r="345" spans="8:11" s="29" customFormat="1" ht="13.2" collapsed="1">
      <c r="H345" s="53"/>
      <c r="I345" s="53"/>
      <c r="K345" s="52"/>
    </row>
    <row r="346" spans="8:11" s="29" customFormat="1" ht="13.2" collapsed="1">
      <c r="H346" s="53"/>
      <c r="I346" s="53"/>
      <c r="K346" s="52"/>
    </row>
    <row r="347" spans="8:11" s="29" customFormat="1" ht="13.2" collapsed="1">
      <c r="H347" s="53"/>
      <c r="I347" s="53"/>
      <c r="K347" s="52"/>
    </row>
    <row r="348" spans="8:11" s="29" customFormat="1" ht="13.2" collapsed="1">
      <c r="H348" s="53"/>
      <c r="I348" s="53"/>
      <c r="K348" s="52"/>
    </row>
    <row r="349" spans="8:11" s="29" customFormat="1" ht="13.2" collapsed="1">
      <c r="H349" s="53"/>
      <c r="I349" s="53"/>
      <c r="K349" s="52"/>
    </row>
    <row r="350" spans="8:11" s="29" customFormat="1" ht="13.2" collapsed="1">
      <c r="H350" s="53"/>
      <c r="I350" s="53"/>
      <c r="K350" s="52"/>
    </row>
    <row r="351" spans="8:11" s="29" customFormat="1" ht="13.2" collapsed="1">
      <c r="H351" s="53"/>
      <c r="I351" s="53"/>
      <c r="K351" s="52"/>
    </row>
    <row r="352" spans="8:11" s="29" customFormat="1" ht="13.2" collapsed="1">
      <c r="H352" s="53"/>
      <c r="I352" s="53"/>
      <c r="K352" s="52"/>
    </row>
    <row r="353" spans="8:11" s="29" customFormat="1" ht="13.2" collapsed="1">
      <c r="H353" s="53"/>
      <c r="I353" s="53"/>
      <c r="K353" s="52"/>
    </row>
    <row r="354" spans="8:11" s="29" customFormat="1" ht="13.2" collapsed="1">
      <c r="H354" s="53"/>
      <c r="I354" s="53"/>
      <c r="K354" s="52"/>
    </row>
    <row r="355" spans="8:11" s="29" customFormat="1" ht="13.2" collapsed="1">
      <c r="H355" s="53"/>
      <c r="I355" s="53"/>
      <c r="K355" s="52"/>
    </row>
    <row r="356" spans="8:11" s="29" customFormat="1" ht="13.2" collapsed="1">
      <c r="H356" s="53"/>
      <c r="I356" s="53"/>
      <c r="K356" s="52"/>
    </row>
    <row r="357" spans="8:11" s="29" customFormat="1" ht="13.2" collapsed="1">
      <c r="H357" s="53"/>
      <c r="I357" s="53"/>
      <c r="K357" s="52"/>
    </row>
    <row r="358" spans="8:11" s="29" customFormat="1" ht="13.2" collapsed="1">
      <c r="H358" s="53"/>
      <c r="I358" s="53"/>
      <c r="K358" s="52"/>
    </row>
    <row r="359" spans="8:11" s="29" customFormat="1" ht="13.2" collapsed="1">
      <c r="H359" s="53"/>
      <c r="I359" s="53"/>
      <c r="K359" s="52"/>
    </row>
    <row r="360" spans="8:11" s="29" customFormat="1" ht="13.2" collapsed="1">
      <c r="H360" s="53"/>
      <c r="I360" s="53"/>
      <c r="K360" s="52"/>
    </row>
    <row r="361" spans="8:11" s="29" customFormat="1" ht="13.2" collapsed="1">
      <c r="H361" s="53"/>
      <c r="I361" s="53"/>
      <c r="K361" s="52"/>
    </row>
    <row r="362" spans="8:11" s="29" customFormat="1" ht="13.2" collapsed="1">
      <c r="H362" s="53"/>
      <c r="I362" s="53"/>
      <c r="K362" s="52"/>
    </row>
    <row r="363" spans="8:11" s="29" customFormat="1" ht="13.2" collapsed="1">
      <c r="H363" s="53"/>
      <c r="I363" s="53"/>
      <c r="K363" s="52"/>
    </row>
    <row r="364" spans="8:11" s="29" customFormat="1" ht="13.2" collapsed="1">
      <c r="H364" s="53"/>
      <c r="I364" s="53"/>
      <c r="K364" s="52"/>
    </row>
    <row r="365" spans="8:11" s="29" customFormat="1" ht="13.2" collapsed="1">
      <c r="H365" s="53"/>
      <c r="I365" s="53"/>
      <c r="K365" s="52"/>
    </row>
    <row r="366" spans="8:11" s="29" customFormat="1" ht="13.2" collapsed="1">
      <c r="H366" s="53"/>
      <c r="I366" s="53"/>
      <c r="K366" s="52"/>
    </row>
    <row r="367" spans="8:11" s="29" customFormat="1" ht="13.2" collapsed="1">
      <c r="H367" s="53"/>
      <c r="I367" s="53"/>
      <c r="K367" s="52"/>
    </row>
    <row r="368" spans="8:11" s="29" customFormat="1" ht="13.2" collapsed="1">
      <c r="H368" s="53"/>
      <c r="I368" s="53"/>
      <c r="K368" s="52"/>
    </row>
    <row r="369" spans="8:11" s="29" customFormat="1" ht="13.2" collapsed="1">
      <c r="H369" s="53"/>
      <c r="I369" s="53"/>
      <c r="K369" s="52"/>
    </row>
    <row r="370" spans="8:11" s="29" customFormat="1" ht="13.2" collapsed="1">
      <c r="H370" s="53"/>
      <c r="I370" s="53"/>
      <c r="K370" s="52"/>
    </row>
    <row r="371" spans="8:11" s="29" customFormat="1" ht="13.2" collapsed="1">
      <c r="H371" s="53"/>
      <c r="I371" s="53"/>
      <c r="K371" s="52"/>
    </row>
    <row r="372" spans="8:11" s="29" customFormat="1" ht="13.2" collapsed="1">
      <c r="H372" s="53"/>
      <c r="I372" s="53"/>
      <c r="K372" s="52"/>
    </row>
    <row r="373" spans="8:11" s="29" customFormat="1" ht="13.2" collapsed="1">
      <c r="H373" s="53"/>
      <c r="I373" s="53"/>
      <c r="K373" s="52"/>
    </row>
    <row r="374" spans="8:11" s="29" customFormat="1" ht="13.2" collapsed="1">
      <c r="H374" s="53"/>
      <c r="I374" s="53"/>
      <c r="K374" s="52"/>
    </row>
    <row r="375" spans="8:11" s="29" customFormat="1" ht="13.2" collapsed="1">
      <c r="H375" s="53"/>
      <c r="I375" s="53"/>
      <c r="K375" s="52"/>
    </row>
    <row r="376" spans="8:11" s="29" customFormat="1" ht="13.2" collapsed="1">
      <c r="H376" s="53"/>
      <c r="I376" s="53"/>
      <c r="K376" s="52"/>
    </row>
    <row r="377" spans="8:11" s="29" customFormat="1" ht="13.2" collapsed="1">
      <c r="H377" s="53"/>
      <c r="I377" s="53"/>
      <c r="K377" s="52"/>
    </row>
    <row r="378" spans="8:11" s="29" customFormat="1" ht="13.2" collapsed="1">
      <c r="H378" s="53"/>
      <c r="I378" s="53"/>
      <c r="K378" s="52"/>
    </row>
    <row r="379" spans="8:11" s="29" customFormat="1" ht="13.2" collapsed="1">
      <c r="H379" s="53"/>
      <c r="I379" s="53"/>
      <c r="K379" s="52"/>
    </row>
    <row r="380" spans="8:11" s="29" customFormat="1" ht="13.2" collapsed="1">
      <c r="H380" s="53"/>
      <c r="I380" s="53"/>
      <c r="K380" s="52"/>
    </row>
    <row r="381" spans="8:11" s="29" customFormat="1" ht="13.2" collapsed="1">
      <c r="H381" s="53"/>
      <c r="I381" s="53"/>
      <c r="K381" s="52"/>
    </row>
    <row r="382" spans="8:11" s="29" customFormat="1" ht="13.2" collapsed="1">
      <c r="H382" s="53"/>
      <c r="I382" s="53"/>
      <c r="K382" s="52"/>
    </row>
    <row r="383" spans="8:11" s="29" customFormat="1" ht="13.2" collapsed="1">
      <c r="H383" s="53"/>
      <c r="I383" s="53"/>
      <c r="K383" s="52"/>
    </row>
    <row r="384" spans="8:11" s="29" customFormat="1" ht="13.2" collapsed="1">
      <c r="H384" s="53"/>
      <c r="I384" s="53"/>
      <c r="K384" s="52"/>
    </row>
    <row r="385" spans="8:11" s="29" customFormat="1" ht="13.2" collapsed="1">
      <c r="H385" s="53"/>
      <c r="I385" s="53"/>
      <c r="K385" s="52"/>
    </row>
    <row r="386" spans="8:11" s="29" customFormat="1" ht="13.2" collapsed="1">
      <c r="H386" s="53"/>
      <c r="I386" s="53"/>
      <c r="K386" s="52"/>
    </row>
    <row r="387" spans="8:11" s="29" customFormat="1" ht="13.2" collapsed="1">
      <c r="H387" s="53"/>
      <c r="I387" s="53"/>
      <c r="K387" s="52"/>
    </row>
    <row r="388" spans="8:11" s="29" customFormat="1" ht="13.2" collapsed="1">
      <c r="H388" s="53"/>
      <c r="I388" s="53"/>
      <c r="K388" s="52"/>
    </row>
    <row r="389" spans="8:11" s="29" customFormat="1" ht="13.2" collapsed="1">
      <c r="H389" s="53"/>
      <c r="I389" s="53"/>
      <c r="K389" s="52"/>
    </row>
    <row r="390" spans="8:11" s="29" customFormat="1" ht="13.2" collapsed="1">
      <c r="H390" s="53"/>
      <c r="I390" s="53"/>
      <c r="K390" s="52"/>
    </row>
    <row r="391" spans="8:11" s="29" customFormat="1" ht="13.2" collapsed="1">
      <c r="H391" s="53"/>
      <c r="I391" s="53"/>
      <c r="K391" s="52"/>
    </row>
    <row r="392" spans="8:11" s="29" customFormat="1" ht="13.2" collapsed="1">
      <c r="H392" s="53"/>
      <c r="I392" s="53"/>
      <c r="K392" s="52"/>
    </row>
    <row r="393" spans="8:11" s="29" customFormat="1" ht="13.2" collapsed="1">
      <c r="H393" s="53"/>
      <c r="I393" s="53"/>
      <c r="K393" s="52"/>
    </row>
    <row r="394" spans="8:11" s="29" customFormat="1" ht="13.2" collapsed="1">
      <c r="H394" s="53"/>
      <c r="I394" s="53"/>
      <c r="K394" s="52"/>
    </row>
    <row r="395" spans="8:11" s="29" customFormat="1" ht="13.2" collapsed="1">
      <c r="H395" s="53"/>
      <c r="I395" s="53"/>
      <c r="K395" s="52"/>
    </row>
    <row r="396" spans="8:11" s="29" customFormat="1" ht="13.2" collapsed="1">
      <c r="H396" s="53"/>
      <c r="I396" s="53"/>
      <c r="K396" s="52"/>
    </row>
    <row r="397" spans="8:11" s="29" customFormat="1" ht="13.2" collapsed="1">
      <c r="H397" s="53"/>
      <c r="I397" s="53"/>
      <c r="K397" s="52"/>
    </row>
    <row r="398" spans="8:11" s="29" customFormat="1" ht="13.2" collapsed="1">
      <c r="H398" s="53"/>
      <c r="I398" s="53"/>
      <c r="K398" s="52"/>
    </row>
    <row r="399" spans="8:11" s="29" customFormat="1" ht="13.2" collapsed="1">
      <c r="H399" s="53"/>
      <c r="I399" s="53"/>
      <c r="K399" s="52"/>
    </row>
    <row r="400" spans="8:11" s="29" customFormat="1" ht="13.2" collapsed="1">
      <c r="H400" s="53"/>
      <c r="I400" s="53"/>
      <c r="K400" s="52"/>
    </row>
    <row r="401" spans="8:11" s="29" customFormat="1" ht="13.2" collapsed="1">
      <c r="H401" s="53"/>
      <c r="I401" s="53"/>
      <c r="K401" s="52"/>
    </row>
    <row r="402" spans="8:11" s="29" customFormat="1" ht="13.2" collapsed="1">
      <c r="H402" s="53"/>
      <c r="I402" s="53"/>
      <c r="K402" s="52"/>
    </row>
    <row r="403" spans="8:11" s="29" customFormat="1" ht="13.2" collapsed="1">
      <c r="H403" s="53"/>
      <c r="I403" s="53"/>
      <c r="K403" s="52"/>
    </row>
    <row r="404" spans="8:11" s="29" customFormat="1" ht="13.2" collapsed="1">
      <c r="H404" s="53"/>
      <c r="I404" s="53"/>
      <c r="K404" s="52"/>
    </row>
    <row r="405" spans="8:11" s="29" customFormat="1" ht="13.2" collapsed="1">
      <c r="H405" s="53"/>
      <c r="I405" s="53"/>
      <c r="K405" s="52"/>
    </row>
    <row r="406" spans="8:11" s="29" customFormat="1" ht="13.2" collapsed="1">
      <c r="H406" s="53"/>
      <c r="I406" s="53"/>
      <c r="K406" s="52"/>
    </row>
    <row r="407" spans="8:11" s="29" customFormat="1" ht="13.2" collapsed="1">
      <c r="H407" s="53"/>
      <c r="I407" s="53"/>
      <c r="K407" s="52"/>
    </row>
    <row r="408" spans="8:11" s="29" customFormat="1" ht="13.2" collapsed="1">
      <c r="H408" s="53"/>
      <c r="I408" s="53"/>
      <c r="K408" s="52"/>
    </row>
    <row r="409" spans="8:11" s="29" customFormat="1" ht="13.2" collapsed="1">
      <c r="H409" s="53"/>
      <c r="I409" s="53"/>
      <c r="K409" s="52"/>
    </row>
    <row r="410" spans="8:11" s="29" customFormat="1" ht="13.2" collapsed="1">
      <c r="H410" s="53"/>
      <c r="I410" s="53"/>
      <c r="K410" s="52"/>
    </row>
    <row r="411" spans="8:11" s="29" customFormat="1" ht="13.2" collapsed="1">
      <c r="H411" s="53"/>
      <c r="I411" s="53"/>
      <c r="K411" s="52"/>
    </row>
    <row r="412" spans="8:11" s="29" customFormat="1" ht="13.2" collapsed="1">
      <c r="H412" s="53"/>
      <c r="I412" s="53"/>
      <c r="K412" s="52"/>
    </row>
    <row r="413" spans="8:11" s="29" customFormat="1" ht="13.2" collapsed="1">
      <c r="H413" s="53"/>
      <c r="I413" s="53"/>
      <c r="K413" s="52"/>
    </row>
    <row r="414" spans="8:11" s="29" customFormat="1" ht="13.2" collapsed="1">
      <c r="H414" s="53"/>
      <c r="I414" s="53"/>
      <c r="K414" s="52"/>
    </row>
    <row r="415" spans="8:11" s="29" customFormat="1" ht="13.2" collapsed="1">
      <c r="H415" s="53"/>
      <c r="I415" s="53"/>
      <c r="K415" s="52"/>
    </row>
    <row r="416" spans="8:11" s="29" customFormat="1" ht="13.2" collapsed="1">
      <c r="H416" s="53"/>
      <c r="I416" s="53"/>
      <c r="K416" s="52"/>
    </row>
    <row r="417" spans="8:11" s="29" customFormat="1" ht="13.2" collapsed="1">
      <c r="H417" s="53"/>
      <c r="I417" s="53"/>
      <c r="K417" s="52"/>
    </row>
    <row r="418" spans="8:11" s="29" customFormat="1" ht="13.2" collapsed="1">
      <c r="H418" s="53"/>
      <c r="I418" s="53"/>
      <c r="K418" s="52"/>
    </row>
    <row r="419" spans="8:11" s="29" customFormat="1" ht="13.2" collapsed="1">
      <c r="H419" s="53"/>
      <c r="I419" s="53"/>
      <c r="K419" s="52"/>
    </row>
    <row r="420" spans="8:11" s="29" customFormat="1" ht="13.2" collapsed="1">
      <c r="H420" s="53"/>
      <c r="I420" s="53"/>
      <c r="K420" s="52"/>
    </row>
    <row r="421" spans="8:11" s="29" customFormat="1" ht="13.2" collapsed="1">
      <c r="H421" s="53"/>
      <c r="I421" s="53"/>
      <c r="K421" s="52"/>
    </row>
    <row r="422" spans="8:11" s="29" customFormat="1" ht="13.2" collapsed="1">
      <c r="H422" s="53"/>
      <c r="I422" s="53"/>
      <c r="K422" s="52"/>
    </row>
    <row r="423" spans="8:11" s="29" customFormat="1" ht="13.2" collapsed="1">
      <c r="H423" s="53"/>
      <c r="I423" s="53"/>
      <c r="K423" s="52"/>
    </row>
    <row r="424" spans="8:11" s="29" customFormat="1" ht="13.2" collapsed="1">
      <c r="H424" s="53"/>
      <c r="I424" s="53"/>
      <c r="K424" s="52"/>
    </row>
    <row r="425" spans="8:11" s="29" customFormat="1" ht="13.2" collapsed="1">
      <c r="H425" s="53"/>
      <c r="I425" s="53"/>
      <c r="K425" s="52"/>
    </row>
    <row r="426" spans="8:11" s="29" customFormat="1" ht="13.2" collapsed="1">
      <c r="H426" s="53"/>
      <c r="I426" s="53"/>
      <c r="K426" s="52"/>
    </row>
    <row r="427" spans="8:11" s="29" customFormat="1" ht="13.2" collapsed="1">
      <c r="H427" s="53"/>
      <c r="I427" s="53"/>
      <c r="K427" s="52"/>
    </row>
    <row r="428" spans="8:11" s="29" customFormat="1" ht="13.2" collapsed="1">
      <c r="H428" s="53"/>
      <c r="I428" s="53"/>
      <c r="K428" s="52"/>
    </row>
    <row r="429" spans="8:11" s="29" customFormat="1" ht="13.2" collapsed="1">
      <c r="H429" s="53"/>
      <c r="I429" s="53"/>
      <c r="K429" s="52"/>
    </row>
    <row r="430" spans="8:11" s="29" customFormat="1" ht="13.2" collapsed="1">
      <c r="H430" s="53"/>
      <c r="I430" s="53"/>
      <c r="K430" s="52"/>
    </row>
    <row r="431" spans="8:11" s="29" customFormat="1" ht="13.2" collapsed="1">
      <c r="H431" s="53"/>
      <c r="I431" s="53"/>
      <c r="K431" s="52"/>
    </row>
    <row r="432" spans="8:11" s="29" customFormat="1" ht="13.2" collapsed="1">
      <c r="H432" s="53"/>
      <c r="I432" s="53"/>
      <c r="K432" s="52"/>
    </row>
    <row r="433" spans="8:11" s="29" customFormat="1" ht="13.2" collapsed="1">
      <c r="H433" s="53"/>
      <c r="I433" s="53"/>
      <c r="K433" s="52"/>
    </row>
    <row r="434" spans="8:11" s="29" customFormat="1" ht="13.2" collapsed="1">
      <c r="H434" s="53"/>
      <c r="I434" s="53"/>
      <c r="K434" s="52"/>
    </row>
    <row r="435" spans="8:11" s="29" customFormat="1" ht="13.2" collapsed="1">
      <c r="H435" s="53"/>
      <c r="I435" s="53"/>
      <c r="K435" s="52"/>
    </row>
    <row r="436" spans="8:11" s="29" customFormat="1" ht="13.2" collapsed="1">
      <c r="H436" s="53"/>
      <c r="I436" s="53"/>
      <c r="K436" s="52"/>
    </row>
    <row r="437" spans="8:11" s="29" customFormat="1" ht="13.2" collapsed="1">
      <c r="H437" s="53"/>
      <c r="I437" s="53"/>
      <c r="K437" s="52"/>
    </row>
    <row r="438" spans="8:11" s="29" customFormat="1" ht="13.2" collapsed="1">
      <c r="H438" s="53"/>
      <c r="I438" s="53"/>
      <c r="K438" s="52"/>
    </row>
    <row r="439" spans="8:11" s="29" customFormat="1" ht="13.2" collapsed="1">
      <c r="H439" s="53"/>
      <c r="I439" s="53"/>
      <c r="K439" s="52"/>
    </row>
    <row r="440" spans="8:11" s="29" customFormat="1" ht="13.2" collapsed="1">
      <c r="H440" s="53"/>
      <c r="I440" s="53"/>
      <c r="K440" s="52"/>
    </row>
    <row r="441" spans="8:11" s="29" customFormat="1" ht="13.2" collapsed="1">
      <c r="H441" s="53"/>
      <c r="I441" s="53"/>
      <c r="K441" s="52"/>
    </row>
    <row r="442" spans="8:11" s="29" customFormat="1" ht="13.2" collapsed="1">
      <c r="H442" s="53"/>
      <c r="I442" s="53"/>
      <c r="K442" s="52"/>
    </row>
    <row r="443" spans="8:11" s="29" customFormat="1" ht="13.2" collapsed="1">
      <c r="H443" s="53"/>
      <c r="I443" s="53"/>
      <c r="K443" s="52"/>
    </row>
    <row r="444" spans="8:11" s="29" customFormat="1" ht="13.2" collapsed="1">
      <c r="H444" s="53"/>
      <c r="I444" s="53"/>
      <c r="K444" s="52"/>
    </row>
    <row r="445" spans="8:11" s="29" customFormat="1" ht="13.2" collapsed="1">
      <c r="H445" s="53"/>
      <c r="I445" s="53"/>
      <c r="K445" s="52"/>
    </row>
    <row r="446" spans="8:11" s="29" customFormat="1" ht="13.2" collapsed="1">
      <c r="H446" s="53"/>
      <c r="I446" s="53"/>
      <c r="K446" s="52"/>
    </row>
    <row r="447" spans="8:11" s="29" customFormat="1" ht="13.2" collapsed="1">
      <c r="H447" s="53"/>
      <c r="I447" s="53"/>
      <c r="K447" s="52"/>
    </row>
    <row r="448" spans="8:11" s="29" customFormat="1" ht="13.2" collapsed="1">
      <c r="H448" s="53"/>
      <c r="I448" s="53"/>
      <c r="K448" s="52"/>
    </row>
    <row r="449" spans="8:11" s="29" customFormat="1" ht="13.2" collapsed="1">
      <c r="H449" s="53"/>
      <c r="I449" s="53"/>
      <c r="K449" s="52"/>
    </row>
    <row r="450" spans="8:11" s="29" customFormat="1" ht="13.2" collapsed="1">
      <c r="H450" s="53"/>
      <c r="I450" s="53"/>
      <c r="K450" s="52"/>
    </row>
    <row r="451" spans="8:11" s="29" customFormat="1" ht="13.2" collapsed="1">
      <c r="H451" s="53"/>
      <c r="I451" s="53"/>
      <c r="K451" s="52"/>
    </row>
    <row r="452" spans="8:11" s="29" customFormat="1" ht="13.2" collapsed="1">
      <c r="H452" s="53"/>
      <c r="I452" s="53"/>
      <c r="K452" s="52"/>
    </row>
    <row r="453" spans="8:11" s="29" customFormat="1" ht="13.2" collapsed="1">
      <c r="H453" s="53"/>
      <c r="I453" s="53"/>
      <c r="K453" s="52"/>
    </row>
    <row r="454" spans="8:11" s="29" customFormat="1" ht="13.2" collapsed="1">
      <c r="H454" s="53"/>
      <c r="I454" s="53"/>
      <c r="K454" s="52"/>
    </row>
    <row r="455" spans="8:11" s="29" customFormat="1" ht="13.2" collapsed="1">
      <c r="H455" s="53"/>
      <c r="I455" s="53"/>
      <c r="K455" s="52"/>
    </row>
    <row r="456" spans="8:11" s="29" customFormat="1" ht="13.2" collapsed="1">
      <c r="H456" s="53"/>
      <c r="I456" s="53"/>
      <c r="K456" s="52"/>
    </row>
    <row r="457" spans="8:11" s="29" customFormat="1" ht="13.2" collapsed="1">
      <c r="H457" s="53"/>
      <c r="I457" s="53"/>
      <c r="K457" s="52"/>
    </row>
    <row r="458" spans="8:11" s="29" customFormat="1" ht="13.2" collapsed="1">
      <c r="H458" s="53"/>
      <c r="I458" s="53"/>
      <c r="K458" s="52"/>
    </row>
    <row r="459" spans="8:11" s="29" customFormat="1" ht="13.2" collapsed="1">
      <c r="H459" s="53"/>
      <c r="I459" s="53"/>
      <c r="K459" s="52"/>
    </row>
    <row r="460" spans="8:11" s="29" customFormat="1" ht="13.2" collapsed="1">
      <c r="H460" s="53"/>
      <c r="I460" s="53"/>
      <c r="K460" s="52"/>
    </row>
    <row r="461" spans="8:11" s="29" customFormat="1" ht="13.2" collapsed="1">
      <c r="H461" s="53"/>
      <c r="I461" s="53"/>
      <c r="K461" s="52"/>
    </row>
    <row r="462" spans="8:11" s="29" customFormat="1" ht="13.2" collapsed="1">
      <c r="H462" s="53"/>
      <c r="I462" s="53"/>
      <c r="K462" s="52"/>
    </row>
    <row r="463" spans="8:11" s="29" customFormat="1" ht="13.2" collapsed="1">
      <c r="H463" s="53"/>
      <c r="I463" s="53"/>
      <c r="K463" s="52"/>
    </row>
    <row r="464" spans="8:11" s="29" customFormat="1" ht="13.2" collapsed="1">
      <c r="H464" s="53"/>
      <c r="I464" s="53"/>
      <c r="K464" s="52"/>
    </row>
    <row r="465" spans="8:11" s="29" customFormat="1" ht="13.2" collapsed="1">
      <c r="H465" s="53"/>
      <c r="I465" s="53"/>
      <c r="K465" s="52"/>
    </row>
    <row r="466" spans="8:11" s="29" customFormat="1" ht="13.2" collapsed="1">
      <c r="H466" s="53"/>
      <c r="I466" s="53"/>
      <c r="K466" s="52"/>
    </row>
    <row r="467" spans="8:11" s="29" customFormat="1" ht="13.2" collapsed="1">
      <c r="H467" s="53"/>
      <c r="I467" s="53"/>
      <c r="K467" s="52"/>
    </row>
    <row r="468" spans="8:11" s="29" customFormat="1" ht="13.2" collapsed="1">
      <c r="H468" s="53"/>
      <c r="I468" s="53"/>
      <c r="K468" s="52"/>
    </row>
    <row r="469" spans="8:11" s="29" customFormat="1" ht="13.2" collapsed="1">
      <c r="H469" s="53"/>
      <c r="I469" s="53"/>
      <c r="K469" s="52"/>
    </row>
    <row r="470" spans="8:11" s="29" customFormat="1" ht="13.2" collapsed="1">
      <c r="H470" s="53"/>
      <c r="I470" s="53"/>
      <c r="K470" s="52"/>
    </row>
    <row r="471" spans="8:11" s="29" customFormat="1" ht="13.2" collapsed="1">
      <c r="H471" s="53"/>
      <c r="I471" s="53"/>
      <c r="K471" s="52"/>
    </row>
    <row r="472" spans="8:11" s="29" customFormat="1" ht="13.2" collapsed="1">
      <c r="H472" s="53"/>
      <c r="I472" s="53"/>
      <c r="K472" s="52"/>
    </row>
    <row r="473" spans="8:11" s="29" customFormat="1" ht="13.2" collapsed="1">
      <c r="H473" s="53"/>
      <c r="I473" s="53"/>
      <c r="K473" s="52"/>
    </row>
    <row r="474" spans="8:11" s="29" customFormat="1" ht="13.2" collapsed="1">
      <c r="H474" s="53"/>
      <c r="I474" s="53"/>
      <c r="K474" s="52"/>
    </row>
    <row r="475" spans="8:11" s="29" customFormat="1" ht="13.2" collapsed="1">
      <c r="H475" s="53"/>
      <c r="I475" s="53"/>
      <c r="K475" s="52"/>
    </row>
    <row r="476" spans="8:11" s="29" customFormat="1" ht="13.2" collapsed="1">
      <c r="H476" s="53"/>
      <c r="I476" s="53"/>
      <c r="K476" s="52"/>
    </row>
    <row r="477" spans="8:11" s="29" customFormat="1" ht="13.2" collapsed="1">
      <c r="H477" s="53"/>
      <c r="I477" s="53"/>
      <c r="K477" s="52"/>
    </row>
    <row r="478" spans="8:11" s="29" customFormat="1" ht="13.2" collapsed="1">
      <c r="H478" s="53"/>
      <c r="I478" s="53"/>
      <c r="K478" s="52"/>
    </row>
    <row r="479" spans="8:11" s="29" customFormat="1" ht="13.2" collapsed="1">
      <c r="H479" s="53"/>
      <c r="I479" s="53"/>
      <c r="K479" s="52"/>
    </row>
    <row r="480" spans="8:11" s="29" customFormat="1" ht="13.2" collapsed="1">
      <c r="H480" s="53"/>
      <c r="I480" s="53"/>
      <c r="K480" s="52"/>
    </row>
    <row r="481" spans="8:11" s="29" customFormat="1" ht="13.2" collapsed="1">
      <c r="H481" s="53"/>
      <c r="I481" s="53"/>
      <c r="K481" s="52"/>
    </row>
    <row r="482" spans="8:11" s="29" customFormat="1" ht="13.2" collapsed="1">
      <c r="H482" s="53"/>
      <c r="I482" s="53"/>
      <c r="K482" s="52"/>
    </row>
    <row r="483" spans="8:11" s="29" customFormat="1" ht="13.2" collapsed="1">
      <c r="H483" s="53"/>
      <c r="I483" s="53"/>
      <c r="K483" s="52"/>
    </row>
    <row r="484" spans="8:11" s="29" customFormat="1" ht="13.2" collapsed="1">
      <c r="H484" s="53"/>
      <c r="I484" s="53"/>
      <c r="K484" s="52"/>
    </row>
    <row r="485" spans="8:11" s="29" customFormat="1" ht="13.2" collapsed="1">
      <c r="H485" s="53"/>
      <c r="I485" s="53"/>
      <c r="K485" s="52"/>
    </row>
    <row r="486" spans="8:11" s="29" customFormat="1" ht="13.2" collapsed="1">
      <c r="H486" s="53"/>
      <c r="I486" s="53"/>
      <c r="K486" s="52"/>
    </row>
    <row r="487" spans="8:11" s="29" customFormat="1" ht="13.2" collapsed="1">
      <c r="H487" s="53"/>
      <c r="I487" s="53"/>
      <c r="K487" s="52"/>
    </row>
    <row r="488" spans="8:11" s="29" customFormat="1" ht="13.2" collapsed="1">
      <c r="H488" s="53"/>
      <c r="I488" s="53"/>
      <c r="K488" s="52"/>
    </row>
    <row r="489" spans="8:11" s="29" customFormat="1" ht="13.2" collapsed="1">
      <c r="H489" s="53"/>
      <c r="I489" s="53"/>
      <c r="K489" s="52"/>
    </row>
    <row r="490" spans="8:11" s="29" customFormat="1" ht="13.2" collapsed="1">
      <c r="H490" s="53"/>
      <c r="I490" s="53"/>
      <c r="K490" s="52"/>
    </row>
    <row r="491" spans="8:11" s="29" customFormat="1" ht="13.2" collapsed="1">
      <c r="H491" s="53"/>
      <c r="I491" s="53"/>
      <c r="K491" s="52"/>
    </row>
    <row r="492" spans="8:11" s="29" customFormat="1" ht="13.2" collapsed="1">
      <c r="H492" s="53"/>
      <c r="I492" s="53"/>
      <c r="K492" s="52"/>
    </row>
    <row r="493" spans="8:11" s="29" customFormat="1" ht="13.2" collapsed="1">
      <c r="H493" s="53"/>
      <c r="I493" s="53"/>
      <c r="K493" s="52"/>
    </row>
    <row r="494" spans="8:11" s="29" customFormat="1" ht="13.2" collapsed="1">
      <c r="H494" s="53"/>
      <c r="I494" s="53"/>
      <c r="K494" s="52"/>
    </row>
    <row r="495" spans="8:11" s="29" customFormat="1" ht="13.2" collapsed="1">
      <c r="H495" s="53"/>
      <c r="I495" s="53"/>
      <c r="K495" s="52"/>
    </row>
    <row r="496" spans="8:11" s="29" customFormat="1" ht="13.2" collapsed="1">
      <c r="H496" s="53"/>
      <c r="I496" s="53"/>
      <c r="K496" s="52"/>
    </row>
    <row r="497" spans="8:11" s="29" customFormat="1" ht="13.2" collapsed="1">
      <c r="H497" s="53"/>
      <c r="I497" s="53"/>
      <c r="K497" s="52"/>
    </row>
    <row r="498" spans="8:11" s="29" customFormat="1" ht="13.2" collapsed="1">
      <c r="H498" s="53"/>
      <c r="I498" s="53"/>
      <c r="K498" s="52"/>
    </row>
    <row r="499" spans="8:11" s="29" customFormat="1" ht="13.2" collapsed="1">
      <c r="H499" s="53"/>
      <c r="I499" s="53"/>
      <c r="K499" s="52"/>
    </row>
    <row r="500" spans="8:11" s="29" customFormat="1" ht="13.2" collapsed="1">
      <c r="H500" s="53"/>
      <c r="I500" s="53"/>
      <c r="K500" s="52"/>
    </row>
    <row r="501" spans="8:11" s="29" customFormat="1" ht="13.2" collapsed="1">
      <c r="H501" s="53"/>
      <c r="I501" s="53"/>
      <c r="K501" s="52"/>
    </row>
    <row r="502" spans="8:11" s="29" customFormat="1" ht="13.2" collapsed="1">
      <c r="H502" s="53"/>
      <c r="I502" s="53"/>
      <c r="K502" s="52"/>
    </row>
    <row r="503" spans="8:11" s="29" customFormat="1" ht="13.2" collapsed="1">
      <c r="H503" s="53"/>
      <c r="I503" s="53"/>
      <c r="K503" s="52"/>
    </row>
    <row r="504" spans="8:11" s="29" customFormat="1" ht="13.2" collapsed="1">
      <c r="H504" s="53"/>
      <c r="I504" s="53"/>
      <c r="K504" s="52"/>
    </row>
    <row r="505" spans="8:11" s="29" customFormat="1" ht="13.2" collapsed="1">
      <c r="H505" s="53"/>
      <c r="I505" s="53"/>
      <c r="K505" s="52"/>
    </row>
    <row r="506" spans="8:11" s="29" customFormat="1" ht="13.2" collapsed="1">
      <c r="H506" s="53"/>
      <c r="I506" s="53"/>
      <c r="K506" s="52"/>
    </row>
    <row r="507" spans="8:11" s="29" customFormat="1" ht="13.2" collapsed="1">
      <c r="H507" s="53"/>
      <c r="I507" s="53"/>
      <c r="K507" s="52"/>
    </row>
    <row r="508" spans="8:11" s="29" customFormat="1" ht="13.2" collapsed="1">
      <c r="H508" s="53"/>
      <c r="I508" s="53"/>
      <c r="K508" s="52"/>
    </row>
    <row r="509" spans="8:11" s="29" customFormat="1" ht="13.2" collapsed="1">
      <c r="H509" s="53"/>
      <c r="I509" s="53"/>
      <c r="K509" s="52"/>
    </row>
    <row r="510" spans="8:11" s="29" customFormat="1" ht="13.2" collapsed="1">
      <c r="H510" s="53"/>
      <c r="I510" s="53"/>
      <c r="K510" s="52"/>
    </row>
    <row r="511" spans="8:11" s="29" customFormat="1" ht="13.2" collapsed="1">
      <c r="H511" s="53"/>
      <c r="I511" s="53"/>
      <c r="K511" s="52"/>
    </row>
    <row r="512" spans="8:11" s="29" customFormat="1" ht="13.2" collapsed="1">
      <c r="H512" s="53"/>
      <c r="I512" s="53"/>
      <c r="K512" s="52"/>
    </row>
    <row r="513" spans="8:11" s="29" customFormat="1" ht="13.2" collapsed="1">
      <c r="H513" s="53"/>
      <c r="I513" s="53"/>
      <c r="K513" s="52"/>
    </row>
    <row r="514" spans="8:11" s="29" customFormat="1" ht="13.2" collapsed="1">
      <c r="H514" s="53"/>
      <c r="I514" s="53"/>
      <c r="K514" s="52"/>
    </row>
    <row r="515" spans="8:11" s="29" customFormat="1" ht="13.2" collapsed="1">
      <c r="H515" s="53"/>
      <c r="I515" s="53"/>
      <c r="K515" s="52"/>
    </row>
    <row r="516" spans="8:11" s="29" customFormat="1" ht="13.2" collapsed="1">
      <c r="H516" s="53"/>
      <c r="I516" s="53"/>
      <c r="K516" s="52"/>
    </row>
    <row r="517" spans="8:11" s="29" customFormat="1" ht="13.2" collapsed="1">
      <c r="H517" s="53"/>
      <c r="I517" s="53"/>
      <c r="K517" s="52"/>
    </row>
    <row r="518" spans="8:11" s="29" customFormat="1" ht="13.2" collapsed="1">
      <c r="H518" s="53"/>
      <c r="I518" s="53"/>
      <c r="K518" s="52"/>
    </row>
    <row r="519" spans="8:11" s="29" customFormat="1" ht="13.2" collapsed="1">
      <c r="H519" s="53"/>
      <c r="I519" s="53"/>
      <c r="K519" s="52"/>
    </row>
    <row r="520" spans="8:11" s="29" customFormat="1" ht="13.2" collapsed="1">
      <c r="H520" s="53"/>
      <c r="I520" s="53"/>
      <c r="K520" s="52"/>
    </row>
    <row r="521" spans="8:11" s="29" customFormat="1" ht="13.2" collapsed="1">
      <c r="H521" s="53"/>
      <c r="I521" s="53"/>
      <c r="K521" s="52"/>
    </row>
    <row r="522" spans="8:11" s="29" customFormat="1" ht="13.2" collapsed="1">
      <c r="H522" s="53"/>
      <c r="I522" s="53"/>
      <c r="K522" s="52"/>
    </row>
    <row r="523" spans="8:11" s="29" customFormat="1" ht="13.2" collapsed="1">
      <c r="H523" s="53"/>
      <c r="I523" s="53"/>
      <c r="K523" s="52"/>
    </row>
    <row r="524" spans="8:11" s="29" customFormat="1" ht="13.2" collapsed="1">
      <c r="H524" s="53"/>
      <c r="I524" s="53"/>
      <c r="K524" s="52"/>
    </row>
    <row r="525" spans="8:11" s="29" customFormat="1" ht="13.2" collapsed="1">
      <c r="H525" s="53"/>
      <c r="I525" s="53"/>
      <c r="K525" s="52"/>
    </row>
    <row r="526" spans="8:11" s="29" customFormat="1" ht="13.2" collapsed="1">
      <c r="H526" s="53"/>
      <c r="I526" s="53"/>
      <c r="K526" s="52"/>
    </row>
    <row r="527" spans="8:11" s="29" customFormat="1" ht="13.2" collapsed="1">
      <c r="H527" s="53"/>
      <c r="I527" s="53"/>
      <c r="K527" s="52"/>
    </row>
    <row r="528" spans="8:11" s="29" customFormat="1" ht="13.2" collapsed="1">
      <c r="H528" s="53"/>
      <c r="I528" s="53"/>
      <c r="K528" s="52"/>
    </row>
    <row r="529" spans="8:11" s="29" customFormat="1" ht="13.2" collapsed="1">
      <c r="H529" s="53"/>
      <c r="I529" s="53"/>
      <c r="K529" s="52"/>
    </row>
    <row r="530" spans="8:11" s="29" customFormat="1" ht="13.2" collapsed="1">
      <c r="H530" s="53"/>
      <c r="I530" s="53"/>
      <c r="K530" s="52"/>
    </row>
    <row r="531" spans="8:11" s="29" customFormat="1" ht="13.2" collapsed="1">
      <c r="H531" s="53"/>
      <c r="I531" s="53"/>
      <c r="K531" s="52"/>
    </row>
    <row r="532" spans="8:11" s="29" customFormat="1" ht="13.2" collapsed="1">
      <c r="H532" s="53"/>
      <c r="I532" s="53"/>
      <c r="K532" s="52"/>
    </row>
    <row r="533" spans="8:11" s="29" customFormat="1" ht="13.2" collapsed="1">
      <c r="H533" s="53"/>
      <c r="I533" s="53"/>
      <c r="K533" s="52"/>
    </row>
    <row r="534" spans="8:11" s="29" customFormat="1" ht="13.2" collapsed="1">
      <c r="H534" s="53"/>
      <c r="I534" s="53"/>
      <c r="K534" s="52"/>
    </row>
    <row r="535" spans="8:11" s="29" customFormat="1" ht="13.2" collapsed="1">
      <c r="H535" s="53"/>
      <c r="I535" s="53"/>
      <c r="K535" s="52"/>
    </row>
    <row r="536" spans="8:11" s="29" customFormat="1" ht="13.2" collapsed="1">
      <c r="H536" s="53"/>
      <c r="I536" s="53"/>
      <c r="K536" s="52"/>
    </row>
    <row r="537" spans="8:11" s="29" customFormat="1" ht="13.2" collapsed="1">
      <c r="H537" s="53"/>
      <c r="I537" s="53"/>
      <c r="K537" s="52"/>
    </row>
    <row r="538" spans="8:11" s="29" customFormat="1" ht="13.2" collapsed="1">
      <c r="H538" s="53"/>
      <c r="I538" s="53"/>
      <c r="K538" s="52"/>
    </row>
    <row r="539" spans="8:11" s="29" customFormat="1" ht="13.2" collapsed="1">
      <c r="H539" s="53"/>
      <c r="I539" s="53"/>
      <c r="K539" s="52"/>
    </row>
    <row r="540" spans="8:11" s="29" customFormat="1" ht="13.2" collapsed="1">
      <c r="H540" s="53"/>
      <c r="I540" s="53"/>
      <c r="K540" s="52"/>
    </row>
    <row r="541" spans="8:11" s="29" customFormat="1" ht="13.2" collapsed="1">
      <c r="H541" s="53"/>
      <c r="I541" s="53"/>
      <c r="K541" s="52"/>
    </row>
    <row r="542" spans="8:11" s="29" customFormat="1" ht="13.2" collapsed="1">
      <c r="H542" s="53"/>
      <c r="I542" s="53"/>
      <c r="K542" s="52"/>
    </row>
    <row r="543" spans="8:11" s="29" customFormat="1" ht="13.2" collapsed="1">
      <c r="H543" s="53"/>
      <c r="I543" s="53"/>
      <c r="K543" s="52"/>
    </row>
    <row r="544" spans="8:11" s="29" customFormat="1" ht="13.2" collapsed="1">
      <c r="H544" s="53"/>
      <c r="I544" s="53"/>
      <c r="K544" s="52"/>
    </row>
    <row r="545" spans="8:11" s="29" customFormat="1" ht="13.2" collapsed="1">
      <c r="H545" s="53"/>
      <c r="I545" s="53"/>
      <c r="K545" s="52"/>
    </row>
    <row r="546" spans="8:11" s="29" customFormat="1" ht="13.2" collapsed="1">
      <c r="H546" s="53"/>
      <c r="I546" s="53"/>
      <c r="K546" s="52"/>
    </row>
    <row r="547" spans="8:11" s="29" customFormat="1" ht="13.2" collapsed="1">
      <c r="H547" s="53"/>
      <c r="I547" s="53"/>
      <c r="K547" s="52"/>
    </row>
    <row r="548" spans="8:11" s="29" customFormat="1" ht="13.2" collapsed="1">
      <c r="H548" s="53"/>
      <c r="I548" s="53"/>
      <c r="K548" s="52"/>
    </row>
    <row r="549" spans="8:11" s="29" customFormat="1" ht="13.2" collapsed="1">
      <c r="H549" s="53"/>
      <c r="I549" s="53"/>
      <c r="K549" s="52"/>
    </row>
    <row r="550" spans="8:11" s="29" customFormat="1" ht="13.2" collapsed="1">
      <c r="H550" s="53"/>
      <c r="I550" s="53"/>
      <c r="K550" s="52"/>
    </row>
    <row r="551" spans="8:11" s="29" customFormat="1" ht="13.2" collapsed="1">
      <c r="H551" s="53"/>
      <c r="I551" s="53"/>
      <c r="K551" s="52"/>
    </row>
    <row r="552" spans="8:11" s="29" customFormat="1" ht="13.2" collapsed="1">
      <c r="H552" s="53"/>
      <c r="I552" s="53"/>
      <c r="K552" s="52"/>
    </row>
    <row r="553" spans="8:11" s="29" customFormat="1" ht="13.2" collapsed="1">
      <c r="H553" s="53"/>
      <c r="I553" s="53"/>
      <c r="K553" s="52"/>
    </row>
    <row r="554" spans="8:11" s="29" customFormat="1" ht="13.2" collapsed="1">
      <c r="H554" s="53"/>
      <c r="I554" s="53"/>
      <c r="K554" s="52"/>
    </row>
    <row r="555" spans="8:11" s="29" customFormat="1" ht="13.2" collapsed="1">
      <c r="H555" s="53"/>
      <c r="I555" s="53"/>
      <c r="K555" s="52"/>
    </row>
    <row r="556" spans="8:11" s="29" customFormat="1" ht="13.2" collapsed="1">
      <c r="H556" s="53"/>
      <c r="I556" s="53"/>
      <c r="K556" s="52"/>
    </row>
    <row r="557" spans="8:11" s="29" customFormat="1" ht="13.2" collapsed="1">
      <c r="H557" s="53"/>
      <c r="I557" s="53"/>
      <c r="K557" s="52"/>
    </row>
    <row r="558" spans="8:11" s="29" customFormat="1" ht="13.2" collapsed="1">
      <c r="H558" s="53"/>
      <c r="I558" s="53"/>
      <c r="K558" s="52"/>
    </row>
    <row r="559" spans="8:11" s="29" customFormat="1" ht="13.2" collapsed="1">
      <c r="H559" s="53"/>
      <c r="I559" s="53"/>
      <c r="K559" s="52"/>
    </row>
    <row r="560" spans="8:11" s="29" customFormat="1" ht="13.2" collapsed="1">
      <c r="H560" s="53"/>
      <c r="I560" s="53"/>
      <c r="K560" s="52"/>
    </row>
    <row r="561" spans="8:11" s="29" customFormat="1" ht="13.2" collapsed="1">
      <c r="H561" s="53"/>
      <c r="I561" s="53"/>
      <c r="K561" s="52"/>
    </row>
    <row r="562" spans="8:11" s="29" customFormat="1" ht="13.2" collapsed="1">
      <c r="H562" s="53"/>
      <c r="I562" s="53"/>
      <c r="K562" s="52"/>
    </row>
    <row r="563" spans="8:11" s="29" customFormat="1" ht="13.2" collapsed="1">
      <c r="H563" s="53"/>
      <c r="I563" s="53"/>
      <c r="K563" s="52"/>
    </row>
    <row r="564" spans="8:11" s="29" customFormat="1" ht="13.2" collapsed="1">
      <c r="H564" s="53"/>
      <c r="I564" s="53"/>
      <c r="K564" s="52"/>
    </row>
    <row r="565" spans="8:11" s="29" customFormat="1" ht="13.2" collapsed="1">
      <c r="H565" s="53"/>
      <c r="I565" s="53"/>
      <c r="K565" s="52"/>
    </row>
    <row r="566" spans="8:11" s="29" customFormat="1" ht="13.2" collapsed="1">
      <c r="H566" s="53"/>
      <c r="I566" s="53"/>
      <c r="K566" s="52"/>
    </row>
    <row r="567" spans="8:11" s="29" customFormat="1" ht="13.2" collapsed="1">
      <c r="H567" s="53"/>
      <c r="I567" s="53"/>
      <c r="K567" s="52"/>
    </row>
    <row r="568" spans="8:11" s="29" customFormat="1" ht="13.2" collapsed="1">
      <c r="H568" s="53"/>
      <c r="I568" s="53"/>
      <c r="K568" s="52"/>
    </row>
    <row r="569" spans="8:11" s="29" customFormat="1" ht="13.2" collapsed="1">
      <c r="H569" s="53"/>
      <c r="I569" s="53"/>
      <c r="K569" s="52"/>
    </row>
    <row r="570" spans="8:11" s="29" customFormat="1" ht="13.2" collapsed="1">
      <c r="H570" s="53"/>
      <c r="I570" s="53"/>
      <c r="K570" s="52"/>
    </row>
    <row r="571" spans="8:11" s="29" customFormat="1" ht="13.2" collapsed="1">
      <c r="H571" s="53"/>
      <c r="I571" s="53"/>
      <c r="K571" s="52"/>
    </row>
    <row r="572" spans="8:11" s="29" customFormat="1" ht="13.2" collapsed="1">
      <c r="H572" s="53"/>
      <c r="I572" s="53"/>
      <c r="K572" s="52"/>
    </row>
    <row r="573" spans="8:11" s="29" customFormat="1" ht="13.2" collapsed="1">
      <c r="H573" s="53"/>
      <c r="I573" s="53"/>
      <c r="K573" s="52"/>
    </row>
    <row r="574" spans="8:11" s="29" customFormat="1" ht="13.2" collapsed="1">
      <c r="H574" s="53"/>
      <c r="I574" s="53"/>
      <c r="K574" s="52"/>
    </row>
    <row r="575" spans="8:11" s="29" customFormat="1" ht="13.2" collapsed="1">
      <c r="H575" s="53"/>
      <c r="I575" s="53"/>
      <c r="K575" s="52"/>
    </row>
    <row r="576" spans="8:11" s="29" customFormat="1" ht="13.2" collapsed="1">
      <c r="H576" s="53"/>
      <c r="I576" s="53"/>
      <c r="K576" s="52"/>
    </row>
    <row r="577" spans="8:11" s="29" customFormat="1" ht="13.2" collapsed="1">
      <c r="H577" s="53"/>
      <c r="I577" s="53"/>
      <c r="K577" s="52"/>
    </row>
    <row r="578" spans="8:11" s="29" customFormat="1" ht="13.2" collapsed="1">
      <c r="H578" s="53"/>
      <c r="I578" s="53"/>
      <c r="K578" s="52"/>
    </row>
    <row r="579" spans="8:11" s="29" customFormat="1" ht="13.2" collapsed="1">
      <c r="H579" s="53"/>
      <c r="I579" s="53"/>
      <c r="K579" s="52"/>
    </row>
    <row r="580" spans="8:11" s="29" customFormat="1" ht="13.2" collapsed="1">
      <c r="H580" s="53"/>
      <c r="I580" s="53"/>
      <c r="K580" s="52"/>
    </row>
    <row r="581" spans="8:11" s="29" customFormat="1" ht="13.2" collapsed="1">
      <c r="H581" s="53"/>
      <c r="I581" s="53"/>
      <c r="K581" s="52"/>
    </row>
    <row r="582" spans="8:11" s="29" customFormat="1" ht="13.2" collapsed="1">
      <c r="H582" s="53"/>
      <c r="I582" s="53"/>
      <c r="K582" s="52"/>
    </row>
    <row r="583" spans="8:11" s="29" customFormat="1" ht="13.2" collapsed="1">
      <c r="H583" s="53"/>
      <c r="I583" s="53"/>
      <c r="K583" s="52"/>
    </row>
    <row r="584" spans="8:11" s="29" customFormat="1" ht="13.2" collapsed="1">
      <c r="H584" s="53"/>
      <c r="I584" s="53"/>
      <c r="K584" s="52"/>
    </row>
    <row r="585" spans="8:11" s="29" customFormat="1" ht="13.2" collapsed="1">
      <c r="H585" s="53"/>
      <c r="I585" s="53"/>
      <c r="K585" s="52"/>
    </row>
    <row r="586" spans="8:11" s="29" customFormat="1" ht="13.2" collapsed="1">
      <c r="H586" s="53"/>
      <c r="I586" s="53"/>
      <c r="K586" s="52"/>
    </row>
    <row r="587" spans="8:11" s="29" customFormat="1" ht="13.2" collapsed="1">
      <c r="H587" s="53"/>
      <c r="I587" s="53"/>
      <c r="K587" s="52"/>
    </row>
    <row r="588" spans="8:11" s="29" customFormat="1" ht="13.2" collapsed="1">
      <c r="H588" s="53"/>
      <c r="I588" s="53"/>
      <c r="K588" s="52"/>
    </row>
    <row r="589" spans="8:11" s="29" customFormat="1" ht="13.2" collapsed="1">
      <c r="H589" s="53"/>
      <c r="I589" s="53"/>
      <c r="K589" s="52"/>
    </row>
    <row r="590" spans="8:11" s="29" customFormat="1" ht="13.2" collapsed="1">
      <c r="H590" s="53"/>
      <c r="I590" s="53"/>
      <c r="K590" s="52"/>
    </row>
    <row r="591" spans="8:11" s="29" customFormat="1" ht="13.2" collapsed="1">
      <c r="H591" s="53"/>
      <c r="I591" s="53"/>
      <c r="K591" s="52"/>
    </row>
    <row r="592" spans="8:11" s="29" customFormat="1" ht="13.2" collapsed="1">
      <c r="H592" s="53"/>
      <c r="I592" s="53"/>
      <c r="K592" s="52"/>
    </row>
    <row r="593" spans="8:11" s="29" customFormat="1" ht="13.2" collapsed="1">
      <c r="H593" s="53"/>
      <c r="I593" s="53"/>
      <c r="K593" s="52"/>
    </row>
    <row r="594" spans="8:11" s="29" customFormat="1" ht="13.2" collapsed="1">
      <c r="H594" s="53"/>
      <c r="I594" s="53"/>
      <c r="K594" s="52"/>
    </row>
    <row r="595" spans="8:11" s="29" customFormat="1" ht="13.2" collapsed="1">
      <c r="H595" s="53"/>
      <c r="I595" s="53"/>
      <c r="K595" s="52"/>
    </row>
    <row r="596" spans="8:11" s="29" customFormat="1" ht="13.2" collapsed="1">
      <c r="H596" s="53"/>
      <c r="I596" s="53"/>
      <c r="K596" s="52"/>
    </row>
    <row r="597" spans="8:11" s="29" customFormat="1" ht="13.2" collapsed="1">
      <c r="H597" s="53"/>
      <c r="I597" s="53"/>
      <c r="K597" s="52"/>
    </row>
    <row r="598" spans="8:11" s="29" customFormat="1" ht="13.2" collapsed="1">
      <c r="H598" s="53"/>
      <c r="I598" s="53"/>
      <c r="K598" s="52"/>
    </row>
    <row r="599" spans="8:11" s="29" customFormat="1" ht="13.2" collapsed="1">
      <c r="H599" s="53"/>
      <c r="I599" s="53"/>
      <c r="K599" s="52"/>
    </row>
    <row r="600" spans="8:11" s="29" customFormat="1" ht="13.2" collapsed="1">
      <c r="H600" s="53"/>
      <c r="I600" s="53"/>
      <c r="K600" s="52"/>
    </row>
    <row r="601" spans="8:11" s="29" customFormat="1" ht="13.2" collapsed="1">
      <c r="H601" s="53"/>
      <c r="I601" s="53"/>
      <c r="K601" s="52"/>
    </row>
    <row r="602" spans="8:11" s="29" customFormat="1" ht="13.2" collapsed="1">
      <c r="H602" s="53"/>
      <c r="I602" s="53"/>
      <c r="K602" s="52"/>
    </row>
    <row r="603" spans="8:11" s="29" customFormat="1" ht="13.2" collapsed="1">
      <c r="H603" s="53"/>
      <c r="I603" s="53"/>
      <c r="K603" s="52"/>
    </row>
    <row r="604" spans="8:11" s="29" customFormat="1" ht="13.2" collapsed="1">
      <c r="H604" s="53"/>
      <c r="I604" s="53"/>
      <c r="K604" s="52"/>
    </row>
    <row r="605" spans="8:11" s="29" customFormat="1" ht="13.2" collapsed="1">
      <c r="H605" s="53"/>
      <c r="I605" s="53"/>
      <c r="K605" s="52"/>
    </row>
    <row r="606" spans="8:11" s="29" customFormat="1" ht="13.2" collapsed="1">
      <c r="H606" s="53"/>
      <c r="I606" s="53"/>
      <c r="K606" s="52"/>
    </row>
    <row r="607" spans="8:11" s="29" customFormat="1" ht="13.2" collapsed="1">
      <c r="H607" s="53"/>
      <c r="I607" s="53"/>
      <c r="K607" s="52"/>
    </row>
    <row r="608" spans="8:11" s="29" customFormat="1" ht="13.2" collapsed="1">
      <c r="H608" s="53"/>
      <c r="I608" s="53"/>
      <c r="K608" s="52"/>
    </row>
    <row r="609" spans="8:11" s="29" customFormat="1" ht="13.2" collapsed="1">
      <c r="H609" s="53"/>
      <c r="I609" s="53"/>
      <c r="K609" s="52"/>
    </row>
    <row r="610" spans="8:11" s="29" customFormat="1" ht="13.2" collapsed="1">
      <c r="H610" s="53"/>
      <c r="I610" s="53"/>
      <c r="K610" s="52"/>
    </row>
    <row r="611" spans="8:11" s="29" customFormat="1" ht="13.2" collapsed="1">
      <c r="H611" s="53"/>
      <c r="I611" s="53"/>
      <c r="K611" s="52"/>
    </row>
    <row r="612" spans="8:11" s="29" customFormat="1" ht="13.2" collapsed="1">
      <c r="H612" s="53"/>
      <c r="I612" s="53"/>
      <c r="K612" s="52"/>
    </row>
    <row r="613" spans="8:11" s="29" customFormat="1" ht="13.2" collapsed="1">
      <c r="H613" s="53"/>
      <c r="I613" s="53"/>
      <c r="K613" s="52"/>
    </row>
    <row r="614" spans="8:11" s="29" customFormat="1" ht="13.2" collapsed="1">
      <c r="H614" s="53"/>
      <c r="I614" s="53"/>
      <c r="K614" s="52"/>
    </row>
    <row r="615" spans="8:11" s="29" customFormat="1" ht="13.2" collapsed="1">
      <c r="H615" s="53"/>
      <c r="I615" s="53"/>
      <c r="K615" s="52"/>
    </row>
    <row r="616" spans="8:11" s="29" customFormat="1" ht="13.2" collapsed="1">
      <c r="H616" s="53"/>
      <c r="I616" s="53"/>
      <c r="K616" s="52"/>
    </row>
    <row r="617" spans="8:11" s="29" customFormat="1" ht="13.2" collapsed="1">
      <c r="H617" s="53"/>
      <c r="I617" s="53"/>
      <c r="K617" s="52"/>
    </row>
    <row r="618" spans="8:11" s="29" customFormat="1" ht="13.2" collapsed="1">
      <c r="H618" s="53"/>
      <c r="I618" s="53"/>
      <c r="K618" s="52"/>
    </row>
    <row r="619" spans="8:11" s="29" customFormat="1" ht="13.2" collapsed="1">
      <c r="H619" s="53"/>
      <c r="I619" s="53"/>
      <c r="K619" s="52"/>
    </row>
    <row r="620" spans="8:11" s="29" customFormat="1" ht="13.2" collapsed="1">
      <c r="H620" s="53"/>
      <c r="I620" s="53"/>
      <c r="K620" s="52"/>
    </row>
    <row r="621" spans="8:11" s="29" customFormat="1" ht="13.2" collapsed="1">
      <c r="H621" s="53"/>
      <c r="I621" s="53"/>
      <c r="K621" s="52"/>
    </row>
    <row r="622" spans="8:11" s="29" customFormat="1" ht="13.2" collapsed="1">
      <c r="H622" s="53"/>
      <c r="I622" s="53"/>
      <c r="K622" s="52"/>
    </row>
    <row r="623" spans="8:11" s="29" customFormat="1" ht="13.2" collapsed="1">
      <c r="H623" s="53"/>
      <c r="I623" s="53"/>
      <c r="K623" s="52"/>
    </row>
    <row r="624" spans="8:11" s="29" customFormat="1" ht="13.2" collapsed="1">
      <c r="H624" s="53"/>
      <c r="I624" s="53"/>
      <c r="K624" s="52"/>
    </row>
    <row r="625" spans="8:11" s="29" customFormat="1" ht="13.2" collapsed="1">
      <c r="H625" s="53"/>
      <c r="I625" s="53"/>
      <c r="K625" s="52"/>
    </row>
    <row r="626" spans="8:11" s="29" customFormat="1" ht="13.2" collapsed="1">
      <c r="H626" s="53"/>
      <c r="I626" s="53"/>
      <c r="K626" s="52"/>
    </row>
    <row r="627" spans="8:11" s="29" customFormat="1" ht="13.2" collapsed="1">
      <c r="H627" s="53"/>
      <c r="I627" s="53"/>
      <c r="K627" s="52"/>
    </row>
    <row r="628" spans="8:11" s="29" customFormat="1" ht="13.2" collapsed="1">
      <c r="H628" s="53"/>
      <c r="I628" s="53"/>
      <c r="K628" s="52"/>
    </row>
    <row r="629" spans="8:11" s="29" customFormat="1" ht="13.2" collapsed="1">
      <c r="H629" s="53"/>
      <c r="I629" s="53"/>
      <c r="K629" s="52"/>
    </row>
    <row r="630" spans="8:11" s="29" customFormat="1" ht="13.2" collapsed="1">
      <c r="H630" s="53"/>
      <c r="I630" s="53"/>
      <c r="K630" s="52"/>
    </row>
    <row r="631" spans="8:11" s="29" customFormat="1" ht="13.2" collapsed="1">
      <c r="H631" s="53"/>
      <c r="I631" s="53"/>
      <c r="K631" s="52"/>
    </row>
    <row r="632" spans="8:11" s="29" customFormat="1" ht="13.2" collapsed="1">
      <c r="H632" s="53"/>
      <c r="I632" s="53"/>
      <c r="K632" s="52"/>
    </row>
    <row r="633" spans="8:11" s="29" customFormat="1" ht="13.2" collapsed="1">
      <c r="H633" s="53"/>
      <c r="I633" s="53"/>
      <c r="K633" s="52"/>
    </row>
    <row r="634" spans="8:11" s="29" customFormat="1" ht="13.2" collapsed="1">
      <c r="H634" s="53"/>
      <c r="I634" s="53"/>
      <c r="K634" s="52"/>
    </row>
    <row r="635" spans="8:11" s="29" customFormat="1" ht="13.2" collapsed="1">
      <c r="H635" s="53"/>
      <c r="I635" s="53"/>
      <c r="K635" s="52"/>
    </row>
    <row r="636" spans="8:11" s="29" customFormat="1" ht="13.2" collapsed="1">
      <c r="H636" s="53"/>
      <c r="I636" s="53"/>
      <c r="K636" s="52"/>
    </row>
    <row r="637" spans="8:11" s="29" customFormat="1" ht="13.2" collapsed="1">
      <c r="H637" s="53"/>
      <c r="I637" s="53"/>
      <c r="K637" s="52"/>
    </row>
    <row r="638" spans="8:11" s="29" customFormat="1" ht="13.2" collapsed="1">
      <c r="H638" s="53"/>
      <c r="I638" s="53"/>
      <c r="K638" s="52"/>
    </row>
    <row r="639" spans="8:11" s="29" customFormat="1" ht="13.2" collapsed="1">
      <c r="H639" s="53"/>
      <c r="I639" s="53"/>
      <c r="K639" s="52"/>
    </row>
    <row r="640" spans="8:11" s="29" customFormat="1" ht="13.2" collapsed="1">
      <c r="H640" s="53"/>
      <c r="I640" s="53"/>
      <c r="K640" s="52"/>
    </row>
    <row r="641" spans="8:11" s="29" customFormat="1" ht="13.2" collapsed="1">
      <c r="H641" s="53"/>
      <c r="I641" s="53"/>
      <c r="K641" s="52"/>
    </row>
    <row r="642" spans="8:11" s="29" customFormat="1" ht="13.2" collapsed="1">
      <c r="H642" s="53"/>
      <c r="I642" s="53"/>
      <c r="K642" s="52"/>
    </row>
    <row r="643" spans="8:11" s="29" customFormat="1" ht="13.2" collapsed="1">
      <c r="H643" s="53"/>
      <c r="I643" s="53"/>
      <c r="K643" s="52"/>
    </row>
    <row r="644" spans="8:11" s="29" customFormat="1" ht="13.2" collapsed="1">
      <c r="H644" s="53"/>
      <c r="I644" s="53"/>
      <c r="K644" s="52"/>
    </row>
    <row r="645" spans="8:11" s="29" customFormat="1" ht="13.2" collapsed="1">
      <c r="H645" s="53"/>
      <c r="I645" s="53"/>
      <c r="K645" s="52"/>
    </row>
    <row r="646" spans="8:11" s="29" customFormat="1" ht="13.2" collapsed="1">
      <c r="H646" s="53"/>
      <c r="I646" s="53"/>
      <c r="K646" s="52"/>
    </row>
    <row r="647" spans="8:11" s="29" customFormat="1" ht="13.2" collapsed="1">
      <c r="H647" s="53"/>
      <c r="I647" s="53"/>
      <c r="K647" s="52"/>
    </row>
    <row r="648" spans="8:11" s="29" customFormat="1" ht="13.2" collapsed="1">
      <c r="H648" s="53"/>
      <c r="I648" s="53"/>
      <c r="K648" s="52"/>
    </row>
    <row r="649" spans="8:11" s="29" customFormat="1" ht="13.2" collapsed="1">
      <c r="H649" s="53"/>
      <c r="I649" s="53"/>
      <c r="K649" s="52"/>
    </row>
    <row r="650" spans="8:11" s="29" customFormat="1" ht="13.2" collapsed="1">
      <c r="H650" s="53"/>
      <c r="I650" s="53"/>
      <c r="K650" s="52"/>
    </row>
    <row r="651" spans="8:11" s="29" customFormat="1" ht="13.2" collapsed="1">
      <c r="H651" s="53"/>
      <c r="I651" s="53"/>
      <c r="K651" s="52"/>
    </row>
    <row r="652" spans="8:11" s="29" customFormat="1" ht="13.2" collapsed="1">
      <c r="H652" s="53"/>
      <c r="I652" s="53"/>
      <c r="K652" s="52"/>
    </row>
    <row r="653" spans="8:11" s="29" customFormat="1" ht="13.2" collapsed="1">
      <c r="H653" s="53"/>
      <c r="I653" s="53"/>
      <c r="K653" s="52"/>
    </row>
    <row r="654" spans="8:11" s="29" customFormat="1" ht="13.2" collapsed="1">
      <c r="H654" s="53"/>
      <c r="I654" s="53"/>
      <c r="K654" s="52"/>
    </row>
    <row r="655" spans="8:11" s="29" customFormat="1" ht="13.2" collapsed="1">
      <c r="H655" s="53"/>
      <c r="I655" s="53"/>
      <c r="K655" s="52"/>
    </row>
    <row r="656" spans="8:11" s="29" customFormat="1" ht="13.2" collapsed="1">
      <c r="H656" s="53"/>
      <c r="I656" s="53"/>
      <c r="K656" s="52"/>
    </row>
    <row r="657" spans="8:11" s="29" customFormat="1" ht="13.2" collapsed="1">
      <c r="H657" s="53"/>
      <c r="I657" s="53"/>
      <c r="K657" s="52"/>
    </row>
    <row r="658" spans="8:11" s="29" customFormat="1" ht="13.2" collapsed="1">
      <c r="H658" s="53"/>
      <c r="I658" s="53"/>
      <c r="K658" s="52"/>
    </row>
    <row r="659" spans="8:11" s="29" customFormat="1" ht="13.2" collapsed="1">
      <c r="H659" s="53"/>
      <c r="I659" s="53"/>
      <c r="K659" s="52"/>
    </row>
    <row r="660" spans="8:11" s="29" customFormat="1" ht="13.2" collapsed="1">
      <c r="H660" s="53"/>
      <c r="I660" s="53"/>
      <c r="K660" s="52"/>
    </row>
    <row r="661" spans="8:11" s="29" customFormat="1" ht="13.2" collapsed="1">
      <c r="H661" s="53"/>
      <c r="I661" s="53"/>
      <c r="K661" s="52"/>
    </row>
    <row r="662" spans="8:11" s="29" customFormat="1" ht="13.2" collapsed="1">
      <c r="H662" s="53"/>
      <c r="I662" s="53"/>
      <c r="K662" s="52"/>
    </row>
    <row r="663" spans="8:11" s="29" customFormat="1" ht="13.2" collapsed="1">
      <c r="H663" s="53"/>
      <c r="I663" s="53"/>
      <c r="K663" s="52"/>
    </row>
    <row r="664" spans="8:11" s="29" customFormat="1" ht="13.2" collapsed="1">
      <c r="H664" s="53"/>
      <c r="I664" s="53"/>
      <c r="K664" s="52"/>
    </row>
    <row r="665" spans="8:11" s="29" customFormat="1" ht="13.2" collapsed="1">
      <c r="H665" s="53"/>
      <c r="I665" s="53"/>
      <c r="K665" s="52"/>
    </row>
    <row r="666" spans="8:11" s="29" customFormat="1" ht="13.2" collapsed="1">
      <c r="H666" s="53"/>
      <c r="I666" s="53"/>
      <c r="K666" s="52"/>
    </row>
    <row r="667" spans="8:11" s="29" customFormat="1" ht="13.2" collapsed="1">
      <c r="H667" s="53"/>
      <c r="I667" s="53"/>
      <c r="K667" s="52"/>
    </row>
    <row r="668" spans="8:11" s="29" customFormat="1" ht="13.2" collapsed="1">
      <c r="H668" s="53"/>
      <c r="I668" s="53"/>
      <c r="K668" s="52"/>
    </row>
    <row r="669" spans="8:11" s="29" customFormat="1" ht="13.2" collapsed="1">
      <c r="H669" s="53"/>
      <c r="I669" s="53"/>
      <c r="K669" s="52"/>
    </row>
    <row r="670" spans="8:11" s="29" customFormat="1" ht="13.2" collapsed="1">
      <c r="H670" s="53"/>
      <c r="I670" s="53"/>
      <c r="K670" s="52"/>
    </row>
    <row r="671" spans="8:11" s="29" customFormat="1" ht="13.2" collapsed="1">
      <c r="H671" s="53"/>
      <c r="I671" s="53"/>
      <c r="K671" s="52"/>
    </row>
    <row r="672" spans="8:11" s="29" customFormat="1" ht="13.2" collapsed="1">
      <c r="H672" s="53"/>
      <c r="I672" s="53"/>
      <c r="K672" s="52"/>
    </row>
    <row r="673" spans="8:11" s="29" customFormat="1" ht="13.2" collapsed="1">
      <c r="H673" s="53"/>
      <c r="I673" s="53"/>
      <c r="K673" s="52"/>
    </row>
    <row r="674" spans="8:11" s="29" customFormat="1" ht="13.2" collapsed="1">
      <c r="H674" s="53"/>
      <c r="I674" s="53"/>
      <c r="K674" s="52"/>
    </row>
    <row r="675" spans="8:11" s="29" customFormat="1" ht="13.2" collapsed="1">
      <c r="H675" s="53"/>
      <c r="I675" s="53"/>
      <c r="K675" s="52"/>
    </row>
    <row r="676" spans="8:11" s="29" customFormat="1" ht="13.2" collapsed="1">
      <c r="H676" s="53"/>
      <c r="I676" s="53"/>
      <c r="K676" s="52"/>
    </row>
    <row r="677" spans="8:11" s="29" customFormat="1" ht="13.2" collapsed="1">
      <c r="H677" s="53"/>
      <c r="I677" s="53"/>
      <c r="K677" s="52"/>
    </row>
    <row r="678" spans="8:11" s="29" customFormat="1" ht="13.2" collapsed="1">
      <c r="H678" s="53"/>
      <c r="I678" s="53"/>
      <c r="K678" s="52"/>
    </row>
    <row r="679" spans="8:11" s="29" customFormat="1" ht="13.2" collapsed="1">
      <c r="H679" s="53"/>
      <c r="I679" s="53"/>
      <c r="K679" s="52"/>
    </row>
    <row r="680" spans="8:11" s="29" customFormat="1" ht="13.2" collapsed="1">
      <c r="H680" s="53"/>
      <c r="I680" s="53"/>
      <c r="K680" s="52"/>
    </row>
    <row r="681" spans="8:11" s="29" customFormat="1" ht="13.2" collapsed="1">
      <c r="H681" s="53"/>
      <c r="I681" s="53"/>
      <c r="K681" s="52"/>
    </row>
    <row r="682" spans="8:11" s="29" customFormat="1" ht="13.2" collapsed="1">
      <c r="H682" s="53"/>
      <c r="I682" s="53"/>
      <c r="K682" s="52"/>
    </row>
    <row r="683" spans="8:11" s="29" customFormat="1" ht="13.2" collapsed="1">
      <c r="H683" s="53"/>
      <c r="I683" s="53"/>
      <c r="K683" s="52"/>
    </row>
    <row r="684" spans="8:11" s="29" customFormat="1" ht="13.2" collapsed="1">
      <c r="H684" s="53"/>
      <c r="I684" s="53"/>
      <c r="K684" s="52"/>
    </row>
    <row r="685" spans="8:11" s="29" customFormat="1" ht="13.2" collapsed="1">
      <c r="H685" s="53"/>
      <c r="I685" s="53"/>
      <c r="K685" s="52"/>
    </row>
    <row r="686" spans="8:11" s="29" customFormat="1" ht="13.2" collapsed="1">
      <c r="H686" s="53"/>
      <c r="I686" s="53"/>
      <c r="K686" s="52"/>
    </row>
    <row r="687" spans="8:11" s="29" customFormat="1" ht="13.2" collapsed="1">
      <c r="H687" s="53"/>
      <c r="I687" s="53"/>
      <c r="K687" s="52"/>
    </row>
    <row r="688" spans="8:11" s="29" customFormat="1" ht="13.2" collapsed="1">
      <c r="H688" s="53"/>
      <c r="I688" s="53"/>
      <c r="K688" s="52"/>
    </row>
    <row r="689" spans="8:11" s="29" customFormat="1" ht="13.2" collapsed="1">
      <c r="H689" s="53"/>
      <c r="I689" s="53"/>
      <c r="K689" s="52"/>
    </row>
    <row r="690" spans="8:11" s="29" customFormat="1" ht="13.2" collapsed="1">
      <c r="H690" s="53"/>
      <c r="I690" s="53"/>
      <c r="K690" s="52"/>
    </row>
    <row r="691" spans="8:11" s="29" customFormat="1" ht="13.2" collapsed="1">
      <c r="H691" s="53"/>
      <c r="I691" s="53"/>
      <c r="K691" s="52"/>
    </row>
    <row r="692" spans="8:11" s="29" customFormat="1" ht="13.2" collapsed="1">
      <c r="H692" s="53"/>
      <c r="I692" s="53"/>
      <c r="K692" s="52"/>
    </row>
    <row r="693" spans="8:11" s="29" customFormat="1" ht="13.2" collapsed="1">
      <c r="H693" s="53"/>
      <c r="I693" s="53"/>
      <c r="K693" s="52"/>
    </row>
    <row r="694" spans="8:11" s="29" customFormat="1" ht="13.2" collapsed="1">
      <c r="H694" s="53"/>
      <c r="I694" s="53"/>
      <c r="K694" s="52"/>
    </row>
    <row r="695" spans="8:11" s="29" customFormat="1" ht="13.2" collapsed="1">
      <c r="H695" s="53"/>
      <c r="I695" s="53"/>
      <c r="K695" s="52"/>
    </row>
    <row r="696" spans="8:11" s="29" customFormat="1" ht="13.2" collapsed="1">
      <c r="H696" s="53"/>
      <c r="I696" s="53"/>
      <c r="K696" s="52"/>
    </row>
    <row r="697" spans="8:11" s="29" customFormat="1" ht="13.2" collapsed="1">
      <c r="H697" s="53"/>
      <c r="I697" s="53"/>
      <c r="K697" s="52"/>
    </row>
    <row r="698" spans="8:11" s="29" customFormat="1" ht="13.2" collapsed="1">
      <c r="H698" s="53"/>
      <c r="I698" s="53"/>
      <c r="K698" s="52"/>
    </row>
    <row r="699" spans="8:11" s="29" customFormat="1" ht="13.2" collapsed="1">
      <c r="H699" s="53"/>
      <c r="I699" s="53"/>
      <c r="K699" s="52"/>
    </row>
    <row r="700" spans="8:11" s="29" customFormat="1" ht="13.2" collapsed="1">
      <c r="H700" s="53"/>
      <c r="I700" s="53"/>
      <c r="K700" s="52"/>
    </row>
    <row r="701" spans="8:11" s="29" customFormat="1" ht="13.2" collapsed="1">
      <c r="H701" s="53"/>
      <c r="I701" s="53"/>
      <c r="K701" s="52"/>
    </row>
    <row r="702" spans="8:11" s="29" customFormat="1" ht="13.2" collapsed="1">
      <c r="H702" s="53"/>
      <c r="I702" s="53"/>
      <c r="K702" s="52"/>
    </row>
    <row r="703" spans="8:11" s="29" customFormat="1" ht="13.2" collapsed="1">
      <c r="H703" s="53"/>
      <c r="I703" s="53"/>
      <c r="K703" s="52"/>
    </row>
    <row r="704" spans="8:11" s="29" customFormat="1" ht="13.2" collapsed="1">
      <c r="H704" s="53"/>
      <c r="I704" s="53"/>
      <c r="K704" s="52"/>
    </row>
    <row r="705" spans="8:11" s="29" customFormat="1" ht="13.2" collapsed="1">
      <c r="H705" s="53"/>
      <c r="I705" s="53"/>
      <c r="K705" s="52"/>
    </row>
    <row r="706" spans="8:11" s="29" customFormat="1" ht="13.2" collapsed="1">
      <c r="H706" s="53"/>
      <c r="I706" s="53"/>
      <c r="K706" s="52"/>
    </row>
    <row r="707" spans="8:11" s="29" customFormat="1" ht="13.2" collapsed="1">
      <c r="H707" s="53"/>
      <c r="I707" s="53"/>
      <c r="K707" s="52"/>
    </row>
    <row r="708" spans="8:11" s="29" customFormat="1" ht="13.2" collapsed="1">
      <c r="H708" s="53"/>
      <c r="I708" s="53"/>
      <c r="K708" s="52"/>
    </row>
    <row r="709" spans="8:11" s="29" customFormat="1" ht="13.2" collapsed="1">
      <c r="H709" s="53"/>
      <c r="I709" s="53"/>
      <c r="K709" s="52"/>
    </row>
    <row r="710" spans="8:11" s="29" customFormat="1" ht="13.2" collapsed="1">
      <c r="H710" s="53"/>
      <c r="I710" s="53"/>
      <c r="K710" s="52"/>
    </row>
    <row r="711" spans="8:11" s="29" customFormat="1" ht="13.2" collapsed="1">
      <c r="H711" s="53"/>
      <c r="I711" s="53"/>
      <c r="K711" s="52"/>
    </row>
    <row r="712" spans="8:11" s="29" customFormat="1" ht="13.2" collapsed="1">
      <c r="H712" s="53"/>
      <c r="I712" s="53"/>
      <c r="K712" s="52"/>
    </row>
    <row r="713" spans="8:11" s="29" customFormat="1" ht="13.2" collapsed="1">
      <c r="H713" s="53"/>
      <c r="I713" s="53"/>
      <c r="K713" s="52"/>
    </row>
    <row r="714" spans="8:11" s="29" customFormat="1" ht="13.2" collapsed="1">
      <c r="H714" s="53"/>
      <c r="I714" s="53"/>
      <c r="K714" s="52"/>
    </row>
    <row r="715" spans="8:11" s="29" customFormat="1" ht="13.2" collapsed="1">
      <c r="H715" s="53"/>
      <c r="I715" s="53"/>
      <c r="K715" s="52"/>
    </row>
    <row r="716" spans="8:11" s="29" customFormat="1" ht="13.2" collapsed="1">
      <c r="H716" s="53"/>
      <c r="I716" s="53"/>
      <c r="K716" s="52"/>
    </row>
    <row r="717" spans="8:11" s="29" customFormat="1" ht="13.2" collapsed="1">
      <c r="H717" s="53"/>
      <c r="I717" s="53"/>
      <c r="K717" s="52"/>
    </row>
    <row r="718" spans="8:11" s="29" customFormat="1" ht="13.2" collapsed="1">
      <c r="H718" s="53"/>
      <c r="I718" s="53"/>
      <c r="K718" s="52"/>
    </row>
    <row r="719" spans="8:11" s="29" customFormat="1" ht="13.2" collapsed="1">
      <c r="H719" s="53"/>
      <c r="I719" s="53"/>
      <c r="K719" s="52"/>
    </row>
    <row r="720" spans="8:11" s="29" customFormat="1" ht="13.2" collapsed="1">
      <c r="H720" s="53"/>
      <c r="I720" s="53"/>
      <c r="K720" s="52"/>
    </row>
    <row r="721" spans="8:11" s="29" customFormat="1" ht="13.2" collapsed="1">
      <c r="H721" s="53"/>
      <c r="I721" s="53"/>
      <c r="K721" s="52"/>
    </row>
    <row r="722" spans="8:11" s="29" customFormat="1" ht="13.2" collapsed="1">
      <c r="H722" s="53"/>
      <c r="I722" s="53"/>
      <c r="K722" s="52"/>
    </row>
    <row r="723" spans="8:11" s="29" customFormat="1" ht="13.2" collapsed="1">
      <c r="H723" s="53"/>
      <c r="I723" s="53"/>
      <c r="K723" s="52"/>
    </row>
    <row r="724" spans="8:11" s="29" customFormat="1" ht="13.2" collapsed="1">
      <c r="H724" s="53"/>
      <c r="I724" s="53"/>
      <c r="K724" s="52"/>
    </row>
    <row r="725" spans="8:11" s="29" customFormat="1" ht="13.2" collapsed="1">
      <c r="H725" s="53"/>
      <c r="I725" s="53"/>
      <c r="K725" s="52"/>
    </row>
    <row r="726" spans="8:11" s="29" customFormat="1" ht="13.2" collapsed="1">
      <c r="H726" s="53"/>
      <c r="I726" s="53"/>
      <c r="K726" s="52"/>
    </row>
    <row r="727" spans="8:11" s="29" customFormat="1" ht="13.2" collapsed="1">
      <c r="H727" s="53"/>
      <c r="I727" s="53"/>
      <c r="K727" s="52"/>
    </row>
    <row r="728" spans="8:11" s="29" customFormat="1" ht="13.2" collapsed="1">
      <c r="H728" s="53"/>
      <c r="I728" s="53"/>
      <c r="K728" s="52"/>
    </row>
    <row r="729" spans="8:11" s="29" customFormat="1" ht="13.2" collapsed="1">
      <c r="H729" s="53"/>
      <c r="I729" s="53"/>
      <c r="K729" s="52"/>
    </row>
    <row r="730" spans="8:11" s="29" customFormat="1" ht="13.2" collapsed="1">
      <c r="H730" s="53"/>
      <c r="I730" s="53"/>
      <c r="K730" s="52"/>
    </row>
    <row r="731" spans="8:11" s="29" customFormat="1" ht="13.2" collapsed="1">
      <c r="H731" s="53"/>
      <c r="I731" s="53"/>
      <c r="K731" s="52"/>
    </row>
    <row r="732" spans="8:11" s="29" customFormat="1" ht="13.2" collapsed="1">
      <c r="H732" s="53"/>
      <c r="I732" s="53"/>
      <c r="K732" s="52"/>
    </row>
    <row r="733" spans="8:11" s="29" customFormat="1" ht="13.2" collapsed="1">
      <c r="H733" s="53"/>
      <c r="I733" s="53"/>
      <c r="K733" s="52"/>
    </row>
    <row r="734" spans="8:11" s="29" customFormat="1" ht="13.2" collapsed="1">
      <c r="H734" s="53"/>
      <c r="I734" s="53"/>
      <c r="K734" s="52"/>
    </row>
    <row r="735" spans="8:11" s="29" customFormat="1" ht="13.2" collapsed="1">
      <c r="H735" s="53"/>
      <c r="I735" s="53"/>
      <c r="K735" s="52"/>
    </row>
    <row r="736" spans="8:11" s="29" customFormat="1" ht="13.2" collapsed="1">
      <c r="H736" s="53"/>
      <c r="I736" s="53"/>
      <c r="K736" s="52"/>
    </row>
    <row r="737" spans="8:11" s="29" customFormat="1" ht="13.2" collapsed="1">
      <c r="H737" s="53"/>
      <c r="I737" s="53"/>
      <c r="K737" s="52"/>
    </row>
    <row r="738" spans="8:11" s="29" customFormat="1" ht="13.2" collapsed="1">
      <c r="H738" s="53"/>
      <c r="I738" s="53"/>
      <c r="K738" s="52"/>
    </row>
    <row r="739" spans="8:11" s="29" customFormat="1" ht="13.2" collapsed="1">
      <c r="H739" s="53"/>
      <c r="I739" s="53"/>
      <c r="K739" s="52"/>
    </row>
    <row r="740" spans="8:11" s="29" customFormat="1" ht="13.2" collapsed="1">
      <c r="H740" s="53"/>
      <c r="I740" s="53"/>
      <c r="K740" s="52"/>
    </row>
    <row r="741" spans="8:11" s="29" customFormat="1" ht="13.2" collapsed="1">
      <c r="H741" s="53"/>
      <c r="I741" s="53"/>
      <c r="K741" s="52"/>
    </row>
    <row r="742" spans="8:11" s="29" customFormat="1" ht="13.2" collapsed="1">
      <c r="H742" s="53"/>
      <c r="I742" s="53"/>
      <c r="K742" s="52"/>
    </row>
    <row r="743" spans="8:11" s="29" customFormat="1" ht="13.2" collapsed="1">
      <c r="H743" s="53"/>
      <c r="I743" s="53"/>
      <c r="K743" s="52"/>
    </row>
    <row r="744" spans="8:11" s="29" customFormat="1" ht="13.2" collapsed="1">
      <c r="H744" s="53"/>
      <c r="I744" s="53"/>
      <c r="K744" s="52"/>
    </row>
    <row r="745" spans="8:11" s="29" customFormat="1" ht="13.2" collapsed="1">
      <c r="H745" s="53"/>
      <c r="I745" s="53"/>
      <c r="K745" s="52"/>
    </row>
    <row r="746" spans="8:11" s="29" customFormat="1" ht="13.2" collapsed="1">
      <c r="H746" s="53"/>
      <c r="I746" s="53"/>
      <c r="K746" s="52"/>
    </row>
    <row r="747" spans="8:11" s="29" customFormat="1" ht="13.2" collapsed="1">
      <c r="H747" s="53"/>
      <c r="I747" s="53"/>
      <c r="K747" s="52"/>
    </row>
    <row r="748" spans="8:11" s="29" customFormat="1" ht="13.2" collapsed="1">
      <c r="H748" s="53"/>
      <c r="I748" s="53"/>
      <c r="K748" s="52"/>
    </row>
    <row r="749" spans="8:11" s="29" customFormat="1" ht="13.2" collapsed="1">
      <c r="H749" s="53"/>
      <c r="I749" s="53"/>
      <c r="K749" s="52"/>
    </row>
    <row r="750" spans="8:11" s="29" customFormat="1" ht="13.2" collapsed="1">
      <c r="H750" s="53"/>
      <c r="I750" s="53"/>
      <c r="K750" s="52"/>
    </row>
    <row r="751" spans="8:11" s="29" customFormat="1" ht="13.2" collapsed="1">
      <c r="H751" s="53"/>
      <c r="I751" s="53"/>
      <c r="K751" s="52"/>
    </row>
    <row r="752" spans="8:11" s="29" customFormat="1" ht="13.2" collapsed="1">
      <c r="H752" s="53"/>
      <c r="I752" s="53"/>
      <c r="K752" s="52"/>
    </row>
    <row r="753" spans="8:11" s="29" customFormat="1" ht="13.2" collapsed="1">
      <c r="H753" s="53"/>
      <c r="I753" s="53"/>
      <c r="K753" s="52"/>
    </row>
    <row r="754" spans="8:11" s="29" customFormat="1" ht="13.2" collapsed="1">
      <c r="H754" s="53"/>
      <c r="I754" s="53"/>
      <c r="K754" s="52"/>
    </row>
    <row r="755" spans="8:11" s="29" customFormat="1" ht="13.2" collapsed="1">
      <c r="H755" s="53"/>
      <c r="I755" s="53"/>
      <c r="K755" s="52"/>
    </row>
    <row r="756" spans="8:11" s="29" customFormat="1" ht="13.2" collapsed="1">
      <c r="H756" s="53"/>
      <c r="I756" s="53"/>
      <c r="K756" s="52"/>
    </row>
    <row r="757" spans="8:11" s="29" customFormat="1" ht="13.2" collapsed="1">
      <c r="H757" s="53"/>
      <c r="I757" s="53"/>
      <c r="K757" s="52"/>
    </row>
    <row r="758" spans="8:11" s="29" customFormat="1" ht="13.2" collapsed="1">
      <c r="H758" s="53"/>
      <c r="I758" s="53"/>
      <c r="K758" s="52"/>
    </row>
    <row r="759" spans="8:11" s="29" customFormat="1" ht="13.2" collapsed="1">
      <c r="H759" s="53"/>
      <c r="I759" s="53"/>
      <c r="K759" s="52"/>
    </row>
    <row r="760" spans="8:11" s="29" customFormat="1" ht="13.2" collapsed="1">
      <c r="H760" s="53"/>
      <c r="I760" s="53"/>
      <c r="K760" s="52"/>
    </row>
    <row r="761" spans="8:11" s="29" customFormat="1" ht="13.2" collapsed="1">
      <c r="H761" s="53"/>
      <c r="I761" s="53"/>
      <c r="K761" s="52"/>
    </row>
    <row r="762" spans="8:11" s="29" customFormat="1" ht="13.2" collapsed="1">
      <c r="H762" s="53"/>
      <c r="I762" s="53"/>
      <c r="K762" s="52"/>
    </row>
    <row r="763" spans="8:11" s="29" customFormat="1" ht="13.2" collapsed="1">
      <c r="H763" s="53"/>
      <c r="I763" s="53"/>
      <c r="K763" s="52"/>
    </row>
    <row r="764" spans="8:11" s="29" customFormat="1" ht="13.2" collapsed="1">
      <c r="H764" s="53"/>
      <c r="I764" s="53"/>
      <c r="K764" s="52"/>
    </row>
    <row r="765" spans="8:11" s="29" customFormat="1" ht="13.2" collapsed="1">
      <c r="H765" s="53"/>
      <c r="I765" s="53"/>
      <c r="K765" s="52"/>
    </row>
    <row r="766" spans="8:11" s="29" customFormat="1" ht="13.2" collapsed="1">
      <c r="H766" s="53"/>
      <c r="I766" s="53"/>
      <c r="K766" s="52"/>
    </row>
    <row r="767" spans="8:11" s="29" customFormat="1" ht="13.2" collapsed="1">
      <c r="H767" s="53"/>
      <c r="I767" s="53"/>
      <c r="K767" s="52"/>
    </row>
    <row r="768" spans="8:11" s="29" customFormat="1" ht="13.2" collapsed="1">
      <c r="H768" s="53"/>
      <c r="I768" s="53"/>
      <c r="K768" s="52"/>
    </row>
    <row r="769" spans="8:11" s="29" customFormat="1" ht="13.2" collapsed="1">
      <c r="H769" s="53"/>
      <c r="I769" s="53"/>
      <c r="K769" s="52"/>
    </row>
    <row r="770" spans="8:11" s="29" customFormat="1" ht="13.2" collapsed="1">
      <c r="H770" s="53"/>
      <c r="I770" s="53"/>
      <c r="K770" s="52"/>
    </row>
    <row r="771" spans="8:11" s="29" customFormat="1" ht="13.2" collapsed="1">
      <c r="H771" s="53"/>
      <c r="I771" s="53"/>
      <c r="K771" s="52"/>
    </row>
    <row r="772" spans="8:11" s="29" customFormat="1" ht="13.2" collapsed="1">
      <c r="H772" s="53"/>
      <c r="I772" s="53"/>
      <c r="K772" s="52"/>
    </row>
    <row r="773" spans="8:11" s="29" customFormat="1" ht="13.2" collapsed="1">
      <c r="H773" s="53"/>
      <c r="I773" s="53"/>
      <c r="K773" s="52"/>
    </row>
    <row r="774" spans="8:11" s="29" customFormat="1" ht="13.2" collapsed="1">
      <c r="H774" s="53"/>
      <c r="I774" s="53"/>
      <c r="K774" s="52"/>
    </row>
    <row r="775" spans="8:11" s="29" customFormat="1" ht="13.2" collapsed="1">
      <c r="H775" s="53"/>
      <c r="I775" s="53"/>
      <c r="K775" s="52"/>
    </row>
    <row r="776" spans="8:11" s="29" customFormat="1" ht="13.2" collapsed="1">
      <c r="H776" s="53"/>
      <c r="I776" s="53"/>
      <c r="K776" s="52"/>
    </row>
    <row r="777" spans="8:11" s="29" customFormat="1" ht="13.2" collapsed="1">
      <c r="H777" s="53"/>
      <c r="I777" s="53"/>
      <c r="K777" s="52"/>
    </row>
    <row r="778" spans="8:11" s="29" customFormat="1" ht="13.2" collapsed="1">
      <c r="H778" s="53"/>
      <c r="I778" s="53"/>
      <c r="K778" s="52"/>
    </row>
    <row r="779" spans="8:11" s="29" customFormat="1" ht="13.2" collapsed="1">
      <c r="H779" s="53"/>
      <c r="I779" s="53"/>
      <c r="K779" s="52"/>
    </row>
    <row r="780" spans="8:11" s="29" customFormat="1" ht="13.2" collapsed="1">
      <c r="H780" s="53"/>
      <c r="I780" s="53"/>
      <c r="K780" s="52"/>
    </row>
    <row r="781" spans="8:11" s="29" customFormat="1" ht="13.2" collapsed="1">
      <c r="H781" s="53"/>
      <c r="I781" s="53"/>
      <c r="K781" s="52"/>
    </row>
    <row r="782" spans="8:11" s="29" customFormat="1" ht="13.2" collapsed="1">
      <c r="H782" s="53"/>
      <c r="I782" s="53"/>
      <c r="K782" s="52"/>
    </row>
    <row r="783" spans="8:11" s="29" customFormat="1" ht="13.2" collapsed="1">
      <c r="H783" s="53"/>
      <c r="I783" s="53"/>
      <c r="K783" s="52"/>
    </row>
    <row r="784" spans="8:11" s="29" customFormat="1" ht="13.2" collapsed="1">
      <c r="H784" s="53"/>
      <c r="I784" s="53"/>
      <c r="K784" s="52"/>
    </row>
    <row r="785" spans="8:11" s="29" customFormat="1" ht="13.2" collapsed="1">
      <c r="H785" s="53"/>
      <c r="I785" s="53"/>
      <c r="K785" s="52"/>
    </row>
    <row r="786" spans="8:11" s="29" customFormat="1" ht="13.2" collapsed="1">
      <c r="H786" s="53"/>
      <c r="I786" s="53"/>
      <c r="K786" s="52"/>
    </row>
    <row r="787" spans="8:11" s="29" customFormat="1" ht="13.2" collapsed="1">
      <c r="H787" s="53"/>
      <c r="I787" s="53"/>
      <c r="K787" s="52"/>
    </row>
    <row r="788" spans="8:11" s="29" customFormat="1" ht="13.2" collapsed="1">
      <c r="H788" s="53"/>
      <c r="I788" s="53"/>
      <c r="K788" s="52"/>
    </row>
    <row r="789" spans="8:11" s="29" customFormat="1" ht="13.2" collapsed="1">
      <c r="H789" s="53"/>
      <c r="I789" s="53"/>
      <c r="K789" s="52"/>
    </row>
    <row r="790" spans="8:11" s="29" customFormat="1" ht="13.2" collapsed="1">
      <c r="H790" s="53"/>
      <c r="I790" s="53"/>
      <c r="K790" s="52"/>
    </row>
    <row r="791" spans="8:11" s="29" customFormat="1" ht="13.2" collapsed="1">
      <c r="H791" s="53"/>
      <c r="I791" s="53"/>
      <c r="K791" s="52"/>
    </row>
    <row r="792" spans="8:11" s="29" customFormat="1" ht="13.2" collapsed="1">
      <c r="H792" s="53"/>
      <c r="I792" s="53"/>
      <c r="K792" s="52"/>
    </row>
    <row r="793" spans="8:11" s="29" customFormat="1" ht="13.2" collapsed="1">
      <c r="H793" s="53"/>
      <c r="I793" s="53"/>
      <c r="K793" s="52"/>
    </row>
    <row r="794" spans="8:11" s="29" customFormat="1" ht="13.2" collapsed="1">
      <c r="H794" s="53"/>
      <c r="I794" s="53"/>
      <c r="K794" s="52"/>
    </row>
    <row r="795" spans="8:11" s="29" customFormat="1" ht="13.2" collapsed="1">
      <c r="H795" s="53"/>
      <c r="I795" s="53"/>
      <c r="K795" s="52"/>
    </row>
    <row r="796" spans="8:11" s="29" customFormat="1" ht="13.2" collapsed="1">
      <c r="H796" s="53"/>
      <c r="I796" s="53"/>
      <c r="K796" s="52"/>
    </row>
    <row r="797" spans="8:11" s="29" customFormat="1" ht="13.2" collapsed="1">
      <c r="H797" s="53"/>
      <c r="I797" s="53"/>
      <c r="K797" s="52"/>
    </row>
    <row r="798" spans="8:11" s="29" customFormat="1" ht="13.2" collapsed="1">
      <c r="H798" s="53"/>
      <c r="I798" s="53"/>
      <c r="K798" s="52"/>
    </row>
    <row r="799" spans="8:11" s="29" customFormat="1" ht="13.2" collapsed="1">
      <c r="H799" s="53"/>
      <c r="I799" s="53"/>
      <c r="K799" s="52"/>
    </row>
    <row r="800" spans="8:11" s="29" customFormat="1" ht="13.2" collapsed="1">
      <c r="H800" s="53"/>
      <c r="I800" s="53"/>
      <c r="K800" s="52"/>
    </row>
    <row r="801" spans="8:11" s="29" customFormat="1" ht="13.2" collapsed="1">
      <c r="H801" s="53"/>
      <c r="I801" s="53"/>
      <c r="K801" s="52"/>
    </row>
    <row r="802" spans="8:11" s="29" customFormat="1" ht="13.2" collapsed="1">
      <c r="H802" s="53"/>
      <c r="I802" s="53"/>
      <c r="K802" s="52"/>
    </row>
    <row r="803" spans="8:11" s="29" customFormat="1" ht="13.2" collapsed="1">
      <c r="H803" s="53"/>
      <c r="I803" s="53"/>
      <c r="K803" s="52"/>
    </row>
    <row r="804" spans="8:11" s="29" customFormat="1" ht="13.2" collapsed="1">
      <c r="H804" s="53"/>
      <c r="I804" s="53"/>
      <c r="K804" s="52"/>
    </row>
    <row r="805" spans="8:11" s="29" customFormat="1" ht="13.2" collapsed="1">
      <c r="H805" s="53"/>
      <c r="I805" s="53"/>
      <c r="K805" s="52"/>
    </row>
    <row r="806" spans="8:11" s="29" customFormat="1" ht="13.2" collapsed="1">
      <c r="H806" s="53"/>
      <c r="I806" s="53"/>
      <c r="K806" s="52"/>
    </row>
    <row r="807" spans="8:11" s="29" customFormat="1" ht="13.2" collapsed="1">
      <c r="H807" s="53"/>
      <c r="I807" s="53"/>
      <c r="K807" s="52"/>
    </row>
    <row r="808" spans="8:11" s="29" customFormat="1" ht="13.2" collapsed="1">
      <c r="H808" s="53"/>
      <c r="I808" s="53"/>
      <c r="K808" s="52"/>
    </row>
    <row r="809" spans="8:11" s="29" customFormat="1" ht="13.2" collapsed="1">
      <c r="H809" s="53"/>
      <c r="I809" s="53"/>
      <c r="K809" s="52"/>
    </row>
    <row r="810" spans="8:11" s="29" customFormat="1" ht="13.2" collapsed="1">
      <c r="H810" s="53"/>
      <c r="I810" s="53"/>
      <c r="K810" s="52"/>
    </row>
    <row r="811" spans="8:11" s="29" customFormat="1" ht="13.2" collapsed="1">
      <c r="H811" s="53"/>
      <c r="I811" s="53"/>
      <c r="K811" s="52"/>
    </row>
    <row r="812" spans="8:11" s="29" customFormat="1" ht="13.2" collapsed="1">
      <c r="H812" s="53"/>
      <c r="I812" s="53"/>
      <c r="K812" s="52"/>
    </row>
    <row r="813" spans="8:11" s="29" customFormat="1" ht="13.2" collapsed="1">
      <c r="H813" s="53"/>
      <c r="I813" s="53"/>
      <c r="K813" s="52"/>
    </row>
    <row r="814" spans="8:11" s="29" customFormat="1" ht="13.2" collapsed="1">
      <c r="H814" s="53"/>
      <c r="I814" s="53"/>
      <c r="K814" s="52"/>
    </row>
    <row r="815" spans="8:11" s="29" customFormat="1" ht="13.2" collapsed="1">
      <c r="H815" s="53"/>
      <c r="I815" s="53"/>
      <c r="K815" s="52"/>
    </row>
    <row r="816" spans="8:11" s="29" customFormat="1" ht="13.2" collapsed="1">
      <c r="H816" s="53"/>
      <c r="I816" s="53"/>
      <c r="K816" s="52"/>
    </row>
    <row r="817" spans="8:11" s="29" customFormat="1" ht="13.2" collapsed="1">
      <c r="H817" s="53"/>
      <c r="I817" s="53"/>
      <c r="K817" s="52"/>
    </row>
    <row r="818" spans="8:11" s="29" customFormat="1" ht="13.2" collapsed="1">
      <c r="H818" s="53"/>
      <c r="I818" s="53"/>
      <c r="K818" s="52"/>
    </row>
    <row r="819" spans="8:11" s="29" customFormat="1" ht="13.2" collapsed="1">
      <c r="H819" s="53"/>
      <c r="I819" s="53"/>
      <c r="K819" s="52"/>
    </row>
    <row r="820" spans="8:11" s="29" customFormat="1" ht="13.2" collapsed="1">
      <c r="H820" s="53"/>
      <c r="I820" s="53"/>
      <c r="K820" s="52"/>
    </row>
    <row r="821" spans="8:11" s="29" customFormat="1" ht="13.2" collapsed="1">
      <c r="H821" s="53"/>
      <c r="I821" s="53"/>
      <c r="K821" s="52"/>
    </row>
    <row r="822" spans="8:11" s="29" customFormat="1" ht="13.2" collapsed="1">
      <c r="H822" s="53"/>
      <c r="I822" s="53"/>
      <c r="K822" s="52"/>
    </row>
    <row r="823" spans="8:11" s="29" customFormat="1" ht="13.2" collapsed="1">
      <c r="H823" s="53"/>
      <c r="I823" s="53"/>
      <c r="K823" s="52"/>
    </row>
    <row r="824" spans="8:11" s="29" customFormat="1" ht="13.2" collapsed="1">
      <c r="H824" s="53"/>
      <c r="I824" s="53"/>
      <c r="K824" s="52"/>
    </row>
    <row r="825" spans="8:11" s="29" customFormat="1" ht="13.2" collapsed="1">
      <c r="H825" s="53"/>
      <c r="I825" s="53"/>
      <c r="K825" s="52"/>
    </row>
    <row r="826" spans="8:11" s="29" customFormat="1" ht="13.2" collapsed="1">
      <c r="H826" s="53"/>
      <c r="I826" s="53"/>
      <c r="K826" s="52"/>
    </row>
    <row r="827" spans="8:11" s="29" customFormat="1" ht="13.2" collapsed="1">
      <c r="H827" s="53"/>
      <c r="I827" s="53"/>
      <c r="K827" s="52"/>
    </row>
    <row r="828" spans="8:11" s="29" customFormat="1" ht="13.2" collapsed="1">
      <c r="H828" s="53"/>
      <c r="I828" s="53"/>
      <c r="K828" s="52"/>
    </row>
    <row r="829" spans="8:11" s="29" customFormat="1" ht="13.2" collapsed="1">
      <c r="H829" s="53"/>
      <c r="I829" s="53"/>
      <c r="K829" s="52"/>
    </row>
    <row r="830" spans="8:11" s="29" customFormat="1" ht="13.2" collapsed="1">
      <c r="H830" s="53"/>
      <c r="I830" s="53"/>
      <c r="K830" s="52"/>
    </row>
    <row r="831" spans="8:11" s="29" customFormat="1" ht="13.2" collapsed="1">
      <c r="H831" s="53"/>
      <c r="I831" s="53"/>
      <c r="K831" s="52"/>
    </row>
    <row r="832" spans="8:11" s="29" customFormat="1" ht="13.2" collapsed="1">
      <c r="H832" s="53"/>
      <c r="I832" s="53"/>
      <c r="K832" s="52"/>
    </row>
    <row r="833" spans="8:11" s="29" customFormat="1" ht="13.2" collapsed="1">
      <c r="H833" s="53"/>
      <c r="I833" s="53"/>
      <c r="K833" s="52"/>
    </row>
    <row r="834" spans="8:11" s="29" customFormat="1" ht="13.2" collapsed="1">
      <c r="H834" s="53"/>
      <c r="I834" s="53"/>
      <c r="K834" s="52"/>
    </row>
    <row r="835" spans="8:11" s="29" customFormat="1" ht="13.2" collapsed="1">
      <c r="H835" s="53"/>
      <c r="I835" s="53"/>
      <c r="K835" s="52"/>
    </row>
    <row r="836" spans="8:11" s="29" customFormat="1" ht="13.2" collapsed="1">
      <c r="H836" s="53"/>
      <c r="I836" s="53"/>
      <c r="K836" s="52"/>
    </row>
    <row r="837" spans="8:11" s="29" customFormat="1" ht="13.2" collapsed="1">
      <c r="H837" s="53"/>
      <c r="I837" s="53"/>
      <c r="K837" s="52"/>
    </row>
    <row r="838" spans="8:11" s="29" customFormat="1" ht="13.2" collapsed="1">
      <c r="H838" s="53"/>
      <c r="I838" s="53"/>
      <c r="K838" s="52"/>
    </row>
    <row r="839" spans="8:11" s="29" customFormat="1" ht="13.2" collapsed="1">
      <c r="H839" s="53"/>
      <c r="I839" s="53"/>
      <c r="K839" s="52"/>
    </row>
    <row r="840" spans="8:11" s="29" customFormat="1" ht="13.2" collapsed="1">
      <c r="H840" s="53"/>
      <c r="I840" s="53"/>
      <c r="K840" s="52"/>
    </row>
    <row r="841" spans="8:11" s="29" customFormat="1" ht="13.2" collapsed="1">
      <c r="H841" s="53"/>
      <c r="I841" s="53"/>
      <c r="K841" s="52"/>
    </row>
    <row r="842" spans="8:11" s="29" customFormat="1" ht="13.2" collapsed="1">
      <c r="H842" s="53"/>
      <c r="I842" s="53"/>
      <c r="K842" s="52"/>
    </row>
    <row r="843" spans="8:11" s="29" customFormat="1" ht="13.2" collapsed="1">
      <c r="H843" s="53"/>
      <c r="I843" s="53"/>
      <c r="K843" s="52"/>
    </row>
    <row r="844" spans="8:11" s="29" customFormat="1" ht="13.2" collapsed="1">
      <c r="H844" s="53"/>
      <c r="I844" s="53"/>
      <c r="K844" s="52"/>
    </row>
    <row r="845" spans="8:11" s="29" customFormat="1" ht="13.2" collapsed="1">
      <c r="H845" s="53"/>
      <c r="I845" s="53"/>
      <c r="K845" s="52"/>
    </row>
    <row r="846" spans="8:11" s="29" customFormat="1" ht="13.2" collapsed="1">
      <c r="H846" s="53"/>
      <c r="I846" s="53"/>
      <c r="K846" s="52"/>
    </row>
    <row r="847" spans="8:11" s="29" customFormat="1" ht="13.2" collapsed="1">
      <c r="H847" s="53"/>
      <c r="I847" s="53"/>
      <c r="K847" s="52"/>
    </row>
    <row r="848" spans="8:11" s="29" customFormat="1" ht="13.2" collapsed="1">
      <c r="H848" s="53"/>
      <c r="I848" s="53"/>
      <c r="K848" s="52"/>
    </row>
    <row r="849" spans="8:11" s="29" customFormat="1" ht="13.2" collapsed="1">
      <c r="H849" s="53"/>
      <c r="I849" s="53"/>
      <c r="K849" s="52"/>
    </row>
    <row r="850" spans="8:11" s="29" customFormat="1" ht="13.2" collapsed="1">
      <c r="H850" s="53"/>
      <c r="I850" s="53"/>
      <c r="K850" s="52"/>
    </row>
    <row r="851" spans="8:11" s="29" customFormat="1" ht="13.2" collapsed="1">
      <c r="H851" s="53"/>
      <c r="I851" s="53"/>
      <c r="K851" s="52"/>
    </row>
    <row r="852" spans="8:11" s="29" customFormat="1" ht="13.2" collapsed="1">
      <c r="H852" s="53"/>
      <c r="I852" s="53"/>
      <c r="K852" s="52"/>
    </row>
    <row r="853" spans="8:11" s="29" customFormat="1" ht="13.2" collapsed="1">
      <c r="H853" s="53"/>
      <c r="I853" s="53"/>
      <c r="K853" s="52"/>
    </row>
    <row r="854" spans="8:11" s="29" customFormat="1" ht="13.2" collapsed="1">
      <c r="H854" s="53"/>
      <c r="I854" s="53"/>
      <c r="K854" s="52"/>
    </row>
    <row r="855" spans="8:11" s="29" customFormat="1" ht="13.2" collapsed="1">
      <c r="H855" s="53"/>
      <c r="I855" s="53"/>
      <c r="K855" s="52"/>
    </row>
    <row r="856" spans="8:11" s="29" customFormat="1" ht="13.2" collapsed="1">
      <c r="H856" s="53"/>
      <c r="I856" s="53"/>
      <c r="K856" s="52"/>
    </row>
    <row r="857" spans="8:11" s="29" customFormat="1" ht="13.2" collapsed="1">
      <c r="H857" s="53"/>
      <c r="I857" s="53"/>
      <c r="K857" s="52"/>
    </row>
    <row r="858" spans="8:11" s="29" customFormat="1" ht="13.2" collapsed="1">
      <c r="H858" s="53"/>
      <c r="I858" s="53"/>
      <c r="K858" s="52"/>
    </row>
    <row r="859" spans="8:11" s="29" customFormat="1" ht="13.2" collapsed="1">
      <c r="H859" s="53"/>
      <c r="I859" s="53"/>
      <c r="K859" s="52"/>
    </row>
    <row r="860" spans="8:11" s="29" customFormat="1" ht="13.2" collapsed="1">
      <c r="H860" s="53"/>
      <c r="I860" s="53"/>
      <c r="K860" s="52"/>
    </row>
    <row r="861" spans="8:11" s="29" customFormat="1" ht="13.2" collapsed="1">
      <c r="H861" s="53"/>
      <c r="I861" s="53"/>
      <c r="K861" s="52"/>
    </row>
    <row r="862" spans="8:11" s="29" customFormat="1" ht="13.2" collapsed="1">
      <c r="H862" s="53"/>
      <c r="I862" s="53"/>
      <c r="K862" s="52"/>
    </row>
    <row r="863" spans="8:11" s="29" customFormat="1" ht="13.2" collapsed="1">
      <c r="H863" s="53"/>
      <c r="I863" s="53"/>
      <c r="K863" s="52"/>
    </row>
    <row r="864" spans="8:11" s="29" customFormat="1" ht="13.2" collapsed="1">
      <c r="H864" s="53"/>
      <c r="I864" s="53"/>
      <c r="K864" s="52"/>
    </row>
    <row r="865" spans="8:11" s="29" customFormat="1" ht="13.2" collapsed="1">
      <c r="H865" s="53"/>
      <c r="I865" s="53"/>
      <c r="K865" s="52"/>
    </row>
    <row r="866" spans="8:11" s="29" customFormat="1" ht="13.2" collapsed="1">
      <c r="H866" s="53"/>
      <c r="I866" s="53"/>
      <c r="K866" s="52"/>
    </row>
    <row r="867" spans="8:11" s="29" customFormat="1" ht="13.2" collapsed="1">
      <c r="H867" s="53"/>
      <c r="I867" s="53"/>
      <c r="K867" s="52"/>
    </row>
    <row r="868" spans="8:11" s="29" customFormat="1" ht="13.2" collapsed="1">
      <c r="H868" s="53"/>
      <c r="I868" s="53"/>
      <c r="K868" s="52"/>
    </row>
    <row r="869" spans="8:11" s="29" customFormat="1" ht="13.2" collapsed="1">
      <c r="H869" s="53"/>
      <c r="I869" s="53"/>
      <c r="K869" s="52"/>
    </row>
    <row r="870" spans="8:11" s="29" customFormat="1" ht="13.2" collapsed="1">
      <c r="H870" s="53"/>
      <c r="I870" s="53"/>
      <c r="K870" s="52"/>
    </row>
    <row r="871" spans="8:11" s="29" customFormat="1" ht="13.2" collapsed="1">
      <c r="H871" s="53"/>
      <c r="I871" s="53"/>
      <c r="K871" s="52"/>
    </row>
    <row r="872" spans="8:11" s="29" customFormat="1" ht="13.2" collapsed="1">
      <c r="H872" s="53"/>
      <c r="I872" s="53"/>
      <c r="K872" s="52"/>
    </row>
    <row r="873" spans="8:11" s="29" customFormat="1" ht="13.2" collapsed="1">
      <c r="H873" s="53"/>
      <c r="I873" s="53"/>
      <c r="K873" s="52"/>
    </row>
    <row r="874" spans="8:11" s="29" customFormat="1" ht="13.2" collapsed="1">
      <c r="H874" s="53"/>
      <c r="I874" s="53"/>
      <c r="K874" s="52"/>
    </row>
    <row r="875" spans="8:11" s="29" customFormat="1" ht="13.2" collapsed="1">
      <c r="H875" s="53"/>
      <c r="I875" s="53"/>
      <c r="K875" s="52"/>
    </row>
    <row r="876" spans="8:11" s="29" customFormat="1" ht="13.2" collapsed="1">
      <c r="H876" s="53"/>
      <c r="I876" s="53"/>
      <c r="K876" s="52"/>
    </row>
    <row r="877" spans="8:11" s="29" customFormat="1" ht="13.2" collapsed="1">
      <c r="H877" s="53"/>
      <c r="I877" s="53"/>
      <c r="K877" s="52"/>
    </row>
    <row r="878" spans="8:11" s="29" customFormat="1" ht="13.2" collapsed="1">
      <c r="H878" s="53"/>
      <c r="I878" s="53"/>
      <c r="K878" s="52"/>
    </row>
    <row r="879" spans="8:11" s="29" customFormat="1" ht="13.2" collapsed="1">
      <c r="H879" s="53"/>
      <c r="I879" s="53"/>
      <c r="K879" s="52"/>
    </row>
    <row r="880" spans="8:11" s="29" customFormat="1" ht="13.2" collapsed="1">
      <c r="H880" s="53"/>
      <c r="I880" s="53"/>
      <c r="K880" s="52"/>
    </row>
    <row r="881" spans="8:11" s="29" customFormat="1" ht="13.2" collapsed="1">
      <c r="H881" s="53"/>
      <c r="I881" s="53"/>
      <c r="K881" s="52"/>
    </row>
    <row r="882" spans="8:11" s="29" customFormat="1" ht="13.2" collapsed="1">
      <c r="H882" s="53"/>
      <c r="I882" s="53"/>
      <c r="K882" s="52"/>
    </row>
    <row r="883" spans="8:11" s="29" customFormat="1" ht="13.2" collapsed="1">
      <c r="H883" s="53"/>
      <c r="I883" s="53"/>
      <c r="K883" s="52"/>
    </row>
    <row r="884" spans="8:11" s="29" customFormat="1" ht="13.2" collapsed="1">
      <c r="H884" s="53"/>
      <c r="I884" s="53"/>
      <c r="K884" s="52"/>
    </row>
    <row r="885" spans="8:11" s="29" customFormat="1" ht="13.2" collapsed="1">
      <c r="H885" s="53"/>
      <c r="I885" s="53"/>
      <c r="K885" s="52"/>
    </row>
    <row r="886" spans="8:11" s="29" customFormat="1" ht="13.2" collapsed="1">
      <c r="H886" s="53"/>
      <c r="I886" s="53"/>
      <c r="K886" s="52"/>
    </row>
    <row r="887" spans="8:11" s="29" customFormat="1" ht="13.2" collapsed="1">
      <c r="H887" s="53"/>
      <c r="I887" s="53"/>
      <c r="K887" s="52"/>
    </row>
    <row r="888" spans="8:11" s="29" customFormat="1" ht="13.2" collapsed="1">
      <c r="H888" s="53"/>
      <c r="I888" s="53"/>
      <c r="K888" s="52"/>
    </row>
    <row r="889" spans="8:11" s="29" customFormat="1" ht="13.2" collapsed="1">
      <c r="H889" s="53"/>
      <c r="I889" s="53"/>
      <c r="K889" s="52"/>
    </row>
    <row r="890" spans="8:11" s="29" customFormat="1" ht="13.2" collapsed="1">
      <c r="H890" s="53"/>
      <c r="I890" s="53"/>
      <c r="K890" s="52"/>
    </row>
    <row r="891" spans="8:11" s="29" customFormat="1" ht="13.2" collapsed="1">
      <c r="H891" s="53"/>
      <c r="I891" s="53"/>
      <c r="K891" s="52"/>
    </row>
    <row r="892" spans="8:11" s="29" customFormat="1" ht="13.2" collapsed="1">
      <c r="H892" s="53"/>
      <c r="I892" s="53"/>
      <c r="K892" s="52"/>
    </row>
    <row r="893" spans="8:11" s="29" customFormat="1" ht="13.2" collapsed="1">
      <c r="H893" s="53"/>
      <c r="I893" s="53"/>
      <c r="K893" s="52"/>
    </row>
    <row r="894" spans="8:11" s="29" customFormat="1" ht="13.2" collapsed="1">
      <c r="H894" s="53"/>
      <c r="I894" s="53"/>
      <c r="K894" s="52"/>
    </row>
    <row r="895" spans="8:11" s="29" customFormat="1" ht="13.2" collapsed="1">
      <c r="H895" s="53"/>
      <c r="I895" s="53"/>
      <c r="K895" s="52"/>
    </row>
    <row r="896" spans="8:11" s="29" customFormat="1" ht="13.2" collapsed="1">
      <c r="H896" s="53"/>
      <c r="I896" s="53"/>
      <c r="K896" s="52"/>
    </row>
    <row r="897" spans="8:11" s="29" customFormat="1" ht="13.2" collapsed="1">
      <c r="H897" s="53"/>
      <c r="I897" s="53"/>
      <c r="K897" s="52"/>
    </row>
    <row r="898" spans="8:11" s="29" customFormat="1" ht="13.2" collapsed="1">
      <c r="H898" s="53"/>
      <c r="I898" s="53"/>
      <c r="K898" s="52"/>
    </row>
    <row r="899" spans="8:11" s="29" customFormat="1" ht="13.2" collapsed="1">
      <c r="H899" s="53"/>
      <c r="I899" s="53"/>
      <c r="K899" s="52"/>
    </row>
    <row r="900" spans="8:11" s="29" customFormat="1" ht="13.2" collapsed="1">
      <c r="H900" s="53"/>
      <c r="I900" s="53"/>
      <c r="K900" s="52"/>
    </row>
    <row r="901" spans="8:11" s="29" customFormat="1" ht="13.2" collapsed="1">
      <c r="H901" s="53"/>
      <c r="I901" s="53"/>
      <c r="K901" s="52"/>
    </row>
    <row r="902" spans="8:11" s="29" customFormat="1" ht="13.2" collapsed="1">
      <c r="H902" s="53"/>
      <c r="I902" s="53"/>
      <c r="K902" s="52"/>
    </row>
    <row r="903" spans="8:11" s="29" customFormat="1" ht="13.2" collapsed="1">
      <c r="H903" s="53"/>
      <c r="I903" s="53"/>
      <c r="K903" s="52"/>
    </row>
    <row r="904" spans="8:11" s="29" customFormat="1" ht="13.2" collapsed="1">
      <c r="H904" s="53"/>
      <c r="I904" s="53"/>
      <c r="K904" s="52"/>
    </row>
    <row r="905" spans="8:11" s="29" customFormat="1" ht="13.2" collapsed="1">
      <c r="H905" s="53"/>
      <c r="I905" s="53"/>
      <c r="K905" s="52"/>
    </row>
    <row r="906" spans="8:11" s="29" customFormat="1" ht="13.2" collapsed="1">
      <c r="H906" s="53"/>
      <c r="I906" s="53"/>
      <c r="K906" s="52"/>
    </row>
    <row r="907" spans="8:11" s="29" customFormat="1" ht="13.2" collapsed="1">
      <c r="H907" s="53"/>
      <c r="I907" s="53"/>
      <c r="K907" s="52"/>
    </row>
    <row r="908" spans="8:11" s="29" customFormat="1" ht="13.2" collapsed="1">
      <c r="H908" s="53"/>
      <c r="I908" s="53"/>
      <c r="K908" s="52"/>
    </row>
    <row r="909" spans="8:11" s="29" customFormat="1" ht="13.2" collapsed="1">
      <c r="H909" s="53"/>
      <c r="I909" s="53"/>
      <c r="K909" s="52"/>
    </row>
    <row r="910" spans="8:11" s="29" customFormat="1" ht="13.2" collapsed="1">
      <c r="H910" s="53"/>
      <c r="I910" s="53"/>
      <c r="K910" s="52"/>
    </row>
    <row r="911" spans="8:11" s="29" customFormat="1" ht="13.2" collapsed="1">
      <c r="H911" s="53"/>
      <c r="I911" s="53"/>
      <c r="K911" s="52"/>
    </row>
    <row r="912" spans="8:11" s="29" customFormat="1" ht="13.2" collapsed="1">
      <c r="H912" s="53"/>
      <c r="I912" s="53"/>
      <c r="K912" s="52"/>
    </row>
    <row r="913" spans="8:11" s="29" customFormat="1" ht="13.2" collapsed="1">
      <c r="H913" s="53"/>
      <c r="I913" s="53"/>
      <c r="K913" s="52"/>
    </row>
    <row r="914" spans="8:11" s="29" customFormat="1" ht="13.2" collapsed="1">
      <c r="H914" s="53"/>
      <c r="I914" s="53"/>
      <c r="K914" s="52"/>
    </row>
    <row r="915" spans="8:11" s="29" customFormat="1" ht="13.2" collapsed="1">
      <c r="H915" s="53"/>
      <c r="I915" s="53"/>
      <c r="K915" s="52"/>
    </row>
    <row r="916" spans="8:11" s="29" customFormat="1" ht="13.2" collapsed="1">
      <c r="H916" s="53"/>
      <c r="I916" s="53"/>
      <c r="K916" s="52"/>
    </row>
    <row r="917" spans="8:11" s="29" customFormat="1" ht="13.2" collapsed="1">
      <c r="H917" s="53"/>
      <c r="I917" s="53"/>
      <c r="K917" s="52"/>
    </row>
    <row r="918" spans="8:11" s="29" customFormat="1" ht="13.2" collapsed="1">
      <c r="H918" s="53"/>
      <c r="I918" s="53"/>
      <c r="K918" s="52"/>
    </row>
    <row r="919" spans="8:11" s="29" customFormat="1" ht="13.2" collapsed="1">
      <c r="H919" s="53"/>
      <c r="I919" s="53"/>
      <c r="K919" s="52"/>
    </row>
    <row r="920" spans="8:11" s="29" customFormat="1" ht="13.2" collapsed="1">
      <c r="H920" s="53"/>
      <c r="I920" s="53"/>
      <c r="K920" s="52"/>
    </row>
    <row r="921" spans="8:11" s="29" customFormat="1" ht="13.2" collapsed="1">
      <c r="H921" s="53"/>
      <c r="I921" s="53"/>
      <c r="K921" s="52"/>
    </row>
    <row r="922" spans="8:11" s="29" customFormat="1" ht="13.2" collapsed="1">
      <c r="H922" s="53"/>
      <c r="I922" s="53"/>
      <c r="K922" s="52"/>
    </row>
    <row r="923" spans="8:11" s="29" customFormat="1" ht="13.2" collapsed="1">
      <c r="H923" s="53"/>
      <c r="I923" s="53"/>
      <c r="K923" s="52"/>
    </row>
    <row r="924" spans="8:11" s="29" customFormat="1" ht="13.2" collapsed="1">
      <c r="H924" s="53"/>
      <c r="I924" s="53"/>
      <c r="K924" s="52"/>
    </row>
    <row r="925" spans="8:11" s="29" customFormat="1" ht="13.2" collapsed="1">
      <c r="H925" s="53"/>
      <c r="I925" s="53"/>
      <c r="K925" s="52"/>
    </row>
    <row r="926" spans="8:11" s="29" customFormat="1" ht="13.2" collapsed="1">
      <c r="H926" s="53"/>
      <c r="I926" s="53"/>
      <c r="K926" s="52"/>
    </row>
    <row r="927" spans="8:11" s="29" customFormat="1" ht="13.2" collapsed="1">
      <c r="H927" s="53"/>
      <c r="I927" s="53"/>
      <c r="K927" s="52"/>
    </row>
    <row r="928" spans="8:11" s="29" customFormat="1" ht="13.2" collapsed="1">
      <c r="H928" s="53"/>
      <c r="I928" s="53"/>
      <c r="K928" s="52"/>
    </row>
    <row r="929" spans="1:13" s="29" customFormat="1" ht="13.2" collapsed="1">
      <c r="H929" s="53"/>
      <c r="I929" s="53"/>
      <c r="K929" s="52"/>
    </row>
    <row r="930" spans="1:13" s="29" customFormat="1" ht="13.2" collapsed="1">
      <c r="H930" s="53"/>
      <c r="I930" s="53"/>
      <c r="K930" s="52"/>
    </row>
    <row r="931" spans="1:13" s="29" customFormat="1" ht="13.2" collapsed="1">
      <c r="H931" s="53"/>
      <c r="I931" s="53"/>
      <c r="K931" s="52"/>
    </row>
    <row r="932" spans="1:13" s="29" customFormat="1" ht="13.2" collapsed="1">
      <c r="H932" s="53"/>
      <c r="I932" s="53"/>
      <c r="K932" s="52"/>
    </row>
    <row r="933" spans="1:13" s="29" customFormat="1" ht="13.2" collapsed="1">
      <c r="H933" s="53"/>
      <c r="I933" s="53"/>
      <c r="K933" s="52"/>
    </row>
    <row r="934" spans="1:13" s="29" customFormat="1" ht="13.2" collapsed="1">
      <c r="H934" s="53"/>
      <c r="I934" s="53"/>
      <c r="K934" s="52"/>
    </row>
    <row r="935" spans="1:13" s="29" customFormat="1" ht="13.2" collapsed="1">
      <c r="H935" s="53"/>
      <c r="I935" s="53"/>
      <c r="K935" s="52"/>
    </row>
    <row r="936" spans="1:13" s="29" customFormat="1" ht="13.2" collapsed="1">
      <c r="H936" s="53"/>
      <c r="I936" s="53"/>
      <c r="K936" s="52"/>
    </row>
    <row r="937" spans="1:13" s="29" customFormat="1" ht="13.2" collapsed="1">
      <c r="H937" s="53"/>
      <c r="I937" s="53"/>
      <c r="K937" s="52"/>
    </row>
    <row r="938" spans="1:13" s="29" customFormat="1" ht="13.2" collapsed="1">
      <c r="H938" s="53"/>
      <c r="I938" s="53"/>
      <c r="K938" s="52"/>
    </row>
    <row r="939" spans="1:13" s="29" customFormat="1" ht="13.2" collapsed="1">
      <c r="H939" s="53"/>
      <c r="I939" s="53"/>
      <c r="K939" s="52"/>
    </row>
    <row r="940" spans="1:13" s="29" customFormat="1" ht="13.2" collapsed="1">
      <c r="H940" s="53"/>
      <c r="I940" s="53"/>
      <c r="K940" s="52"/>
    </row>
    <row r="941" spans="1:13" s="222" customFormat="1">
      <c r="A941" s="237"/>
      <c r="B941" s="237"/>
      <c r="C941" s="237"/>
      <c r="D941" s="237"/>
      <c r="E941" s="237"/>
      <c r="F941" s="237"/>
      <c r="G941" s="237"/>
      <c r="H941" s="237"/>
      <c r="I941" s="237"/>
      <c r="J941" s="237"/>
      <c r="K941" s="237"/>
      <c r="L941" s="29"/>
      <c r="M941" s="29"/>
    </row>
    <row r="942" spans="1:13" s="222" customFormat="1">
      <c r="A942" s="237"/>
      <c r="B942" s="237"/>
      <c r="C942" s="237"/>
      <c r="D942" s="237"/>
      <c r="E942" s="237"/>
      <c r="F942" s="237"/>
      <c r="G942" s="237"/>
      <c r="H942" s="237"/>
      <c r="I942" s="237"/>
      <c r="J942" s="237"/>
      <c r="K942" s="237"/>
      <c r="L942" s="29"/>
      <c r="M942" s="29"/>
    </row>
    <row r="943" spans="1:13" s="222" customFormat="1">
      <c r="A943" s="237"/>
      <c r="B943" s="237"/>
      <c r="C943" s="237"/>
      <c r="D943" s="237"/>
      <c r="E943" s="237"/>
      <c r="F943" s="237"/>
      <c r="G943" s="237"/>
      <c r="H943" s="237"/>
      <c r="I943" s="237"/>
      <c r="J943" s="237"/>
      <c r="K943" s="237"/>
      <c r="L943" s="29"/>
      <c r="M943" s="29"/>
    </row>
    <row r="944" spans="1:13" s="222" customFormat="1">
      <c r="A944" s="237"/>
      <c r="B944" s="237"/>
      <c r="C944" s="237"/>
      <c r="D944" s="237"/>
      <c r="E944" s="237"/>
      <c r="F944" s="237"/>
      <c r="G944" s="237"/>
      <c r="H944" s="237"/>
      <c r="I944" s="237"/>
      <c r="J944" s="237"/>
      <c r="K944" s="237"/>
      <c r="L944" s="29"/>
      <c r="M944" s="29"/>
    </row>
    <row r="945" spans="1:13" s="222" customFormat="1">
      <c r="A945" s="237"/>
      <c r="B945" s="237"/>
      <c r="C945" s="237"/>
      <c r="D945" s="237"/>
      <c r="E945" s="237"/>
      <c r="F945" s="237"/>
      <c r="G945" s="237"/>
      <c r="H945" s="237"/>
      <c r="I945" s="237"/>
      <c r="J945" s="237"/>
      <c r="K945" s="237"/>
      <c r="L945" s="29"/>
      <c r="M945" s="29"/>
    </row>
    <row r="946" spans="1:13" s="222" customFormat="1">
      <c r="A946" s="237"/>
      <c r="B946" s="237"/>
      <c r="C946" s="237"/>
      <c r="D946" s="237"/>
      <c r="E946" s="237"/>
      <c r="F946" s="237"/>
      <c r="G946" s="237"/>
      <c r="H946" s="237"/>
      <c r="I946" s="237"/>
      <c r="J946" s="237"/>
      <c r="K946" s="237"/>
      <c r="L946" s="29"/>
      <c r="M946" s="29"/>
    </row>
    <row r="947" spans="1:13" s="222" customFormat="1">
      <c r="A947" s="237"/>
      <c r="B947" s="237"/>
      <c r="C947" s="237"/>
      <c r="D947" s="237"/>
      <c r="E947" s="237"/>
      <c r="F947" s="237"/>
      <c r="G947" s="237"/>
      <c r="H947" s="237"/>
      <c r="I947" s="237"/>
      <c r="J947" s="237"/>
      <c r="K947" s="237"/>
      <c r="L947" s="29"/>
      <c r="M947" s="29"/>
    </row>
    <row r="948" spans="1:13" s="222" customFormat="1">
      <c r="A948" s="237"/>
      <c r="B948" s="237"/>
      <c r="C948" s="237"/>
      <c r="D948" s="237"/>
      <c r="E948" s="237"/>
      <c r="F948" s="237"/>
      <c r="G948" s="237"/>
      <c r="H948" s="237"/>
      <c r="I948" s="237"/>
      <c r="J948" s="237"/>
      <c r="K948" s="237"/>
      <c r="L948" s="29"/>
      <c r="M948" s="29"/>
    </row>
    <row r="949" spans="1:13" s="222" customFormat="1">
      <c r="A949" s="237"/>
      <c r="B949" s="237"/>
      <c r="C949" s="237"/>
      <c r="D949" s="237"/>
      <c r="E949" s="237"/>
      <c r="F949" s="237"/>
      <c r="G949" s="237"/>
      <c r="H949" s="237"/>
      <c r="I949" s="237"/>
      <c r="J949" s="237"/>
      <c r="K949" s="237"/>
      <c r="L949" s="29"/>
      <c r="M949" s="29"/>
    </row>
    <row r="950" spans="1:13" s="222" customFormat="1">
      <c r="A950" s="237"/>
      <c r="B950" s="237"/>
      <c r="C950" s="237"/>
      <c r="D950" s="237"/>
      <c r="E950" s="237"/>
      <c r="F950" s="237"/>
      <c r="G950" s="237"/>
      <c r="H950" s="237"/>
      <c r="I950" s="237"/>
      <c r="J950" s="237"/>
      <c r="K950" s="237"/>
      <c r="L950" s="29"/>
      <c r="M950" s="29"/>
    </row>
    <row r="951" spans="1:13" s="222" customFormat="1">
      <c r="A951" s="237"/>
      <c r="B951" s="237"/>
      <c r="C951" s="237"/>
      <c r="D951" s="237"/>
      <c r="E951" s="237"/>
      <c r="F951" s="237"/>
      <c r="G951" s="237"/>
      <c r="H951" s="237"/>
      <c r="I951" s="237"/>
      <c r="J951" s="237"/>
      <c r="K951" s="237"/>
      <c r="L951" s="29"/>
      <c r="M951" s="29"/>
    </row>
    <row r="952" spans="1:13" s="222" customFormat="1">
      <c r="A952" s="237"/>
      <c r="B952" s="237"/>
      <c r="C952" s="237"/>
      <c r="D952" s="237"/>
      <c r="E952" s="237"/>
      <c r="F952" s="237"/>
      <c r="G952" s="237"/>
      <c r="H952" s="237"/>
      <c r="I952" s="237"/>
      <c r="J952" s="237"/>
      <c r="K952" s="237"/>
      <c r="L952" s="29"/>
      <c r="M952" s="29"/>
    </row>
    <row r="953" spans="1:13" s="222" customFormat="1">
      <c r="A953" s="237"/>
      <c r="B953" s="237"/>
      <c r="C953" s="237"/>
      <c r="D953" s="237"/>
      <c r="E953" s="237"/>
      <c r="F953" s="237"/>
      <c r="G953" s="237"/>
      <c r="H953" s="237"/>
      <c r="I953" s="237"/>
      <c r="J953" s="237"/>
      <c r="K953" s="237"/>
      <c r="L953" s="29"/>
      <c r="M953" s="29"/>
    </row>
    <row r="954" spans="1:13" s="222" customFormat="1">
      <c r="A954" s="237"/>
      <c r="B954" s="237"/>
      <c r="C954" s="237"/>
      <c r="D954" s="237"/>
      <c r="E954" s="237"/>
      <c r="F954" s="237"/>
      <c r="G954" s="237"/>
      <c r="H954" s="237"/>
      <c r="I954" s="237"/>
      <c r="J954" s="237"/>
      <c r="K954" s="237"/>
      <c r="L954" s="29"/>
      <c r="M954" s="29"/>
    </row>
    <row r="955" spans="1:13" s="222" customFormat="1">
      <c r="A955" s="237"/>
      <c r="B955" s="237"/>
      <c r="C955" s="237"/>
      <c r="D955" s="237"/>
      <c r="E955" s="237"/>
      <c r="F955" s="237"/>
      <c r="G955" s="237"/>
      <c r="H955" s="237"/>
      <c r="I955" s="237"/>
      <c r="J955" s="237"/>
      <c r="K955" s="237"/>
      <c r="L955" s="29"/>
      <c r="M955" s="29"/>
    </row>
    <row r="956" spans="1:13" s="222" customFormat="1">
      <c r="A956" s="237"/>
      <c r="B956" s="237"/>
      <c r="C956" s="237"/>
      <c r="D956" s="237"/>
      <c r="E956" s="237"/>
      <c r="F956" s="237"/>
      <c r="G956" s="237"/>
      <c r="H956" s="237"/>
      <c r="I956" s="237"/>
      <c r="J956" s="237"/>
      <c r="K956" s="237"/>
      <c r="L956" s="29"/>
      <c r="M956" s="29"/>
    </row>
    <row r="957" spans="1:13" s="222" customFormat="1">
      <c r="A957" s="237"/>
      <c r="B957" s="237"/>
      <c r="C957" s="237"/>
      <c r="D957" s="237"/>
      <c r="E957" s="237"/>
      <c r="F957" s="237"/>
      <c r="G957" s="237"/>
      <c r="H957" s="237"/>
      <c r="I957" s="237"/>
      <c r="J957" s="237"/>
      <c r="K957" s="237"/>
      <c r="L957" s="29"/>
      <c r="M957" s="29"/>
    </row>
    <row r="958" spans="1:13" s="222" customFormat="1">
      <c r="A958" s="237"/>
      <c r="B958" s="237"/>
      <c r="C958" s="237"/>
      <c r="D958" s="237"/>
      <c r="E958" s="237"/>
      <c r="F958" s="237"/>
      <c r="G958" s="237"/>
      <c r="H958" s="237"/>
      <c r="I958" s="237"/>
      <c r="J958" s="237"/>
      <c r="K958" s="237"/>
      <c r="L958" s="29"/>
      <c r="M958" s="29"/>
    </row>
    <row r="959" spans="1:13" s="222" customFormat="1">
      <c r="A959" s="237"/>
      <c r="B959" s="237"/>
      <c r="C959" s="237"/>
      <c r="D959" s="237"/>
      <c r="E959" s="237"/>
      <c r="F959" s="237"/>
      <c r="G959" s="237"/>
      <c r="H959" s="237"/>
      <c r="I959" s="237"/>
      <c r="J959" s="237"/>
      <c r="K959" s="237"/>
      <c r="L959" s="29"/>
      <c r="M959" s="29"/>
    </row>
    <row r="960" spans="1:13" s="222" customFormat="1">
      <c r="A960" s="237"/>
      <c r="B960" s="237"/>
      <c r="C960" s="237"/>
      <c r="D960" s="237"/>
      <c r="E960" s="237"/>
      <c r="F960" s="237"/>
      <c r="G960" s="237"/>
      <c r="H960" s="237"/>
      <c r="I960" s="237"/>
      <c r="J960" s="237"/>
      <c r="K960" s="237"/>
      <c r="L960" s="29"/>
      <c r="M960" s="29"/>
    </row>
    <row r="961" spans="1:13" s="222" customFormat="1">
      <c r="A961" s="237"/>
      <c r="B961" s="237"/>
      <c r="C961" s="237"/>
      <c r="D961" s="237"/>
      <c r="E961" s="237"/>
      <c r="F961" s="237"/>
      <c r="G961" s="237"/>
      <c r="H961" s="237"/>
      <c r="I961" s="237"/>
      <c r="J961" s="237"/>
      <c r="K961" s="237"/>
      <c r="L961" s="29"/>
      <c r="M961" s="29"/>
    </row>
    <row r="962" spans="1:13" s="222" customFormat="1">
      <c r="A962" s="237"/>
      <c r="B962" s="237"/>
      <c r="C962" s="237"/>
      <c r="D962" s="237"/>
      <c r="E962" s="237"/>
      <c r="F962" s="237"/>
      <c r="G962" s="237"/>
      <c r="H962" s="237"/>
      <c r="I962" s="237"/>
      <c r="J962" s="237"/>
      <c r="K962" s="237"/>
      <c r="L962" s="29"/>
      <c r="M962" s="29"/>
    </row>
    <row r="963" spans="1:13" s="222" customFormat="1">
      <c r="A963" s="237"/>
      <c r="B963" s="237"/>
      <c r="C963" s="237"/>
      <c r="D963" s="237"/>
      <c r="E963" s="237"/>
      <c r="F963" s="237"/>
      <c r="G963" s="237"/>
      <c r="H963" s="237"/>
      <c r="I963" s="237"/>
      <c r="J963" s="237"/>
      <c r="K963" s="237"/>
      <c r="L963" s="29"/>
      <c r="M963" s="29"/>
    </row>
    <row r="964" spans="1:13" s="222" customFormat="1">
      <c r="A964" s="237"/>
      <c r="B964" s="237"/>
      <c r="C964" s="237"/>
      <c r="D964" s="237"/>
      <c r="E964" s="237"/>
      <c r="F964" s="237"/>
      <c r="G964" s="237"/>
      <c r="H964" s="237"/>
      <c r="I964" s="237"/>
      <c r="J964" s="237"/>
      <c r="K964" s="237"/>
      <c r="L964" s="29"/>
      <c r="M964" s="29"/>
    </row>
    <row r="965" spans="1:13" s="222" customFormat="1">
      <c r="A965" s="237"/>
      <c r="B965" s="237"/>
      <c r="C965" s="237"/>
      <c r="D965" s="237"/>
      <c r="E965" s="237"/>
      <c r="F965" s="237"/>
      <c r="G965" s="237"/>
      <c r="H965" s="237"/>
      <c r="I965" s="237"/>
      <c r="J965" s="237"/>
      <c r="K965" s="237"/>
      <c r="L965" s="29"/>
      <c r="M965" s="29"/>
    </row>
    <row r="966" spans="1:13" s="222" customFormat="1">
      <c r="A966" s="237"/>
      <c r="B966" s="237"/>
      <c r="C966" s="237"/>
      <c r="D966" s="237"/>
      <c r="E966" s="237"/>
      <c r="F966" s="237"/>
      <c r="G966" s="237"/>
      <c r="H966" s="237"/>
      <c r="I966" s="237"/>
      <c r="J966" s="237"/>
      <c r="K966" s="237"/>
      <c r="L966" s="29"/>
      <c r="M966" s="29"/>
    </row>
    <row r="967" spans="1:13" s="222" customFormat="1">
      <c r="A967" s="237"/>
      <c r="B967" s="237"/>
      <c r="C967" s="237"/>
      <c r="D967" s="237"/>
      <c r="E967" s="237"/>
      <c r="F967" s="237"/>
      <c r="G967" s="237"/>
      <c r="H967" s="237"/>
      <c r="I967" s="237"/>
      <c r="J967" s="237"/>
      <c r="K967" s="237"/>
      <c r="L967" s="29"/>
      <c r="M967" s="29"/>
    </row>
    <row r="968" spans="1:13" s="222" customFormat="1">
      <c r="A968" s="237"/>
      <c r="B968" s="237"/>
      <c r="C968" s="237"/>
      <c r="D968" s="237"/>
      <c r="E968" s="237"/>
      <c r="F968" s="237"/>
      <c r="G968" s="237"/>
      <c r="H968" s="237"/>
      <c r="I968" s="237"/>
      <c r="J968" s="237"/>
      <c r="K968" s="237"/>
      <c r="L968" s="29"/>
      <c r="M968" s="29"/>
    </row>
    <row r="969" spans="1:13" s="222" customFormat="1">
      <c r="A969" s="237"/>
      <c r="B969" s="237"/>
      <c r="C969" s="237"/>
      <c r="D969" s="237"/>
      <c r="E969" s="237"/>
      <c r="F969" s="237"/>
      <c r="G969" s="237"/>
      <c r="H969" s="237"/>
      <c r="I969" s="237"/>
      <c r="J969" s="237"/>
      <c r="K969" s="237"/>
      <c r="L969" s="29"/>
      <c r="M969" s="29"/>
    </row>
    <row r="970" spans="1:13" s="222" customFormat="1">
      <c r="A970" s="237"/>
      <c r="B970" s="237"/>
      <c r="C970" s="237"/>
      <c r="D970" s="237"/>
      <c r="E970" s="237"/>
      <c r="F970" s="237"/>
      <c r="G970" s="237"/>
      <c r="H970" s="237"/>
      <c r="I970" s="237"/>
      <c r="J970" s="237"/>
      <c r="K970" s="237"/>
      <c r="L970" s="29"/>
      <c r="M970" s="29"/>
    </row>
    <row r="971" spans="1:13" s="222" customFormat="1">
      <c r="A971" s="237"/>
      <c r="B971" s="237"/>
      <c r="C971" s="237"/>
      <c r="D971" s="237"/>
      <c r="E971" s="237"/>
      <c r="F971" s="237"/>
      <c r="G971" s="237"/>
      <c r="H971" s="237"/>
      <c r="I971" s="237"/>
      <c r="J971" s="237"/>
      <c r="K971" s="237"/>
      <c r="L971" s="29"/>
      <c r="M971" s="29"/>
    </row>
    <row r="972" spans="1:13" s="222" customFormat="1">
      <c r="A972" s="237"/>
      <c r="B972" s="237"/>
      <c r="C972" s="237"/>
      <c r="D972" s="237"/>
      <c r="E972" s="237"/>
      <c r="F972" s="237"/>
      <c r="G972" s="237"/>
      <c r="H972" s="237"/>
      <c r="I972" s="237"/>
      <c r="J972" s="237"/>
      <c r="K972" s="237"/>
      <c r="L972" s="29"/>
      <c r="M972" s="29"/>
    </row>
    <row r="973" spans="1:13" s="222" customFormat="1">
      <c r="A973" s="237"/>
      <c r="B973" s="237"/>
      <c r="C973" s="237"/>
      <c r="D973" s="237"/>
      <c r="E973" s="237"/>
      <c r="F973" s="237"/>
      <c r="G973" s="237"/>
      <c r="H973" s="237"/>
      <c r="I973" s="237"/>
      <c r="J973" s="237"/>
      <c r="K973" s="237"/>
      <c r="L973" s="29"/>
      <c r="M973" s="29"/>
    </row>
    <row r="974" spans="1:13" s="222" customFormat="1">
      <c r="A974" s="237"/>
      <c r="B974" s="237"/>
      <c r="C974" s="237"/>
      <c r="D974" s="237"/>
      <c r="E974" s="237"/>
      <c r="F974" s="237"/>
      <c r="G974" s="237"/>
      <c r="H974" s="237"/>
      <c r="I974" s="237"/>
      <c r="J974" s="237"/>
      <c r="K974" s="237"/>
      <c r="L974" s="29"/>
      <c r="M974" s="29"/>
    </row>
    <row r="975" spans="1:13" s="222" customFormat="1">
      <c r="A975" s="237"/>
      <c r="B975" s="237"/>
      <c r="C975" s="237"/>
      <c r="D975" s="237"/>
      <c r="E975" s="237"/>
      <c r="F975" s="237"/>
      <c r="G975" s="237"/>
      <c r="H975" s="237"/>
      <c r="I975" s="237"/>
      <c r="J975" s="237"/>
      <c r="K975" s="237"/>
      <c r="L975" s="29"/>
      <c r="M975" s="29"/>
    </row>
    <row r="976" spans="1:13" s="222" customFormat="1">
      <c r="A976" s="237"/>
      <c r="B976" s="237"/>
      <c r="C976" s="237"/>
      <c r="D976" s="237"/>
      <c r="E976" s="237"/>
      <c r="F976" s="237"/>
      <c r="G976" s="237"/>
      <c r="H976" s="237"/>
      <c r="I976" s="237"/>
      <c r="J976" s="237"/>
      <c r="K976" s="237"/>
      <c r="L976" s="29"/>
      <c r="M976" s="29"/>
    </row>
    <row r="977" spans="1:13" s="222" customFormat="1">
      <c r="A977" s="237"/>
      <c r="B977" s="237"/>
      <c r="C977" s="237"/>
      <c r="D977" s="237"/>
      <c r="E977" s="237"/>
      <c r="F977" s="237"/>
      <c r="G977" s="237"/>
      <c r="H977" s="237"/>
      <c r="I977" s="237"/>
      <c r="J977" s="237"/>
      <c r="K977" s="237"/>
      <c r="L977" s="29"/>
      <c r="M977" s="29"/>
    </row>
    <row r="978" spans="1:13" s="222" customFormat="1">
      <c r="A978" s="237"/>
      <c r="B978" s="237"/>
      <c r="C978" s="237"/>
      <c r="D978" s="237"/>
      <c r="E978" s="237"/>
      <c r="F978" s="237"/>
      <c r="G978" s="237"/>
      <c r="H978" s="237"/>
      <c r="I978" s="237"/>
      <c r="J978" s="237"/>
      <c r="K978" s="237"/>
      <c r="L978" s="29"/>
      <c r="M978" s="29"/>
    </row>
    <row r="979" spans="1:13" s="222" customFormat="1">
      <c r="A979" s="237"/>
      <c r="B979" s="237"/>
      <c r="C979" s="237"/>
      <c r="D979" s="237"/>
      <c r="E979" s="237"/>
      <c r="F979" s="237"/>
      <c r="G979" s="237"/>
      <c r="H979" s="237"/>
      <c r="I979" s="237"/>
      <c r="J979" s="237"/>
      <c r="K979" s="237"/>
      <c r="L979" s="29"/>
      <c r="M979" s="29"/>
    </row>
    <row r="980" spans="1:13" s="222" customFormat="1">
      <c r="A980" s="237"/>
      <c r="B980" s="237"/>
      <c r="C980" s="237"/>
      <c r="D980" s="237"/>
      <c r="E980" s="237"/>
      <c r="F980" s="237"/>
      <c r="G980" s="237"/>
      <c r="H980" s="237"/>
      <c r="I980" s="237"/>
      <c r="J980" s="237"/>
      <c r="K980" s="237"/>
      <c r="L980" s="29"/>
      <c r="M980" s="29"/>
    </row>
    <row r="981" spans="1:13" s="222" customFormat="1">
      <c r="A981" s="237"/>
      <c r="B981" s="237"/>
      <c r="C981" s="237"/>
      <c r="D981" s="237"/>
      <c r="E981" s="237"/>
      <c r="F981" s="237"/>
      <c r="G981" s="237"/>
      <c r="H981" s="237"/>
      <c r="I981" s="237"/>
      <c r="J981" s="237"/>
      <c r="K981" s="237"/>
      <c r="L981" s="29"/>
      <c r="M981" s="29"/>
    </row>
    <row r="982" spans="1:13" s="222" customFormat="1">
      <c r="A982" s="237"/>
      <c r="B982" s="237"/>
      <c r="C982" s="237"/>
      <c r="D982" s="237"/>
      <c r="E982" s="237"/>
      <c r="F982" s="237"/>
      <c r="G982" s="237"/>
      <c r="H982" s="237"/>
      <c r="I982" s="237"/>
      <c r="J982" s="237"/>
      <c r="K982" s="237"/>
      <c r="L982" s="29"/>
      <c r="M982" s="29"/>
    </row>
    <row r="983" spans="1:13" s="222" customFormat="1">
      <c r="A983" s="237"/>
      <c r="B983" s="237"/>
      <c r="C983" s="237"/>
      <c r="D983" s="237"/>
      <c r="E983" s="237"/>
      <c r="F983" s="237"/>
      <c r="G983" s="237"/>
      <c r="H983" s="237"/>
      <c r="I983" s="237"/>
      <c r="J983" s="237"/>
      <c r="K983" s="237"/>
      <c r="L983" s="29"/>
      <c r="M983" s="29"/>
    </row>
    <row r="984" spans="1:13" s="222" customFormat="1">
      <c r="A984" s="237"/>
      <c r="B984" s="237"/>
      <c r="C984" s="237"/>
      <c r="D984" s="237"/>
      <c r="E984" s="237"/>
      <c r="F984" s="237"/>
      <c r="G984" s="237"/>
      <c r="H984" s="237"/>
      <c r="I984" s="237"/>
      <c r="J984" s="237"/>
      <c r="K984" s="237"/>
      <c r="L984" s="29"/>
      <c r="M984" s="29"/>
    </row>
    <row r="985" spans="1:13" s="222" customFormat="1">
      <c r="A985" s="237"/>
      <c r="B985" s="237"/>
      <c r="C985" s="237"/>
      <c r="D985" s="237"/>
      <c r="E985" s="237"/>
      <c r="F985" s="237"/>
      <c r="G985" s="237"/>
      <c r="H985" s="237"/>
      <c r="I985" s="237"/>
      <c r="J985" s="237"/>
      <c r="K985" s="237"/>
      <c r="L985" s="29"/>
      <c r="M985" s="29"/>
    </row>
    <row r="986" spans="1:13" s="222" customFormat="1">
      <c r="A986" s="237"/>
      <c r="B986" s="237"/>
      <c r="C986" s="237"/>
      <c r="D986" s="237"/>
      <c r="E986" s="237"/>
      <c r="F986" s="237"/>
      <c r="G986" s="237"/>
      <c r="H986" s="237"/>
      <c r="I986" s="237"/>
      <c r="J986" s="237"/>
      <c r="K986" s="237"/>
      <c r="L986" s="29"/>
      <c r="M986" s="29"/>
    </row>
    <row r="987" spans="1:13" s="222" customFormat="1">
      <c r="A987" s="237"/>
      <c r="B987" s="237"/>
      <c r="C987" s="237"/>
      <c r="D987" s="237"/>
      <c r="E987" s="237"/>
      <c r="F987" s="237"/>
      <c r="G987" s="237"/>
      <c r="H987" s="237"/>
      <c r="I987" s="237"/>
      <c r="J987" s="237"/>
      <c r="K987" s="237"/>
      <c r="L987" s="29"/>
      <c r="M987" s="29"/>
    </row>
    <row r="988" spans="1:13" s="222" customFormat="1">
      <c r="A988" s="237"/>
      <c r="B988" s="237"/>
      <c r="C988" s="237"/>
      <c r="D988" s="237"/>
      <c r="E988" s="237"/>
      <c r="F988" s="237"/>
      <c r="G988" s="237"/>
      <c r="H988" s="237"/>
      <c r="I988" s="237"/>
      <c r="J988" s="237"/>
      <c r="K988" s="237"/>
      <c r="L988" s="29"/>
      <c r="M988" s="29"/>
    </row>
    <row r="989" spans="1:13" s="222" customFormat="1">
      <c r="A989" s="237"/>
      <c r="B989" s="237"/>
      <c r="C989" s="237"/>
      <c r="D989" s="237"/>
      <c r="E989" s="237"/>
      <c r="F989" s="237"/>
      <c r="G989" s="237"/>
      <c r="H989" s="237"/>
      <c r="I989" s="237"/>
      <c r="J989" s="237"/>
      <c r="K989" s="237"/>
      <c r="L989" s="29"/>
      <c r="M989" s="29"/>
    </row>
    <row r="990" spans="1:13" s="222" customFormat="1">
      <c r="A990" s="237"/>
      <c r="B990" s="237"/>
      <c r="C990" s="237"/>
      <c r="D990" s="237"/>
      <c r="E990" s="237"/>
      <c r="F990" s="237"/>
      <c r="G990" s="237"/>
      <c r="H990" s="237"/>
      <c r="I990" s="237"/>
      <c r="J990" s="237"/>
      <c r="K990" s="237"/>
      <c r="L990" s="29"/>
      <c r="M990" s="29"/>
    </row>
    <row r="991" spans="1:13" s="222" customFormat="1">
      <c r="A991" s="237"/>
      <c r="B991" s="237"/>
      <c r="C991" s="237"/>
      <c r="D991" s="237"/>
      <c r="E991" s="237"/>
      <c r="F991" s="237"/>
      <c r="G991" s="237"/>
      <c r="H991" s="237"/>
      <c r="I991" s="237"/>
      <c r="J991" s="237"/>
      <c r="K991" s="237"/>
      <c r="L991" s="29"/>
      <c r="M991" s="29"/>
    </row>
    <row r="992" spans="1:13" s="222" customFormat="1">
      <c r="A992" s="237"/>
      <c r="B992" s="237"/>
      <c r="C992" s="237"/>
      <c r="D992" s="237"/>
      <c r="E992" s="237"/>
      <c r="F992" s="237"/>
      <c r="G992" s="237"/>
      <c r="H992" s="237"/>
      <c r="I992" s="237"/>
      <c r="J992" s="237"/>
      <c r="K992" s="237"/>
      <c r="L992" s="29"/>
      <c r="M992" s="29"/>
    </row>
    <row r="993" spans="1:13" s="222" customFormat="1">
      <c r="A993" s="237"/>
      <c r="B993" s="237"/>
      <c r="C993" s="237"/>
      <c r="D993" s="237"/>
      <c r="E993" s="237"/>
      <c r="F993" s="237"/>
      <c r="G993" s="237"/>
      <c r="H993" s="237"/>
      <c r="I993" s="237"/>
      <c r="J993" s="237"/>
      <c r="K993" s="237"/>
      <c r="L993" s="29"/>
      <c r="M993" s="29"/>
    </row>
    <row r="994" spans="1:13" s="222" customFormat="1">
      <c r="A994" s="237"/>
      <c r="B994" s="237"/>
      <c r="C994" s="237"/>
      <c r="D994" s="237"/>
      <c r="E994" s="237"/>
      <c r="F994" s="237"/>
      <c r="G994" s="237"/>
      <c r="H994" s="237"/>
      <c r="I994" s="237"/>
      <c r="J994" s="237"/>
      <c r="K994" s="237"/>
      <c r="L994" s="29"/>
      <c r="M994" s="29"/>
    </row>
    <row r="995" spans="1:13" s="222" customFormat="1">
      <c r="A995" s="237"/>
      <c r="B995" s="237"/>
      <c r="C995" s="237"/>
      <c r="D995" s="237"/>
      <c r="E995" s="237"/>
      <c r="F995" s="237"/>
      <c r="G995" s="237"/>
      <c r="H995" s="237"/>
      <c r="I995" s="237"/>
      <c r="J995" s="237"/>
      <c r="K995" s="237"/>
      <c r="L995" s="29"/>
      <c r="M995" s="29"/>
    </row>
    <row r="996" spans="1:13" s="222" customFormat="1">
      <c r="A996" s="237"/>
      <c r="B996" s="237"/>
      <c r="C996" s="237"/>
      <c r="D996" s="237"/>
      <c r="E996" s="237"/>
      <c r="F996" s="237"/>
      <c r="G996" s="237"/>
      <c r="H996" s="237"/>
      <c r="I996" s="237"/>
      <c r="J996" s="237"/>
      <c r="K996" s="237"/>
      <c r="L996" s="29"/>
      <c r="M996" s="29"/>
    </row>
    <row r="997" spans="1:13" s="222" customFormat="1">
      <c r="A997" s="237"/>
      <c r="B997" s="237"/>
      <c r="C997" s="237"/>
      <c r="D997" s="237"/>
      <c r="E997" s="237"/>
      <c r="F997" s="237"/>
      <c r="G997" s="237"/>
      <c r="H997" s="237"/>
      <c r="I997" s="237"/>
      <c r="J997" s="237"/>
      <c r="K997" s="237"/>
      <c r="L997" s="29"/>
      <c r="M997" s="29"/>
    </row>
    <row r="998" spans="1:13" s="222" customFormat="1">
      <c r="A998" s="237"/>
      <c r="B998" s="237"/>
      <c r="C998" s="237"/>
      <c r="D998" s="237"/>
      <c r="E998" s="237"/>
      <c r="F998" s="237"/>
      <c r="G998" s="237"/>
      <c r="H998" s="237"/>
      <c r="I998" s="237"/>
      <c r="J998" s="237"/>
      <c r="K998" s="237"/>
      <c r="L998" s="29"/>
      <c r="M998" s="29"/>
    </row>
    <row r="999" spans="1:13" s="222" customFormat="1">
      <c r="A999" s="237"/>
      <c r="B999" s="237"/>
      <c r="C999" s="237"/>
      <c r="D999" s="237"/>
      <c r="E999" s="237"/>
      <c r="F999" s="237"/>
      <c r="G999" s="237"/>
      <c r="H999" s="237"/>
      <c r="I999" s="237"/>
      <c r="J999" s="237"/>
      <c r="K999" s="237"/>
      <c r="L999" s="29"/>
      <c r="M999" s="29"/>
    </row>
    <row r="1000" spans="1:13" s="222" customFormat="1">
      <c r="A1000" s="237"/>
      <c r="B1000" s="237"/>
      <c r="C1000" s="237"/>
      <c r="D1000" s="237"/>
      <c r="E1000" s="237"/>
      <c r="F1000" s="237"/>
      <c r="G1000" s="237"/>
      <c r="H1000" s="237"/>
      <c r="I1000" s="237"/>
      <c r="J1000" s="237"/>
      <c r="K1000" s="237"/>
      <c r="L1000" s="29"/>
      <c r="M1000" s="29"/>
    </row>
    <row r="1001" spans="1:13" s="222" customFormat="1">
      <c r="A1001" s="237"/>
      <c r="B1001" s="237"/>
      <c r="C1001" s="237"/>
      <c r="D1001" s="237"/>
      <c r="E1001" s="237"/>
      <c r="F1001" s="237"/>
      <c r="G1001" s="237"/>
      <c r="H1001" s="237"/>
      <c r="I1001" s="237"/>
      <c r="J1001" s="237"/>
      <c r="K1001" s="237"/>
      <c r="L1001" s="29"/>
      <c r="M1001" s="29"/>
    </row>
    <row r="1002" spans="1:13" s="222" customFormat="1">
      <c r="A1002" s="237"/>
      <c r="B1002" s="237"/>
      <c r="C1002" s="237"/>
      <c r="D1002" s="237"/>
      <c r="E1002" s="237"/>
      <c r="F1002" s="237"/>
      <c r="G1002" s="237"/>
      <c r="H1002" s="237"/>
      <c r="I1002" s="237"/>
      <c r="J1002" s="237"/>
      <c r="K1002" s="237"/>
      <c r="L1002" s="29"/>
      <c r="M1002" s="29"/>
    </row>
    <row r="1003" spans="1:13" s="222" customFormat="1">
      <c r="A1003" s="237"/>
      <c r="B1003" s="237"/>
      <c r="C1003" s="237"/>
      <c r="D1003" s="237"/>
      <c r="E1003" s="237"/>
      <c r="F1003" s="237"/>
      <c r="G1003" s="237"/>
      <c r="H1003" s="237"/>
      <c r="I1003" s="237"/>
      <c r="J1003" s="237"/>
      <c r="K1003" s="237"/>
      <c r="L1003" s="29"/>
      <c r="M1003" s="29"/>
    </row>
    <row r="1004" spans="1:13" s="222" customFormat="1">
      <c r="A1004" s="237"/>
      <c r="B1004" s="237"/>
      <c r="C1004" s="237"/>
      <c r="D1004" s="237"/>
      <c r="E1004" s="237"/>
      <c r="F1004" s="237"/>
      <c r="G1004" s="237"/>
      <c r="H1004" s="237"/>
      <c r="I1004" s="237"/>
      <c r="J1004" s="237"/>
      <c r="K1004" s="237"/>
      <c r="L1004" s="29"/>
      <c r="M1004" s="29"/>
    </row>
    <row r="1005" spans="1:13" s="222" customFormat="1">
      <c r="A1005" s="237"/>
      <c r="B1005" s="237"/>
      <c r="C1005" s="237"/>
      <c r="D1005" s="237"/>
      <c r="E1005" s="237"/>
      <c r="F1005" s="237"/>
      <c r="G1005" s="237"/>
      <c r="H1005" s="237"/>
      <c r="I1005" s="237"/>
      <c r="J1005" s="237"/>
      <c r="K1005" s="237"/>
      <c r="L1005" s="29"/>
      <c r="M1005" s="29"/>
    </row>
    <row r="1006" spans="1:13" s="222" customFormat="1">
      <c r="A1006" s="237"/>
      <c r="B1006" s="237"/>
      <c r="C1006" s="237"/>
      <c r="D1006" s="237"/>
      <c r="E1006" s="237"/>
      <c r="F1006" s="237"/>
      <c r="G1006" s="237"/>
      <c r="H1006" s="237"/>
      <c r="I1006" s="237"/>
      <c r="J1006" s="237"/>
      <c r="K1006" s="237"/>
      <c r="L1006" s="29"/>
      <c r="M1006" s="29"/>
    </row>
    <row r="1007" spans="1:13" s="222" customFormat="1">
      <c r="A1007" s="237"/>
      <c r="B1007" s="237"/>
      <c r="C1007" s="237"/>
      <c r="D1007" s="237"/>
      <c r="E1007" s="237"/>
      <c r="F1007" s="237"/>
      <c r="G1007" s="237"/>
      <c r="H1007" s="237"/>
      <c r="I1007" s="237"/>
      <c r="J1007" s="237"/>
      <c r="K1007" s="237"/>
      <c r="L1007" s="29"/>
      <c r="M1007" s="29"/>
    </row>
    <row r="1008" spans="1:13" s="222" customFormat="1">
      <c r="A1008" s="237"/>
      <c r="B1008" s="237"/>
      <c r="C1008" s="237"/>
      <c r="D1008" s="237"/>
      <c r="E1008" s="237"/>
      <c r="F1008" s="237"/>
      <c r="G1008" s="237"/>
      <c r="H1008" s="237"/>
      <c r="I1008" s="237"/>
      <c r="J1008" s="237"/>
      <c r="K1008" s="237"/>
      <c r="L1008" s="29"/>
      <c r="M1008" s="29"/>
    </row>
    <row r="1009" spans="1:13" s="222" customFormat="1">
      <c r="A1009" s="237"/>
      <c r="B1009" s="237"/>
      <c r="C1009" s="237"/>
      <c r="D1009" s="237"/>
      <c r="E1009" s="237"/>
      <c r="F1009" s="237"/>
      <c r="G1009" s="237"/>
      <c r="H1009" s="237"/>
      <c r="I1009" s="237"/>
      <c r="J1009" s="237"/>
      <c r="K1009" s="237"/>
      <c r="L1009" s="29"/>
      <c r="M1009" s="29"/>
    </row>
    <row r="1010" spans="1:13" s="222" customFormat="1">
      <c r="A1010" s="237"/>
      <c r="B1010" s="237"/>
      <c r="C1010" s="237"/>
      <c r="D1010" s="237"/>
      <c r="E1010" s="237"/>
      <c r="F1010" s="237"/>
      <c r="G1010" s="237"/>
      <c r="H1010" s="237"/>
      <c r="I1010" s="237"/>
      <c r="J1010" s="237"/>
      <c r="K1010" s="237"/>
      <c r="L1010" s="29"/>
      <c r="M1010" s="29"/>
    </row>
    <row r="1011" spans="1:13" s="222" customFormat="1">
      <c r="A1011" s="237"/>
      <c r="B1011" s="237"/>
      <c r="C1011" s="237"/>
      <c r="D1011" s="237"/>
      <c r="E1011" s="237"/>
      <c r="F1011" s="237"/>
      <c r="G1011" s="237"/>
      <c r="H1011" s="237"/>
      <c r="I1011" s="237"/>
      <c r="J1011" s="237"/>
      <c r="K1011" s="237"/>
      <c r="L1011" s="29"/>
      <c r="M1011" s="29"/>
    </row>
    <row r="1012" spans="1:13" s="222" customFormat="1">
      <c r="A1012" s="237"/>
      <c r="B1012" s="237"/>
      <c r="C1012" s="237"/>
      <c r="D1012" s="237"/>
      <c r="E1012" s="237"/>
      <c r="F1012" s="237"/>
      <c r="G1012" s="237"/>
      <c r="H1012" s="237"/>
      <c r="I1012" s="237"/>
      <c r="J1012" s="237"/>
      <c r="K1012" s="237"/>
      <c r="L1012" s="29"/>
      <c r="M1012" s="29"/>
    </row>
    <row r="1013" spans="1:13" s="222" customFormat="1">
      <c r="A1013" s="237"/>
      <c r="B1013" s="237"/>
      <c r="C1013" s="237"/>
      <c r="D1013" s="237"/>
      <c r="E1013" s="237"/>
      <c r="F1013" s="237"/>
      <c r="G1013" s="237"/>
      <c r="H1013" s="237"/>
      <c r="I1013" s="237"/>
      <c r="J1013" s="237"/>
      <c r="K1013" s="237"/>
      <c r="L1013" s="29"/>
      <c r="M1013" s="29"/>
    </row>
    <row r="1014" spans="1:13" s="222" customFormat="1">
      <c r="A1014" s="237"/>
      <c r="B1014" s="237"/>
      <c r="C1014" s="237"/>
      <c r="D1014" s="237"/>
      <c r="E1014" s="237"/>
      <c r="F1014" s="237"/>
      <c r="G1014" s="237"/>
      <c r="H1014" s="237"/>
      <c r="I1014" s="237"/>
      <c r="J1014" s="237"/>
      <c r="K1014" s="237"/>
      <c r="L1014" s="29"/>
      <c r="M1014" s="29"/>
    </row>
    <row r="1015" spans="1:13" s="222" customFormat="1">
      <c r="A1015" s="237"/>
      <c r="B1015" s="237"/>
      <c r="C1015" s="237"/>
      <c r="D1015" s="237"/>
      <c r="E1015" s="237"/>
      <c r="F1015" s="237"/>
      <c r="G1015" s="237"/>
      <c r="H1015" s="237"/>
      <c r="I1015" s="237"/>
      <c r="J1015" s="237"/>
      <c r="K1015" s="237"/>
      <c r="L1015" s="29"/>
      <c r="M1015" s="29"/>
    </row>
    <row r="1016" spans="1:13" s="222" customFormat="1">
      <c r="A1016" s="237"/>
      <c r="B1016" s="237"/>
      <c r="C1016" s="237"/>
      <c r="D1016" s="237"/>
      <c r="E1016" s="237"/>
      <c r="F1016" s="237"/>
      <c r="G1016" s="237"/>
      <c r="H1016" s="237"/>
      <c r="I1016" s="237"/>
      <c r="J1016" s="237"/>
      <c r="K1016" s="237"/>
      <c r="L1016" s="29"/>
      <c r="M1016" s="29"/>
    </row>
    <row r="1017" spans="1:13" s="222" customFormat="1">
      <c r="A1017" s="237"/>
      <c r="B1017" s="237"/>
      <c r="C1017" s="237"/>
      <c r="D1017" s="237"/>
      <c r="E1017" s="237"/>
      <c r="F1017" s="237"/>
      <c r="G1017" s="237"/>
      <c r="H1017" s="237"/>
      <c r="I1017" s="237"/>
      <c r="J1017" s="237"/>
      <c r="K1017" s="237"/>
      <c r="L1017" s="29"/>
      <c r="M1017" s="29"/>
    </row>
    <row r="1018" spans="1:13" s="222" customFormat="1">
      <c r="A1018" s="237"/>
      <c r="B1018" s="237"/>
      <c r="C1018" s="237"/>
      <c r="D1018" s="237"/>
      <c r="E1018" s="237"/>
      <c r="F1018" s="237"/>
      <c r="G1018" s="237"/>
      <c r="H1018" s="237"/>
      <c r="I1018" s="237"/>
      <c r="J1018" s="237"/>
      <c r="K1018" s="237"/>
      <c r="L1018" s="29"/>
      <c r="M1018" s="29"/>
    </row>
    <row r="1019" spans="1:13" s="222" customFormat="1">
      <c r="A1019" s="237"/>
      <c r="B1019" s="237"/>
      <c r="C1019" s="237"/>
      <c r="D1019" s="237"/>
      <c r="E1019" s="237"/>
      <c r="F1019" s="237"/>
      <c r="G1019" s="237"/>
      <c r="H1019" s="237"/>
      <c r="I1019" s="237"/>
      <c r="J1019" s="237"/>
      <c r="K1019" s="237"/>
      <c r="L1019" s="29"/>
      <c r="M1019" s="29"/>
    </row>
    <row r="1020" spans="1:13" s="222" customFormat="1">
      <c r="A1020" s="237"/>
      <c r="B1020" s="237"/>
      <c r="C1020" s="237"/>
      <c r="D1020" s="237"/>
      <c r="E1020" s="237"/>
      <c r="F1020" s="237"/>
      <c r="G1020" s="237"/>
      <c r="H1020" s="237"/>
      <c r="I1020" s="237"/>
      <c r="J1020" s="237"/>
      <c r="K1020" s="237"/>
      <c r="L1020" s="29"/>
      <c r="M1020" s="29"/>
    </row>
    <row r="1021" spans="1:13" s="222" customFormat="1">
      <c r="A1021" s="237"/>
      <c r="B1021" s="237"/>
      <c r="C1021" s="237"/>
      <c r="D1021" s="237"/>
      <c r="E1021" s="237"/>
      <c r="F1021" s="237"/>
      <c r="G1021" s="237"/>
      <c r="H1021" s="237"/>
      <c r="I1021" s="237"/>
      <c r="J1021" s="237"/>
      <c r="K1021" s="237"/>
      <c r="L1021" s="29"/>
      <c r="M1021" s="29"/>
    </row>
    <row r="1022" spans="1:13" s="222" customFormat="1">
      <c r="A1022" s="237"/>
      <c r="B1022" s="237"/>
      <c r="C1022" s="237"/>
      <c r="D1022" s="237"/>
      <c r="E1022" s="237"/>
      <c r="F1022" s="237"/>
      <c r="G1022" s="237"/>
      <c r="H1022" s="237"/>
      <c r="I1022" s="237"/>
      <c r="J1022" s="237"/>
      <c r="K1022" s="237"/>
      <c r="L1022" s="29"/>
      <c r="M1022" s="29"/>
    </row>
    <row r="1023" spans="1:13" s="222" customFormat="1">
      <c r="A1023" s="237"/>
      <c r="B1023" s="237"/>
      <c r="C1023" s="237"/>
      <c r="D1023" s="237"/>
      <c r="E1023" s="237"/>
      <c r="F1023" s="237"/>
      <c r="G1023" s="237"/>
      <c r="H1023" s="237"/>
      <c r="I1023" s="237"/>
      <c r="J1023" s="237"/>
      <c r="K1023" s="237"/>
      <c r="L1023" s="29"/>
      <c r="M1023" s="29"/>
    </row>
    <row r="1024" spans="1:13" s="222" customFormat="1">
      <c r="A1024" s="237"/>
      <c r="B1024" s="237"/>
      <c r="C1024" s="237"/>
      <c r="D1024" s="237"/>
      <c r="E1024" s="237"/>
      <c r="F1024" s="237"/>
      <c r="G1024" s="237"/>
      <c r="H1024" s="237"/>
      <c r="I1024" s="237"/>
      <c r="J1024" s="237"/>
      <c r="K1024" s="237"/>
      <c r="L1024" s="29"/>
      <c r="M1024" s="29"/>
    </row>
    <row r="1025" spans="1:13" s="222" customFormat="1">
      <c r="A1025" s="237"/>
      <c r="B1025" s="237"/>
      <c r="C1025" s="237"/>
      <c r="D1025" s="237"/>
      <c r="E1025" s="237"/>
      <c r="F1025" s="237"/>
      <c r="G1025" s="237"/>
      <c r="H1025" s="237"/>
      <c r="I1025" s="237"/>
      <c r="J1025" s="237"/>
      <c r="K1025" s="237"/>
      <c r="L1025" s="29"/>
      <c r="M1025" s="29"/>
    </row>
    <row r="1026" spans="1:13" s="222" customFormat="1">
      <c r="A1026" s="237"/>
      <c r="B1026" s="237"/>
      <c r="C1026" s="237"/>
      <c r="D1026" s="237"/>
      <c r="E1026" s="237"/>
      <c r="F1026" s="237"/>
      <c r="G1026" s="237"/>
      <c r="H1026" s="237"/>
      <c r="I1026" s="237"/>
      <c r="J1026" s="237"/>
      <c r="K1026" s="237"/>
      <c r="L1026" s="29"/>
      <c r="M1026" s="29"/>
    </row>
    <row r="1027" spans="1:13" s="222" customFormat="1">
      <c r="A1027" s="237"/>
      <c r="B1027" s="237"/>
      <c r="C1027" s="237"/>
      <c r="D1027" s="237"/>
      <c r="E1027" s="237"/>
      <c r="F1027" s="237"/>
      <c r="G1027" s="237"/>
      <c r="H1027" s="237"/>
      <c r="I1027" s="237"/>
      <c r="J1027" s="237"/>
      <c r="K1027" s="237"/>
      <c r="L1027" s="29"/>
      <c r="M1027" s="29"/>
    </row>
    <row r="1028" spans="1:13" s="222" customFormat="1">
      <c r="A1028" s="237"/>
      <c r="B1028" s="237"/>
      <c r="C1028" s="237"/>
      <c r="D1028" s="237"/>
      <c r="E1028" s="237"/>
      <c r="F1028" s="237"/>
      <c r="G1028" s="237"/>
      <c r="H1028" s="237"/>
      <c r="I1028" s="237"/>
      <c r="J1028" s="237"/>
      <c r="K1028" s="237"/>
      <c r="L1028" s="29"/>
      <c r="M1028" s="29"/>
    </row>
    <row r="1029" spans="1:13" s="222" customFormat="1">
      <c r="A1029" s="237"/>
      <c r="B1029" s="237"/>
      <c r="C1029" s="237"/>
      <c r="D1029" s="237"/>
      <c r="E1029" s="237"/>
      <c r="F1029" s="237"/>
      <c r="G1029" s="237"/>
      <c r="H1029" s="237"/>
      <c r="I1029" s="237"/>
      <c r="J1029" s="237"/>
      <c r="K1029" s="237"/>
      <c r="L1029" s="29"/>
      <c r="M1029" s="29"/>
    </row>
    <row r="1030" spans="1:13" s="222" customFormat="1">
      <c r="A1030" s="237"/>
      <c r="B1030" s="237"/>
      <c r="C1030" s="237"/>
      <c r="D1030" s="237"/>
      <c r="E1030" s="237"/>
      <c r="F1030" s="237"/>
      <c r="G1030" s="237"/>
      <c r="H1030" s="237"/>
      <c r="I1030" s="237"/>
      <c r="J1030" s="237"/>
      <c r="K1030" s="237"/>
      <c r="L1030" s="29"/>
      <c r="M1030" s="29"/>
    </row>
    <row r="1031" spans="1:13" s="222" customFormat="1">
      <c r="A1031" s="237"/>
      <c r="B1031" s="237"/>
      <c r="C1031" s="237"/>
      <c r="D1031" s="237"/>
      <c r="E1031" s="237"/>
      <c r="F1031" s="237"/>
      <c r="G1031" s="237"/>
      <c r="H1031" s="237"/>
      <c r="I1031" s="237"/>
      <c r="J1031" s="237"/>
      <c r="K1031" s="237"/>
      <c r="L1031" s="29"/>
      <c r="M1031" s="29"/>
    </row>
    <row r="1032" spans="1:13" s="222" customFormat="1">
      <c r="A1032" s="237"/>
      <c r="B1032" s="237"/>
      <c r="C1032" s="237"/>
      <c r="D1032" s="237"/>
      <c r="E1032" s="237"/>
      <c r="F1032" s="237"/>
      <c r="G1032" s="237"/>
      <c r="H1032" s="237"/>
      <c r="I1032" s="237"/>
      <c r="J1032" s="237"/>
      <c r="K1032" s="237"/>
      <c r="L1032" s="29"/>
      <c r="M1032" s="29"/>
    </row>
    <row r="1033" spans="1:13" s="222" customFormat="1">
      <c r="A1033" s="237"/>
      <c r="B1033" s="237"/>
      <c r="C1033" s="237"/>
      <c r="D1033" s="237"/>
      <c r="E1033" s="237"/>
      <c r="F1033" s="237"/>
      <c r="G1033" s="237"/>
      <c r="H1033" s="237"/>
      <c r="I1033" s="237"/>
      <c r="J1033" s="237"/>
      <c r="K1033" s="237"/>
      <c r="L1033" s="29"/>
      <c r="M1033" s="29"/>
    </row>
    <row r="1034" spans="1:13" s="222" customFormat="1">
      <c r="A1034" s="237"/>
      <c r="B1034" s="237"/>
      <c r="C1034" s="237"/>
      <c r="D1034" s="237"/>
      <c r="E1034" s="237"/>
      <c r="F1034" s="237"/>
      <c r="G1034" s="237"/>
      <c r="H1034" s="237"/>
      <c r="I1034" s="237"/>
      <c r="J1034" s="237"/>
      <c r="K1034" s="237"/>
      <c r="L1034" s="29"/>
      <c r="M1034" s="29"/>
    </row>
    <row r="1035" spans="1:13" s="222" customFormat="1">
      <c r="A1035" s="237"/>
      <c r="B1035" s="237"/>
      <c r="C1035" s="237"/>
      <c r="D1035" s="237"/>
      <c r="E1035" s="237"/>
      <c r="F1035" s="237"/>
      <c r="G1035" s="237"/>
      <c r="H1035" s="237"/>
      <c r="I1035" s="237"/>
      <c r="J1035" s="237"/>
      <c r="K1035" s="237"/>
      <c r="L1035" s="29"/>
      <c r="M1035" s="29"/>
    </row>
    <row r="1036" spans="1:13" s="222" customFormat="1">
      <c r="A1036" s="237"/>
      <c r="B1036" s="237"/>
      <c r="C1036" s="237"/>
      <c r="D1036" s="237"/>
      <c r="E1036" s="237"/>
      <c r="F1036" s="237"/>
      <c r="G1036" s="237"/>
      <c r="H1036" s="237"/>
      <c r="I1036" s="237"/>
      <c r="J1036" s="237"/>
      <c r="K1036" s="237"/>
      <c r="L1036" s="29"/>
      <c r="M1036" s="29"/>
    </row>
    <row r="1037" spans="1:13" s="222" customFormat="1">
      <c r="A1037" s="237"/>
      <c r="B1037" s="237"/>
      <c r="C1037" s="237"/>
      <c r="D1037" s="237"/>
      <c r="E1037" s="237"/>
      <c r="F1037" s="237"/>
      <c r="G1037" s="237"/>
      <c r="H1037" s="237"/>
      <c r="I1037" s="237"/>
      <c r="J1037" s="237"/>
      <c r="K1037" s="237"/>
      <c r="L1037" s="29"/>
      <c r="M1037" s="29"/>
    </row>
    <row r="1038" spans="1:13" s="222" customFormat="1">
      <c r="A1038" s="237"/>
      <c r="B1038" s="237"/>
      <c r="C1038" s="237"/>
      <c r="D1038" s="237"/>
      <c r="E1038" s="237"/>
      <c r="F1038" s="237"/>
      <c r="G1038" s="237"/>
      <c r="H1038" s="237"/>
      <c r="I1038" s="237"/>
      <c r="J1038" s="237"/>
      <c r="K1038" s="237"/>
      <c r="L1038" s="29"/>
      <c r="M1038" s="29"/>
    </row>
    <row r="1039" spans="1:13" s="222" customFormat="1">
      <c r="A1039" s="237"/>
      <c r="B1039" s="237"/>
      <c r="C1039" s="237"/>
      <c r="D1039" s="237"/>
      <c r="E1039" s="237"/>
      <c r="F1039" s="237"/>
      <c r="G1039" s="237"/>
      <c r="H1039" s="237"/>
      <c r="I1039" s="237"/>
      <c r="J1039" s="237"/>
      <c r="K1039" s="237"/>
      <c r="L1039" s="29"/>
      <c r="M1039" s="29"/>
    </row>
    <row r="1040" spans="1:13" s="222" customFormat="1">
      <c r="A1040" s="237"/>
      <c r="B1040" s="237"/>
      <c r="C1040" s="237"/>
      <c r="D1040" s="237"/>
      <c r="E1040" s="237"/>
      <c r="F1040" s="237"/>
      <c r="G1040" s="237"/>
      <c r="H1040" s="237"/>
      <c r="I1040" s="237"/>
      <c r="J1040" s="237"/>
      <c r="K1040" s="237"/>
      <c r="L1040" s="29"/>
      <c r="M1040" s="29"/>
    </row>
    <row r="1041" spans="1:13" s="222" customFormat="1">
      <c r="A1041" s="237"/>
      <c r="B1041" s="237"/>
      <c r="C1041" s="237"/>
      <c r="D1041" s="237"/>
      <c r="E1041" s="237"/>
      <c r="F1041" s="237"/>
      <c r="G1041" s="237"/>
      <c r="H1041" s="237"/>
      <c r="I1041" s="237"/>
      <c r="J1041" s="237"/>
      <c r="K1041" s="237"/>
      <c r="L1041" s="29"/>
      <c r="M1041" s="29"/>
    </row>
    <row r="1042" spans="1:13" s="222" customFormat="1">
      <c r="A1042" s="237"/>
      <c r="B1042" s="237"/>
      <c r="C1042" s="237"/>
      <c r="D1042" s="237"/>
      <c r="E1042" s="237"/>
      <c r="F1042" s="237"/>
      <c r="G1042" s="237"/>
      <c r="H1042" s="237"/>
      <c r="I1042" s="237"/>
      <c r="J1042" s="237"/>
      <c r="K1042" s="237"/>
      <c r="L1042" s="29"/>
      <c r="M1042" s="29"/>
    </row>
    <row r="1043" spans="1:13" s="222" customFormat="1">
      <c r="A1043" s="237"/>
      <c r="B1043" s="237"/>
      <c r="C1043" s="237"/>
      <c r="D1043" s="237"/>
      <c r="E1043" s="237"/>
      <c r="F1043" s="237"/>
      <c r="G1043" s="237"/>
      <c r="H1043" s="237"/>
      <c r="I1043" s="237"/>
      <c r="J1043" s="237"/>
      <c r="K1043" s="237"/>
      <c r="L1043" s="29"/>
      <c r="M1043" s="29"/>
    </row>
    <row r="1044" spans="1:13" s="222" customFormat="1">
      <c r="A1044" s="237"/>
      <c r="B1044" s="237"/>
      <c r="C1044" s="237"/>
      <c r="D1044" s="237"/>
      <c r="E1044" s="237"/>
      <c r="F1044" s="237"/>
      <c r="G1044" s="237"/>
      <c r="H1044" s="237"/>
      <c r="I1044" s="237"/>
      <c r="J1044" s="237"/>
      <c r="K1044" s="237"/>
      <c r="L1044" s="29"/>
      <c r="M1044" s="29"/>
    </row>
    <row r="1045" spans="1:13" s="222" customFormat="1">
      <c r="A1045" s="237"/>
      <c r="B1045" s="237"/>
      <c r="C1045" s="237"/>
      <c r="D1045" s="237"/>
      <c r="E1045" s="237"/>
      <c r="F1045" s="237"/>
      <c r="G1045" s="237"/>
      <c r="H1045" s="237"/>
      <c r="I1045" s="237"/>
      <c r="J1045" s="237"/>
      <c r="K1045" s="237"/>
      <c r="L1045" s="29"/>
      <c r="M1045" s="29"/>
    </row>
    <row r="1046" spans="1:13" s="222" customFormat="1">
      <c r="A1046" s="237"/>
      <c r="B1046" s="237"/>
      <c r="C1046" s="237"/>
      <c r="D1046" s="237"/>
      <c r="E1046" s="237"/>
      <c r="F1046" s="237"/>
      <c r="G1046" s="237"/>
      <c r="H1046" s="237"/>
      <c r="I1046" s="237"/>
      <c r="J1046" s="237"/>
      <c r="K1046" s="237"/>
      <c r="L1046" s="29"/>
      <c r="M1046" s="29"/>
    </row>
    <row r="1047" spans="1:13" s="222" customFormat="1">
      <c r="A1047" s="237"/>
      <c r="B1047" s="237"/>
      <c r="C1047" s="237"/>
      <c r="D1047" s="237"/>
      <c r="E1047" s="237"/>
      <c r="F1047" s="237"/>
      <c r="G1047" s="237"/>
      <c r="H1047" s="237"/>
      <c r="I1047" s="237"/>
      <c r="J1047" s="237"/>
      <c r="K1047" s="237"/>
      <c r="L1047" s="29"/>
      <c r="M1047" s="29"/>
    </row>
    <row r="1048" spans="1:13" s="222" customFormat="1">
      <c r="A1048" s="237"/>
      <c r="B1048" s="237"/>
      <c r="C1048" s="237"/>
      <c r="D1048" s="237"/>
      <c r="E1048" s="237"/>
      <c r="F1048" s="237"/>
      <c r="G1048" s="237"/>
      <c r="H1048" s="237"/>
      <c r="I1048" s="237"/>
      <c r="J1048" s="237"/>
      <c r="K1048" s="237"/>
      <c r="L1048" s="29"/>
      <c r="M1048" s="29"/>
    </row>
    <row r="1049" spans="1:13" s="222" customFormat="1">
      <c r="A1049" s="237"/>
      <c r="B1049" s="237"/>
      <c r="C1049" s="237"/>
      <c r="D1049" s="237"/>
      <c r="E1049" s="237"/>
      <c r="F1049" s="237"/>
      <c r="G1049" s="237"/>
      <c r="H1049" s="237"/>
      <c r="I1049" s="237"/>
      <c r="J1049" s="237"/>
      <c r="K1049" s="237"/>
      <c r="L1049" s="29"/>
      <c r="M1049" s="29"/>
    </row>
    <row r="1050" spans="1:13" s="222" customFormat="1">
      <c r="A1050" s="237"/>
      <c r="B1050" s="237"/>
      <c r="C1050" s="237"/>
      <c r="D1050" s="237"/>
      <c r="E1050" s="237"/>
      <c r="F1050" s="237"/>
      <c r="G1050" s="237"/>
      <c r="H1050" s="237"/>
      <c r="I1050" s="237"/>
      <c r="J1050" s="237"/>
      <c r="K1050" s="237"/>
      <c r="L1050" s="29"/>
      <c r="M1050" s="29"/>
    </row>
    <row r="1051" spans="1:13" s="222" customFormat="1">
      <c r="A1051" s="237"/>
      <c r="B1051" s="237"/>
      <c r="C1051" s="237"/>
      <c r="D1051" s="237"/>
      <c r="E1051" s="237"/>
      <c r="F1051" s="237"/>
      <c r="G1051" s="237"/>
      <c r="H1051" s="237"/>
      <c r="I1051" s="237"/>
      <c r="J1051" s="237"/>
      <c r="K1051" s="237"/>
      <c r="L1051" s="29"/>
      <c r="M1051" s="29"/>
    </row>
    <row r="1052" spans="1:13" s="222" customFormat="1">
      <c r="A1052" s="237"/>
      <c r="B1052" s="237"/>
      <c r="C1052" s="237"/>
      <c r="D1052" s="237"/>
      <c r="E1052" s="237"/>
      <c r="F1052" s="237"/>
      <c r="G1052" s="237"/>
      <c r="H1052" s="237"/>
      <c r="I1052" s="237"/>
      <c r="J1052" s="237"/>
      <c r="K1052" s="237"/>
      <c r="L1052" s="29"/>
      <c r="M1052" s="29"/>
    </row>
    <row r="1053" spans="1:13" s="222" customFormat="1">
      <c r="A1053" s="237"/>
      <c r="B1053" s="237"/>
      <c r="C1053" s="237"/>
      <c r="D1053" s="237"/>
      <c r="E1053" s="237"/>
      <c r="F1053" s="237"/>
      <c r="G1053" s="237"/>
      <c r="H1053" s="237"/>
      <c r="I1053" s="237"/>
      <c r="J1053" s="237"/>
      <c r="K1053" s="237"/>
      <c r="L1053" s="29"/>
      <c r="M1053" s="29"/>
    </row>
    <row r="1054" spans="1:13" s="222" customFormat="1">
      <c r="A1054" s="237"/>
      <c r="B1054" s="237"/>
      <c r="C1054" s="237"/>
      <c r="D1054" s="237"/>
      <c r="E1054" s="237"/>
      <c r="F1054" s="237"/>
      <c r="G1054" s="237"/>
      <c r="H1054" s="237"/>
      <c r="I1054" s="237"/>
      <c r="J1054" s="237"/>
      <c r="K1054" s="237"/>
      <c r="L1054" s="29"/>
      <c r="M1054" s="29"/>
    </row>
    <row r="1055" spans="1:13" s="222" customFormat="1">
      <c r="A1055" s="237"/>
      <c r="B1055" s="237"/>
      <c r="C1055" s="237"/>
      <c r="D1055" s="237"/>
      <c r="E1055" s="237"/>
      <c r="F1055" s="237"/>
      <c r="G1055" s="237"/>
      <c r="H1055" s="237"/>
      <c r="I1055" s="237"/>
      <c r="J1055" s="237"/>
      <c r="K1055" s="237"/>
      <c r="L1055" s="29"/>
      <c r="M1055" s="29"/>
    </row>
    <row r="1056" spans="1:13" s="222" customFormat="1">
      <c r="A1056" s="237"/>
      <c r="B1056" s="237"/>
      <c r="C1056" s="237"/>
      <c r="D1056" s="237"/>
      <c r="E1056" s="237"/>
      <c r="F1056" s="237"/>
      <c r="G1056" s="237"/>
      <c r="H1056" s="237"/>
      <c r="I1056" s="237"/>
      <c r="J1056" s="237"/>
      <c r="K1056" s="237"/>
      <c r="L1056" s="29"/>
      <c r="M1056" s="29"/>
    </row>
    <row r="1057" spans="1:13" s="222" customFormat="1">
      <c r="A1057" s="237"/>
      <c r="B1057" s="237"/>
      <c r="C1057" s="237"/>
      <c r="D1057" s="237"/>
      <c r="E1057" s="237"/>
      <c r="F1057" s="237"/>
      <c r="G1057" s="237"/>
      <c r="H1057" s="237"/>
      <c r="I1057" s="237"/>
      <c r="J1057" s="237"/>
      <c r="K1057" s="237"/>
      <c r="L1057" s="29"/>
      <c r="M1057" s="29"/>
    </row>
    <row r="1058" spans="1:13" s="222" customFormat="1">
      <c r="A1058" s="237"/>
      <c r="B1058" s="237"/>
      <c r="C1058" s="237"/>
      <c r="D1058" s="237"/>
      <c r="E1058" s="237"/>
      <c r="F1058" s="237"/>
      <c r="G1058" s="237"/>
      <c r="H1058" s="237"/>
      <c r="I1058" s="237"/>
      <c r="J1058" s="237"/>
      <c r="K1058" s="237"/>
      <c r="L1058" s="29"/>
      <c r="M1058" s="29"/>
    </row>
    <row r="1059" spans="1:13" s="222" customFormat="1">
      <c r="A1059" s="237"/>
      <c r="B1059" s="237"/>
      <c r="C1059" s="237"/>
      <c r="D1059" s="237"/>
      <c r="E1059" s="237"/>
      <c r="F1059" s="237"/>
      <c r="G1059" s="237"/>
      <c r="H1059" s="237"/>
      <c r="I1059" s="237"/>
      <c r="J1059" s="237"/>
      <c r="K1059" s="237"/>
      <c r="L1059" s="29"/>
      <c r="M1059" s="29"/>
    </row>
    <row r="1060" spans="1:13" s="222" customFormat="1">
      <c r="A1060" s="237"/>
      <c r="B1060" s="237"/>
      <c r="C1060" s="237"/>
      <c r="D1060" s="237"/>
      <c r="E1060" s="237"/>
      <c r="F1060" s="237"/>
      <c r="G1060" s="237"/>
      <c r="H1060" s="237"/>
      <c r="I1060" s="237"/>
      <c r="J1060" s="237"/>
      <c r="K1060" s="237"/>
      <c r="L1060" s="29"/>
      <c r="M1060" s="29"/>
    </row>
    <row r="1061" spans="1:13" s="222" customFormat="1">
      <c r="A1061" s="237"/>
      <c r="B1061" s="237"/>
      <c r="C1061" s="237"/>
      <c r="D1061" s="237"/>
      <c r="E1061" s="237"/>
      <c r="F1061" s="237"/>
      <c r="G1061" s="237"/>
      <c r="H1061" s="237"/>
      <c r="I1061" s="237"/>
      <c r="J1061" s="237"/>
      <c r="K1061" s="237"/>
      <c r="L1061" s="29"/>
      <c r="M1061" s="29"/>
    </row>
    <row r="1062" spans="1:13" s="222" customFormat="1">
      <c r="A1062" s="237"/>
      <c r="B1062" s="237"/>
      <c r="C1062" s="237"/>
      <c r="D1062" s="237"/>
      <c r="E1062" s="237"/>
      <c r="F1062" s="237"/>
      <c r="G1062" s="237"/>
      <c r="H1062" s="237"/>
      <c r="I1062" s="237"/>
      <c r="J1062" s="237"/>
      <c r="K1062" s="237"/>
      <c r="L1062" s="29"/>
      <c r="M1062" s="29"/>
    </row>
    <row r="1063" spans="1:13" s="222" customFormat="1">
      <c r="A1063" s="237"/>
      <c r="B1063" s="237"/>
      <c r="C1063" s="237"/>
      <c r="D1063" s="237"/>
      <c r="E1063" s="237"/>
      <c r="F1063" s="237"/>
      <c r="G1063" s="237"/>
      <c r="H1063" s="237"/>
      <c r="I1063" s="237"/>
      <c r="J1063" s="237"/>
      <c r="K1063" s="237"/>
      <c r="L1063" s="29"/>
      <c r="M1063" s="29"/>
    </row>
    <row r="1064" spans="1:13" s="222" customFormat="1">
      <c r="A1064" s="237"/>
      <c r="B1064" s="237"/>
      <c r="C1064" s="237"/>
      <c r="D1064" s="237"/>
      <c r="E1064" s="237"/>
      <c r="F1064" s="237"/>
      <c r="G1064" s="237"/>
      <c r="H1064" s="237"/>
      <c r="I1064" s="237"/>
      <c r="J1064" s="237"/>
      <c r="K1064" s="237"/>
      <c r="L1064" s="29"/>
      <c r="M1064" s="29"/>
    </row>
    <row r="1065" spans="1:13" s="222" customFormat="1">
      <c r="A1065" s="237"/>
      <c r="B1065" s="237"/>
      <c r="C1065" s="237"/>
      <c r="D1065" s="237"/>
      <c r="E1065" s="237"/>
      <c r="F1065" s="237"/>
      <c r="G1065" s="237"/>
      <c r="H1065" s="237"/>
      <c r="I1065" s="237"/>
      <c r="J1065" s="237"/>
      <c r="K1065" s="237"/>
      <c r="L1065" s="29"/>
      <c r="M1065" s="29"/>
    </row>
    <row r="1066" spans="1:13" s="222" customFormat="1">
      <c r="A1066" s="237"/>
      <c r="B1066" s="237"/>
      <c r="C1066" s="237"/>
      <c r="D1066" s="237"/>
      <c r="E1066" s="237"/>
      <c r="F1066" s="237"/>
      <c r="G1066" s="237"/>
      <c r="H1066" s="237"/>
      <c r="I1066" s="237"/>
      <c r="J1066" s="237"/>
      <c r="K1066" s="237"/>
      <c r="L1066" s="29"/>
      <c r="M1066" s="29"/>
    </row>
    <row r="1067" spans="1:13" s="222" customFormat="1">
      <c r="A1067" s="237"/>
      <c r="B1067" s="237"/>
      <c r="C1067" s="237"/>
      <c r="D1067" s="237"/>
      <c r="E1067" s="237"/>
      <c r="F1067" s="237"/>
      <c r="G1067" s="237"/>
      <c r="H1067" s="237"/>
      <c r="I1067" s="237"/>
      <c r="J1067" s="237"/>
      <c r="K1067" s="237"/>
      <c r="L1067" s="29"/>
      <c r="M1067" s="29"/>
    </row>
    <row r="1068" spans="1:13" s="222" customFormat="1">
      <c r="A1068" s="237"/>
      <c r="B1068" s="237"/>
      <c r="C1068" s="237"/>
      <c r="D1068" s="237"/>
      <c r="E1068" s="237"/>
      <c r="F1068" s="237"/>
      <c r="G1068" s="237"/>
      <c r="H1068" s="237"/>
      <c r="I1068" s="237"/>
      <c r="J1068" s="237"/>
      <c r="K1068" s="237"/>
      <c r="L1068" s="29"/>
      <c r="M1068" s="29"/>
    </row>
    <row r="1069" spans="1:13" s="222" customFormat="1">
      <c r="A1069" s="237"/>
      <c r="B1069" s="237"/>
      <c r="C1069" s="237"/>
      <c r="D1069" s="237"/>
      <c r="E1069" s="237"/>
      <c r="F1069" s="237"/>
      <c r="G1069" s="237"/>
      <c r="H1069" s="237"/>
      <c r="I1069" s="237"/>
      <c r="J1069" s="237"/>
      <c r="K1069" s="237"/>
      <c r="L1069" s="29"/>
      <c r="M1069" s="29"/>
    </row>
    <row r="1070" spans="1:13" s="222" customFormat="1">
      <c r="A1070" s="237"/>
      <c r="B1070" s="237"/>
      <c r="C1070" s="237"/>
      <c r="D1070" s="237"/>
      <c r="E1070" s="237"/>
      <c r="F1070" s="237"/>
      <c r="G1070" s="237"/>
      <c r="H1070" s="237"/>
      <c r="I1070" s="237"/>
      <c r="J1070" s="237"/>
      <c r="K1070" s="237"/>
      <c r="L1070" s="29"/>
      <c r="M1070" s="29"/>
    </row>
    <row r="1071" spans="1:13" s="222" customFormat="1">
      <c r="A1071" s="237"/>
      <c r="B1071" s="237"/>
      <c r="C1071" s="237"/>
      <c r="D1071" s="237"/>
      <c r="E1071" s="237"/>
      <c r="F1071" s="237"/>
      <c r="G1071" s="237"/>
      <c r="H1071" s="237"/>
      <c r="I1071" s="237"/>
      <c r="J1071" s="237"/>
      <c r="K1071" s="237"/>
      <c r="L1071" s="29"/>
      <c r="M1071" s="29"/>
    </row>
    <row r="1072" spans="1:13" s="222" customFormat="1">
      <c r="A1072" s="237"/>
      <c r="B1072" s="237"/>
      <c r="C1072" s="237"/>
      <c r="D1072" s="237"/>
      <c r="E1072" s="237"/>
      <c r="F1072" s="237"/>
      <c r="G1072" s="237"/>
      <c r="H1072" s="237"/>
      <c r="I1072" s="237"/>
      <c r="J1072" s="237"/>
      <c r="K1072" s="237"/>
      <c r="L1072" s="29"/>
      <c r="M1072" s="29"/>
    </row>
    <row r="1073" spans="1:13" s="222" customFormat="1">
      <c r="A1073" s="237"/>
      <c r="B1073" s="237"/>
      <c r="C1073" s="237"/>
      <c r="D1073" s="237"/>
      <c r="E1073" s="237"/>
      <c r="F1073" s="237"/>
      <c r="G1073" s="237"/>
      <c r="H1073" s="237"/>
      <c r="I1073" s="237"/>
      <c r="J1073" s="237"/>
      <c r="K1073" s="237"/>
      <c r="L1073" s="29"/>
      <c r="M1073" s="29"/>
    </row>
    <row r="1074" spans="1:13" s="222" customFormat="1">
      <c r="A1074" s="237"/>
      <c r="B1074" s="237"/>
      <c r="C1074" s="237"/>
      <c r="D1074" s="237"/>
      <c r="E1074" s="237"/>
      <c r="F1074" s="237"/>
      <c r="G1074" s="237"/>
      <c r="H1074" s="237"/>
      <c r="I1074" s="237"/>
      <c r="J1074" s="237"/>
      <c r="K1074" s="237"/>
      <c r="L1074" s="29"/>
      <c r="M1074" s="29"/>
    </row>
    <row r="1075" spans="1:13" s="222" customFormat="1">
      <c r="A1075" s="237"/>
      <c r="B1075" s="237"/>
      <c r="C1075" s="237"/>
      <c r="D1075" s="237"/>
      <c r="E1075" s="237"/>
      <c r="F1075" s="237"/>
      <c r="G1075" s="237"/>
      <c r="H1075" s="237"/>
      <c r="I1075" s="237"/>
      <c r="J1075" s="237"/>
      <c r="K1075" s="237"/>
      <c r="L1075" s="29"/>
      <c r="M1075" s="29"/>
    </row>
    <row r="1076" spans="1:13" s="222" customFormat="1">
      <c r="A1076" s="237"/>
      <c r="B1076" s="237"/>
      <c r="C1076" s="237"/>
      <c r="D1076" s="237"/>
      <c r="E1076" s="237"/>
      <c r="F1076" s="237"/>
      <c r="G1076" s="237"/>
      <c r="H1076" s="237"/>
      <c r="I1076" s="237"/>
      <c r="J1076" s="237"/>
      <c r="K1076" s="237"/>
      <c r="L1076" s="29"/>
      <c r="M1076" s="29"/>
    </row>
    <row r="1077" spans="1:13" s="222" customFormat="1">
      <c r="A1077" s="237"/>
      <c r="B1077" s="237"/>
      <c r="C1077" s="237"/>
      <c r="D1077" s="237"/>
      <c r="E1077" s="237"/>
      <c r="F1077" s="237"/>
      <c r="G1077" s="237"/>
      <c r="H1077" s="237"/>
      <c r="I1077" s="237"/>
      <c r="J1077" s="237"/>
      <c r="K1077" s="237"/>
      <c r="L1077" s="29"/>
      <c r="M1077" s="29"/>
    </row>
    <row r="1078" spans="1:13" s="222" customFormat="1">
      <c r="A1078" s="237"/>
      <c r="B1078" s="237"/>
      <c r="C1078" s="237"/>
      <c r="D1078" s="237"/>
      <c r="E1078" s="237"/>
      <c r="F1078" s="237"/>
      <c r="G1078" s="237"/>
      <c r="H1078" s="237"/>
      <c r="I1078" s="237"/>
      <c r="J1078" s="237"/>
      <c r="K1078" s="237"/>
      <c r="L1078" s="29"/>
      <c r="M1078" s="29"/>
    </row>
    <row r="1079" spans="1:13" s="222" customFormat="1">
      <c r="A1079" s="237"/>
      <c r="B1079" s="237"/>
      <c r="C1079" s="237"/>
      <c r="D1079" s="237"/>
      <c r="E1079" s="237"/>
      <c r="F1079" s="237"/>
      <c r="G1079" s="237"/>
      <c r="H1079" s="237"/>
      <c r="I1079" s="237"/>
      <c r="J1079" s="237"/>
      <c r="K1079" s="237"/>
      <c r="L1079" s="29"/>
      <c r="M1079" s="29"/>
    </row>
    <row r="1080" spans="1:13" s="222" customFormat="1">
      <c r="A1080" s="237"/>
      <c r="B1080" s="237"/>
      <c r="C1080" s="237"/>
      <c r="D1080" s="237"/>
      <c r="E1080" s="237"/>
      <c r="F1080" s="237"/>
      <c r="G1080" s="237"/>
      <c r="H1080" s="237"/>
      <c r="I1080" s="237"/>
      <c r="J1080" s="237"/>
      <c r="K1080" s="237"/>
      <c r="L1080" s="29"/>
      <c r="M1080" s="29"/>
    </row>
    <row r="1081" spans="1:13" s="222" customFormat="1">
      <c r="A1081" s="237"/>
      <c r="B1081" s="237"/>
      <c r="C1081" s="237"/>
      <c r="D1081" s="237"/>
      <c r="E1081" s="237"/>
      <c r="F1081" s="237"/>
      <c r="G1081" s="237"/>
      <c r="H1081" s="237"/>
      <c r="I1081" s="237"/>
      <c r="J1081" s="237"/>
      <c r="K1081" s="237"/>
      <c r="L1081" s="29"/>
      <c r="M1081" s="29"/>
    </row>
    <row r="1082" spans="1:13" s="222" customFormat="1">
      <c r="A1082" s="237"/>
      <c r="B1082" s="237"/>
      <c r="C1082" s="237"/>
      <c r="D1082" s="237"/>
      <c r="E1082" s="237"/>
      <c r="F1082" s="237"/>
      <c r="G1082" s="237"/>
      <c r="H1082" s="237"/>
      <c r="I1082" s="237"/>
      <c r="J1082" s="237"/>
      <c r="K1082" s="237"/>
      <c r="L1082" s="29"/>
      <c r="M1082" s="29"/>
    </row>
    <row r="1083" spans="1:13" s="222" customFormat="1">
      <c r="A1083" s="237"/>
      <c r="B1083" s="237"/>
      <c r="C1083" s="237"/>
      <c r="D1083" s="237"/>
      <c r="E1083" s="237"/>
      <c r="F1083" s="237"/>
      <c r="G1083" s="237"/>
      <c r="H1083" s="237"/>
      <c r="I1083" s="237"/>
      <c r="J1083" s="237"/>
      <c r="K1083" s="237"/>
      <c r="L1083" s="29"/>
      <c r="M1083" s="29"/>
    </row>
    <row r="1084" spans="1:13" s="222" customFormat="1">
      <c r="A1084" s="237"/>
      <c r="B1084" s="237"/>
      <c r="C1084" s="237"/>
      <c r="D1084" s="237"/>
      <c r="E1084" s="237"/>
      <c r="F1084" s="237"/>
      <c r="G1084" s="237"/>
      <c r="H1084" s="237"/>
      <c r="I1084" s="237"/>
      <c r="J1084" s="237"/>
      <c r="K1084" s="237"/>
      <c r="L1084" s="29"/>
      <c r="M1084" s="29"/>
    </row>
    <row r="1085" spans="1:13" s="222" customFormat="1">
      <c r="A1085" s="237"/>
      <c r="B1085" s="237"/>
      <c r="C1085" s="237"/>
      <c r="D1085" s="237"/>
      <c r="E1085" s="237"/>
      <c r="F1085" s="237"/>
      <c r="G1085" s="237"/>
      <c r="H1085" s="237"/>
      <c r="I1085" s="237"/>
      <c r="J1085" s="237"/>
      <c r="K1085" s="237"/>
      <c r="L1085" s="29"/>
      <c r="M1085" s="29"/>
    </row>
    <row r="1086" spans="1:13" s="222" customFormat="1">
      <c r="A1086" s="237"/>
      <c r="B1086" s="237"/>
      <c r="C1086" s="237"/>
      <c r="D1086" s="237"/>
      <c r="E1086" s="237"/>
      <c r="F1086" s="237"/>
      <c r="G1086" s="237"/>
      <c r="H1086" s="237"/>
      <c r="I1086" s="237"/>
      <c r="J1086" s="237"/>
      <c r="K1086" s="237"/>
      <c r="L1086" s="29"/>
      <c r="M1086" s="29"/>
    </row>
    <row r="1087" spans="1:13" s="222" customFormat="1">
      <c r="A1087" s="237"/>
      <c r="B1087" s="237"/>
      <c r="C1087" s="237"/>
      <c r="D1087" s="237"/>
      <c r="E1087" s="237"/>
      <c r="F1087" s="237"/>
      <c r="G1087" s="237"/>
      <c r="H1087" s="237"/>
      <c r="I1087" s="237"/>
      <c r="J1087" s="237"/>
      <c r="K1087" s="237"/>
      <c r="L1087" s="29"/>
      <c r="M1087" s="29"/>
    </row>
    <row r="1088" spans="1:13" s="222" customFormat="1">
      <c r="A1088" s="237"/>
      <c r="B1088" s="237"/>
      <c r="C1088" s="237"/>
      <c r="D1088" s="237"/>
      <c r="E1088" s="237"/>
      <c r="F1088" s="237"/>
      <c r="G1088" s="237"/>
      <c r="H1088" s="237"/>
      <c r="I1088" s="237"/>
      <c r="J1088" s="237"/>
      <c r="K1088" s="237"/>
      <c r="L1088" s="29"/>
      <c r="M1088" s="29"/>
    </row>
    <row r="1089" spans="1:13" s="222" customFormat="1">
      <c r="A1089" s="237"/>
      <c r="B1089" s="237"/>
      <c r="C1089" s="237"/>
      <c r="D1089" s="237"/>
      <c r="E1089" s="237"/>
      <c r="F1089" s="237"/>
      <c r="G1089" s="237"/>
      <c r="H1089" s="237"/>
      <c r="I1089" s="237"/>
      <c r="J1089" s="237"/>
      <c r="K1089" s="237"/>
      <c r="L1089" s="29"/>
      <c r="M1089" s="29"/>
    </row>
    <row r="1090" spans="1:13" s="222" customFormat="1">
      <c r="A1090" s="237"/>
      <c r="B1090" s="237"/>
      <c r="C1090" s="237"/>
      <c r="D1090" s="237"/>
      <c r="E1090" s="237"/>
      <c r="F1090" s="237"/>
      <c r="G1090" s="237"/>
      <c r="H1090" s="237"/>
      <c r="I1090" s="237"/>
      <c r="J1090" s="237"/>
      <c r="K1090" s="237"/>
      <c r="L1090" s="29"/>
      <c r="M1090" s="29"/>
    </row>
    <row r="1091" spans="1:13" s="222" customFormat="1">
      <c r="A1091" s="237"/>
      <c r="B1091" s="237"/>
      <c r="C1091" s="237"/>
      <c r="D1091" s="237"/>
      <c r="E1091" s="237"/>
      <c r="F1091" s="237"/>
      <c r="G1091" s="237"/>
      <c r="H1091" s="237"/>
      <c r="I1091" s="237"/>
      <c r="J1091" s="237"/>
      <c r="K1091" s="237"/>
      <c r="L1091" s="29"/>
      <c r="M1091" s="29"/>
    </row>
    <row r="1092" spans="1:13" s="222" customFormat="1">
      <c r="A1092" s="237"/>
      <c r="B1092" s="237"/>
      <c r="C1092" s="237"/>
      <c r="D1092" s="237"/>
      <c r="E1092" s="237"/>
      <c r="F1092" s="237"/>
      <c r="G1092" s="237"/>
      <c r="H1092" s="237"/>
      <c r="I1092" s="237"/>
      <c r="J1092" s="237"/>
      <c r="K1092" s="237"/>
      <c r="L1092" s="29"/>
      <c r="M1092" s="29"/>
    </row>
    <row r="1093" spans="1:13" s="222" customFormat="1">
      <c r="A1093" s="237"/>
      <c r="B1093" s="237"/>
      <c r="C1093" s="237"/>
      <c r="D1093" s="237"/>
      <c r="E1093" s="237"/>
      <c r="F1093" s="237"/>
      <c r="G1093" s="237"/>
      <c r="H1093" s="237"/>
      <c r="I1093" s="237"/>
      <c r="J1093" s="237"/>
      <c r="K1093" s="237"/>
      <c r="L1093" s="29"/>
      <c r="M1093" s="29"/>
    </row>
    <row r="1094" spans="1:13" s="222" customFormat="1">
      <c r="A1094" s="237"/>
      <c r="B1094" s="237"/>
      <c r="C1094" s="237"/>
      <c r="D1094" s="237"/>
      <c r="E1094" s="237"/>
      <c r="F1094" s="237"/>
      <c r="G1094" s="237"/>
      <c r="H1094" s="237"/>
      <c r="I1094" s="237"/>
      <c r="J1094" s="237"/>
      <c r="K1094" s="237"/>
      <c r="L1094" s="29"/>
      <c r="M1094" s="29"/>
    </row>
    <row r="1095" spans="1:13" s="222" customFormat="1">
      <c r="A1095" s="237"/>
      <c r="B1095" s="237"/>
      <c r="C1095" s="237"/>
      <c r="D1095" s="237"/>
      <c r="E1095" s="237"/>
      <c r="F1095" s="237"/>
      <c r="G1095" s="237"/>
      <c r="H1095" s="237"/>
      <c r="I1095" s="237"/>
      <c r="J1095" s="237"/>
      <c r="K1095" s="237"/>
      <c r="L1095" s="29"/>
      <c r="M1095" s="29"/>
    </row>
    <row r="1096" spans="1:13" s="222" customFormat="1">
      <c r="A1096" s="237"/>
      <c r="B1096" s="237"/>
      <c r="C1096" s="237"/>
      <c r="D1096" s="237"/>
      <c r="E1096" s="237"/>
      <c r="F1096" s="237"/>
      <c r="G1096" s="237"/>
      <c r="H1096" s="237"/>
      <c r="I1096" s="237"/>
      <c r="J1096" s="237"/>
      <c r="K1096" s="237"/>
      <c r="L1096" s="29"/>
      <c r="M1096" s="29"/>
    </row>
    <row r="1097" spans="1:13" s="222" customFormat="1">
      <c r="A1097" s="237"/>
      <c r="B1097" s="237"/>
      <c r="C1097" s="237"/>
      <c r="D1097" s="237"/>
      <c r="E1097" s="237"/>
      <c r="F1097" s="237"/>
      <c r="G1097" s="237"/>
      <c r="H1097" s="237"/>
      <c r="I1097" s="237"/>
      <c r="J1097" s="237"/>
      <c r="K1097" s="237"/>
      <c r="L1097" s="29"/>
      <c r="M1097" s="29"/>
    </row>
    <row r="1098" spans="1:13" s="222" customFormat="1">
      <c r="A1098" s="237"/>
      <c r="B1098" s="237"/>
      <c r="C1098" s="237"/>
      <c r="D1098" s="237"/>
      <c r="E1098" s="237"/>
      <c r="F1098" s="237"/>
      <c r="G1098" s="237"/>
      <c r="H1098" s="237"/>
      <c r="I1098" s="237"/>
      <c r="J1098" s="237"/>
      <c r="K1098" s="237"/>
      <c r="L1098" s="29"/>
      <c r="M1098" s="29"/>
    </row>
    <row r="1099" spans="1:13" s="222" customFormat="1">
      <c r="A1099" s="237"/>
      <c r="B1099" s="237"/>
      <c r="C1099" s="237"/>
      <c r="D1099" s="237"/>
      <c r="E1099" s="237"/>
      <c r="F1099" s="237"/>
      <c r="G1099" s="237"/>
      <c r="H1099" s="237"/>
      <c r="I1099" s="237"/>
      <c r="J1099" s="237"/>
      <c r="K1099" s="237"/>
      <c r="L1099" s="29"/>
      <c r="M1099" s="29"/>
    </row>
    <row r="1100" spans="1:13" s="222" customFormat="1">
      <c r="A1100" s="237"/>
      <c r="B1100" s="237"/>
      <c r="C1100" s="237"/>
      <c r="D1100" s="237"/>
      <c r="E1100" s="237"/>
      <c r="F1100" s="237"/>
      <c r="G1100" s="237"/>
      <c r="H1100" s="237"/>
      <c r="I1100" s="237"/>
      <c r="J1100" s="237"/>
      <c r="K1100" s="237"/>
      <c r="L1100" s="29"/>
      <c r="M1100" s="29"/>
    </row>
    <row r="1101" spans="1:13" s="222" customFormat="1">
      <c r="A1101" s="237"/>
      <c r="B1101" s="237"/>
      <c r="C1101" s="237"/>
      <c r="D1101" s="237"/>
      <c r="E1101" s="237"/>
      <c r="F1101" s="237"/>
      <c r="G1101" s="237"/>
      <c r="H1101" s="237"/>
      <c r="I1101" s="237"/>
      <c r="J1101" s="237"/>
      <c r="K1101" s="237"/>
      <c r="L1101" s="29"/>
      <c r="M1101" s="29"/>
    </row>
    <row r="1102" spans="1:13" s="222" customFormat="1">
      <c r="A1102" s="237"/>
      <c r="B1102" s="237"/>
      <c r="C1102" s="237"/>
      <c r="D1102" s="237"/>
      <c r="E1102" s="237"/>
      <c r="F1102" s="237"/>
      <c r="G1102" s="237"/>
      <c r="H1102" s="237"/>
      <c r="I1102" s="237"/>
      <c r="J1102" s="237"/>
      <c r="K1102" s="237"/>
      <c r="L1102" s="29"/>
      <c r="M1102" s="29"/>
    </row>
    <row r="1103" spans="1:13" s="222" customFormat="1">
      <c r="A1103" s="237"/>
      <c r="B1103" s="237"/>
      <c r="C1103" s="237"/>
      <c r="D1103" s="237"/>
      <c r="E1103" s="237"/>
      <c r="F1103" s="237"/>
      <c r="G1103" s="237"/>
      <c r="H1103" s="237"/>
      <c r="I1103" s="237"/>
      <c r="J1103" s="237"/>
      <c r="K1103" s="237"/>
      <c r="L1103" s="29"/>
      <c r="M1103" s="29"/>
    </row>
    <row r="1104" spans="1:13" s="222" customFormat="1">
      <c r="A1104" s="237"/>
      <c r="B1104" s="237"/>
      <c r="C1104" s="237"/>
      <c r="D1104" s="237"/>
      <c r="E1104" s="237"/>
      <c r="F1104" s="237"/>
      <c r="G1104" s="237"/>
      <c r="H1104" s="237"/>
      <c r="I1104" s="237"/>
      <c r="J1104" s="237"/>
      <c r="K1104" s="237"/>
      <c r="L1104" s="29"/>
      <c r="M1104" s="29"/>
    </row>
    <row r="1105" spans="1:13" s="222" customFormat="1">
      <c r="A1105" s="237"/>
      <c r="B1105" s="237"/>
      <c r="C1105" s="237"/>
      <c r="D1105" s="237"/>
      <c r="E1105" s="237"/>
      <c r="F1105" s="237"/>
      <c r="G1105" s="237"/>
      <c r="H1105" s="237"/>
      <c r="I1105" s="237"/>
      <c r="J1105" s="237"/>
      <c r="K1105" s="237"/>
      <c r="L1105" s="29"/>
      <c r="M1105" s="29"/>
    </row>
    <row r="1106" spans="1:13" s="222" customFormat="1">
      <c r="A1106" s="237"/>
      <c r="B1106" s="237"/>
      <c r="C1106" s="237"/>
      <c r="D1106" s="237"/>
      <c r="E1106" s="237"/>
      <c r="F1106" s="237"/>
      <c r="G1106" s="237"/>
      <c r="H1106" s="237"/>
      <c r="I1106" s="237"/>
      <c r="J1106" s="237"/>
      <c r="K1106" s="237"/>
      <c r="L1106" s="29"/>
      <c r="M1106" s="29"/>
    </row>
    <row r="1107" spans="1:13" s="222" customFormat="1">
      <c r="A1107" s="237"/>
      <c r="B1107" s="237"/>
      <c r="C1107" s="237"/>
      <c r="D1107" s="237"/>
      <c r="E1107" s="237"/>
      <c r="F1107" s="237"/>
      <c r="G1107" s="237"/>
      <c r="H1107" s="237"/>
      <c r="I1107" s="237"/>
      <c r="J1107" s="237"/>
      <c r="K1107" s="237"/>
      <c r="L1107" s="29"/>
      <c r="M1107" s="29"/>
    </row>
    <row r="1108" spans="1:13" s="222" customFormat="1">
      <c r="A1108" s="237"/>
      <c r="B1108" s="237"/>
      <c r="C1108" s="237"/>
      <c r="D1108" s="237"/>
      <c r="E1108" s="237"/>
      <c r="F1108" s="237"/>
      <c r="G1108" s="237"/>
      <c r="H1108" s="237"/>
      <c r="I1108" s="237"/>
      <c r="J1108" s="237"/>
      <c r="K1108" s="237"/>
      <c r="L1108" s="29"/>
      <c r="M1108" s="29"/>
    </row>
    <row r="1109" spans="1:13" s="222" customFormat="1">
      <c r="A1109" s="237"/>
      <c r="B1109" s="237"/>
      <c r="C1109" s="237"/>
      <c r="D1109" s="237"/>
      <c r="E1109" s="237"/>
      <c r="F1109" s="237"/>
      <c r="G1109" s="237"/>
      <c r="H1109" s="237"/>
      <c r="I1109" s="237"/>
      <c r="J1109" s="237"/>
      <c r="K1109" s="237"/>
      <c r="L1109" s="29"/>
      <c r="M1109" s="29"/>
    </row>
    <row r="1110" spans="1:13" s="222" customFormat="1">
      <c r="A1110" s="237"/>
      <c r="B1110" s="237"/>
      <c r="C1110" s="237"/>
      <c r="D1110" s="237"/>
      <c r="E1110" s="237"/>
      <c r="F1110" s="237"/>
      <c r="G1110" s="237"/>
      <c r="H1110" s="237"/>
      <c r="I1110" s="237"/>
      <c r="J1110" s="237"/>
      <c r="K1110" s="237"/>
      <c r="L1110" s="29"/>
      <c r="M1110" s="29"/>
    </row>
    <row r="1111" spans="1:13" s="222" customFormat="1">
      <c r="A1111" s="237"/>
      <c r="B1111" s="237"/>
      <c r="C1111" s="237"/>
      <c r="D1111" s="237"/>
      <c r="E1111" s="237"/>
      <c r="F1111" s="237"/>
      <c r="G1111" s="237"/>
      <c r="H1111" s="237"/>
      <c r="I1111" s="237"/>
      <c r="J1111" s="237"/>
      <c r="K1111" s="237"/>
      <c r="L1111" s="29"/>
      <c r="M1111" s="29"/>
    </row>
    <row r="1112" spans="1:13" s="222" customFormat="1">
      <c r="A1112" s="237"/>
      <c r="B1112" s="237"/>
      <c r="C1112" s="237"/>
      <c r="D1112" s="237"/>
      <c r="E1112" s="237"/>
      <c r="F1112" s="237"/>
      <c r="G1112" s="237"/>
      <c r="H1112" s="237"/>
      <c r="I1112" s="237"/>
      <c r="J1112" s="237"/>
      <c r="K1112" s="237"/>
      <c r="L1112" s="29"/>
      <c r="M1112" s="29"/>
    </row>
    <row r="1113" spans="1:13" s="222" customFormat="1">
      <c r="A1113" s="237"/>
      <c r="B1113" s="237"/>
      <c r="C1113" s="237"/>
      <c r="D1113" s="237"/>
      <c r="E1113" s="237"/>
      <c r="F1113" s="237"/>
      <c r="G1113" s="237"/>
      <c r="H1113" s="237"/>
      <c r="I1113" s="237"/>
      <c r="J1113" s="237"/>
      <c r="K1113" s="237"/>
      <c r="L1113" s="29"/>
      <c r="M1113" s="29"/>
    </row>
    <row r="1114" spans="1:13" s="222" customFormat="1">
      <c r="A1114" s="237"/>
      <c r="B1114" s="237"/>
      <c r="C1114" s="237"/>
      <c r="D1114" s="237"/>
      <c r="E1114" s="237"/>
      <c r="F1114" s="237"/>
      <c r="G1114" s="237"/>
      <c r="H1114" s="237"/>
      <c r="I1114" s="237"/>
      <c r="J1114" s="237"/>
      <c r="K1114" s="237"/>
      <c r="L1114" s="29"/>
      <c r="M1114" s="29"/>
    </row>
    <row r="1115" spans="1:13" s="222" customFormat="1">
      <c r="A1115" s="237"/>
      <c r="B1115" s="237"/>
      <c r="C1115" s="237"/>
      <c r="D1115" s="237"/>
      <c r="E1115" s="237"/>
      <c r="F1115" s="237"/>
      <c r="G1115" s="237"/>
      <c r="H1115" s="237"/>
      <c r="I1115" s="237"/>
      <c r="J1115" s="237"/>
      <c r="K1115" s="237"/>
      <c r="L1115" s="29"/>
      <c r="M1115" s="29"/>
    </row>
    <row r="1116" spans="1:13" s="222" customFormat="1">
      <c r="A1116" s="237"/>
      <c r="B1116" s="237"/>
      <c r="C1116" s="237"/>
      <c r="D1116" s="237"/>
      <c r="E1116" s="237"/>
      <c r="F1116" s="237"/>
      <c r="G1116" s="237"/>
      <c r="H1116" s="237"/>
      <c r="I1116" s="237"/>
      <c r="J1116" s="237"/>
      <c r="K1116" s="237"/>
      <c r="L1116" s="29"/>
      <c r="M1116" s="29"/>
    </row>
    <row r="1117" spans="1:13" s="222" customFormat="1">
      <c r="A1117" s="237"/>
      <c r="B1117" s="237"/>
      <c r="C1117" s="237"/>
      <c r="D1117" s="237"/>
      <c r="E1117" s="237"/>
      <c r="F1117" s="237"/>
      <c r="G1117" s="237"/>
      <c r="H1117" s="237"/>
      <c r="I1117" s="237"/>
      <c r="J1117" s="237"/>
      <c r="K1117" s="237"/>
      <c r="L1117" s="29"/>
      <c r="M1117" s="29"/>
    </row>
    <row r="1118" spans="1:13" s="222" customFormat="1">
      <c r="A1118" s="237"/>
      <c r="B1118" s="237"/>
      <c r="C1118" s="237"/>
      <c r="D1118" s="237"/>
      <c r="E1118" s="237"/>
      <c r="F1118" s="237"/>
      <c r="G1118" s="237"/>
      <c r="H1118" s="237"/>
      <c r="I1118" s="237"/>
      <c r="J1118" s="237"/>
      <c r="K1118" s="237"/>
      <c r="L1118" s="29"/>
      <c r="M1118" s="29"/>
    </row>
    <row r="1119" spans="1:13" s="222" customFormat="1">
      <c r="A1119" s="237"/>
      <c r="B1119" s="237"/>
      <c r="C1119" s="237"/>
      <c r="D1119" s="237"/>
      <c r="E1119" s="237"/>
      <c r="F1119" s="237"/>
      <c r="G1119" s="237"/>
      <c r="H1119" s="237"/>
      <c r="I1119" s="237"/>
      <c r="J1119" s="237"/>
      <c r="K1119" s="237"/>
      <c r="L1119" s="29"/>
      <c r="M1119" s="29"/>
    </row>
    <row r="1120" spans="1:13" s="222" customFormat="1">
      <c r="A1120" s="237"/>
      <c r="B1120" s="237"/>
      <c r="C1120" s="237"/>
      <c r="D1120" s="237"/>
      <c r="E1120" s="237"/>
      <c r="F1120" s="237"/>
      <c r="G1120" s="237"/>
      <c r="H1120" s="237"/>
      <c r="I1120" s="237"/>
      <c r="J1120" s="237"/>
      <c r="K1120" s="237"/>
      <c r="L1120" s="29"/>
      <c r="M1120" s="29"/>
    </row>
    <row r="1121" spans="1:13" s="222" customFormat="1">
      <c r="A1121" s="237"/>
      <c r="B1121" s="237"/>
      <c r="C1121" s="237"/>
      <c r="D1121" s="237"/>
      <c r="E1121" s="237"/>
      <c r="F1121" s="237"/>
      <c r="G1121" s="237"/>
      <c r="H1121" s="237"/>
      <c r="I1121" s="237"/>
      <c r="J1121" s="237"/>
      <c r="K1121" s="237"/>
      <c r="L1121" s="29"/>
      <c r="M1121" s="29"/>
    </row>
    <row r="1122" spans="1:13" s="222" customFormat="1">
      <c r="A1122" s="237"/>
      <c r="B1122" s="237"/>
      <c r="C1122" s="237"/>
      <c r="D1122" s="237"/>
      <c r="E1122" s="237"/>
      <c r="F1122" s="237"/>
      <c r="G1122" s="237"/>
      <c r="H1122" s="237"/>
      <c r="I1122" s="237"/>
      <c r="J1122" s="237"/>
      <c r="K1122" s="237"/>
      <c r="L1122" s="29"/>
      <c r="M1122" s="29"/>
    </row>
    <row r="1123" spans="1:13" s="222" customFormat="1">
      <c r="A1123" s="237"/>
      <c r="B1123" s="237"/>
      <c r="C1123" s="237"/>
      <c r="D1123" s="237"/>
      <c r="E1123" s="237"/>
      <c r="F1123" s="237"/>
      <c r="G1123" s="237"/>
      <c r="H1123" s="237"/>
      <c r="I1123" s="237"/>
      <c r="J1123" s="237"/>
      <c r="K1123" s="237"/>
      <c r="L1123" s="29"/>
      <c r="M1123" s="29"/>
    </row>
    <row r="1124" spans="1:13" s="222" customFormat="1">
      <c r="A1124" s="237"/>
      <c r="B1124" s="237"/>
      <c r="C1124" s="237"/>
      <c r="D1124" s="237"/>
      <c r="E1124" s="237"/>
      <c r="F1124" s="237"/>
      <c r="G1124" s="237"/>
      <c r="H1124" s="237"/>
      <c r="I1124" s="237"/>
      <c r="J1124" s="237"/>
      <c r="K1124" s="237"/>
      <c r="L1124" s="29"/>
      <c r="M1124" s="29"/>
    </row>
    <row r="1125" spans="1:13" s="222" customFormat="1">
      <c r="A1125" s="237"/>
      <c r="B1125" s="237"/>
      <c r="C1125" s="237"/>
      <c r="D1125" s="237"/>
      <c r="E1125" s="237"/>
      <c r="F1125" s="237"/>
      <c r="G1125" s="237"/>
      <c r="H1125" s="237"/>
      <c r="I1125" s="237"/>
      <c r="J1125" s="237"/>
      <c r="K1125" s="237"/>
      <c r="L1125" s="29"/>
      <c r="M1125" s="29"/>
    </row>
    <row r="1126" spans="1:13" s="222" customFormat="1">
      <c r="A1126" s="237"/>
      <c r="B1126" s="237"/>
      <c r="C1126" s="237"/>
      <c r="D1126" s="237"/>
      <c r="E1126" s="237"/>
      <c r="F1126" s="237"/>
      <c r="G1126" s="237"/>
      <c r="H1126" s="237"/>
      <c r="I1126" s="237"/>
      <c r="J1126" s="237"/>
      <c r="K1126" s="237"/>
      <c r="L1126" s="29"/>
      <c r="M1126" s="29"/>
    </row>
    <row r="1127" spans="1:13" s="222" customFormat="1">
      <c r="A1127" s="237"/>
      <c r="B1127" s="237"/>
      <c r="C1127" s="237"/>
      <c r="D1127" s="237"/>
      <c r="E1127" s="237"/>
      <c r="F1127" s="237"/>
      <c r="G1127" s="237"/>
      <c r="H1127" s="237"/>
      <c r="I1127" s="237"/>
      <c r="J1127" s="237"/>
      <c r="K1127" s="237"/>
      <c r="L1127" s="29"/>
      <c r="M1127" s="29"/>
    </row>
    <row r="1128" spans="1:13" s="222" customFormat="1">
      <c r="A1128" s="237"/>
      <c r="B1128" s="237"/>
      <c r="C1128" s="237"/>
      <c r="D1128" s="237"/>
      <c r="E1128" s="237"/>
      <c r="F1128" s="237"/>
      <c r="G1128" s="237"/>
      <c r="H1128" s="237"/>
      <c r="I1128" s="237"/>
      <c r="J1128" s="237"/>
      <c r="K1128" s="237"/>
      <c r="L1128" s="29"/>
      <c r="M1128" s="29"/>
    </row>
    <row r="1129" spans="1:13" s="222" customFormat="1">
      <c r="A1129" s="237"/>
      <c r="B1129" s="237"/>
      <c r="C1129" s="237"/>
      <c r="D1129" s="237"/>
      <c r="E1129" s="237"/>
      <c r="F1129" s="237"/>
      <c r="G1129" s="237"/>
      <c r="H1129" s="237"/>
      <c r="I1129" s="237"/>
      <c r="J1129" s="237"/>
      <c r="K1129" s="237"/>
      <c r="L1129" s="29"/>
      <c r="M1129" s="29"/>
    </row>
    <row r="1130" spans="1:13" s="222" customFormat="1">
      <c r="A1130" s="237"/>
      <c r="B1130" s="237"/>
      <c r="C1130" s="237"/>
      <c r="D1130" s="237"/>
      <c r="E1130" s="237"/>
      <c r="F1130" s="237"/>
      <c r="G1130" s="237"/>
      <c r="H1130" s="237"/>
      <c r="I1130" s="237"/>
      <c r="J1130" s="237"/>
      <c r="K1130" s="237"/>
      <c r="L1130" s="29"/>
      <c r="M1130" s="29"/>
    </row>
    <row r="1131" spans="1:13" s="222" customFormat="1">
      <c r="A1131" s="237"/>
      <c r="B1131" s="237"/>
      <c r="C1131" s="237"/>
      <c r="D1131" s="237"/>
      <c r="E1131" s="237"/>
      <c r="F1131" s="237"/>
      <c r="G1131" s="237"/>
      <c r="H1131" s="237"/>
      <c r="I1131" s="237"/>
      <c r="J1131" s="237"/>
      <c r="K1131" s="237"/>
      <c r="L1131" s="29"/>
      <c r="M1131" s="29"/>
    </row>
    <row r="1132" spans="1:13" s="222" customFormat="1">
      <c r="A1132" s="237"/>
      <c r="B1132" s="237"/>
      <c r="C1132" s="237"/>
      <c r="D1132" s="237"/>
      <c r="E1132" s="237"/>
      <c r="F1132" s="237"/>
      <c r="G1132" s="237"/>
      <c r="H1132" s="237"/>
      <c r="I1132" s="237"/>
      <c r="J1132" s="237"/>
      <c r="K1132" s="237"/>
      <c r="L1132" s="29"/>
      <c r="M1132" s="29"/>
    </row>
  </sheetData>
  <mergeCells count="4">
    <mergeCell ref="B2:G2"/>
    <mergeCell ref="B3:G3"/>
    <mergeCell ref="B4:G4"/>
    <mergeCell ref="B5:G5"/>
  </mergeCells>
  <dataValidations count="1">
    <dataValidation type="list" allowBlank="1" showInputMessage="1" showErrorMessage="1" sqref="L9">
      <formula1>$L$2:$L$7</formula1>
    </dataValidation>
  </dataValidation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05"/>
  <sheetViews>
    <sheetView zoomScale="55" zoomScaleNormal="55" workbookViewId="0">
      <pane ySplit="9" topLeftCell="A10" activePane="bottomLeft" state="frozen"/>
      <selection pane="bottomLeft"/>
    </sheetView>
  </sheetViews>
  <sheetFormatPr defaultRowHeight="16.8" outlineLevelRow="2"/>
  <cols>
    <col min="1" max="1" width="15.88671875" style="230" customWidth="1"/>
    <col min="2" max="2" width="27.6640625" style="230" bestFit="1" customWidth="1"/>
    <col min="3" max="3" width="33.109375" style="230" customWidth="1"/>
    <col min="4" max="4" width="38.88671875" style="230" customWidth="1"/>
    <col min="5" max="5" width="53.44140625" style="230" customWidth="1"/>
    <col min="6" max="6" width="31.77734375" style="230" customWidth="1"/>
    <col min="7" max="7" width="13" style="305" customWidth="1"/>
    <col min="8" max="8" width="14.109375" style="230" customWidth="1"/>
    <col min="9" max="9" width="16.21875" style="305" customWidth="1"/>
    <col min="10" max="10" width="32.6640625" style="230" customWidth="1"/>
    <col min="11" max="11" width="8.88671875" style="230" customWidth="1"/>
    <col min="12" max="12" width="10.33203125" style="209" customWidth="1"/>
    <col min="13" max="13" width="8.88671875" style="209"/>
    <col min="14" max="16384" width="8.88671875" style="230"/>
  </cols>
  <sheetData>
    <row r="1" spans="1:13">
      <c r="I1" s="310"/>
    </row>
    <row r="2" spans="1:13" s="194" customFormat="1" ht="12.75" customHeight="1">
      <c r="A2" s="280" t="s">
        <v>35</v>
      </c>
      <c r="B2" s="514" t="s">
        <v>2750</v>
      </c>
      <c r="C2" s="514"/>
      <c r="D2" s="514"/>
      <c r="E2" s="514"/>
      <c r="F2" s="514"/>
      <c r="G2" s="514"/>
      <c r="H2" s="281"/>
      <c r="I2" s="310"/>
      <c r="J2" s="197"/>
      <c r="K2" s="196"/>
      <c r="L2" s="282" t="s">
        <v>19</v>
      </c>
      <c r="M2" s="283">
        <f>COUNTIF($G$11:$G$159,"Pass")</f>
        <v>49</v>
      </c>
    </row>
    <row r="3" spans="1:13" s="194" customFormat="1" ht="12.75" customHeight="1">
      <c r="A3" s="280" t="s">
        <v>36</v>
      </c>
      <c r="B3" s="514" t="s">
        <v>4302</v>
      </c>
      <c r="C3" s="514"/>
      <c r="D3" s="514"/>
      <c r="E3" s="514"/>
      <c r="F3" s="514"/>
      <c r="G3" s="514"/>
      <c r="H3" s="281"/>
      <c r="I3" s="310"/>
      <c r="J3" s="197"/>
      <c r="K3" s="196"/>
      <c r="L3" s="282" t="s">
        <v>20</v>
      </c>
      <c r="M3" s="283">
        <f>COUNTIF($G$11:$G$159,"Fail")</f>
        <v>23</v>
      </c>
    </row>
    <row r="4" spans="1:13" s="194" customFormat="1" ht="12.75" customHeight="1">
      <c r="A4" s="280" t="s">
        <v>37</v>
      </c>
      <c r="B4" s="514"/>
      <c r="C4" s="514"/>
      <c r="D4" s="514"/>
      <c r="E4" s="514"/>
      <c r="F4" s="514"/>
      <c r="G4" s="514"/>
      <c r="H4" s="281"/>
      <c r="I4" s="310"/>
      <c r="J4" s="197"/>
      <c r="K4" s="196"/>
      <c r="L4" s="282" t="s">
        <v>49</v>
      </c>
      <c r="M4" s="283">
        <f>COUNTIF($G$11:$G$159,"Pending")</f>
        <v>0</v>
      </c>
    </row>
    <row r="5" spans="1:13" s="194" customFormat="1" ht="25.5" customHeight="1">
      <c r="A5" s="284" t="s">
        <v>38</v>
      </c>
      <c r="B5" s="285" t="s">
        <v>2426</v>
      </c>
      <c r="C5" s="285"/>
      <c r="D5" s="285"/>
      <c r="E5" s="285"/>
      <c r="F5" s="285"/>
      <c r="G5" s="309"/>
      <c r="H5" s="286"/>
      <c r="I5" s="310"/>
      <c r="J5" s="287"/>
      <c r="L5" s="282" t="s">
        <v>21</v>
      </c>
      <c r="M5" s="283">
        <f>COUNTIF($G$11:$G$159,"Untested")</f>
        <v>18</v>
      </c>
    </row>
    <row r="6" spans="1:13" s="194" customFormat="1" ht="12.75" customHeight="1">
      <c r="A6" s="288" t="s">
        <v>19</v>
      </c>
      <c r="B6" s="288" t="s">
        <v>20</v>
      </c>
      <c r="C6" s="288" t="s">
        <v>21</v>
      </c>
      <c r="D6" s="288" t="s">
        <v>49</v>
      </c>
      <c r="E6" s="288" t="s">
        <v>22</v>
      </c>
      <c r="F6" s="289" t="s">
        <v>39</v>
      </c>
      <c r="G6" s="309"/>
      <c r="H6" s="286"/>
      <c r="I6" s="310"/>
      <c r="J6" s="287"/>
      <c r="L6" s="282" t="s">
        <v>22</v>
      </c>
      <c r="M6" s="283">
        <f>COUNTIF($G$11:$G$159,"N/A")</f>
        <v>0</v>
      </c>
    </row>
    <row r="7" spans="1:13" s="194" customFormat="1">
      <c r="A7" s="288">
        <f>COUNTIF(G11:G300,"pass")</f>
        <v>49</v>
      </c>
      <c r="B7" s="288">
        <f>COUNTIF(G11:G300,"fail")</f>
        <v>23</v>
      </c>
      <c r="C7" s="288">
        <f>COUNTIF(G11:G300,"untested")</f>
        <v>18</v>
      </c>
      <c r="D7" s="288">
        <f>COUNTIF(H11:H300,"Pending")</f>
        <v>0</v>
      </c>
      <c r="E7" s="288">
        <f>COUNTIF(I11:I300,"N/A")</f>
        <v>0</v>
      </c>
      <c r="F7" s="289">
        <f>SUM(A7:C7)</f>
        <v>90</v>
      </c>
      <c r="G7" s="309" t="s">
        <v>50</v>
      </c>
      <c r="H7" s="286"/>
      <c r="I7" s="310"/>
      <c r="J7" s="287"/>
    </row>
    <row r="8" spans="1:13" s="194" customFormat="1" ht="22.5" customHeight="1">
      <c r="E8" s="290"/>
      <c r="F8" s="290"/>
      <c r="G8" s="309"/>
      <c r="H8" s="286"/>
      <c r="I8" s="318"/>
      <c r="J8" s="286"/>
      <c r="K8" s="287"/>
    </row>
    <row r="9" spans="1:13" s="194" customFormat="1">
      <c r="A9" s="291" t="s">
        <v>40</v>
      </c>
      <c r="B9" s="292" t="s">
        <v>34</v>
      </c>
      <c r="C9" s="293" t="s">
        <v>41</v>
      </c>
      <c r="D9" s="294" t="s">
        <v>42</v>
      </c>
      <c r="E9" s="294" t="s">
        <v>43</v>
      </c>
      <c r="F9" s="294" t="s">
        <v>44</v>
      </c>
      <c r="G9" s="295" t="s">
        <v>45</v>
      </c>
      <c r="H9" s="294" t="s">
        <v>46</v>
      </c>
      <c r="I9" s="294" t="s">
        <v>46</v>
      </c>
      <c r="J9" s="294" t="s">
        <v>48</v>
      </c>
      <c r="K9" s="296"/>
    </row>
    <row r="10" spans="1:13" s="194" customFormat="1" collapsed="1">
      <c r="A10" s="206"/>
      <c r="B10" s="206" t="s">
        <v>202</v>
      </c>
      <c r="C10" s="207"/>
      <c r="D10" s="207"/>
      <c r="E10" s="207"/>
      <c r="F10" s="207"/>
      <c r="G10" s="208"/>
      <c r="H10" s="208"/>
      <c r="I10" s="208"/>
      <c r="J10" s="207"/>
      <c r="K10" s="193"/>
    </row>
    <row r="11" spans="1:13" s="197" customFormat="1" ht="50.4" hidden="1" outlineLevel="1">
      <c r="A11" s="153" t="s">
        <v>2557</v>
      </c>
      <c r="B11" s="151" t="s">
        <v>2218</v>
      </c>
      <c r="C11" s="153" t="s">
        <v>669</v>
      </c>
      <c r="D11" s="153" t="s">
        <v>2558</v>
      </c>
      <c r="E11" s="153" t="s">
        <v>2559</v>
      </c>
      <c r="F11" s="153"/>
      <c r="G11" s="307" t="s">
        <v>2421</v>
      </c>
      <c r="H11" s="152" t="s">
        <v>2457</v>
      </c>
      <c r="I11" s="318" t="s">
        <v>2019</v>
      </c>
      <c r="J11" s="195"/>
      <c r="K11" s="196"/>
      <c r="L11" s="194"/>
      <c r="M11" s="194"/>
    </row>
    <row r="12" spans="1:13" s="197" customFormat="1" ht="50.4" hidden="1" outlineLevel="1">
      <c r="A12" s="153" t="s">
        <v>2560</v>
      </c>
      <c r="B12" s="151" t="s">
        <v>2459</v>
      </c>
      <c r="C12" s="153" t="s">
        <v>669</v>
      </c>
      <c r="D12" s="153" t="s">
        <v>2558</v>
      </c>
      <c r="E12" s="153" t="s">
        <v>2561</v>
      </c>
      <c r="F12" s="153"/>
      <c r="G12" s="307" t="s">
        <v>2421</v>
      </c>
      <c r="H12" s="152" t="s">
        <v>2457</v>
      </c>
      <c r="I12" s="318" t="s">
        <v>1637</v>
      </c>
      <c r="J12" s="195"/>
      <c r="K12" s="196"/>
      <c r="L12" s="194"/>
      <c r="M12" s="194"/>
    </row>
    <row r="13" spans="1:13" s="197" customFormat="1" ht="50.4" hidden="1" outlineLevel="1">
      <c r="A13" s="153" t="s">
        <v>2562</v>
      </c>
      <c r="B13" s="151" t="s">
        <v>2435</v>
      </c>
      <c r="C13" s="153" t="s">
        <v>669</v>
      </c>
      <c r="D13" s="153" t="s">
        <v>2558</v>
      </c>
      <c r="E13" s="153" t="s">
        <v>2436</v>
      </c>
      <c r="F13" s="153"/>
      <c r="G13" s="307" t="s">
        <v>2421</v>
      </c>
      <c r="H13" s="152" t="s">
        <v>2457</v>
      </c>
      <c r="I13" s="318" t="s">
        <v>387</v>
      </c>
      <c r="J13" s="195"/>
      <c r="K13" s="196"/>
      <c r="L13" s="194"/>
      <c r="M13" s="194"/>
    </row>
    <row r="14" spans="1:13" s="197" customFormat="1" ht="67.2" hidden="1" outlineLevel="1">
      <c r="A14" s="153" t="s">
        <v>2563</v>
      </c>
      <c r="B14" s="151" t="s">
        <v>2463</v>
      </c>
      <c r="C14" s="153" t="s">
        <v>669</v>
      </c>
      <c r="D14" s="153" t="s">
        <v>2558</v>
      </c>
      <c r="E14" s="153" t="s">
        <v>2564</v>
      </c>
      <c r="F14" s="153"/>
      <c r="G14" s="307" t="s">
        <v>2421</v>
      </c>
      <c r="H14" s="152" t="s">
        <v>2457</v>
      </c>
      <c r="I14" s="318" t="s">
        <v>2019</v>
      </c>
      <c r="J14" s="195"/>
      <c r="K14" s="196"/>
      <c r="L14" s="194"/>
      <c r="M14" s="194"/>
    </row>
    <row r="15" spans="1:13" s="197" customFormat="1" ht="33.6" hidden="1" outlineLevel="1">
      <c r="A15" s="153" t="s">
        <v>2565</v>
      </c>
      <c r="B15" s="151" t="s">
        <v>2566</v>
      </c>
      <c r="C15" s="153" t="s">
        <v>669</v>
      </c>
      <c r="D15" s="153" t="s">
        <v>2558</v>
      </c>
      <c r="E15" s="153" t="s">
        <v>2567</v>
      </c>
      <c r="F15" s="153"/>
      <c r="G15" s="307" t="s">
        <v>2421</v>
      </c>
      <c r="H15" s="152"/>
      <c r="I15" s="318" t="s">
        <v>1637</v>
      </c>
      <c r="J15" s="195"/>
      <c r="K15" s="196"/>
      <c r="L15" s="194"/>
      <c r="M15" s="194"/>
    </row>
    <row r="16" spans="1:13" s="197" customFormat="1" ht="33.6" hidden="1" outlineLevel="1">
      <c r="A16" s="153" t="s">
        <v>2568</v>
      </c>
      <c r="B16" s="151" t="s">
        <v>2569</v>
      </c>
      <c r="C16" s="153" t="s">
        <v>669</v>
      </c>
      <c r="D16" s="153" t="s">
        <v>2558</v>
      </c>
      <c r="E16" s="153" t="s">
        <v>686</v>
      </c>
      <c r="F16" s="153"/>
      <c r="G16" s="307" t="s">
        <v>2421</v>
      </c>
      <c r="H16" s="152" t="s">
        <v>2457</v>
      </c>
      <c r="I16" s="318" t="s">
        <v>387</v>
      </c>
      <c r="J16" s="195"/>
      <c r="K16" s="196"/>
      <c r="L16" s="194"/>
      <c r="M16" s="194"/>
    </row>
    <row r="17" spans="1:13" s="197" customFormat="1" ht="84" hidden="1" outlineLevel="1">
      <c r="A17" s="153" t="s">
        <v>2570</v>
      </c>
      <c r="B17" s="151" t="s">
        <v>828</v>
      </c>
      <c r="C17" s="153" t="s">
        <v>669</v>
      </c>
      <c r="D17" s="153" t="s">
        <v>2571</v>
      </c>
      <c r="E17" s="153" t="s">
        <v>2572</v>
      </c>
      <c r="F17" s="153"/>
      <c r="G17" s="307" t="s">
        <v>2421</v>
      </c>
      <c r="H17" s="152" t="s">
        <v>2457</v>
      </c>
      <c r="I17" s="318" t="s">
        <v>387</v>
      </c>
      <c r="J17" s="195"/>
      <c r="K17" s="196"/>
      <c r="L17" s="194"/>
      <c r="M17" s="194"/>
    </row>
    <row r="18" spans="1:13" s="197" customFormat="1" ht="67.2" hidden="1" outlineLevel="1">
      <c r="A18" s="153" t="s">
        <v>2573</v>
      </c>
      <c r="B18" s="151" t="s">
        <v>2574</v>
      </c>
      <c r="C18" s="153" t="s">
        <v>669</v>
      </c>
      <c r="D18" s="153" t="s">
        <v>2558</v>
      </c>
      <c r="E18" s="153" t="s">
        <v>2575</v>
      </c>
      <c r="F18" s="153"/>
      <c r="G18" s="307" t="s">
        <v>2421</v>
      </c>
      <c r="H18" s="152" t="s">
        <v>2457</v>
      </c>
      <c r="I18" s="318" t="s">
        <v>387</v>
      </c>
      <c r="J18" s="195"/>
      <c r="K18" s="196"/>
      <c r="L18" s="194"/>
      <c r="M18" s="194"/>
    </row>
    <row r="19" spans="1:13" s="194" customFormat="1" collapsed="1">
      <c r="A19" s="206"/>
      <c r="B19" s="206" t="s">
        <v>1778</v>
      </c>
      <c r="C19" s="207"/>
      <c r="D19" s="207"/>
      <c r="E19" s="207"/>
      <c r="F19" s="207"/>
      <c r="G19" s="208"/>
      <c r="H19" s="208"/>
      <c r="I19" s="208"/>
      <c r="J19" s="207"/>
      <c r="K19" s="193"/>
    </row>
    <row r="20" spans="1:13" s="194" customFormat="1" hidden="1" outlineLevel="1" collapsed="1">
      <c r="A20" s="297"/>
      <c r="B20" s="298" t="s">
        <v>2576</v>
      </c>
      <c r="C20" s="297"/>
      <c r="D20" s="299"/>
      <c r="E20" s="300"/>
      <c r="F20" s="300"/>
      <c r="G20" s="301"/>
      <c r="H20" s="300"/>
      <c r="I20" s="301"/>
      <c r="J20" s="300"/>
      <c r="K20" s="193"/>
    </row>
    <row r="21" spans="1:13" s="197" customFormat="1" ht="67.2" hidden="1" outlineLevel="2">
      <c r="A21" s="153" t="s">
        <v>2577</v>
      </c>
      <c r="B21" s="151" t="s">
        <v>2578</v>
      </c>
      <c r="C21" s="153" t="s">
        <v>669</v>
      </c>
      <c r="D21" s="153" t="s">
        <v>2579</v>
      </c>
      <c r="E21" s="153" t="s">
        <v>2580</v>
      </c>
      <c r="F21" s="153"/>
      <c r="G21" s="307" t="s">
        <v>2421</v>
      </c>
      <c r="H21" s="152" t="s">
        <v>2457</v>
      </c>
      <c r="I21" s="318" t="s">
        <v>387</v>
      </c>
      <c r="J21" s="195"/>
      <c r="K21" s="196"/>
      <c r="L21" s="194"/>
      <c r="M21" s="194"/>
    </row>
    <row r="22" spans="1:13" s="197" customFormat="1" ht="50.4" hidden="1" outlineLevel="2">
      <c r="A22" s="153" t="s">
        <v>2581</v>
      </c>
      <c r="B22" s="151" t="s">
        <v>2582</v>
      </c>
      <c r="C22" s="153" t="s">
        <v>669</v>
      </c>
      <c r="D22" s="153" t="s">
        <v>2583</v>
      </c>
      <c r="E22" s="153" t="s">
        <v>2584</v>
      </c>
      <c r="F22" s="153"/>
      <c r="G22" s="307" t="s">
        <v>2421</v>
      </c>
      <c r="H22" s="152" t="s">
        <v>2457</v>
      </c>
      <c r="I22" s="318" t="s">
        <v>2019</v>
      </c>
      <c r="J22" s="195"/>
      <c r="K22" s="196"/>
      <c r="L22" s="194"/>
      <c r="M22" s="194"/>
    </row>
    <row r="23" spans="1:13" s="197" customFormat="1" ht="50.4" hidden="1" outlineLevel="2">
      <c r="A23" s="153" t="s">
        <v>2585</v>
      </c>
      <c r="B23" s="151" t="s">
        <v>2586</v>
      </c>
      <c r="C23" s="153" t="s">
        <v>669</v>
      </c>
      <c r="D23" s="153" t="s">
        <v>2587</v>
      </c>
      <c r="E23" s="153" t="s">
        <v>2584</v>
      </c>
      <c r="F23" s="153"/>
      <c r="G23" s="307" t="s">
        <v>2421</v>
      </c>
      <c r="H23" s="152" t="s">
        <v>2457</v>
      </c>
      <c r="I23" s="318" t="s">
        <v>1637</v>
      </c>
      <c r="J23" s="195"/>
      <c r="K23" s="196"/>
      <c r="L23" s="194"/>
      <c r="M23" s="194"/>
    </row>
    <row r="24" spans="1:13" s="197" customFormat="1" ht="50.4" hidden="1" outlineLevel="2">
      <c r="A24" s="153" t="s">
        <v>2588</v>
      </c>
      <c r="B24" s="151" t="s">
        <v>2589</v>
      </c>
      <c r="C24" s="153" t="s">
        <v>669</v>
      </c>
      <c r="D24" s="153" t="s">
        <v>2590</v>
      </c>
      <c r="E24" s="153" t="s">
        <v>2584</v>
      </c>
      <c r="F24" s="153"/>
      <c r="G24" s="307" t="s">
        <v>2421</v>
      </c>
      <c r="H24" s="152" t="s">
        <v>2457</v>
      </c>
      <c r="I24" s="318" t="s">
        <v>1637</v>
      </c>
      <c r="J24" s="195"/>
      <c r="K24" s="196"/>
      <c r="L24" s="194"/>
      <c r="M24" s="194"/>
    </row>
    <row r="25" spans="1:13" s="197" customFormat="1" ht="50.4" hidden="1" outlineLevel="2">
      <c r="A25" s="153" t="s">
        <v>2591</v>
      </c>
      <c r="B25" s="151" t="s">
        <v>2592</v>
      </c>
      <c r="C25" s="153" t="s">
        <v>669</v>
      </c>
      <c r="D25" s="153" t="s">
        <v>2593</v>
      </c>
      <c r="E25" s="153" t="s">
        <v>2584</v>
      </c>
      <c r="F25" s="153"/>
      <c r="G25" s="307" t="s">
        <v>2421</v>
      </c>
      <c r="H25" s="152" t="s">
        <v>2457</v>
      </c>
      <c r="I25" s="318" t="s">
        <v>2019</v>
      </c>
      <c r="J25" s="195"/>
      <c r="K25" s="196"/>
      <c r="L25" s="194"/>
      <c r="M25" s="194"/>
    </row>
    <row r="26" spans="1:13" s="197" customFormat="1" ht="50.4" hidden="1" outlineLevel="2">
      <c r="A26" s="153" t="s">
        <v>2594</v>
      </c>
      <c r="B26" s="151" t="s">
        <v>2595</v>
      </c>
      <c r="C26" s="153" t="s">
        <v>669</v>
      </c>
      <c r="D26" s="153" t="s">
        <v>2596</v>
      </c>
      <c r="E26" s="153" t="s">
        <v>2584</v>
      </c>
      <c r="F26" s="153"/>
      <c r="G26" s="307" t="s">
        <v>2421</v>
      </c>
      <c r="H26" s="152" t="s">
        <v>2457</v>
      </c>
      <c r="I26" s="318" t="s">
        <v>387</v>
      </c>
      <c r="J26" s="195"/>
      <c r="K26" s="196"/>
      <c r="L26" s="194"/>
      <c r="M26" s="194"/>
    </row>
    <row r="27" spans="1:13" s="197" customFormat="1" ht="84" hidden="1" outlineLevel="2">
      <c r="A27" s="153" t="s">
        <v>2597</v>
      </c>
      <c r="B27" s="151" t="s">
        <v>2598</v>
      </c>
      <c r="C27" s="153" t="s">
        <v>669</v>
      </c>
      <c r="D27" s="153" t="s">
        <v>2599</v>
      </c>
      <c r="E27" s="153" t="s">
        <v>2600</v>
      </c>
      <c r="F27" s="153"/>
      <c r="G27" s="307" t="s">
        <v>2421</v>
      </c>
      <c r="H27" s="152" t="s">
        <v>2457</v>
      </c>
      <c r="I27" s="318" t="s">
        <v>2019</v>
      </c>
      <c r="J27" s="195"/>
      <c r="K27" s="196"/>
      <c r="L27" s="194"/>
      <c r="M27" s="194"/>
    </row>
    <row r="28" spans="1:13" s="194" customFormat="1" hidden="1" outlineLevel="1">
      <c r="A28" s="297"/>
      <c r="B28" s="298" t="s">
        <v>2601</v>
      </c>
      <c r="C28" s="297"/>
      <c r="D28" s="299"/>
      <c r="E28" s="300"/>
      <c r="F28" s="300"/>
      <c r="G28" s="301"/>
      <c r="H28" s="300"/>
      <c r="I28" s="301"/>
      <c r="J28" s="300"/>
      <c r="K28" s="193"/>
    </row>
    <row r="29" spans="1:13" s="197" customFormat="1" ht="134.4" hidden="1" outlineLevel="1">
      <c r="A29" s="153" t="s">
        <v>2602</v>
      </c>
      <c r="B29" s="151" t="s">
        <v>2578</v>
      </c>
      <c r="C29" s="153" t="s">
        <v>669</v>
      </c>
      <c r="D29" s="153" t="s">
        <v>2603</v>
      </c>
      <c r="E29" s="153" t="s">
        <v>2604</v>
      </c>
      <c r="F29" s="153"/>
      <c r="G29" s="307" t="s">
        <v>2421</v>
      </c>
      <c r="H29" s="152" t="s">
        <v>2457</v>
      </c>
      <c r="I29" s="318" t="s">
        <v>387</v>
      </c>
      <c r="J29" s="195"/>
      <c r="K29" s="196"/>
      <c r="L29" s="194"/>
      <c r="M29" s="194"/>
    </row>
    <row r="30" spans="1:13" s="197" customFormat="1" ht="151.19999999999999" hidden="1" outlineLevel="1">
      <c r="A30" s="153" t="s">
        <v>2605</v>
      </c>
      <c r="B30" s="151" t="s">
        <v>2582</v>
      </c>
      <c r="C30" s="153" t="s">
        <v>669</v>
      </c>
      <c r="D30" s="153" t="s">
        <v>2606</v>
      </c>
      <c r="E30" s="153" t="s">
        <v>2607</v>
      </c>
      <c r="F30" s="153"/>
      <c r="G30" s="307" t="s">
        <v>2421</v>
      </c>
      <c r="H30" s="152" t="s">
        <v>2457</v>
      </c>
      <c r="I30" s="318" t="s">
        <v>387</v>
      </c>
      <c r="J30" s="195"/>
      <c r="K30" s="196"/>
      <c r="L30" s="194"/>
      <c r="M30" s="194"/>
    </row>
    <row r="31" spans="1:13" s="197" customFormat="1" ht="168" hidden="1" outlineLevel="1">
      <c r="A31" s="153" t="s">
        <v>2585</v>
      </c>
      <c r="B31" s="151" t="s">
        <v>2586</v>
      </c>
      <c r="C31" s="153" t="s">
        <v>669</v>
      </c>
      <c r="D31" s="153" t="s">
        <v>2608</v>
      </c>
      <c r="E31" s="153" t="s">
        <v>2607</v>
      </c>
      <c r="F31" s="153"/>
      <c r="G31" s="307" t="s">
        <v>2421</v>
      </c>
      <c r="H31" s="152" t="s">
        <v>2457</v>
      </c>
      <c r="I31" s="318" t="s">
        <v>387</v>
      </c>
      <c r="J31" s="195"/>
      <c r="K31" s="196"/>
      <c r="L31" s="194"/>
      <c r="M31" s="194"/>
    </row>
    <row r="32" spans="1:13" s="197" customFormat="1" ht="151.19999999999999" hidden="1" outlineLevel="1">
      <c r="A32" s="153" t="s">
        <v>2609</v>
      </c>
      <c r="B32" s="151" t="s">
        <v>2589</v>
      </c>
      <c r="C32" s="153" t="s">
        <v>669</v>
      </c>
      <c r="D32" s="153" t="s">
        <v>2606</v>
      </c>
      <c r="E32" s="153" t="s">
        <v>2607</v>
      </c>
      <c r="F32" s="153"/>
      <c r="G32" s="307" t="s">
        <v>2421</v>
      </c>
      <c r="H32" s="152" t="s">
        <v>2457</v>
      </c>
      <c r="I32" s="318" t="s">
        <v>387</v>
      </c>
      <c r="J32" s="195"/>
      <c r="K32" s="196"/>
      <c r="L32" s="194"/>
      <c r="M32" s="194"/>
    </row>
    <row r="33" spans="1:13" s="197" customFormat="1" ht="151.19999999999999" hidden="1" outlineLevel="1">
      <c r="A33" s="153" t="s">
        <v>2610</v>
      </c>
      <c r="B33" s="151" t="s">
        <v>2592</v>
      </c>
      <c r="C33" s="153" t="s">
        <v>669</v>
      </c>
      <c r="D33" s="153" t="s">
        <v>2606</v>
      </c>
      <c r="E33" s="153" t="s">
        <v>2607</v>
      </c>
      <c r="F33" s="153"/>
      <c r="G33" s="307" t="s">
        <v>2421</v>
      </c>
      <c r="H33" s="152"/>
      <c r="I33" s="318" t="s">
        <v>1637</v>
      </c>
      <c r="J33" s="195"/>
      <c r="K33" s="196"/>
      <c r="L33" s="194"/>
      <c r="M33" s="194"/>
    </row>
    <row r="34" spans="1:13" s="197" customFormat="1" ht="168" hidden="1" outlineLevel="1">
      <c r="A34" s="153" t="s">
        <v>2594</v>
      </c>
      <c r="B34" s="151" t="s">
        <v>2595</v>
      </c>
      <c r="C34" s="153" t="s">
        <v>669</v>
      </c>
      <c r="D34" s="153" t="s">
        <v>2608</v>
      </c>
      <c r="E34" s="153" t="s">
        <v>2607</v>
      </c>
      <c r="F34" s="153"/>
      <c r="G34" s="307" t="s">
        <v>2421</v>
      </c>
      <c r="H34" s="152"/>
      <c r="I34" s="318" t="s">
        <v>2019</v>
      </c>
      <c r="J34" s="195"/>
      <c r="K34" s="196"/>
      <c r="L34" s="194"/>
      <c r="M34" s="194"/>
    </row>
    <row r="35" spans="1:13" s="197" customFormat="1" ht="151.19999999999999" hidden="1" outlineLevel="1">
      <c r="A35" s="153" t="s">
        <v>2611</v>
      </c>
      <c r="B35" s="151" t="s">
        <v>2598</v>
      </c>
      <c r="C35" s="153" t="s">
        <v>669</v>
      </c>
      <c r="D35" s="153" t="s">
        <v>2606</v>
      </c>
      <c r="E35" s="153" t="s">
        <v>2607</v>
      </c>
      <c r="F35" s="153"/>
      <c r="G35" s="307" t="s">
        <v>2421</v>
      </c>
      <c r="H35" s="152" t="s">
        <v>2457</v>
      </c>
      <c r="I35" s="318" t="s">
        <v>2019</v>
      </c>
      <c r="J35" s="195"/>
      <c r="K35" s="196"/>
      <c r="L35" s="194"/>
      <c r="M35" s="194"/>
    </row>
    <row r="36" spans="1:13" s="194" customFormat="1" collapsed="1">
      <c r="A36" s="206"/>
      <c r="B36" s="206" t="s">
        <v>2612</v>
      </c>
      <c r="C36" s="207"/>
      <c r="D36" s="207"/>
      <c r="E36" s="207"/>
      <c r="F36" s="207"/>
      <c r="G36" s="208"/>
      <c r="H36" s="208"/>
      <c r="I36" s="208"/>
      <c r="J36" s="207"/>
      <c r="K36" s="193"/>
    </row>
    <row r="37" spans="1:13" s="197" customFormat="1" ht="50.4" hidden="1" outlineLevel="1">
      <c r="A37" s="153" t="s">
        <v>2613</v>
      </c>
      <c r="B37" s="151" t="s">
        <v>2614</v>
      </c>
      <c r="C37" s="153" t="s">
        <v>669</v>
      </c>
      <c r="D37" s="153" t="s">
        <v>2615</v>
      </c>
      <c r="E37" s="153" t="s">
        <v>2616</v>
      </c>
      <c r="F37" s="153"/>
      <c r="G37" s="307" t="s">
        <v>2421</v>
      </c>
      <c r="H37" s="152" t="s">
        <v>2457</v>
      </c>
      <c r="I37" s="318" t="s">
        <v>1637</v>
      </c>
      <c r="J37" s="195"/>
      <c r="K37" s="196"/>
      <c r="L37" s="194"/>
      <c r="M37" s="194"/>
    </row>
    <row r="38" spans="1:13" s="197" customFormat="1" ht="50.4" hidden="1" outlineLevel="1">
      <c r="A38" s="153" t="s">
        <v>2617</v>
      </c>
      <c r="B38" s="151" t="s">
        <v>2618</v>
      </c>
      <c r="C38" s="153" t="s">
        <v>669</v>
      </c>
      <c r="D38" s="153" t="s">
        <v>2619</v>
      </c>
      <c r="E38" s="153" t="s">
        <v>2620</v>
      </c>
      <c r="F38" s="153"/>
      <c r="G38" s="307" t="s">
        <v>2421</v>
      </c>
      <c r="H38" s="152" t="s">
        <v>2457</v>
      </c>
      <c r="I38" s="318" t="s">
        <v>1637</v>
      </c>
      <c r="J38" s="195"/>
      <c r="K38" s="196"/>
      <c r="L38" s="194"/>
      <c r="M38" s="194"/>
    </row>
    <row r="39" spans="1:13" s="194" customFormat="1" collapsed="1">
      <c r="A39" s="206"/>
      <c r="B39" s="206" t="s">
        <v>2621</v>
      </c>
      <c r="C39" s="207"/>
      <c r="D39" s="207"/>
      <c r="E39" s="207"/>
      <c r="F39" s="207"/>
      <c r="G39" s="208"/>
      <c r="H39" s="208"/>
      <c r="I39" s="208"/>
      <c r="J39" s="207"/>
      <c r="K39" s="193"/>
    </row>
    <row r="40" spans="1:13" s="197" customFormat="1" ht="67.2" hidden="1" outlineLevel="1">
      <c r="A40" s="153" t="s">
        <v>2613</v>
      </c>
      <c r="B40" s="151" t="s">
        <v>2622</v>
      </c>
      <c r="C40" s="153" t="s">
        <v>669</v>
      </c>
      <c r="D40" s="153" t="s">
        <v>2623</v>
      </c>
      <c r="E40" s="153" t="s">
        <v>2624</v>
      </c>
      <c r="F40" s="153"/>
      <c r="G40" s="307" t="s">
        <v>2421</v>
      </c>
      <c r="H40" s="152" t="s">
        <v>2457</v>
      </c>
      <c r="I40" s="318" t="s">
        <v>387</v>
      </c>
      <c r="J40" s="195"/>
      <c r="K40" s="196"/>
      <c r="L40" s="194"/>
      <c r="M40" s="194"/>
    </row>
    <row r="41" spans="1:13" s="194" customFormat="1" collapsed="1">
      <c r="A41" s="206"/>
      <c r="B41" s="206" t="s">
        <v>2625</v>
      </c>
      <c r="C41" s="207"/>
      <c r="D41" s="207"/>
      <c r="E41" s="207"/>
      <c r="F41" s="207"/>
      <c r="G41" s="208"/>
      <c r="H41" s="208"/>
      <c r="I41" s="208"/>
      <c r="J41" s="207"/>
      <c r="K41" s="193"/>
    </row>
    <row r="42" spans="1:13" s="194" customFormat="1" hidden="1" outlineLevel="1" collapsed="1">
      <c r="A42" s="297"/>
      <c r="B42" s="298" t="s">
        <v>202</v>
      </c>
      <c r="C42" s="297"/>
      <c r="D42" s="299"/>
      <c r="E42" s="300"/>
      <c r="F42" s="300"/>
      <c r="G42" s="301"/>
      <c r="H42" s="300"/>
      <c r="I42" s="301"/>
      <c r="J42" s="300"/>
      <c r="K42" s="193"/>
    </row>
    <row r="43" spans="1:13" s="197" customFormat="1" ht="50.4" hidden="1" outlineLevel="2">
      <c r="A43" s="153" t="s">
        <v>2617</v>
      </c>
      <c r="B43" s="151" t="s">
        <v>2626</v>
      </c>
      <c r="C43" s="153" t="s">
        <v>669</v>
      </c>
      <c r="D43" s="153" t="s">
        <v>2627</v>
      </c>
      <c r="E43" s="153" t="s">
        <v>2628</v>
      </c>
      <c r="F43" s="153"/>
      <c r="G43" s="307" t="s">
        <v>2421</v>
      </c>
      <c r="H43" s="152" t="s">
        <v>2457</v>
      </c>
      <c r="I43" s="318" t="s">
        <v>387</v>
      </c>
      <c r="J43" s="195"/>
      <c r="K43" s="196"/>
      <c r="L43" s="194"/>
      <c r="M43" s="194"/>
    </row>
    <row r="44" spans="1:13" s="197" customFormat="1" ht="50.4" hidden="1" outlineLevel="2">
      <c r="A44" s="153" t="s">
        <v>2629</v>
      </c>
      <c r="B44" s="151" t="s">
        <v>2630</v>
      </c>
      <c r="C44" s="153" t="s">
        <v>669</v>
      </c>
      <c r="D44" s="153" t="s">
        <v>2627</v>
      </c>
      <c r="E44" s="153" t="s">
        <v>2436</v>
      </c>
      <c r="F44" s="153"/>
      <c r="G44" s="307" t="s">
        <v>2421</v>
      </c>
      <c r="H44" s="152" t="s">
        <v>2457</v>
      </c>
      <c r="I44" s="318" t="s">
        <v>387</v>
      </c>
      <c r="J44" s="195"/>
      <c r="K44" s="196"/>
      <c r="L44" s="194"/>
      <c r="M44" s="194"/>
    </row>
    <row r="45" spans="1:13" s="197" customFormat="1" ht="50.4" hidden="1" outlineLevel="2">
      <c r="A45" s="153" t="s">
        <v>2631</v>
      </c>
      <c r="B45" s="151" t="s">
        <v>2632</v>
      </c>
      <c r="C45" s="153" t="s">
        <v>669</v>
      </c>
      <c r="D45" s="153" t="s">
        <v>2627</v>
      </c>
      <c r="E45" s="153" t="s">
        <v>2633</v>
      </c>
      <c r="F45" s="153"/>
      <c r="G45" s="307" t="s">
        <v>2421</v>
      </c>
      <c r="H45" s="152" t="s">
        <v>2457</v>
      </c>
      <c r="I45" s="318" t="s">
        <v>387</v>
      </c>
      <c r="J45" s="195"/>
      <c r="K45" s="196"/>
      <c r="L45" s="194"/>
      <c r="M45" s="194"/>
    </row>
    <row r="46" spans="1:13" s="197" customFormat="1" ht="50.4" hidden="1" outlineLevel="2">
      <c r="A46" s="153" t="s">
        <v>2634</v>
      </c>
      <c r="B46" s="151" t="s">
        <v>2635</v>
      </c>
      <c r="C46" s="153" t="s">
        <v>669</v>
      </c>
      <c r="D46" s="153" t="s">
        <v>2627</v>
      </c>
      <c r="E46" s="153" t="s">
        <v>2636</v>
      </c>
      <c r="F46" s="153"/>
      <c r="G46" s="307" t="s">
        <v>2421</v>
      </c>
      <c r="H46" s="152" t="s">
        <v>2457</v>
      </c>
      <c r="I46" s="318" t="s">
        <v>1637</v>
      </c>
      <c r="J46" s="195"/>
      <c r="K46" s="196"/>
      <c r="L46" s="194"/>
      <c r="M46" s="194"/>
    </row>
    <row r="47" spans="1:13" s="194" customFormat="1" hidden="1" outlineLevel="1">
      <c r="A47" s="297"/>
      <c r="B47" s="298" t="s">
        <v>535</v>
      </c>
      <c r="C47" s="297"/>
      <c r="D47" s="299"/>
      <c r="E47" s="300"/>
      <c r="F47" s="300"/>
      <c r="G47" s="301"/>
      <c r="H47" s="300"/>
      <c r="I47" s="301"/>
      <c r="J47" s="300"/>
      <c r="K47" s="193"/>
    </row>
    <row r="48" spans="1:13" hidden="1" outlineLevel="1">
      <c r="A48" s="302"/>
      <c r="B48" s="302" t="s">
        <v>2637</v>
      </c>
      <c r="C48" s="302"/>
      <c r="D48" s="302"/>
      <c r="E48" s="302"/>
      <c r="F48" s="302"/>
      <c r="G48" s="306"/>
      <c r="H48" s="302"/>
      <c r="I48" s="306"/>
      <c r="J48" s="302"/>
      <c r="L48" s="194"/>
      <c r="M48" s="194"/>
    </row>
    <row r="49" spans="1:13" s="197" customFormat="1" ht="67.2" hidden="1" outlineLevel="2" collapsed="1">
      <c r="A49" s="153" t="s">
        <v>2638</v>
      </c>
      <c r="B49" s="151" t="s">
        <v>2639</v>
      </c>
      <c r="C49" s="153" t="s">
        <v>669</v>
      </c>
      <c r="D49" s="153" t="s">
        <v>2640</v>
      </c>
      <c r="E49" s="153" t="s">
        <v>2584</v>
      </c>
      <c r="F49" s="153"/>
      <c r="G49" s="307" t="s">
        <v>2421</v>
      </c>
      <c r="H49" s="152" t="s">
        <v>2457</v>
      </c>
      <c r="I49" s="318" t="s">
        <v>2019</v>
      </c>
      <c r="J49" s="195"/>
      <c r="K49" s="196"/>
      <c r="L49" s="194"/>
      <c r="M49" s="194"/>
    </row>
    <row r="50" spans="1:13" s="197" customFormat="1" ht="67.2" hidden="1" outlineLevel="2">
      <c r="A50" s="153" t="s">
        <v>2641</v>
      </c>
      <c r="B50" s="151" t="s">
        <v>2642</v>
      </c>
      <c r="C50" s="153" t="s">
        <v>669</v>
      </c>
      <c r="D50" s="153" t="s">
        <v>2643</v>
      </c>
      <c r="E50" s="153" t="s">
        <v>2584</v>
      </c>
      <c r="F50" s="153"/>
      <c r="G50" s="307" t="s">
        <v>2421</v>
      </c>
      <c r="H50" s="152" t="s">
        <v>2457</v>
      </c>
      <c r="I50" s="318" t="s">
        <v>2019</v>
      </c>
      <c r="J50" s="195"/>
      <c r="K50" s="196"/>
      <c r="L50" s="194"/>
      <c r="M50" s="194"/>
    </row>
    <row r="51" spans="1:13" s="197" customFormat="1" ht="67.2" hidden="1" outlineLevel="2">
      <c r="A51" s="153" t="s">
        <v>2644</v>
      </c>
      <c r="B51" s="151" t="s">
        <v>2645</v>
      </c>
      <c r="C51" s="153" t="s">
        <v>669</v>
      </c>
      <c r="D51" s="153" t="s">
        <v>2646</v>
      </c>
      <c r="E51" s="153" t="s">
        <v>2584</v>
      </c>
      <c r="F51" s="153"/>
      <c r="G51" s="307" t="s">
        <v>2421</v>
      </c>
      <c r="H51" s="152" t="s">
        <v>2457</v>
      </c>
      <c r="I51" s="318" t="s">
        <v>2019</v>
      </c>
      <c r="J51" s="195"/>
      <c r="K51" s="196"/>
      <c r="L51" s="194"/>
      <c r="M51" s="194"/>
    </row>
    <row r="52" spans="1:13" s="197" customFormat="1" ht="67.2" hidden="1" outlineLevel="2">
      <c r="A52" s="153" t="s">
        <v>2647</v>
      </c>
      <c r="B52" s="151" t="s">
        <v>2648</v>
      </c>
      <c r="C52" s="153" t="s">
        <v>669</v>
      </c>
      <c r="D52" s="153" t="s">
        <v>2649</v>
      </c>
      <c r="E52" s="153" t="s">
        <v>2584</v>
      </c>
      <c r="F52" s="153"/>
      <c r="G52" s="307" t="s">
        <v>2421</v>
      </c>
      <c r="H52" s="152" t="s">
        <v>2457</v>
      </c>
      <c r="I52" s="318" t="s">
        <v>2019</v>
      </c>
      <c r="J52" s="195"/>
      <c r="K52" s="196"/>
      <c r="L52" s="194"/>
      <c r="M52" s="194"/>
    </row>
    <row r="53" spans="1:13" s="197" customFormat="1" ht="67.2" hidden="1" outlineLevel="2">
      <c r="A53" s="153" t="s">
        <v>2650</v>
      </c>
      <c r="B53" s="151" t="s">
        <v>2651</v>
      </c>
      <c r="C53" s="153" t="s">
        <v>669</v>
      </c>
      <c r="D53" s="153" t="s">
        <v>2652</v>
      </c>
      <c r="E53" s="153" t="s">
        <v>2584</v>
      </c>
      <c r="F53" s="153"/>
      <c r="G53" s="307" t="s">
        <v>2421</v>
      </c>
      <c r="H53" s="152" t="s">
        <v>2457</v>
      </c>
      <c r="I53" s="318" t="s">
        <v>2019</v>
      </c>
      <c r="J53" s="195"/>
      <c r="K53" s="196"/>
      <c r="L53" s="194"/>
      <c r="M53" s="194"/>
    </row>
    <row r="54" spans="1:13" hidden="1" outlineLevel="1">
      <c r="A54" s="302"/>
      <c r="B54" s="302" t="s">
        <v>2601</v>
      </c>
      <c r="C54" s="302"/>
      <c r="D54" s="302"/>
      <c r="E54" s="302"/>
      <c r="F54" s="302"/>
      <c r="G54" s="306"/>
      <c r="H54" s="302"/>
      <c r="I54" s="306"/>
      <c r="J54" s="302"/>
      <c r="L54" s="194"/>
      <c r="M54" s="194"/>
    </row>
    <row r="55" spans="1:13" s="197" customFormat="1" ht="151.19999999999999" hidden="1" outlineLevel="2" collapsed="1">
      <c r="A55" s="153" t="s">
        <v>2653</v>
      </c>
      <c r="B55" s="151" t="s">
        <v>2639</v>
      </c>
      <c r="C55" s="153" t="s">
        <v>669</v>
      </c>
      <c r="D55" s="153" t="s">
        <v>2654</v>
      </c>
      <c r="E55" s="153" t="s">
        <v>2655</v>
      </c>
      <c r="F55" s="153"/>
      <c r="G55" s="307" t="s">
        <v>2421</v>
      </c>
      <c r="H55" s="152" t="s">
        <v>2457</v>
      </c>
      <c r="I55" s="318" t="s">
        <v>1637</v>
      </c>
      <c r="J55" s="195"/>
      <c r="K55" s="196"/>
      <c r="L55" s="194"/>
      <c r="M55" s="194"/>
    </row>
    <row r="56" spans="1:13" s="197" customFormat="1" ht="100.8" hidden="1" outlineLevel="2">
      <c r="A56" s="153" t="s">
        <v>2656</v>
      </c>
      <c r="B56" s="151" t="s">
        <v>2642</v>
      </c>
      <c r="C56" s="153" t="s">
        <v>669</v>
      </c>
      <c r="D56" s="153" t="s">
        <v>2657</v>
      </c>
      <c r="E56" s="153" t="s">
        <v>2658</v>
      </c>
      <c r="F56" s="153"/>
      <c r="G56" s="307" t="s">
        <v>2421</v>
      </c>
      <c r="H56" s="152" t="s">
        <v>2457</v>
      </c>
      <c r="I56" s="318" t="s">
        <v>387</v>
      </c>
      <c r="J56" s="195"/>
      <c r="K56" s="196"/>
      <c r="L56" s="194"/>
      <c r="M56" s="194"/>
    </row>
    <row r="57" spans="1:13" s="197" customFormat="1" ht="151.19999999999999" hidden="1" outlineLevel="2">
      <c r="A57" s="153" t="s">
        <v>2659</v>
      </c>
      <c r="B57" s="151" t="s">
        <v>2645</v>
      </c>
      <c r="C57" s="153" t="s">
        <v>669</v>
      </c>
      <c r="D57" s="153" t="s">
        <v>2654</v>
      </c>
      <c r="E57" s="153" t="s">
        <v>2655</v>
      </c>
      <c r="F57" s="153"/>
      <c r="G57" s="307" t="s">
        <v>2421</v>
      </c>
      <c r="H57" s="152" t="s">
        <v>2457</v>
      </c>
      <c r="I57" s="318" t="s">
        <v>387</v>
      </c>
      <c r="J57" s="195"/>
      <c r="K57" s="196"/>
      <c r="L57" s="194"/>
      <c r="M57" s="194"/>
    </row>
    <row r="58" spans="1:13" s="197" customFormat="1" ht="151.19999999999999" hidden="1" outlineLevel="2">
      <c r="A58" s="153" t="s">
        <v>2660</v>
      </c>
      <c r="B58" s="151" t="s">
        <v>2648</v>
      </c>
      <c r="C58" s="153" t="s">
        <v>669</v>
      </c>
      <c r="D58" s="153" t="s">
        <v>2654</v>
      </c>
      <c r="E58" s="153" t="s">
        <v>2655</v>
      </c>
      <c r="F58" s="153"/>
      <c r="G58" s="307" t="s">
        <v>2421</v>
      </c>
      <c r="H58" s="152" t="s">
        <v>2457</v>
      </c>
      <c r="I58" s="318" t="s">
        <v>387</v>
      </c>
      <c r="J58" s="195"/>
      <c r="K58" s="196"/>
      <c r="L58" s="194"/>
      <c r="M58" s="194"/>
    </row>
    <row r="59" spans="1:13" s="197" customFormat="1" ht="151.19999999999999" hidden="1" outlineLevel="2">
      <c r="A59" s="153" t="s">
        <v>2661</v>
      </c>
      <c r="B59" s="151" t="s">
        <v>2651</v>
      </c>
      <c r="C59" s="153" t="s">
        <v>669</v>
      </c>
      <c r="D59" s="153" t="s">
        <v>2654</v>
      </c>
      <c r="E59" s="153" t="s">
        <v>2655</v>
      </c>
      <c r="F59" s="153"/>
      <c r="G59" s="307" t="s">
        <v>2421</v>
      </c>
      <c r="H59" s="152" t="s">
        <v>2457</v>
      </c>
      <c r="I59" s="318" t="s">
        <v>2019</v>
      </c>
      <c r="J59" s="195"/>
      <c r="K59" s="196"/>
      <c r="L59" s="194"/>
      <c r="M59" s="194"/>
    </row>
    <row r="60" spans="1:13" s="194" customFormat="1" hidden="1" outlineLevel="1">
      <c r="A60" s="297"/>
      <c r="B60" s="298" t="s">
        <v>554</v>
      </c>
      <c r="C60" s="297"/>
      <c r="D60" s="299"/>
      <c r="E60" s="300"/>
      <c r="F60" s="300"/>
      <c r="G60" s="301"/>
      <c r="H60" s="300"/>
      <c r="I60" s="301"/>
      <c r="J60" s="300"/>
      <c r="K60" s="193"/>
    </row>
    <row r="61" spans="1:13" ht="67.2" hidden="1" outlineLevel="1">
      <c r="A61" s="303" t="s">
        <v>2662</v>
      </c>
      <c r="B61" s="303" t="s">
        <v>2663</v>
      </c>
      <c r="C61" s="303" t="s">
        <v>669</v>
      </c>
      <c r="D61" s="303" t="s">
        <v>2664</v>
      </c>
      <c r="E61" s="303" t="s">
        <v>2665</v>
      </c>
      <c r="F61" s="303"/>
      <c r="G61" s="303" t="s">
        <v>2421</v>
      </c>
      <c r="H61" s="303" t="s">
        <v>2457</v>
      </c>
      <c r="I61" s="318" t="s">
        <v>387</v>
      </c>
      <c r="L61" s="194"/>
      <c r="M61" s="194"/>
    </row>
    <row r="62" spans="1:13" ht="67.2" hidden="1" outlineLevel="1">
      <c r="A62" s="303" t="s">
        <v>2666</v>
      </c>
      <c r="B62" s="303" t="s">
        <v>2667</v>
      </c>
      <c r="C62" s="303" t="s">
        <v>669</v>
      </c>
      <c r="D62" s="303" t="s">
        <v>2668</v>
      </c>
      <c r="E62" s="303" t="s">
        <v>2669</v>
      </c>
      <c r="F62" s="303"/>
      <c r="G62" s="303" t="s">
        <v>2421</v>
      </c>
      <c r="H62" s="303" t="s">
        <v>2457</v>
      </c>
      <c r="I62" s="318" t="s">
        <v>387</v>
      </c>
      <c r="L62" s="194"/>
      <c r="M62" s="194"/>
    </row>
    <row r="63" spans="1:13" ht="67.2" hidden="1" outlineLevel="1">
      <c r="A63" s="303" t="s">
        <v>2670</v>
      </c>
      <c r="B63" s="303" t="s">
        <v>2671</v>
      </c>
      <c r="C63" s="303" t="s">
        <v>669</v>
      </c>
      <c r="D63" s="303" t="s">
        <v>2672</v>
      </c>
      <c r="E63" s="303" t="s">
        <v>2673</v>
      </c>
      <c r="F63" s="303"/>
      <c r="G63" s="303" t="s">
        <v>2421</v>
      </c>
      <c r="H63" s="303" t="s">
        <v>2457</v>
      </c>
      <c r="I63" s="318" t="s">
        <v>387</v>
      </c>
      <c r="L63" s="194"/>
      <c r="M63" s="194"/>
    </row>
    <row r="64" spans="1:13" s="194" customFormat="1" hidden="1" outlineLevel="1" collapsed="1">
      <c r="A64" s="297"/>
      <c r="B64" s="298" t="s">
        <v>687</v>
      </c>
      <c r="C64" s="297"/>
      <c r="D64" s="299"/>
      <c r="E64" s="300"/>
      <c r="F64" s="300"/>
      <c r="G64" s="301"/>
      <c r="H64" s="300"/>
      <c r="I64" s="301"/>
      <c r="J64" s="300"/>
      <c r="K64" s="193"/>
    </row>
    <row r="65" spans="1:13" s="197" customFormat="1" ht="268.8" hidden="1" outlineLevel="2">
      <c r="A65" s="153" t="s">
        <v>2674</v>
      </c>
      <c r="B65" s="151" t="s">
        <v>2675</v>
      </c>
      <c r="C65" s="153" t="s">
        <v>669</v>
      </c>
      <c r="D65" s="153" t="s">
        <v>2676</v>
      </c>
      <c r="E65" s="153" t="s">
        <v>2677</v>
      </c>
      <c r="F65" s="153"/>
      <c r="G65" s="307" t="s">
        <v>2421</v>
      </c>
      <c r="H65" s="152" t="s">
        <v>2457</v>
      </c>
      <c r="I65" s="318" t="s">
        <v>387</v>
      </c>
      <c r="J65" s="195"/>
      <c r="K65" s="196"/>
      <c r="L65" s="304"/>
      <c r="M65" s="304"/>
    </row>
    <row r="66" spans="1:13" s="197" customFormat="1" ht="218.4" hidden="1" outlineLevel="2">
      <c r="A66" s="153" t="s">
        <v>2678</v>
      </c>
      <c r="B66" s="151" t="s">
        <v>2679</v>
      </c>
      <c r="C66" s="153" t="s">
        <v>669</v>
      </c>
      <c r="D66" s="153" t="s">
        <v>2680</v>
      </c>
      <c r="E66" s="153" t="s">
        <v>2681</v>
      </c>
      <c r="F66" s="153"/>
      <c r="G66" s="307" t="s">
        <v>2421</v>
      </c>
      <c r="H66" s="152" t="s">
        <v>2457</v>
      </c>
      <c r="I66" s="318" t="s">
        <v>387</v>
      </c>
      <c r="J66" s="195"/>
      <c r="K66" s="196"/>
      <c r="L66" s="304"/>
      <c r="M66" s="304"/>
    </row>
    <row r="67" spans="1:13" s="197" customFormat="1" ht="218.4" hidden="1" outlineLevel="2">
      <c r="A67" s="153" t="s">
        <v>2682</v>
      </c>
      <c r="B67" s="151" t="s">
        <v>2683</v>
      </c>
      <c r="C67" s="153" t="s">
        <v>669</v>
      </c>
      <c r="D67" s="153" t="s">
        <v>2684</v>
      </c>
      <c r="E67" s="153" t="s">
        <v>2677</v>
      </c>
      <c r="F67" s="153"/>
      <c r="G67" s="307" t="s">
        <v>2421</v>
      </c>
      <c r="H67" s="152" t="s">
        <v>2457</v>
      </c>
      <c r="I67" s="318" t="s">
        <v>387</v>
      </c>
      <c r="J67" s="195"/>
      <c r="K67" s="196"/>
      <c r="L67" s="304"/>
      <c r="M67" s="304"/>
    </row>
    <row r="68" spans="1:13" s="197" customFormat="1" ht="218.4" hidden="1" outlineLevel="2">
      <c r="A68" s="153" t="s">
        <v>2685</v>
      </c>
      <c r="B68" s="151" t="s">
        <v>2686</v>
      </c>
      <c r="C68" s="153" t="s">
        <v>669</v>
      </c>
      <c r="D68" s="153" t="s">
        <v>2684</v>
      </c>
      <c r="E68" s="153" t="s">
        <v>2681</v>
      </c>
      <c r="F68" s="153"/>
      <c r="G68" s="307" t="s">
        <v>2421</v>
      </c>
      <c r="H68" s="152" t="s">
        <v>2457</v>
      </c>
      <c r="I68" s="318" t="s">
        <v>387</v>
      </c>
      <c r="J68" s="195"/>
      <c r="K68" s="196"/>
      <c r="L68" s="304"/>
      <c r="M68" s="304"/>
    </row>
    <row r="69" spans="1:13" s="197" customFormat="1" ht="268.8" hidden="1" outlineLevel="2">
      <c r="A69" s="153" t="s">
        <v>2687</v>
      </c>
      <c r="B69" s="151" t="s">
        <v>2688</v>
      </c>
      <c r="C69" s="153" t="s">
        <v>669</v>
      </c>
      <c r="D69" s="153" t="s">
        <v>2689</v>
      </c>
      <c r="E69" s="153" t="s">
        <v>2677</v>
      </c>
      <c r="F69" s="153"/>
      <c r="G69" s="307" t="s">
        <v>2421</v>
      </c>
      <c r="H69" s="152" t="s">
        <v>2457</v>
      </c>
      <c r="I69" s="318" t="s">
        <v>387</v>
      </c>
      <c r="J69" s="195"/>
      <c r="K69" s="196"/>
      <c r="L69" s="304"/>
      <c r="M69" s="304"/>
    </row>
    <row r="70" spans="1:13" s="197" customFormat="1" ht="268.8" hidden="1" outlineLevel="2">
      <c r="A70" s="153" t="s">
        <v>2690</v>
      </c>
      <c r="B70" s="151" t="s">
        <v>2691</v>
      </c>
      <c r="C70" s="153" t="s">
        <v>669</v>
      </c>
      <c r="D70" s="153" t="s">
        <v>2689</v>
      </c>
      <c r="E70" s="153" t="s">
        <v>2677</v>
      </c>
      <c r="F70" s="153"/>
      <c r="G70" s="307" t="s">
        <v>2421</v>
      </c>
      <c r="H70" s="152" t="s">
        <v>2457</v>
      </c>
      <c r="I70" s="317" t="s">
        <v>2019</v>
      </c>
      <c r="J70" s="195"/>
      <c r="K70" s="196"/>
      <c r="L70" s="304"/>
      <c r="M70" s="304"/>
    </row>
    <row r="71" spans="1:13" s="197" customFormat="1" ht="268.8" hidden="1" outlineLevel="2">
      <c r="A71" s="153" t="s">
        <v>2692</v>
      </c>
      <c r="B71" s="151" t="s">
        <v>2693</v>
      </c>
      <c r="C71" s="153" t="s">
        <v>669</v>
      </c>
      <c r="D71" s="153" t="s">
        <v>2689</v>
      </c>
      <c r="E71" s="153" t="s">
        <v>2677</v>
      </c>
      <c r="F71" s="153"/>
      <c r="G71" s="307" t="s">
        <v>2421</v>
      </c>
      <c r="H71" s="152" t="s">
        <v>2457</v>
      </c>
      <c r="I71" s="317" t="s">
        <v>2019</v>
      </c>
      <c r="J71" s="195"/>
      <c r="K71" s="196"/>
      <c r="L71" s="304"/>
      <c r="M71" s="304"/>
    </row>
    <row r="72" spans="1:13" s="197" customFormat="1" ht="268.8" hidden="1" outlineLevel="2">
      <c r="A72" s="153" t="s">
        <v>2694</v>
      </c>
      <c r="B72" s="151" t="s">
        <v>2695</v>
      </c>
      <c r="C72" s="153" t="s">
        <v>669</v>
      </c>
      <c r="D72" s="153" t="s">
        <v>2689</v>
      </c>
      <c r="E72" s="153" t="s">
        <v>2677</v>
      </c>
      <c r="F72" s="153"/>
      <c r="G72" s="307" t="s">
        <v>2450</v>
      </c>
      <c r="H72" s="152" t="s">
        <v>2457</v>
      </c>
      <c r="I72" s="317" t="s">
        <v>387</v>
      </c>
      <c r="J72" s="195"/>
      <c r="K72" s="196"/>
      <c r="L72" s="304"/>
      <c r="M72" s="304"/>
    </row>
    <row r="73" spans="1:13" s="194" customFormat="1" hidden="1" outlineLevel="1">
      <c r="A73" s="297"/>
      <c r="B73" s="298" t="s">
        <v>2696</v>
      </c>
      <c r="C73" s="297"/>
      <c r="D73" s="299"/>
      <c r="E73" s="300"/>
      <c r="F73" s="300"/>
      <c r="G73" s="301"/>
      <c r="H73" s="300"/>
      <c r="I73" s="301"/>
      <c r="J73" s="300"/>
      <c r="K73" s="193"/>
      <c r="L73" s="304"/>
      <c r="M73" s="304"/>
    </row>
    <row r="74" spans="1:13" s="197" customFormat="1" ht="117.6" hidden="1" outlineLevel="1">
      <c r="A74" s="153" t="s">
        <v>2697</v>
      </c>
      <c r="B74" s="151" t="s">
        <v>2698</v>
      </c>
      <c r="C74" s="153" t="s">
        <v>669</v>
      </c>
      <c r="D74" s="153" t="s">
        <v>2699</v>
      </c>
      <c r="E74" s="153" t="s">
        <v>2541</v>
      </c>
      <c r="F74" s="153"/>
      <c r="G74" s="307" t="s">
        <v>2513</v>
      </c>
      <c r="H74" s="152" t="s">
        <v>2457</v>
      </c>
      <c r="I74" s="317" t="s">
        <v>387</v>
      </c>
      <c r="J74" s="195"/>
      <c r="K74" s="196"/>
      <c r="L74" s="304"/>
      <c r="M74" s="304"/>
    </row>
    <row r="75" spans="1:13" s="197" customFormat="1" ht="117.6" hidden="1" outlineLevel="1">
      <c r="A75" s="153" t="s">
        <v>2700</v>
      </c>
      <c r="B75" s="151" t="s">
        <v>2701</v>
      </c>
      <c r="C75" s="153" t="s">
        <v>669</v>
      </c>
      <c r="D75" s="153" t="s">
        <v>2702</v>
      </c>
      <c r="E75" s="153" t="s">
        <v>2541</v>
      </c>
      <c r="F75" s="153"/>
      <c r="G75" s="307" t="s">
        <v>2513</v>
      </c>
      <c r="H75" s="152" t="s">
        <v>2457</v>
      </c>
      <c r="I75" s="317" t="s">
        <v>387</v>
      </c>
      <c r="J75" s="195"/>
      <c r="K75" s="196"/>
      <c r="L75" s="304"/>
      <c r="M75" s="304"/>
    </row>
    <row r="76" spans="1:13" s="197" customFormat="1" ht="117.6" hidden="1" outlineLevel="1">
      <c r="A76" s="153" t="s">
        <v>2703</v>
      </c>
      <c r="B76" s="151" t="s">
        <v>2704</v>
      </c>
      <c r="C76" s="153" t="s">
        <v>669</v>
      </c>
      <c r="D76" s="153" t="s">
        <v>2705</v>
      </c>
      <c r="E76" s="153" t="s">
        <v>2541</v>
      </c>
      <c r="F76" s="153"/>
      <c r="G76" s="307" t="s">
        <v>2513</v>
      </c>
      <c r="H76" s="152" t="s">
        <v>2457</v>
      </c>
      <c r="I76" s="317" t="s">
        <v>387</v>
      </c>
      <c r="J76" s="195"/>
      <c r="K76" s="196"/>
      <c r="L76" s="304"/>
      <c r="M76" s="304"/>
    </row>
    <row r="77" spans="1:13" s="197" customFormat="1" ht="117.6" hidden="1" outlineLevel="1">
      <c r="A77" s="153" t="s">
        <v>2706</v>
      </c>
      <c r="B77" s="151" t="s">
        <v>2707</v>
      </c>
      <c r="C77" s="153" t="s">
        <v>669</v>
      </c>
      <c r="D77" s="153" t="s">
        <v>2708</v>
      </c>
      <c r="E77" s="153" t="s">
        <v>2541</v>
      </c>
      <c r="F77" s="153"/>
      <c r="G77" s="307" t="s">
        <v>2513</v>
      </c>
      <c r="H77" s="152" t="s">
        <v>2457</v>
      </c>
      <c r="I77" s="317" t="s">
        <v>1637</v>
      </c>
      <c r="J77" s="195"/>
      <c r="K77" s="196"/>
      <c r="L77" s="304"/>
      <c r="M77" s="304"/>
    </row>
    <row r="78" spans="1:13" s="197" customFormat="1" ht="117.6" hidden="1" outlineLevel="1">
      <c r="A78" s="153" t="s">
        <v>2709</v>
      </c>
      <c r="B78" s="151" t="s">
        <v>2710</v>
      </c>
      <c r="C78" s="153" t="s">
        <v>669</v>
      </c>
      <c r="D78" s="153" t="s">
        <v>2711</v>
      </c>
      <c r="E78" s="153" t="s">
        <v>2541</v>
      </c>
      <c r="F78" s="153"/>
      <c r="G78" s="307" t="s">
        <v>2513</v>
      </c>
      <c r="H78" s="152" t="s">
        <v>2457</v>
      </c>
      <c r="I78" s="317" t="s">
        <v>2019</v>
      </c>
      <c r="J78" s="195"/>
      <c r="K78" s="196"/>
      <c r="L78" s="304"/>
      <c r="M78" s="304"/>
    </row>
    <row r="79" spans="1:13" s="197" customFormat="1" ht="117.6" hidden="1" outlineLevel="1">
      <c r="A79" s="153" t="s">
        <v>2712</v>
      </c>
      <c r="B79" s="151" t="s">
        <v>2713</v>
      </c>
      <c r="C79" s="153" t="s">
        <v>669</v>
      </c>
      <c r="D79" s="153" t="s">
        <v>2714</v>
      </c>
      <c r="E79" s="153" t="s">
        <v>2541</v>
      </c>
      <c r="F79" s="153"/>
      <c r="G79" s="307" t="s">
        <v>2513</v>
      </c>
      <c r="H79" s="152" t="s">
        <v>2457</v>
      </c>
      <c r="I79" s="317" t="s">
        <v>2019</v>
      </c>
      <c r="J79" s="195"/>
      <c r="K79" s="196"/>
      <c r="L79" s="304"/>
      <c r="M79" s="304"/>
    </row>
    <row r="80" spans="1:13" s="197" customFormat="1" ht="117.6" hidden="1" outlineLevel="1">
      <c r="A80" s="153" t="s">
        <v>2715</v>
      </c>
      <c r="B80" s="151" t="s">
        <v>2716</v>
      </c>
      <c r="C80" s="153" t="s">
        <v>669</v>
      </c>
      <c r="D80" s="153" t="s">
        <v>2717</v>
      </c>
      <c r="E80" s="153" t="s">
        <v>2541</v>
      </c>
      <c r="F80" s="153"/>
      <c r="G80" s="307" t="s">
        <v>2513</v>
      </c>
      <c r="H80" s="152" t="s">
        <v>2457</v>
      </c>
      <c r="I80" s="317" t="s">
        <v>2019</v>
      </c>
      <c r="J80" s="195"/>
      <c r="K80" s="196"/>
      <c r="L80" s="194"/>
      <c r="M80" s="194"/>
    </row>
    <row r="81" spans="1:13" s="197" customFormat="1" ht="117.6" hidden="1" outlineLevel="1">
      <c r="A81" s="153" t="s">
        <v>2718</v>
      </c>
      <c r="B81" s="151" t="s">
        <v>2719</v>
      </c>
      <c r="C81" s="153" t="s">
        <v>669</v>
      </c>
      <c r="D81" s="153" t="s">
        <v>2720</v>
      </c>
      <c r="E81" s="153" t="s">
        <v>2541</v>
      </c>
      <c r="F81" s="153"/>
      <c r="G81" s="307" t="s">
        <v>2513</v>
      </c>
      <c r="H81" s="152" t="s">
        <v>2457</v>
      </c>
      <c r="I81" s="317" t="s">
        <v>1637</v>
      </c>
      <c r="J81" s="195"/>
      <c r="K81" s="196"/>
      <c r="L81" s="304"/>
      <c r="M81" s="304"/>
    </row>
    <row r="82" spans="1:13" s="197" customFormat="1" ht="117.6" hidden="1" outlineLevel="1">
      <c r="A82" s="153" t="s">
        <v>2721</v>
      </c>
      <c r="B82" s="151" t="s">
        <v>2722</v>
      </c>
      <c r="C82" s="153" t="s">
        <v>669</v>
      </c>
      <c r="D82" s="153" t="s">
        <v>2723</v>
      </c>
      <c r="E82" s="153" t="s">
        <v>2541</v>
      </c>
      <c r="F82" s="153"/>
      <c r="G82" s="307" t="s">
        <v>2513</v>
      </c>
      <c r="H82" s="152" t="s">
        <v>2457</v>
      </c>
      <c r="I82" s="317" t="s">
        <v>2019</v>
      </c>
      <c r="J82" s="195"/>
      <c r="K82" s="196"/>
      <c r="L82" s="304"/>
      <c r="M82" s="304"/>
    </row>
    <row r="83" spans="1:13" s="197" customFormat="1" ht="117.6" hidden="1" outlineLevel="1">
      <c r="A83" s="153" t="s">
        <v>2724</v>
      </c>
      <c r="B83" s="151" t="s">
        <v>2725</v>
      </c>
      <c r="C83" s="153" t="s">
        <v>669</v>
      </c>
      <c r="D83" s="153" t="s">
        <v>2726</v>
      </c>
      <c r="E83" s="153" t="s">
        <v>2541</v>
      </c>
      <c r="F83" s="153"/>
      <c r="G83" s="307" t="s">
        <v>2513</v>
      </c>
      <c r="H83" s="152" t="s">
        <v>2457</v>
      </c>
      <c r="I83" s="317" t="s">
        <v>387</v>
      </c>
      <c r="J83" s="195"/>
      <c r="K83" s="196"/>
      <c r="L83" s="304"/>
      <c r="M83" s="304"/>
    </row>
    <row r="84" spans="1:13" s="197" customFormat="1" ht="117.6" hidden="1" outlineLevel="1">
      <c r="A84" s="153" t="s">
        <v>2727</v>
      </c>
      <c r="B84" s="151" t="s">
        <v>2728</v>
      </c>
      <c r="C84" s="153" t="s">
        <v>669</v>
      </c>
      <c r="D84" s="153" t="s">
        <v>2729</v>
      </c>
      <c r="E84" s="153" t="s">
        <v>2541</v>
      </c>
      <c r="F84" s="153"/>
      <c r="G84" s="307" t="s">
        <v>2513</v>
      </c>
      <c r="H84" s="152" t="s">
        <v>2457</v>
      </c>
      <c r="I84" s="317" t="s">
        <v>387</v>
      </c>
      <c r="J84" s="195"/>
      <c r="K84" s="196"/>
      <c r="L84" s="304"/>
      <c r="M84" s="304"/>
    </row>
    <row r="85" spans="1:13" s="197" customFormat="1" ht="117.6" hidden="1" outlineLevel="1">
      <c r="A85" s="153" t="s">
        <v>2730</v>
      </c>
      <c r="B85" s="151" t="s">
        <v>2731</v>
      </c>
      <c r="C85" s="153" t="s">
        <v>669</v>
      </c>
      <c r="D85" s="153" t="s">
        <v>2732</v>
      </c>
      <c r="E85" s="153" t="s">
        <v>2541</v>
      </c>
      <c r="F85" s="153"/>
      <c r="G85" s="307" t="s">
        <v>2513</v>
      </c>
      <c r="H85" s="152" t="s">
        <v>2457</v>
      </c>
      <c r="I85" s="317" t="s">
        <v>2019</v>
      </c>
      <c r="J85" s="195"/>
      <c r="K85" s="196"/>
      <c r="L85" s="304"/>
      <c r="M85" s="304"/>
    </row>
    <row r="86" spans="1:13" s="197" customFormat="1" ht="134.4" hidden="1" outlineLevel="1">
      <c r="A86" s="153" t="s">
        <v>2733</v>
      </c>
      <c r="B86" s="151" t="s">
        <v>2734</v>
      </c>
      <c r="C86" s="153" t="s">
        <v>669</v>
      </c>
      <c r="D86" s="153" t="s">
        <v>2735</v>
      </c>
      <c r="E86" s="153" t="s">
        <v>2541</v>
      </c>
      <c r="F86" s="153"/>
      <c r="G86" s="307" t="s">
        <v>2513</v>
      </c>
      <c r="H86" s="152" t="s">
        <v>2457</v>
      </c>
      <c r="I86" s="317" t="s">
        <v>2019</v>
      </c>
      <c r="J86" s="195"/>
      <c r="K86" s="196"/>
      <c r="L86" s="304"/>
      <c r="M86" s="304"/>
    </row>
    <row r="87" spans="1:13" s="197" customFormat="1" ht="117.6" hidden="1" outlineLevel="1">
      <c r="A87" s="153" t="s">
        <v>2736</v>
      </c>
      <c r="B87" s="151" t="s">
        <v>2737</v>
      </c>
      <c r="C87" s="153" t="s">
        <v>669</v>
      </c>
      <c r="D87" s="153" t="s">
        <v>2738</v>
      </c>
      <c r="E87" s="153" t="s">
        <v>2541</v>
      </c>
      <c r="F87" s="153"/>
      <c r="G87" s="307" t="s">
        <v>2513</v>
      </c>
      <c r="H87" s="152" t="s">
        <v>2457</v>
      </c>
      <c r="I87" s="317" t="s">
        <v>2019</v>
      </c>
      <c r="J87" s="195"/>
      <c r="K87" s="196"/>
      <c r="L87" s="304"/>
      <c r="M87" s="304"/>
    </row>
    <row r="88" spans="1:13" s="197" customFormat="1" ht="117.6" hidden="1" outlineLevel="1">
      <c r="A88" s="153" t="s">
        <v>2739</v>
      </c>
      <c r="B88" s="151" t="s">
        <v>2740</v>
      </c>
      <c r="C88" s="153" t="s">
        <v>669</v>
      </c>
      <c r="D88" s="153" t="s">
        <v>2714</v>
      </c>
      <c r="E88" s="153" t="s">
        <v>2541</v>
      </c>
      <c r="F88" s="153"/>
      <c r="G88" s="307" t="s">
        <v>2513</v>
      </c>
      <c r="H88" s="152" t="s">
        <v>2457</v>
      </c>
      <c r="I88" s="317" t="s">
        <v>387</v>
      </c>
      <c r="J88" s="195"/>
      <c r="K88" s="196"/>
      <c r="L88" s="304"/>
      <c r="M88" s="304"/>
    </row>
    <row r="89" spans="1:13" s="197" customFormat="1" ht="134.4" hidden="1" outlineLevel="1">
      <c r="A89" s="153" t="s">
        <v>2741</v>
      </c>
      <c r="B89" s="151" t="s">
        <v>2742</v>
      </c>
      <c r="C89" s="153" t="s">
        <v>669</v>
      </c>
      <c r="D89" s="153" t="s">
        <v>2743</v>
      </c>
      <c r="E89" s="153" t="s">
        <v>2541</v>
      </c>
      <c r="F89" s="153"/>
      <c r="G89" s="307" t="s">
        <v>2513</v>
      </c>
      <c r="H89" s="152" t="s">
        <v>2457</v>
      </c>
      <c r="I89" s="317" t="s">
        <v>387</v>
      </c>
      <c r="J89" s="195"/>
      <c r="K89" s="196"/>
      <c r="L89" s="304"/>
      <c r="M89" s="304"/>
    </row>
    <row r="90" spans="1:13" s="197" customFormat="1" ht="117.6" hidden="1" outlineLevel="1">
      <c r="A90" s="153" t="s">
        <v>2744</v>
      </c>
      <c r="B90" s="151" t="s">
        <v>2745</v>
      </c>
      <c r="C90" s="153" t="s">
        <v>669</v>
      </c>
      <c r="D90" s="153" t="s">
        <v>2746</v>
      </c>
      <c r="E90" s="153" t="s">
        <v>2541</v>
      </c>
      <c r="F90" s="153"/>
      <c r="G90" s="307" t="s">
        <v>2513</v>
      </c>
      <c r="H90" s="152" t="s">
        <v>2457</v>
      </c>
      <c r="I90" s="317" t="s">
        <v>1637</v>
      </c>
      <c r="J90" s="195"/>
      <c r="K90" s="196"/>
      <c r="L90" s="304"/>
      <c r="M90" s="304"/>
    </row>
    <row r="91" spans="1:13" s="197" customFormat="1" ht="117.6" hidden="1" outlineLevel="1">
      <c r="A91" s="153" t="s">
        <v>2747</v>
      </c>
      <c r="B91" s="151" t="s">
        <v>2748</v>
      </c>
      <c r="C91" s="153" t="s">
        <v>669</v>
      </c>
      <c r="D91" s="153" t="s">
        <v>2749</v>
      </c>
      <c r="E91" s="153" t="s">
        <v>2541</v>
      </c>
      <c r="F91" s="153"/>
      <c r="G91" s="307" t="s">
        <v>2513</v>
      </c>
      <c r="H91" s="152" t="s">
        <v>2457</v>
      </c>
      <c r="I91" s="317" t="s">
        <v>1637</v>
      </c>
      <c r="J91" s="195"/>
      <c r="K91" s="196"/>
      <c r="L91" s="304"/>
      <c r="M91" s="304"/>
    </row>
    <row r="92" spans="1:13" s="194" customFormat="1" collapsed="1">
      <c r="A92" s="206"/>
      <c r="B92" s="207" t="s">
        <v>4432</v>
      </c>
      <c r="C92" s="207"/>
      <c r="D92" s="207"/>
      <c r="E92" s="207"/>
      <c r="F92" s="207"/>
      <c r="G92" s="208"/>
      <c r="H92" s="208"/>
      <c r="I92" s="208"/>
      <c r="J92" s="207"/>
      <c r="K92" s="193"/>
    </row>
    <row r="93" spans="1:13" s="197" customFormat="1" ht="201.6" hidden="1" outlineLevel="1">
      <c r="A93" s="153" t="s">
        <v>4351</v>
      </c>
      <c r="B93" s="151" t="s">
        <v>4352</v>
      </c>
      <c r="C93" s="153" t="s">
        <v>669</v>
      </c>
      <c r="D93" s="153" t="s">
        <v>4353</v>
      </c>
      <c r="E93" s="153" t="s">
        <v>4354</v>
      </c>
      <c r="F93" s="153"/>
      <c r="G93" s="307" t="s">
        <v>2450</v>
      </c>
      <c r="H93" s="152" t="s">
        <v>2457</v>
      </c>
      <c r="I93" s="317" t="s">
        <v>2019</v>
      </c>
      <c r="J93" s="195"/>
      <c r="K93" s="196"/>
      <c r="L93" s="194"/>
      <c r="M93" s="194"/>
    </row>
    <row r="94" spans="1:13" s="197" customFormat="1" ht="184.8" hidden="1" outlineLevel="1">
      <c r="A94" s="153" t="s">
        <v>4355</v>
      </c>
      <c r="B94" s="151" t="s">
        <v>4356</v>
      </c>
      <c r="C94" s="153" t="s">
        <v>669</v>
      </c>
      <c r="D94" s="153" t="s">
        <v>4357</v>
      </c>
      <c r="E94" s="153" t="s">
        <v>4358</v>
      </c>
      <c r="F94" s="153"/>
      <c r="G94" s="307" t="s">
        <v>2450</v>
      </c>
      <c r="H94" s="152" t="s">
        <v>2457</v>
      </c>
      <c r="I94" s="317" t="s">
        <v>1637</v>
      </c>
      <c r="J94" s="195"/>
      <c r="K94" s="196"/>
      <c r="L94" s="194"/>
      <c r="M94" s="194"/>
    </row>
    <row r="95" spans="1:13" s="197" customFormat="1" ht="268.8" hidden="1" outlineLevel="1">
      <c r="A95" s="153" t="s">
        <v>4355</v>
      </c>
      <c r="B95" s="151" t="s">
        <v>4359</v>
      </c>
      <c r="C95" s="153" t="s">
        <v>669</v>
      </c>
      <c r="D95" s="153" t="s">
        <v>4360</v>
      </c>
      <c r="E95" s="153" t="s">
        <v>4361</v>
      </c>
      <c r="F95" s="153"/>
      <c r="G95" s="307" t="s">
        <v>2450</v>
      </c>
      <c r="H95" s="152" t="s">
        <v>2457</v>
      </c>
      <c r="I95" s="317" t="s">
        <v>2019</v>
      </c>
      <c r="J95" s="195"/>
      <c r="K95" s="196"/>
      <c r="L95" s="194"/>
      <c r="M95" s="194"/>
    </row>
    <row r="96" spans="1:13" s="197" customFormat="1" ht="201.6" hidden="1" outlineLevel="1">
      <c r="A96" s="153" t="s">
        <v>4362</v>
      </c>
      <c r="B96" s="151" t="s">
        <v>4363</v>
      </c>
      <c r="C96" s="153" t="s">
        <v>669</v>
      </c>
      <c r="D96" s="153" t="s">
        <v>4364</v>
      </c>
      <c r="E96" s="153" t="s">
        <v>4365</v>
      </c>
      <c r="F96" s="153"/>
      <c r="G96" s="307" t="s">
        <v>2450</v>
      </c>
      <c r="H96" s="152" t="s">
        <v>2457</v>
      </c>
      <c r="I96" s="317" t="s">
        <v>1637</v>
      </c>
      <c r="J96" s="195"/>
      <c r="K96" s="196"/>
      <c r="L96" s="194"/>
      <c r="M96" s="194"/>
    </row>
    <row r="97" spans="1:13" s="197" customFormat="1" ht="252" hidden="1" outlineLevel="1">
      <c r="A97" s="153" t="s">
        <v>4366</v>
      </c>
      <c r="B97" s="151" t="s">
        <v>4367</v>
      </c>
      <c r="C97" s="153" t="s">
        <v>669</v>
      </c>
      <c r="D97" s="153" t="s">
        <v>4368</v>
      </c>
      <c r="E97" s="153" t="s">
        <v>4369</v>
      </c>
      <c r="F97" s="153"/>
      <c r="G97" s="307" t="s">
        <v>2450</v>
      </c>
      <c r="H97" s="152" t="s">
        <v>2457</v>
      </c>
      <c r="I97" s="317" t="s">
        <v>2019</v>
      </c>
      <c r="J97" s="195"/>
      <c r="K97" s="196"/>
      <c r="L97" s="194"/>
      <c r="M97" s="194"/>
    </row>
    <row r="98" spans="1:13" s="197" customFormat="1" ht="201.6" hidden="1" outlineLevel="1">
      <c r="A98" s="153" t="s">
        <v>4370</v>
      </c>
      <c r="B98" s="151" t="s">
        <v>4371</v>
      </c>
      <c r="C98" s="153" t="s">
        <v>669</v>
      </c>
      <c r="D98" s="153" t="s">
        <v>4372</v>
      </c>
      <c r="E98" s="153" t="s">
        <v>4373</v>
      </c>
      <c r="F98" s="153"/>
      <c r="G98" s="307" t="s">
        <v>2450</v>
      </c>
      <c r="H98" s="152" t="s">
        <v>2457</v>
      </c>
      <c r="I98" s="317" t="s">
        <v>387</v>
      </c>
      <c r="J98" s="195"/>
      <c r="K98" s="196"/>
      <c r="L98" s="194"/>
      <c r="M98" s="194"/>
    </row>
    <row r="99" spans="1:13" s="197" customFormat="1" ht="201.6" hidden="1" outlineLevel="1">
      <c r="A99" s="153" t="s">
        <v>4374</v>
      </c>
      <c r="B99" s="151" t="s">
        <v>4375</v>
      </c>
      <c r="C99" s="153" t="s">
        <v>669</v>
      </c>
      <c r="D99" s="153" t="s">
        <v>4376</v>
      </c>
      <c r="E99" s="153" t="s">
        <v>4377</v>
      </c>
      <c r="F99" s="153"/>
      <c r="G99" s="307" t="s">
        <v>2450</v>
      </c>
      <c r="H99" s="152" t="s">
        <v>2457</v>
      </c>
      <c r="I99" s="317" t="s">
        <v>387</v>
      </c>
      <c r="J99" s="195"/>
      <c r="K99" s="196"/>
      <c r="L99" s="194"/>
      <c r="M99" s="194"/>
    </row>
    <row r="100" spans="1:13" s="197" customFormat="1" ht="201.6" hidden="1" outlineLevel="1">
      <c r="A100" s="153" t="s">
        <v>4378</v>
      </c>
      <c r="B100" s="151" t="s">
        <v>4379</v>
      </c>
      <c r="C100" s="153" t="s">
        <v>669</v>
      </c>
      <c r="D100" s="153" t="s">
        <v>4376</v>
      </c>
      <c r="E100" s="153" t="s">
        <v>4380</v>
      </c>
      <c r="F100" s="153"/>
      <c r="G100" s="307" t="s">
        <v>2450</v>
      </c>
      <c r="H100" s="152" t="s">
        <v>2457</v>
      </c>
      <c r="I100" s="317" t="s">
        <v>387</v>
      </c>
      <c r="J100" s="195"/>
      <c r="K100" s="196"/>
      <c r="L100" s="194"/>
      <c r="M100" s="194"/>
    </row>
    <row r="101" spans="1:13" s="197" customFormat="1" ht="235.2" hidden="1" outlineLevel="1">
      <c r="A101" s="153" t="s">
        <v>4381</v>
      </c>
      <c r="B101" s="151" t="s">
        <v>4382</v>
      </c>
      <c r="C101" s="153" t="s">
        <v>669</v>
      </c>
      <c r="D101" s="153" t="s">
        <v>4383</v>
      </c>
      <c r="E101" s="153" t="s">
        <v>4384</v>
      </c>
      <c r="F101" s="153"/>
      <c r="G101" s="307" t="s">
        <v>2450</v>
      </c>
      <c r="H101" s="152" t="s">
        <v>2457</v>
      </c>
      <c r="I101" s="317" t="s">
        <v>387</v>
      </c>
      <c r="J101" s="195"/>
      <c r="K101" s="196"/>
      <c r="L101" s="194"/>
      <c r="M101" s="194"/>
    </row>
    <row r="102" spans="1:13" s="197" customFormat="1" ht="235.2" hidden="1" outlineLevel="1">
      <c r="A102" s="153" t="s">
        <v>4385</v>
      </c>
      <c r="B102" s="151" t="s">
        <v>4386</v>
      </c>
      <c r="C102" s="153" t="s">
        <v>669</v>
      </c>
      <c r="D102" s="153" t="s">
        <v>4387</v>
      </c>
      <c r="E102" s="153" t="s">
        <v>4388</v>
      </c>
      <c r="F102" s="153"/>
      <c r="G102" s="307" t="s">
        <v>2450</v>
      </c>
      <c r="H102" s="152" t="s">
        <v>2457</v>
      </c>
      <c r="I102" s="317" t="s">
        <v>387</v>
      </c>
      <c r="J102" s="195"/>
      <c r="K102" s="196"/>
      <c r="L102" s="194"/>
      <c r="M102" s="194"/>
    </row>
    <row r="103" spans="1:13" s="197" customFormat="1" ht="218.4" hidden="1" outlineLevel="1">
      <c r="A103" s="153" t="s">
        <v>4389</v>
      </c>
      <c r="B103" s="151" t="s">
        <v>4390</v>
      </c>
      <c r="C103" s="153" t="s">
        <v>669</v>
      </c>
      <c r="D103" s="153" t="s">
        <v>4391</v>
      </c>
      <c r="E103" s="153" t="s">
        <v>4392</v>
      </c>
      <c r="F103" s="153"/>
      <c r="G103" s="307" t="s">
        <v>2450</v>
      </c>
      <c r="H103" s="152" t="s">
        <v>2457</v>
      </c>
      <c r="I103" s="317" t="s">
        <v>387</v>
      </c>
      <c r="J103" s="195"/>
      <c r="K103" s="196"/>
      <c r="L103" s="194"/>
      <c r="M103" s="194"/>
    </row>
    <row r="104" spans="1:13" s="197" customFormat="1" ht="218.4" hidden="1" outlineLevel="1">
      <c r="A104" s="153" t="s">
        <v>4393</v>
      </c>
      <c r="B104" s="151" t="s">
        <v>4394</v>
      </c>
      <c r="C104" s="153" t="s">
        <v>669</v>
      </c>
      <c r="D104" s="153" t="s">
        <v>4395</v>
      </c>
      <c r="E104" s="153" t="s">
        <v>4396</v>
      </c>
      <c r="F104" s="153"/>
      <c r="G104" s="307" t="s">
        <v>2450</v>
      </c>
      <c r="H104" s="152" t="s">
        <v>2457</v>
      </c>
      <c r="I104" s="317" t="s">
        <v>2019</v>
      </c>
      <c r="J104" s="195"/>
      <c r="K104" s="196"/>
      <c r="L104" s="194"/>
      <c r="M104" s="194"/>
    </row>
    <row r="105" spans="1:13" s="197" customFormat="1" ht="201.6" hidden="1" outlineLevel="1">
      <c r="A105" s="153" t="s">
        <v>4397</v>
      </c>
      <c r="B105" s="151" t="s">
        <v>4398</v>
      </c>
      <c r="C105" s="153" t="s">
        <v>669</v>
      </c>
      <c r="D105" s="153" t="s">
        <v>4399</v>
      </c>
      <c r="E105" s="153" t="s">
        <v>4400</v>
      </c>
      <c r="F105" s="153"/>
      <c r="G105" s="307" t="s">
        <v>2450</v>
      </c>
      <c r="H105" s="152" t="s">
        <v>2457</v>
      </c>
      <c r="I105" s="317" t="s">
        <v>2019</v>
      </c>
      <c r="J105" s="195"/>
      <c r="K105" s="196"/>
      <c r="L105" s="194"/>
      <c r="M105" s="194"/>
    </row>
    <row r="106" spans="1:13" s="197" customFormat="1" ht="218.4" hidden="1" outlineLevel="1">
      <c r="A106" s="153" t="s">
        <v>4401</v>
      </c>
      <c r="B106" s="151" t="s">
        <v>4402</v>
      </c>
      <c r="C106" s="153" t="s">
        <v>669</v>
      </c>
      <c r="D106" s="153" t="s">
        <v>4403</v>
      </c>
      <c r="E106" s="153" t="s">
        <v>4377</v>
      </c>
      <c r="F106" s="153"/>
      <c r="G106" s="307" t="s">
        <v>2450</v>
      </c>
      <c r="H106" s="152" t="s">
        <v>2457</v>
      </c>
      <c r="I106" s="317" t="s">
        <v>1637</v>
      </c>
      <c r="J106" s="195"/>
      <c r="K106" s="196"/>
      <c r="L106" s="194"/>
      <c r="M106" s="194"/>
    </row>
    <row r="107" spans="1:13" s="197" customFormat="1" ht="218.4" hidden="1" outlineLevel="1">
      <c r="A107" s="153" t="s">
        <v>4404</v>
      </c>
      <c r="B107" s="151" t="s">
        <v>4405</v>
      </c>
      <c r="C107" s="153" t="s">
        <v>669</v>
      </c>
      <c r="D107" s="153" t="s">
        <v>4403</v>
      </c>
      <c r="E107" s="153" t="s">
        <v>4380</v>
      </c>
      <c r="F107" s="153"/>
      <c r="G107" s="307" t="s">
        <v>2450</v>
      </c>
      <c r="H107" s="152" t="s">
        <v>2457</v>
      </c>
      <c r="I107" s="317" t="s">
        <v>2019</v>
      </c>
      <c r="J107" s="195"/>
      <c r="K107" s="196"/>
      <c r="L107" s="194"/>
      <c r="M107" s="194"/>
    </row>
    <row r="108" spans="1:13" s="197" customFormat="1" ht="235.2" hidden="1" outlineLevel="1">
      <c r="A108" s="153" t="s">
        <v>4406</v>
      </c>
      <c r="B108" s="151" t="s">
        <v>4407</v>
      </c>
      <c r="C108" s="153" t="s">
        <v>669</v>
      </c>
      <c r="D108" s="153" t="s">
        <v>4408</v>
      </c>
      <c r="E108" s="153" t="s">
        <v>4409</v>
      </c>
      <c r="F108" s="153"/>
      <c r="G108" s="307" t="s">
        <v>2450</v>
      </c>
      <c r="H108" s="152" t="s">
        <v>2457</v>
      </c>
      <c r="I108" s="317" t="s">
        <v>387</v>
      </c>
      <c r="J108" s="195"/>
      <c r="K108" s="196"/>
      <c r="L108" s="194"/>
      <c r="M108" s="194"/>
    </row>
    <row r="109" spans="1:13" s="197" customFormat="1" ht="252" hidden="1" outlineLevel="1">
      <c r="A109" s="153" t="s">
        <v>4410</v>
      </c>
      <c r="B109" s="151" t="s">
        <v>687</v>
      </c>
      <c r="C109" s="153" t="s">
        <v>669</v>
      </c>
      <c r="D109" s="153" t="s">
        <v>4411</v>
      </c>
      <c r="E109" s="153" t="s">
        <v>4412</v>
      </c>
      <c r="F109" s="153"/>
      <c r="G109" s="307" t="s">
        <v>2450</v>
      </c>
      <c r="H109" s="152" t="s">
        <v>2457</v>
      </c>
      <c r="I109" s="317" t="s">
        <v>2019</v>
      </c>
      <c r="J109" s="195"/>
      <c r="K109" s="196"/>
      <c r="L109" s="194"/>
      <c r="M109" s="194"/>
    </row>
    <row r="110" spans="1:13" s="197" customFormat="1" ht="218.4" hidden="1" outlineLevel="1">
      <c r="A110" s="153" t="s">
        <v>4413</v>
      </c>
      <c r="B110" s="151" t="s">
        <v>774</v>
      </c>
      <c r="C110" s="153" t="s">
        <v>669</v>
      </c>
      <c r="D110" s="153" t="s">
        <v>4414</v>
      </c>
      <c r="E110" s="153" t="s">
        <v>4415</v>
      </c>
      <c r="F110" s="153"/>
      <c r="G110" s="307" t="s">
        <v>2450</v>
      </c>
      <c r="H110" s="152" t="s">
        <v>2457</v>
      </c>
      <c r="I110" s="317" t="s">
        <v>387</v>
      </c>
      <c r="J110" s="195"/>
      <c r="K110" s="196"/>
      <c r="L110" s="194"/>
      <c r="M110" s="194"/>
    </row>
    <row r="111" spans="1:13" s="197" customFormat="1" ht="252" hidden="1" outlineLevel="1">
      <c r="A111" s="153" t="s">
        <v>4416</v>
      </c>
      <c r="B111" s="151" t="s">
        <v>4417</v>
      </c>
      <c r="C111" s="153" t="s">
        <v>669</v>
      </c>
      <c r="D111" s="153" t="s">
        <v>4418</v>
      </c>
      <c r="E111" s="153" t="s">
        <v>4419</v>
      </c>
      <c r="F111" s="153"/>
      <c r="G111" s="307" t="s">
        <v>2450</v>
      </c>
      <c r="H111" s="152" t="s">
        <v>2457</v>
      </c>
      <c r="I111" s="317" t="s">
        <v>387</v>
      </c>
      <c r="J111" s="195"/>
      <c r="K111" s="196"/>
      <c r="L111" s="194"/>
      <c r="M111" s="194"/>
    </row>
    <row r="112" spans="1:13" s="197" customFormat="1" ht="252" hidden="1" outlineLevel="1">
      <c r="A112" s="153" t="s">
        <v>4420</v>
      </c>
      <c r="B112" s="151" t="s">
        <v>4421</v>
      </c>
      <c r="C112" s="153" t="s">
        <v>669</v>
      </c>
      <c r="D112" s="153" t="s">
        <v>4422</v>
      </c>
      <c r="E112" s="153" t="s">
        <v>4423</v>
      </c>
      <c r="F112" s="153"/>
      <c r="G112" s="307" t="s">
        <v>2450</v>
      </c>
      <c r="H112" s="152" t="s">
        <v>2457</v>
      </c>
      <c r="I112" s="317" t="s">
        <v>1637</v>
      </c>
      <c r="J112" s="195"/>
      <c r="K112" s="196"/>
      <c r="L112" s="194"/>
      <c r="M112" s="194"/>
    </row>
    <row r="113" spans="1:13" s="197" customFormat="1" ht="218.4" hidden="1" outlineLevel="1">
      <c r="A113" s="153" t="s">
        <v>4424</v>
      </c>
      <c r="B113" s="151" t="s">
        <v>4425</v>
      </c>
      <c r="C113" s="153" t="s">
        <v>669</v>
      </c>
      <c r="D113" s="153" t="s">
        <v>4426</v>
      </c>
      <c r="E113" s="153" t="s">
        <v>4427</v>
      </c>
      <c r="F113" s="153"/>
      <c r="G113" s="307" t="s">
        <v>2450</v>
      </c>
      <c r="H113" s="152" t="s">
        <v>2457</v>
      </c>
      <c r="I113" s="317" t="s">
        <v>1637</v>
      </c>
      <c r="J113" s="195"/>
      <c r="K113" s="196"/>
      <c r="L113" s="194"/>
      <c r="M113" s="194"/>
    </row>
    <row r="114" spans="1:13" s="197" customFormat="1" ht="201.6" hidden="1" outlineLevel="1">
      <c r="A114" s="153" t="s">
        <v>4428</v>
      </c>
      <c r="B114" s="151" t="s">
        <v>4429</v>
      </c>
      <c r="C114" s="153" t="s">
        <v>669</v>
      </c>
      <c r="D114" s="153" t="s">
        <v>4430</v>
      </c>
      <c r="E114" s="153" t="s">
        <v>4431</v>
      </c>
      <c r="F114" s="153"/>
      <c r="G114" s="307" t="s">
        <v>2450</v>
      </c>
      <c r="H114" s="152" t="s">
        <v>2457</v>
      </c>
      <c r="I114" s="317" t="s">
        <v>2019</v>
      </c>
      <c r="J114" s="195"/>
      <c r="K114" s="196"/>
      <c r="L114" s="194"/>
      <c r="M114" s="194"/>
    </row>
    <row r="115" spans="1:13" s="209" customFormat="1" collapsed="1">
      <c r="G115" s="308"/>
      <c r="H115" s="211"/>
      <c r="I115" s="317"/>
      <c r="K115" s="210"/>
      <c r="L115" s="194"/>
      <c r="M115" s="194"/>
    </row>
    <row r="116" spans="1:13" s="209" customFormat="1" collapsed="1">
      <c r="G116" s="308"/>
      <c r="H116" s="211"/>
      <c r="I116" s="308"/>
      <c r="K116" s="210"/>
      <c r="L116" s="194"/>
      <c r="M116" s="194"/>
    </row>
    <row r="117" spans="1:13" s="209" customFormat="1" collapsed="1">
      <c r="G117" s="308"/>
      <c r="H117" s="211"/>
      <c r="I117" s="308"/>
      <c r="K117" s="210"/>
      <c r="L117" s="194"/>
      <c r="M117" s="194"/>
    </row>
    <row r="118" spans="1:13" s="209" customFormat="1" collapsed="1">
      <c r="G118" s="308"/>
      <c r="I118" s="308"/>
      <c r="K118" s="210"/>
      <c r="L118" s="194"/>
      <c r="M118" s="194"/>
    </row>
    <row r="119" spans="1:13" s="209" customFormat="1" collapsed="1">
      <c r="G119" s="308"/>
      <c r="I119" s="308"/>
      <c r="K119" s="210"/>
      <c r="L119" s="194"/>
      <c r="M119" s="194"/>
    </row>
    <row r="120" spans="1:13" s="209" customFormat="1" collapsed="1">
      <c r="G120" s="308"/>
      <c r="I120" s="308"/>
      <c r="K120" s="210"/>
      <c r="L120" s="194"/>
      <c r="M120" s="194"/>
    </row>
    <row r="121" spans="1:13" s="209" customFormat="1" collapsed="1">
      <c r="G121" s="308"/>
      <c r="I121" s="308"/>
      <c r="K121" s="210"/>
      <c r="L121" s="194"/>
      <c r="M121" s="194"/>
    </row>
    <row r="122" spans="1:13" s="209" customFormat="1" collapsed="1">
      <c r="G122" s="308"/>
      <c r="I122" s="308"/>
      <c r="K122" s="210"/>
      <c r="L122" s="194"/>
      <c r="M122" s="194"/>
    </row>
    <row r="123" spans="1:13" s="209" customFormat="1" collapsed="1">
      <c r="G123" s="308"/>
      <c r="H123" s="211"/>
      <c r="I123" s="308"/>
      <c r="K123" s="210"/>
      <c r="L123" s="194"/>
      <c r="M123" s="194"/>
    </row>
    <row r="124" spans="1:13" s="209" customFormat="1" collapsed="1">
      <c r="G124" s="308"/>
      <c r="H124" s="211"/>
      <c r="I124" s="308"/>
      <c r="K124" s="210"/>
      <c r="L124" s="194"/>
      <c r="M124" s="194"/>
    </row>
    <row r="125" spans="1:13" s="209" customFormat="1" collapsed="1">
      <c r="G125" s="308"/>
      <c r="H125" s="211"/>
      <c r="I125" s="308"/>
      <c r="K125" s="210"/>
      <c r="L125" s="194"/>
      <c r="M125" s="194"/>
    </row>
    <row r="126" spans="1:13" s="209" customFormat="1" collapsed="1">
      <c r="G126" s="308"/>
      <c r="H126" s="211"/>
      <c r="I126" s="308"/>
      <c r="K126" s="210"/>
      <c r="L126" s="194"/>
      <c r="M126" s="194"/>
    </row>
    <row r="127" spans="1:13" s="209" customFormat="1" collapsed="1">
      <c r="G127" s="308"/>
      <c r="H127" s="211"/>
      <c r="I127" s="308"/>
      <c r="K127" s="210"/>
      <c r="L127" s="194"/>
      <c r="M127" s="194"/>
    </row>
    <row r="128" spans="1:13" s="209" customFormat="1" collapsed="1">
      <c r="G128" s="308"/>
      <c r="H128" s="211"/>
      <c r="I128" s="308"/>
      <c r="K128" s="210"/>
      <c r="L128" s="194"/>
      <c r="M128" s="194"/>
    </row>
    <row r="129" spans="7:13" s="209" customFormat="1" collapsed="1">
      <c r="G129" s="308"/>
      <c r="H129" s="211"/>
      <c r="I129" s="308"/>
      <c r="K129" s="210"/>
      <c r="L129" s="194"/>
      <c r="M129" s="194"/>
    </row>
    <row r="130" spans="7:13" s="209" customFormat="1" collapsed="1">
      <c r="G130" s="308"/>
      <c r="H130" s="211"/>
      <c r="I130" s="308"/>
      <c r="K130" s="210"/>
      <c r="L130" s="194"/>
      <c r="M130" s="194"/>
    </row>
    <row r="131" spans="7:13" s="209" customFormat="1" collapsed="1">
      <c r="G131" s="308"/>
      <c r="H131" s="211"/>
      <c r="I131" s="308"/>
      <c r="K131" s="210"/>
    </row>
    <row r="132" spans="7:13" s="209" customFormat="1" collapsed="1">
      <c r="G132" s="308"/>
      <c r="H132" s="211"/>
      <c r="I132" s="308"/>
      <c r="K132" s="210"/>
    </row>
    <row r="133" spans="7:13" s="209" customFormat="1" collapsed="1">
      <c r="G133" s="308"/>
      <c r="H133" s="211"/>
      <c r="I133" s="308"/>
      <c r="K133" s="210"/>
    </row>
    <row r="134" spans="7:13" s="209" customFormat="1" collapsed="1">
      <c r="G134" s="308"/>
      <c r="H134" s="211"/>
      <c r="I134" s="308"/>
      <c r="K134" s="210"/>
    </row>
    <row r="135" spans="7:13" s="209" customFormat="1" collapsed="1">
      <c r="G135" s="308"/>
      <c r="H135" s="211"/>
      <c r="I135" s="308"/>
      <c r="K135" s="210"/>
    </row>
    <row r="136" spans="7:13" s="209" customFormat="1" collapsed="1">
      <c r="G136" s="308"/>
      <c r="H136" s="211"/>
      <c r="I136" s="308"/>
      <c r="K136" s="210"/>
    </row>
    <row r="137" spans="7:13" s="209" customFormat="1" collapsed="1">
      <c r="G137" s="308"/>
      <c r="H137" s="211"/>
      <c r="I137" s="308"/>
      <c r="K137" s="210"/>
    </row>
    <row r="138" spans="7:13" s="209" customFormat="1" collapsed="1">
      <c r="G138" s="308"/>
      <c r="H138" s="211"/>
      <c r="I138" s="308"/>
      <c r="K138" s="210"/>
    </row>
    <row r="139" spans="7:13" s="209" customFormat="1" collapsed="1">
      <c r="G139" s="308"/>
      <c r="H139" s="211"/>
      <c r="I139" s="308"/>
      <c r="K139" s="210"/>
    </row>
    <row r="140" spans="7:13" s="209" customFormat="1" collapsed="1">
      <c r="G140" s="308"/>
      <c r="H140" s="211"/>
      <c r="I140" s="308"/>
      <c r="K140" s="210"/>
    </row>
    <row r="141" spans="7:13" s="209" customFormat="1" collapsed="1">
      <c r="G141" s="308"/>
      <c r="H141" s="211"/>
      <c r="I141" s="308"/>
      <c r="K141" s="210"/>
    </row>
    <row r="142" spans="7:13" s="209" customFormat="1" collapsed="1">
      <c r="G142" s="308"/>
      <c r="H142" s="211"/>
      <c r="I142" s="308"/>
      <c r="K142" s="210"/>
    </row>
    <row r="143" spans="7:13" s="209" customFormat="1" collapsed="1">
      <c r="G143" s="308"/>
      <c r="H143" s="211"/>
      <c r="I143" s="308"/>
      <c r="K143" s="210"/>
    </row>
    <row r="144" spans="7:13" s="209" customFormat="1" collapsed="1">
      <c r="G144" s="308"/>
      <c r="H144" s="211"/>
      <c r="I144" s="308"/>
      <c r="K144" s="210"/>
    </row>
    <row r="145" spans="7:11" s="209" customFormat="1" collapsed="1">
      <c r="G145" s="308"/>
      <c r="H145" s="211"/>
      <c r="I145" s="308"/>
      <c r="K145" s="210"/>
    </row>
    <row r="146" spans="7:11" s="209" customFormat="1" collapsed="1">
      <c r="G146" s="308"/>
      <c r="H146" s="211"/>
      <c r="I146" s="308"/>
      <c r="K146" s="210"/>
    </row>
    <row r="147" spans="7:11" s="209" customFormat="1" collapsed="1">
      <c r="G147" s="308"/>
      <c r="H147" s="211"/>
      <c r="I147" s="308"/>
      <c r="K147" s="210"/>
    </row>
    <row r="148" spans="7:11" s="209" customFormat="1" collapsed="1">
      <c r="G148" s="308"/>
      <c r="H148" s="211"/>
      <c r="I148" s="308"/>
      <c r="K148" s="210"/>
    </row>
    <row r="149" spans="7:11" s="209" customFormat="1" collapsed="1">
      <c r="G149" s="308"/>
      <c r="H149" s="211"/>
      <c r="I149" s="308"/>
      <c r="K149" s="210"/>
    </row>
    <row r="150" spans="7:11" s="209" customFormat="1" collapsed="1">
      <c r="G150" s="308"/>
      <c r="H150" s="211"/>
      <c r="I150" s="308"/>
      <c r="K150" s="210"/>
    </row>
    <row r="151" spans="7:11" s="209" customFormat="1" collapsed="1">
      <c r="G151" s="308"/>
      <c r="H151" s="211"/>
      <c r="I151" s="308"/>
      <c r="K151" s="210"/>
    </row>
    <row r="152" spans="7:11" s="209" customFormat="1" collapsed="1">
      <c r="G152" s="308"/>
      <c r="H152" s="211"/>
      <c r="I152" s="308"/>
      <c r="K152" s="210"/>
    </row>
    <row r="153" spans="7:11" s="209" customFormat="1" collapsed="1">
      <c r="G153" s="308"/>
      <c r="H153" s="211"/>
      <c r="I153" s="308"/>
      <c r="K153" s="210"/>
    </row>
    <row r="154" spans="7:11" s="209" customFormat="1" collapsed="1">
      <c r="G154" s="308"/>
      <c r="H154" s="211"/>
      <c r="I154" s="308"/>
      <c r="K154" s="210"/>
    </row>
    <row r="155" spans="7:11" s="209" customFormat="1" collapsed="1">
      <c r="G155" s="308"/>
      <c r="H155" s="211"/>
      <c r="I155" s="308"/>
      <c r="K155" s="210"/>
    </row>
    <row r="156" spans="7:11" s="209" customFormat="1" collapsed="1">
      <c r="G156" s="308"/>
      <c r="H156" s="211"/>
      <c r="I156" s="308"/>
      <c r="K156" s="210"/>
    </row>
    <row r="157" spans="7:11" s="209" customFormat="1" collapsed="1">
      <c r="G157" s="308"/>
      <c r="H157" s="211"/>
      <c r="I157" s="308"/>
      <c r="K157" s="210"/>
    </row>
    <row r="158" spans="7:11" s="209" customFormat="1" collapsed="1">
      <c r="G158" s="308"/>
      <c r="H158" s="211"/>
      <c r="I158" s="308"/>
      <c r="K158" s="210"/>
    </row>
    <row r="159" spans="7:11" s="209" customFormat="1" collapsed="1">
      <c r="G159" s="308"/>
      <c r="H159" s="211"/>
      <c r="I159" s="308"/>
      <c r="K159" s="210"/>
    </row>
    <row r="160" spans="7:11" s="209" customFormat="1" collapsed="1">
      <c r="G160" s="308"/>
      <c r="H160" s="211"/>
      <c r="I160" s="308"/>
      <c r="K160" s="210"/>
    </row>
    <row r="161" spans="7:11" s="209" customFormat="1" collapsed="1">
      <c r="G161" s="308"/>
      <c r="H161" s="211"/>
      <c r="I161" s="308"/>
      <c r="K161" s="210"/>
    </row>
    <row r="162" spans="7:11" s="209" customFormat="1" collapsed="1">
      <c r="G162" s="308"/>
      <c r="H162" s="211"/>
      <c r="I162" s="308"/>
      <c r="K162" s="210"/>
    </row>
    <row r="163" spans="7:11" s="209" customFormat="1" collapsed="1">
      <c r="G163" s="308"/>
      <c r="H163" s="211"/>
      <c r="I163" s="308"/>
      <c r="K163" s="210"/>
    </row>
    <row r="164" spans="7:11" s="209" customFormat="1" collapsed="1">
      <c r="G164" s="308"/>
      <c r="H164" s="211"/>
      <c r="I164" s="308"/>
      <c r="K164" s="210"/>
    </row>
    <row r="165" spans="7:11" s="209" customFormat="1" collapsed="1">
      <c r="G165" s="308"/>
      <c r="H165" s="211"/>
      <c r="I165" s="308"/>
      <c r="K165" s="210"/>
    </row>
    <row r="166" spans="7:11" s="209" customFormat="1" collapsed="1">
      <c r="G166" s="308"/>
      <c r="H166" s="211"/>
      <c r="I166" s="308"/>
      <c r="K166" s="210"/>
    </row>
    <row r="167" spans="7:11" s="209" customFormat="1" collapsed="1">
      <c r="G167" s="308"/>
      <c r="H167" s="211"/>
      <c r="I167" s="308"/>
      <c r="K167" s="210"/>
    </row>
    <row r="168" spans="7:11" s="209" customFormat="1" collapsed="1">
      <c r="G168" s="308"/>
      <c r="H168" s="211"/>
      <c r="I168" s="308"/>
      <c r="K168" s="210"/>
    </row>
    <row r="169" spans="7:11" s="209" customFormat="1" collapsed="1">
      <c r="G169" s="308"/>
      <c r="H169" s="211"/>
      <c r="I169" s="308"/>
      <c r="K169" s="210"/>
    </row>
    <row r="170" spans="7:11" s="209" customFormat="1" collapsed="1">
      <c r="G170" s="308"/>
      <c r="H170" s="211"/>
      <c r="I170" s="308"/>
      <c r="K170" s="210"/>
    </row>
    <row r="171" spans="7:11" s="209" customFormat="1" collapsed="1">
      <c r="G171" s="308"/>
      <c r="H171" s="211"/>
      <c r="I171" s="308"/>
      <c r="K171" s="210"/>
    </row>
    <row r="172" spans="7:11" s="209" customFormat="1" collapsed="1">
      <c r="G172" s="308"/>
      <c r="H172" s="211"/>
      <c r="I172" s="308"/>
      <c r="K172" s="210"/>
    </row>
    <row r="173" spans="7:11" s="209" customFormat="1" collapsed="1">
      <c r="G173" s="308"/>
      <c r="H173" s="211"/>
      <c r="I173" s="308"/>
      <c r="K173" s="210"/>
    </row>
    <row r="174" spans="7:11" s="209" customFormat="1" collapsed="1">
      <c r="G174" s="308"/>
      <c r="H174" s="211"/>
      <c r="I174" s="308"/>
      <c r="K174" s="210"/>
    </row>
    <row r="175" spans="7:11" s="209" customFormat="1" collapsed="1">
      <c r="G175" s="308"/>
      <c r="H175" s="211"/>
      <c r="I175" s="308"/>
      <c r="K175" s="210"/>
    </row>
    <row r="176" spans="7:11" s="209" customFormat="1" collapsed="1">
      <c r="G176" s="308"/>
      <c r="H176" s="211"/>
      <c r="I176" s="308"/>
      <c r="K176" s="210"/>
    </row>
    <row r="177" spans="7:11" s="209" customFormat="1" collapsed="1">
      <c r="G177" s="308"/>
      <c r="H177" s="211"/>
      <c r="I177" s="308"/>
      <c r="K177" s="210"/>
    </row>
    <row r="178" spans="7:11" s="209" customFormat="1" collapsed="1">
      <c r="G178" s="308"/>
      <c r="H178" s="211"/>
      <c r="I178" s="308"/>
      <c r="K178" s="210"/>
    </row>
    <row r="179" spans="7:11" s="209" customFormat="1" collapsed="1">
      <c r="G179" s="308"/>
      <c r="H179" s="211"/>
      <c r="I179" s="308"/>
      <c r="K179" s="210"/>
    </row>
    <row r="180" spans="7:11" s="209" customFormat="1" collapsed="1">
      <c r="G180" s="308"/>
      <c r="H180" s="211"/>
      <c r="I180" s="308"/>
      <c r="K180" s="210"/>
    </row>
    <row r="181" spans="7:11" s="209" customFormat="1" collapsed="1">
      <c r="G181" s="308"/>
      <c r="H181" s="211"/>
      <c r="I181" s="308"/>
      <c r="K181" s="210"/>
    </row>
    <row r="182" spans="7:11" s="209" customFormat="1" collapsed="1">
      <c r="G182" s="308"/>
      <c r="H182" s="211"/>
      <c r="I182" s="308"/>
      <c r="K182" s="210"/>
    </row>
    <row r="183" spans="7:11" s="209" customFormat="1" collapsed="1">
      <c r="G183" s="308"/>
      <c r="H183" s="211"/>
      <c r="I183" s="308"/>
      <c r="K183" s="210"/>
    </row>
    <row r="184" spans="7:11" s="209" customFormat="1" collapsed="1">
      <c r="G184" s="308"/>
      <c r="H184" s="211"/>
      <c r="I184" s="308"/>
      <c r="K184" s="210"/>
    </row>
    <row r="185" spans="7:11" s="209" customFormat="1" collapsed="1">
      <c r="G185" s="308"/>
      <c r="H185" s="211"/>
      <c r="I185" s="308"/>
      <c r="K185" s="210"/>
    </row>
    <row r="186" spans="7:11" s="209" customFormat="1" collapsed="1">
      <c r="G186" s="308"/>
      <c r="H186" s="211"/>
      <c r="I186" s="308"/>
      <c r="K186" s="210"/>
    </row>
    <row r="187" spans="7:11" s="209" customFormat="1" collapsed="1">
      <c r="G187" s="308"/>
      <c r="H187" s="211"/>
      <c r="I187" s="308"/>
      <c r="K187" s="210"/>
    </row>
    <row r="188" spans="7:11" s="209" customFormat="1" collapsed="1">
      <c r="G188" s="308"/>
      <c r="H188" s="211"/>
      <c r="I188" s="308"/>
      <c r="K188" s="210"/>
    </row>
    <row r="189" spans="7:11" s="209" customFormat="1" collapsed="1">
      <c r="G189" s="308"/>
      <c r="H189" s="211"/>
      <c r="I189" s="308"/>
      <c r="K189" s="210"/>
    </row>
    <row r="190" spans="7:11" s="209" customFormat="1" collapsed="1">
      <c r="G190" s="308"/>
      <c r="H190" s="211"/>
      <c r="I190" s="308"/>
      <c r="K190" s="210"/>
    </row>
    <row r="191" spans="7:11" s="209" customFormat="1" collapsed="1">
      <c r="G191" s="308"/>
      <c r="H191" s="211"/>
      <c r="I191" s="308"/>
      <c r="K191" s="210"/>
    </row>
    <row r="192" spans="7:11" s="209" customFormat="1" collapsed="1">
      <c r="G192" s="308"/>
      <c r="H192" s="211"/>
      <c r="I192" s="308"/>
      <c r="K192" s="210"/>
    </row>
    <row r="193" spans="7:11" s="209" customFormat="1" collapsed="1">
      <c r="G193" s="308"/>
      <c r="H193" s="211"/>
      <c r="I193" s="308"/>
      <c r="K193" s="210"/>
    </row>
    <row r="194" spans="7:11" s="209" customFormat="1" collapsed="1">
      <c r="G194" s="308"/>
      <c r="H194" s="211"/>
      <c r="I194" s="308"/>
      <c r="K194" s="210"/>
    </row>
    <row r="195" spans="7:11" s="209" customFormat="1" collapsed="1">
      <c r="G195" s="308"/>
      <c r="H195" s="211"/>
      <c r="I195" s="308"/>
      <c r="K195" s="210"/>
    </row>
    <row r="196" spans="7:11" s="209" customFormat="1" collapsed="1">
      <c r="G196" s="308"/>
      <c r="H196" s="211"/>
      <c r="I196" s="308"/>
      <c r="K196" s="210"/>
    </row>
    <row r="197" spans="7:11" s="209" customFormat="1" collapsed="1">
      <c r="G197" s="308"/>
      <c r="H197" s="211"/>
      <c r="I197" s="308"/>
      <c r="K197" s="210"/>
    </row>
    <row r="198" spans="7:11" s="209" customFormat="1" collapsed="1">
      <c r="G198" s="308"/>
      <c r="H198" s="211"/>
      <c r="I198" s="308"/>
      <c r="K198" s="210"/>
    </row>
    <row r="199" spans="7:11" s="209" customFormat="1" collapsed="1">
      <c r="G199" s="308"/>
      <c r="H199" s="211"/>
      <c r="I199" s="308"/>
      <c r="K199" s="210"/>
    </row>
    <row r="200" spans="7:11" s="209" customFormat="1" collapsed="1">
      <c r="G200" s="308"/>
      <c r="H200" s="211"/>
      <c r="I200" s="308"/>
      <c r="K200" s="210"/>
    </row>
    <row r="201" spans="7:11" s="209" customFormat="1" collapsed="1">
      <c r="G201" s="308"/>
      <c r="H201" s="211"/>
      <c r="I201" s="308"/>
      <c r="K201" s="210"/>
    </row>
    <row r="202" spans="7:11" s="209" customFormat="1" collapsed="1">
      <c r="G202" s="308"/>
      <c r="H202" s="211"/>
      <c r="I202" s="308"/>
      <c r="K202" s="210"/>
    </row>
    <row r="203" spans="7:11" s="209" customFormat="1" collapsed="1">
      <c r="G203" s="308"/>
      <c r="H203" s="211"/>
      <c r="I203" s="308"/>
      <c r="K203" s="210"/>
    </row>
    <row r="204" spans="7:11" s="209" customFormat="1" collapsed="1">
      <c r="G204" s="308"/>
      <c r="H204" s="211"/>
      <c r="I204" s="308"/>
      <c r="K204" s="210"/>
    </row>
    <row r="205" spans="7:11" s="209" customFormat="1" collapsed="1">
      <c r="G205" s="308"/>
      <c r="H205" s="211"/>
      <c r="I205" s="308"/>
      <c r="K205" s="210"/>
    </row>
    <row r="206" spans="7:11" s="209" customFormat="1" collapsed="1">
      <c r="G206" s="308"/>
      <c r="H206" s="211"/>
      <c r="I206" s="308"/>
      <c r="K206" s="210"/>
    </row>
    <row r="207" spans="7:11" s="209" customFormat="1" collapsed="1">
      <c r="G207" s="308"/>
      <c r="H207" s="211"/>
      <c r="I207" s="308"/>
      <c r="K207" s="210"/>
    </row>
    <row r="208" spans="7:11" s="209" customFormat="1" collapsed="1">
      <c r="G208" s="308"/>
      <c r="H208" s="211"/>
      <c r="I208" s="308"/>
      <c r="K208" s="210"/>
    </row>
    <row r="209" spans="7:11" s="209" customFormat="1" collapsed="1">
      <c r="G209" s="308"/>
      <c r="H209" s="211"/>
      <c r="I209" s="308"/>
      <c r="K209" s="210"/>
    </row>
    <row r="210" spans="7:11" s="209" customFormat="1" collapsed="1">
      <c r="G210" s="308"/>
      <c r="H210" s="211"/>
      <c r="I210" s="308"/>
      <c r="K210" s="210"/>
    </row>
    <row r="211" spans="7:11" s="209" customFormat="1" collapsed="1">
      <c r="G211" s="308"/>
      <c r="H211" s="211"/>
      <c r="I211" s="308"/>
      <c r="K211" s="210"/>
    </row>
    <row r="212" spans="7:11" s="209" customFormat="1" collapsed="1">
      <c r="G212" s="308"/>
      <c r="H212" s="211"/>
      <c r="I212" s="308"/>
      <c r="K212" s="210"/>
    </row>
    <row r="213" spans="7:11" s="209" customFormat="1" collapsed="1">
      <c r="G213" s="308"/>
      <c r="H213" s="211"/>
      <c r="I213" s="308"/>
      <c r="K213" s="210"/>
    </row>
    <row r="214" spans="7:11" s="209" customFormat="1" collapsed="1">
      <c r="G214" s="308"/>
      <c r="H214" s="211"/>
      <c r="I214" s="308"/>
      <c r="K214" s="210"/>
    </row>
    <row r="215" spans="7:11" s="209" customFormat="1" collapsed="1">
      <c r="G215" s="308"/>
      <c r="H215" s="211"/>
      <c r="I215" s="308"/>
      <c r="K215" s="210"/>
    </row>
    <row r="216" spans="7:11" s="209" customFormat="1" collapsed="1">
      <c r="G216" s="308"/>
      <c r="H216" s="211"/>
      <c r="I216" s="308"/>
      <c r="K216" s="210"/>
    </row>
    <row r="217" spans="7:11" s="209" customFormat="1" collapsed="1">
      <c r="G217" s="308"/>
      <c r="H217" s="211"/>
      <c r="I217" s="308"/>
      <c r="K217" s="210"/>
    </row>
    <row r="218" spans="7:11" s="209" customFormat="1" collapsed="1">
      <c r="G218" s="308"/>
      <c r="H218" s="211"/>
      <c r="I218" s="308"/>
      <c r="K218" s="210"/>
    </row>
    <row r="219" spans="7:11" s="209" customFormat="1" collapsed="1">
      <c r="G219" s="308"/>
      <c r="H219" s="211"/>
      <c r="I219" s="308"/>
      <c r="K219" s="210"/>
    </row>
    <row r="220" spans="7:11" s="209" customFormat="1" collapsed="1">
      <c r="G220" s="308"/>
      <c r="H220" s="211"/>
      <c r="I220" s="308"/>
      <c r="K220" s="210"/>
    </row>
    <row r="221" spans="7:11" s="209" customFormat="1" collapsed="1">
      <c r="G221" s="308"/>
      <c r="H221" s="211"/>
      <c r="I221" s="308"/>
      <c r="K221" s="210"/>
    </row>
    <row r="222" spans="7:11" s="209" customFormat="1" collapsed="1">
      <c r="G222" s="308"/>
      <c r="H222" s="211"/>
      <c r="I222" s="308"/>
      <c r="K222" s="210"/>
    </row>
    <row r="223" spans="7:11" s="209" customFormat="1" collapsed="1">
      <c r="G223" s="308"/>
      <c r="H223" s="211"/>
      <c r="I223" s="308"/>
      <c r="K223" s="210"/>
    </row>
    <row r="224" spans="7:11" s="209" customFormat="1" collapsed="1">
      <c r="G224" s="308"/>
      <c r="H224" s="211"/>
      <c r="I224" s="308"/>
      <c r="K224" s="210"/>
    </row>
    <row r="225" spans="7:11" s="209" customFormat="1" collapsed="1">
      <c r="G225" s="308"/>
      <c r="H225" s="211"/>
      <c r="I225" s="308"/>
      <c r="K225" s="210"/>
    </row>
    <row r="226" spans="7:11" s="209" customFormat="1" collapsed="1">
      <c r="G226" s="308"/>
      <c r="H226" s="211"/>
      <c r="I226" s="308"/>
      <c r="K226" s="210"/>
    </row>
    <row r="227" spans="7:11" s="209" customFormat="1" collapsed="1">
      <c r="G227" s="308"/>
      <c r="H227" s="211"/>
      <c r="I227" s="308"/>
      <c r="K227" s="210"/>
    </row>
    <row r="228" spans="7:11" s="209" customFormat="1" collapsed="1">
      <c r="G228" s="308"/>
      <c r="H228" s="211"/>
      <c r="I228" s="308"/>
      <c r="K228" s="210"/>
    </row>
    <row r="229" spans="7:11" s="209" customFormat="1" collapsed="1">
      <c r="G229" s="308"/>
      <c r="H229" s="211"/>
      <c r="I229" s="308"/>
      <c r="K229" s="210"/>
    </row>
    <row r="230" spans="7:11" s="209" customFormat="1" collapsed="1">
      <c r="G230" s="308"/>
      <c r="H230" s="211"/>
      <c r="I230" s="308"/>
      <c r="K230" s="210"/>
    </row>
    <row r="231" spans="7:11" s="209" customFormat="1" collapsed="1">
      <c r="G231" s="308"/>
      <c r="H231" s="211"/>
      <c r="I231" s="308"/>
      <c r="K231" s="210"/>
    </row>
    <row r="232" spans="7:11" s="209" customFormat="1" collapsed="1">
      <c r="G232" s="308"/>
      <c r="H232" s="211"/>
      <c r="I232" s="308"/>
      <c r="K232" s="210"/>
    </row>
    <row r="233" spans="7:11" s="209" customFormat="1" collapsed="1">
      <c r="G233" s="308"/>
      <c r="H233" s="211"/>
      <c r="I233" s="308"/>
      <c r="K233" s="210"/>
    </row>
    <row r="234" spans="7:11" s="209" customFormat="1" collapsed="1">
      <c r="G234" s="308"/>
      <c r="H234" s="211"/>
      <c r="I234" s="308"/>
      <c r="K234" s="210"/>
    </row>
    <row r="235" spans="7:11" s="209" customFormat="1" collapsed="1">
      <c r="G235" s="308"/>
      <c r="H235" s="211"/>
      <c r="I235" s="308"/>
      <c r="K235" s="210"/>
    </row>
    <row r="236" spans="7:11" s="209" customFormat="1" collapsed="1">
      <c r="G236" s="308"/>
      <c r="H236" s="211"/>
      <c r="I236" s="308"/>
      <c r="K236" s="210"/>
    </row>
    <row r="237" spans="7:11" s="209" customFormat="1" collapsed="1">
      <c r="G237" s="308"/>
      <c r="H237" s="211"/>
      <c r="I237" s="308"/>
      <c r="K237" s="210"/>
    </row>
    <row r="238" spans="7:11" s="209" customFormat="1" collapsed="1">
      <c r="G238" s="308"/>
      <c r="H238" s="211"/>
      <c r="I238" s="308"/>
      <c r="K238" s="210"/>
    </row>
    <row r="239" spans="7:11" s="209" customFormat="1" collapsed="1">
      <c r="G239" s="308"/>
      <c r="H239" s="211"/>
      <c r="I239" s="308"/>
      <c r="K239" s="210"/>
    </row>
    <row r="240" spans="7:11" s="209" customFormat="1" collapsed="1">
      <c r="G240" s="308"/>
      <c r="H240" s="211"/>
      <c r="I240" s="308"/>
      <c r="K240" s="210"/>
    </row>
    <row r="241" spans="7:11" s="209" customFormat="1" collapsed="1">
      <c r="G241" s="308"/>
      <c r="H241" s="211"/>
      <c r="I241" s="308"/>
      <c r="K241" s="210"/>
    </row>
    <row r="242" spans="7:11" s="209" customFormat="1" collapsed="1">
      <c r="G242" s="308"/>
      <c r="H242" s="211"/>
      <c r="I242" s="308"/>
      <c r="K242" s="210"/>
    </row>
    <row r="243" spans="7:11" s="209" customFormat="1" collapsed="1">
      <c r="G243" s="308"/>
      <c r="H243" s="211"/>
      <c r="I243" s="308"/>
      <c r="K243" s="210"/>
    </row>
    <row r="244" spans="7:11" s="209" customFormat="1" collapsed="1">
      <c r="G244" s="308"/>
      <c r="H244" s="211"/>
      <c r="I244" s="308"/>
      <c r="K244" s="210"/>
    </row>
    <row r="245" spans="7:11" s="209" customFormat="1" collapsed="1">
      <c r="G245" s="308"/>
      <c r="H245" s="211"/>
      <c r="I245" s="308"/>
      <c r="K245" s="210"/>
    </row>
    <row r="246" spans="7:11" s="209" customFormat="1" collapsed="1">
      <c r="G246" s="308"/>
      <c r="H246" s="211"/>
      <c r="I246" s="308"/>
      <c r="K246" s="210"/>
    </row>
    <row r="247" spans="7:11" s="209" customFormat="1" collapsed="1">
      <c r="G247" s="308"/>
      <c r="H247" s="211"/>
      <c r="I247" s="308"/>
      <c r="K247" s="210"/>
    </row>
    <row r="248" spans="7:11" s="209" customFormat="1" collapsed="1">
      <c r="G248" s="308"/>
      <c r="H248" s="211"/>
      <c r="I248" s="308"/>
      <c r="K248" s="210"/>
    </row>
    <row r="249" spans="7:11" s="209" customFormat="1" collapsed="1">
      <c r="G249" s="308"/>
      <c r="H249" s="211"/>
      <c r="I249" s="308"/>
      <c r="K249" s="210"/>
    </row>
    <row r="250" spans="7:11" s="209" customFormat="1" collapsed="1">
      <c r="G250" s="308"/>
      <c r="H250" s="211"/>
      <c r="I250" s="308"/>
      <c r="K250" s="210"/>
    </row>
    <row r="251" spans="7:11" s="209" customFormat="1" collapsed="1">
      <c r="G251" s="308"/>
      <c r="H251" s="211"/>
      <c r="I251" s="308"/>
      <c r="K251" s="210"/>
    </row>
    <row r="252" spans="7:11" s="209" customFormat="1" collapsed="1">
      <c r="G252" s="308"/>
      <c r="H252" s="211"/>
      <c r="I252" s="308"/>
      <c r="K252" s="210"/>
    </row>
    <row r="253" spans="7:11" s="209" customFormat="1" collapsed="1">
      <c r="G253" s="308"/>
      <c r="H253" s="211"/>
      <c r="I253" s="308"/>
      <c r="K253" s="210"/>
    </row>
    <row r="254" spans="7:11" s="209" customFormat="1" collapsed="1">
      <c r="G254" s="308"/>
      <c r="H254" s="211"/>
      <c r="I254" s="308"/>
      <c r="K254" s="210"/>
    </row>
    <row r="255" spans="7:11" s="209" customFormat="1" collapsed="1">
      <c r="G255" s="308"/>
      <c r="H255" s="211"/>
      <c r="I255" s="308"/>
      <c r="K255" s="210"/>
    </row>
    <row r="256" spans="7:11" s="209" customFormat="1" collapsed="1">
      <c r="G256" s="308"/>
      <c r="H256" s="211"/>
      <c r="I256" s="308"/>
      <c r="K256" s="210"/>
    </row>
    <row r="257" spans="7:11" s="209" customFormat="1" collapsed="1">
      <c r="G257" s="308"/>
      <c r="H257" s="211"/>
      <c r="I257" s="308"/>
      <c r="K257" s="210"/>
    </row>
    <row r="258" spans="7:11" s="209" customFormat="1" collapsed="1">
      <c r="G258" s="308"/>
      <c r="H258" s="211"/>
      <c r="I258" s="308"/>
      <c r="K258" s="210"/>
    </row>
    <row r="259" spans="7:11" s="209" customFormat="1" collapsed="1">
      <c r="G259" s="308"/>
      <c r="H259" s="211"/>
      <c r="I259" s="308"/>
      <c r="K259" s="210"/>
    </row>
    <row r="260" spans="7:11" s="209" customFormat="1" collapsed="1">
      <c r="G260" s="308"/>
      <c r="H260" s="211"/>
      <c r="I260" s="308"/>
      <c r="K260" s="210"/>
    </row>
    <row r="261" spans="7:11" s="209" customFormat="1" collapsed="1">
      <c r="G261" s="308"/>
      <c r="H261" s="211"/>
      <c r="I261" s="308"/>
      <c r="K261" s="210"/>
    </row>
    <row r="262" spans="7:11" s="209" customFormat="1" collapsed="1">
      <c r="G262" s="308"/>
      <c r="H262" s="211"/>
      <c r="I262" s="308"/>
      <c r="K262" s="210"/>
    </row>
    <row r="263" spans="7:11" s="209" customFormat="1" collapsed="1">
      <c r="G263" s="308"/>
      <c r="H263" s="211"/>
      <c r="I263" s="308"/>
      <c r="K263" s="210"/>
    </row>
    <row r="264" spans="7:11" s="209" customFormat="1" collapsed="1">
      <c r="G264" s="308"/>
      <c r="H264" s="211"/>
      <c r="I264" s="308"/>
      <c r="K264" s="210"/>
    </row>
    <row r="265" spans="7:11" s="209" customFormat="1" collapsed="1">
      <c r="G265" s="308"/>
      <c r="H265" s="211"/>
      <c r="I265" s="308"/>
      <c r="K265" s="210"/>
    </row>
    <row r="266" spans="7:11" s="209" customFormat="1" collapsed="1">
      <c r="G266" s="308"/>
      <c r="H266" s="211"/>
      <c r="I266" s="308"/>
      <c r="K266" s="210"/>
    </row>
    <row r="267" spans="7:11" s="209" customFormat="1" collapsed="1">
      <c r="G267" s="308"/>
      <c r="H267" s="211"/>
      <c r="I267" s="308"/>
      <c r="K267" s="210"/>
    </row>
    <row r="268" spans="7:11" s="209" customFormat="1" collapsed="1">
      <c r="G268" s="308"/>
      <c r="H268" s="211"/>
      <c r="I268" s="308"/>
      <c r="K268" s="210"/>
    </row>
    <row r="269" spans="7:11" s="209" customFormat="1" collapsed="1">
      <c r="G269" s="308"/>
      <c r="H269" s="211"/>
      <c r="I269" s="308"/>
      <c r="K269" s="210"/>
    </row>
    <row r="270" spans="7:11" s="209" customFormat="1" collapsed="1">
      <c r="G270" s="308"/>
      <c r="H270" s="211"/>
      <c r="I270" s="308"/>
      <c r="K270" s="210"/>
    </row>
    <row r="271" spans="7:11" s="209" customFormat="1" collapsed="1">
      <c r="G271" s="308"/>
      <c r="H271" s="211"/>
      <c r="I271" s="308"/>
      <c r="K271" s="210"/>
    </row>
    <row r="272" spans="7:11" s="209" customFormat="1" collapsed="1">
      <c r="G272" s="308"/>
      <c r="H272" s="211"/>
      <c r="I272" s="308"/>
      <c r="K272" s="210"/>
    </row>
    <row r="273" spans="7:11" s="209" customFormat="1" collapsed="1">
      <c r="G273" s="308"/>
      <c r="H273" s="211"/>
      <c r="I273" s="308"/>
      <c r="K273" s="210"/>
    </row>
    <row r="274" spans="7:11" s="209" customFormat="1" collapsed="1">
      <c r="G274" s="308"/>
      <c r="H274" s="211"/>
      <c r="I274" s="308"/>
      <c r="K274" s="210"/>
    </row>
    <row r="275" spans="7:11" s="209" customFormat="1" collapsed="1">
      <c r="G275" s="308"/>
      <c r="H275" s="211"/>
      <c r="I275" s="308"/>
      <c r="K275" s="210"/>
    </row>
    <row r="276" spans="7:11" s="209" customFormat="1" collapsed="1">
      <c r="G276" s="308"/>
      <c r="H276" s="211"/>
      <c r="I276" s="308"/>
      <c r="K276" s="210"/>
    </row>
    <row r="277" spans="7:11" s="209" customFormat="1" collapsed="1">
      <c r="G277" s="308"/>
      <c r="H277" s="211"/>
      <c r="I277" s="308"/>
      <c r="K277" s="210"/>
    </row>
    <row r="278" spans="7:11" s="209" customFormat="1" collapsed="1">
      <c r="G278" s="308"/>
      <c r="H278" s="211"/>
      <c r="I278" s="308"/>
      <c r="K278" s="210"/>
    </row>
    <row r="279" spans="7:11" s="209" customFormat="1" collapsed="1">
      <c r="G279" s="308"/>
      <c r="H279" s="211"/>
      <c r="I279" s="308"/>
      <c r="K279" s="210"/>
    </row>
    <row r="280" spans="7:11" s="209" customFormat="1" collapsed="1">
      <c r="G280" s="308"/>
      <c r="H280" s="211"/>
      <c r="I280" s="308"/>
      <c r="K280" s="210"/>
    </row>
    <row r="281" spans="7:11" s="209" customFormat="1" collapsed="1">
      <c r="G281" s="308"/>
      <c r="H281" s="211"/>
      <c r="I281" s="308"/>
      <c r="K281" s="210"/>
    </row>
    <row r="282" spans="7:11" s="209" customFormat="1" collapsed="1">
      <c r="G282" s="308"/>
      <c r="H282" s="211"/>
      <c r="I282" s="308"/>
      <c r="K282" s="210"/>
    </row>
    <row r="283" spans="7:11" s="209" customFormat="1" collapsed="1">
      <c r="G283" s="308"/>
      <c r="H283" s="211"/>
      <c r="I283" s="308"/>
      <c r="K283" s="210"/>
    </row>
    <row r="284" spans="7:11" s="209" customFormat="1" collapsed="1">
      <c r="G284" s="308"/>
      <c r="H284" s="211"/>
      <c r="I284" s="308"/>
      <c r="K284" s="210"/>
    </row>
    <row r="285" spans="7:11" s="209" customFormat="1" collapsed="1">
      <c r="G285" s="308"/>
      <c r="H285" s="211"/>
      <c r="I285" s="308"/>
      <c r="K285" s="210"/>
    </row>
    <row r="286" spans="7:11" s="209" customFormat="1" collapsed="1">
      <c r="G286" s="308"/>
      <c r="H286" s="211"/>
      <c r="I286" s="308"/>
      <c r="K286" s="210"/>
    </row>
    <row r="287" spans="7:11" s="209" customFormat="1" collapsed="1">
      <c r="G287" s="308"/>
      <c r="H287" s="211"/>
      <c r="I287" s="308"/>
      <c r="K287" s="210"/>
    </row>
    <row r="288" spans="7:11" s="209" customFormat="1" collapsed="1">
      <c r="G288" s="308"/>
      <c r="H288" s="211"/>
      <c r="I288" s="308"/>
      <c r="K288" s="210"/>
    </row>
    <row r="289" spans="7:11" s="209" customFormat="1" collapsed="1">
      <c r="G289" s="308"/>
      <c r="H289" s="211"/>
      <c r="I289" s="308"/>
      <c r="K289" s="210"/>
    </row>
    <row r="290" spans="7:11" s="209" customFormat="1" collapsed="1">
      <c r="G290" s="308"/>
      <c r="H290" s="211"/>
      <c r="I290" s="308"/>
      <c r="K290" s="210"/>
    </row>
    <row r="291" spans="7:11" s="209" customFormat="1" collapsed="1">
      <c r="G291" s="308"/>
      <c r="H291" s="211"/>
      <c r="I291" s="308"/>
      <c r="K291" s="210"/>
    </row>
    <row r="292" spans="7:11" s="209" customFormat="1" collapsed="1">
      <c r="G292" s="308"/>
      <c r="H292" s="211"/>
      <c r="I292" s="308"/>
      <c r="K292" s="210"/>
    </row>
    <row r="293" spans="7:11" s="209" customFormat="1" collapsed="1">
      <c r="G293" s="308"/>
      <c r="H293" s="211"/>
      <c r="I293" s="308"/>
      <c r="K293" s="210"/>
    </row>
    <row r="294" spans="7:11" s="209" customFormat="1" collapsed="1">
      <c r="G294" s="308"/>
      <c r="H294" s="211"/>
      <c r="I294" s="308"/>
      <c r="K294" s="210"/>
    </row>
    <row r="295" spans="7:11" s="209" customFormat="1" collapsed="1">
      <c r="G295" s="308"/>
      <c r="H295" s="211"/>
      <c r="I295" s="308"/>
      <c r="K295" s="210"/>
    </row>
    <row r="296" spans="7:11" s="209" customFormat="1" collapsed="1">
      <c r="G296" s="308"/>
      <c r="H296" s="211"/>
      <c r="I296" s="308"/>
      <c r="K296" s="210"/>
    </row>
    <row r="297" spans="7:11" s="209" customFormat="1" collapsed="1">
      <c r="G297" s="308"/>
      <c r="H297" s="211"/>
      <c r="I297" s="308"/>
      <c r="K297" s="210"/>
    </row>
    <row r="298" spans="7:11" s="209" customFormat="1" collapsed="1">
      <c r="G298" s="308"/>
      <c r="H298" s="211"/>
      <c r="I298" s="308"/>
      <c r="K298" s="210"/>
    </row>
    <row r="299" spans="7:11" s="209" customFormat="1" collapsed="1">
      <c r="G299" s="308"/>
      <c r="H299" s="211"/>
      <c r="I299" s="308"/>
      <c r="K299" s="210"/>
    </row>
    <row r="300" spans="7:11" s="209" customFormat="1" collapsed="1">
      <c r="G300" s="308"/>
      <c r="H300" s="211"/>
      <c r="I300" s="308"/>
      <c r="K300" s="210"/>
    </row>
    <row r="301" spans="7:11" s="209" customFormat="1" collapsed="1">
      <c r="G301" s="308"/>
      <c r="H301" s="211"/>
      <c r="I301" s="308"/>
      <c r="K301" s="210"/>
    </row>
    <row r="302" spans="7:11" s="209" customFormat="1" collapsed="1">
      <c r="G302" s="308"/>
      <c r="H302" s="211"/>
      <c r="I302" s="308"/>
      <c r="K302" s="210"/>
    </row>
    <row r="303" spans="7:11" s="209" customFormat="1" collapsed="1">
      <c r="G303" s="308"/>
      <c r="H303" s="211"/>
      <c r="I303" s="308"/>
      <c r="K303" s="210"/>
    </row>
    <row r="304" spans="7:11" s="209" customFormat="1" collapsed="1">
      <c r="G304" s="308"/>
      <c r="H304" s="211"/>
      <c r="I304" s="308"/>
      <c r="K304" s="210"/>
    </row>
    <row r="305" spans="7:11" s="209" customFormat="1" collapsed="1">
      <c r="G305" s="308"/>
      <c r="H305" s="211"/>
      <c r="I305" s="308"/>
      <c r="K305" s="210"/>
    </row>
    <row r="306" spans="7:11" s="209" customFormat="1" collapsed="1">
      <c r="G306" s="308"/>
      <c r="H306" s="211"/>
      <c r="I306" s="308"/>
      <c r="K306" s="210"/>
    </row>
    <row r="307" spans="7:11" s="209" customFormat="1" collapsed="1">
      <c r="G307" s="308"/>
      <c r="H307" s="211"/>
      <c r="I307" s="308"/>
      <c r="K307" s="210"/>
    </row>
    <row r="308" spans="7:11" s="209" customFormat="1" collapsed="1">
      <c r="G308" s="308"/>
      <c r="H308" s="211"/>
      <c r="I308" s="308"/>
      <c r="K308" s="210"/>
    </row>
    <row r="309" spans="7:11" s="209" customFormat="1" collapsed="1">
      <c r="G309" s="308"/>
      <c r="H309" s="211"/>
      <c r="I309" s="308"/>
      <c r="K309" s="210"/>
    </row>
    <row r="310" spans="7:11" s="209" customFormat="1" collapsed="1">
      <c r="G310" s="308"/>
      <c r="H310" s="211"/>
      <c r="I310" s="308"/>
      <c r="K310" s="210"/>
    </row>
    <row r="311" spans="7:11" s="209" customFormat="1" collapsed="1">
      <c r="G311" s="308"/>
      <c r="H311" s="211"/>
      <c r="I311" s="308"/>
      <c r="K311" s="210"/>
    </row>
    <row r="312" spans="7:11" s="209" customFormat="1" collapsed="1">
      <c r="G312" s="308"/>
      <c r="H312" s="211"/>
      <c r="I312" s="308"/>
      <c r="K312" s="210"/>
    </row>
    <row r="313" spans="7:11" s="209" customFormat="1" collapsed="1">
      <c r="G313" s="308"/>
      <c r="H313" s="211"/>
      <c r="I313" s="308"/>
      <c r="K313" s="210"/>
    </row>
    <row r="314" spans="7:11" s="209" customFormat="1" collapsed="1">
      <c r="G314" s="308"/>
      <c r="H314" s="211"/>
      <c r="I314" s="308"/>
      <c r="K314" s="210"/>
    </row>
    <row r="315" spans="7:11" s="209" customFormat="1" collapsed="1">
      <c r="G315" s="308"/>
      <c r="H315" s="211"/>
      <c r="I315" s="308"/>
      <c r="K315" s="210"/>
    </row>
    <row r="316" spans="7:11" s="209" customFormat="1" collapsed="1">
      <c r="G316" s="308"/>
      <c r="H316" s="211"/>
      <c r="I316" s="308"/>
      <c r="K316" s="210"/>
    </row>
    <row r="317" spans="7:11" s="209" customFormat="1" collapsed="1">
      <c r="G317" s="308"/>
      <c r="H317" s="211"/>
      <c r="I317" s="308"/>
      <c r="K317" s="210"/>
    </row>
    <row r="318" spans="7:11" s="209" customFormat="1" collapsed="1">
      <c r="G318" s="308"/>
      <c r="H318" s="211"/>
      <c r="I318" s="308"/>
      <c r="K318" s="210"/>
    </row>
    <row r="319" spans="7:11" s="209" customFormat="1" collapsed="1">
      <c r="G319" s="308"/>
      <c r="H319" s="211"/>
      <c r="I319" s="308"/>
      <c r="K319" s="210"/>
    </row>
    <row r="320" spans="7:11" s="209" customFormat="1" collapsed="1">
      <c r="G320" s="308"/>
      <c r="H320" s="211"/>
      <c r="I320" s="308"/>
      <c r="K320" s="210"/>
    </row>
    <row r="321" spans="7:11" s="209" customFormat="1" collapsed="1">
      <c r="G321" s="308"/>
      <c r="H321" s="211"/>
      <c r="I321" s="308"/>
      <c r="K321" s="210"/>
    </row>
    <row r="322" spans="7:11" s="209" customFormat="1" collapsed="1">
      <c r="G322" s="308"/>
      <c r="H322" s="211"/>
      <c r="I322" s="308"/>
      <c r="K322" s="210"/>
    </row>
    <row r="323" spans="7:11" s="209" customFormat="1" collapsed="1">
      <c r="G323" s="308"/>
      <c r="H323" s="211"/>
      <c r="I323" s="308"/>
      <c r="K323" s="210"/>
    </row>
    <row r="324" spans="7:11" s="209" customFormat="1" collapsed="1">
      <c r="G324" s="308"/>
      <c r="H324" s="211"/>
      <c r="I324" s="308"/>
      <c r="K324" s="210"/>
    </row>
    <row r="325" spans="7:11" s="209" customFormat="1" collapsed="1">
      <c r="G325" s="308"/>
      <c r="H325" s="211"/>
      <c r="I325" s="308"/>
      <c r="K325" s="210"/>
    </row>
    <row r="326" spans="7:11" s="209" customFormat="1" collapsed="1">
      <c r="G326" s="308"/>
      <c r="H326" s="211"/>
      <c r="I326" s="308"/>
      <c r="K326" s="210"/>
    </row>
    <row r="327" spans="7:11" s="209" customFormat="1" collapsed="1">
      <c r="G327" s="308"/>
      <c r="H327" s="211"/>
      <c r="I327" s="308"/>
      <c r="K327" s="210"/>
    </row>
    <row r="328" spans="7:11" s="209" customFormat="1" collapsed="1">
      <c r="G328" s="308"/>
      <c r="H328" s="211"/>
      <c r="I328" s="308"/>
      <c r="K328" s="210"/>
    </row>
    <row r="329" spans="7:11" s="209" customFormat="1" collapsed="1">
      <c r="G329" s="308"/>
      <c r="H329" s="211"/>
      <c r="I329" s="308"/>
      <c r="K329" s="210"/>
    </row>
    <row r="330" spans="7:11" s="209" customFormat="1" collapsed="1">
      <c r="G330" s="308"/>
      <c r="H330" s="211"/>
      <c r="I330" s="308"/>
      <c r="K330" s="210"/>
    </row>
    <row r="331" spans="7:11" s="209" customFormat="1" collapsed="1">
      <c r="G331" s="308"/>
      <c r="H331" s="211"/>
      <c r="I331" s="308"/>
      <c r="K331" s="210"/>
    </row>
    <row r="332" spans="7:11" s="209" customFormat="1" collapsed="1">
      <c r="G332" s="308"/>
      <c r="H332" s="211"/>
      <c r="I332" s="308"/>
      <c r="K332" s="210"/>
    </row>
    <row r="333" spans="7:11" s="209" customFormat="1" collapsed="1">
      <c r="G333" s="308"/>
      <c r="H333" s="211"/>
      <c r="I333" s="308"/>
      <c r="K333" s="210"/>
    </row>
    <row r="334" spans="7:11" s="209" customFormat="1" collapsed="1">
      <c r="G334" s="308"/>
      <c r="H334" s="211"/>
      <c r="I334" s="308"/>
      <c r="K334" s="210"/>
    </row>
    <row r="335" spans="7:11" s="209" customFormat="1" collapsed="1">
      <c r="G335" s="308"/>
      <c r="H335" s="211"/>
      <c r="I335" s="308"/>
      <c r="K335" s="210"/>
    </row>
    <row r="336" spans="7:11" s="209" customFormat="1" collapsed="1">
      <c r="G336" s="308"/>
      <c r="H336" s="211"/>
      <c r="I336" s="308"/>
      <c r="K336" s="210"/>
    </row>
    <row r="337" spans="7:11" s="209" customFormat="1" collapsed="1">
      <c r="G337" s="308"/>
      <c r="H337" s="211"/>
      <c r="I337" s="308"/>
      <c r="K337" s="210"/>
    </row>
    <row r="338" spans="7:11" s="209" customFormat="1" collapsed="1">
      <c r="G338" s="308"/>
      <c r="H338" s="211"/>
      <c r="I338" s="308"/>
      <c r="K338" s="210"/>
    </row>
    <row r="339" spans="7:11" s="209" customFormat="1" collapsed="1">
      <c r="G339" s="308"/>
      <c r="H339" s="211"/>
      <c r="I339" s="308"/>
      <c r="K339" s="210"/>
    </row>
    <row r="340" spans="7:11" s="209" customFormat="1" collapsed="1">
      <c r="G340" s="308"/>
      <c r="H340" s="211"/>
      <c r="I340" s="308"/>
      <c r="K340" s="210"/>
    </row>
    <row r="341" spans="7:11" s="209" customFormat="1" collapsed="1">
      <c r="G341" s="308"/>
      <c r="H341" s="211"/>
      <c r="I341" s="308"/>
      <c r="K341" s="210"/>
    </row>
    <row r="342" spans="7:11" s="209" customFormat="1" collapsed="1">
      <c r="G342" s="308"/>
      <c r="H342" s="211"/>
      <c r="I342" s="308"/>
      <c r="K342" s="210"/>
    </row>
    <row r="343" spans="7:11" s="209" customFormat="1" collapsed="1">
      <c r="G343" s="308"/>
      <c r="H343" s="211"/>
      <c r="I343" s="308"/>
      <c r="K343" s="210"/>
    </row>
    <row r="344" spans="7:11" s="209" customFormat="1" collapsed="1">
      <c r="G344" s="308"/>
      <c r="H344" s="211"/>
      <c r="I344" s="308"/>
      <c r="K344" s="210"/>
    </row>
    <row r="345" spans="7:11" s="209" customFormat="1" collapsed="1">
      <c r="G345" s="308"/>
      <c r="H345" s="211"/>
      <c r="I345" s="308"/>
      <c r="K345" s="210"/>
    </row>
    <row r="346" spans="7:11" s="209" customFormat="1" collapsed="1">
      <c r="G346" s="308"/>
      <c r="H346" s="211"/>
      <c r="I346" s="308"/>
      <c r="K346" s="210"/>
    </row>
    <row r="347" spans="7:11" s="209" customFormat="1" collapsed="1">
      <c r="G347" s="308"/>
      <c r="H347" s="211"/>
      <c r="I347" s="308"/>
      <c r="K347" s="210"/>
    </row>
    <row r="348" spans="7:11" s="209" customFormat="1" collapsed="1">
      <c r="G348" s="308"/>
      <c r="H348" s="211"/>
      <c r="I348" s="308"/>
      <c r="K348" s="210"/>
    </row>
    <row r="349" spans="7:11" s="209" customFormat="1" collapsed="1">
      <c r="G349" s="308"/>
      <c r="H349" s="211"/>
      <c r="I349" s="308"/>
      <c r="K349" s="210"/>
    </row>
    <row r="350" spans="7:11" s="209" customFormat="1" collapsed="1">
      <c r="G350" s="308"/>
      <c r="H350" s="211"/>
      <c r="I350" s="308"/>
      <c r="K350" s="210"/>
    </row>
    <row r="351" spans="7:11" s="209" customFormat="1" collapsed="1">
      <c r="G351" s="308"/>
      <c r="H351" s="211"/>
      <c r="I351" s="308"/>
      <c r="K351" s="210"/>
    </row>
    <row r="352" spans="7:11" s="209" customFormat="1" collapsed="1">
      <c r="G352" s="308"/>
      <c r="H352" s="211"/>
      <c r="I352" s="308"/>
      <c r="K352" s="210"/>
    </row>
    <row r="353" spans="7:11" s="209" customFormat="1" collapsed="1">
      <c r="G353" s="308"/>
      <c r="H353" s="211"/>
      <c r="I353" s="308"/>
      <c r="K353" s="210"/>
    </row>
    <row r="354" spans="7:11" s="209" customFormat="1" collapsed="1">
      <c r="G354" s="308"/>
      <c r="H354" s="211"/>
      <c r="I354" s="308"/>
      <c r="K354" s="210"/>
    </row>
    <row r="355" spans="7:11" s="209" customFormat="1" collapsed="1">
      <c r="G355" s="308"/>
      <c r="H355" s="211"/>
      <c r="I355" s="308"/>
      <c r="K355" s="210"/>
    </row>
    <row r="356" spans="7:11" s="209" customFormat="1" collapsed="1">
      <c r="G356" s="308"/>
      <c r="H356" s="211"/>
      <c r="I356" s="308"/>
      <c r="K356" s="210"/>
    </row>
    <row r="357" spans="7:11" s="209" customFormat="1" collapsed="1">
      <c r="G357" s="308"/>
      <c r="H357" s="211"/>
      <c r="I357" s="308"/>
      <c r="K357" s="210"/>
    </row>
    <row r="358" spans="7:11" s="209" customFormat="1" collapsed="1">
      <c r="G358" s="308"/>
      <c r="H358" s="211"/>
      <c r="I358" s="308"/>
      <c r="K358" s="210"/>
    </row>
    <row r="359" spans="7:11" s="209" customFormat="1" collapsed="1">
      <c r="G359" s="308"/>
      <c r="H359" s="211"/>
      <c r="I359" s="308"/>
      <c r="K359" s="210"/>
    </row>
    <row r="360" spans="7:11" s="209" customFormat="1" collapsed="1">
      <c r="G360" s="308"/>
      <c r="H360" s="211"/>
      <c r="I360" s="308"/>
      <c r="K360" s="210"/>
    </row>
    <row r="361" spans="7:11" s="209" customFormat="1" collapsed="1">
      <c r="G361" s="308"/>
      <c r="H361" s="211"/>
      <c r="I361" s="308"/>
      <c r="K361" s="210"/>
    </row>
    <row r="362" spans="7:11" s="209" customFormat="1" collapsed="1">
      <c r="G362" s="308"/>
      <c r="H362" s="211"/>
      <c r="I362" s="308"/>
      <c r="K362" s="210"/>
    </row>
    <row r="363" spans="7:11" s="209" customFormat="1" collapsed="1">
      <c r="G363" s="308"/>
      <c r="H363" s="211"/>
      <c r="I363" s="308"/>
      <c r="K363" s="210"/>
    </row>
    <row r="364" spans="7:11" s="209" customFormat="1" collapsed="1">
      <c r="G364" s="308"/>
      <c r="H364" s="211"/>
      <c r="I364" s="308"/>
      <c r="K364" s="210"/>
    </row>
    <row r="365" spans="7:11" s="209" customFormat="1" collapsed="1">
      <c r="G365" s="308"/>
      <c r="H365" s="211"/>
      <c r="I365" s="308"/>
      <c r="K365" s="210"/>
    </row>
    <row r="366" spans="7:11" s="209" customFormat="1" collapsed="1">
      <c r="G366" s="308"/>
      <c r="H366" s="211"/>
      <c r="I366" s="308"/>
      <c r="K366" s="210"/>
    </row>
    <row r="367" spans="7:11" s="209" customFormat="1" collapsed="1">
      <c r="G367" s="308"/>
      <c r="H367" s="211"/>
      <c r="I367" s="308"/>
      <c r="K367" s="210"/>
    </row>
    <row r="368" spans="7:11" s="209" customFormat="1" collapsed="1">
      <c r="G368" s="308"/>
      <c r="H368" s="211"/>
      <c r="I368" s="308"/>
      <c r="K368" s="210"/>
    </row>
    <row r="369" spans="7:11" s="209" customFormat="1" collapsed="1">
      <c r="G369" s="308"/>
      <c r="H369" s="211"/>
      <c r="I369" s="308"/>
      <c r="K369" s="210"/>
    </row>
    <row r="370" spans="7:11" s="209" customFormat="1" collapsed="1">
      <c r="G370" s="308"/>
      <c r="H370" s="211"/>
      <c r="I370" s="308"/>
      <c r="K370" s="210"/>
    </row>
    <row r="371" spans="7:11" s="209" customFormat="1" collapsed="1">
      <c r="G371" s="308"/>
      <c r="H371" s="211"/>
      <c r="I371" s="308"/>
      <c r="K371" s="210"/>
    </row>
    <row r="372" spans="7:11" s="209" customFormat="1" collapsed="1">
      <c r="G372" s="308"/>
      <c r="H372" s="211"/>
      <c r="I372" s="308"/>
      <c r="K372" s="210"/>
    </row>
    <row r="373" spans="7:11" s="209" customFormat="1" collapsed="1">
      <c r="G373" s="308"/>
      <c r="H373" s="211"/>
      <c r="I373" s="308"/>
      <c r="K373" s="210"/>
    </row>
    <row r="374" spans="7:11" s="209" customFormat="1" collapsed="1">
      <c r="G374" s="308"/>
      <c r="H374" s="211"/>
      <c r="I374" s="308"/>
      <c r="K374" s="210"/>
    </row>
    <row r="375" spans="7:11" s="209" customFormat="1" collapsed="1">
      <c r="G375" s="308"/>
      <c r="H375" s="211"/>
      <c r="I375" s="308"/>
      <c r="K375" s="210"/>
    </row>
    <row r="376" spans="7:11" s="209" customFormat="1" collapsed="1">
      <c r="G376" s="308"/>
      <c r="H376" s="211"/>
      <c r="I376" s="308"/>
      <c r="K376" s="210"/>
    </row>
    <row r="377" spans="7:11" s="209" customFormat="1" collapsed="1">
      <c r="G377" s="308"/>
      <c r="H377" s="211"/>
      <c r="I377" s="308"/>
      <c r="K377" s="210"/>
    </row>
    <row r="378" spans="7:11" s="209" customFormat="1" collapsed="1">
      <c r="G378" s="308"/>
      <c r="H378" s="211"/>
      <c r="I378" s="308"/>
      <c r="K378" s="210"/>
    </row>
    <row r="379" spans="7:11" s="209" customFormat="1" collapsed="1">
      <c r="G379" s="308"/>
      <c r="H379" s="211"/>
      <c r="I379" s="308"/>
      <c r="K379" s="210"/>
    </row>
    <row r="380" spans="7:11" s="209" customFormat="1" collapsed="1">
      <c r="G380" s="308"/>
      <c r="H380" s="211"/>
      <c r="I380" s="308"/>
      <c r="K380" s="210"/>
    </row>
    <row r="381" spans="7:11" s="209" customFormat="1" collapsed="1">
      <c r="G381" s="308"/>
      <c r="H381" s="211"/>
      <c r="I381" s="308"/>
      <c r="K381" s="210"/>
    </row>
    <row r="382" spans="7:11" s="209" customFormat="1" collapsed="1">
      <c r="G382" s="308"/>
      <c r="H382" s="211"/>
      <c r="I382" s="308"/>
      <c r="K382" s="210"/>
    </row>
    <row r="383" spans="7:11" s="209" customFormat="1" collapsed="1">
      <c r="G383" s="308"/>
      <c r="H383" s="211"/>
      <c r="I383" s="308"/>
      <c r="K383" s="210"/>
    </row>
    <row r="384" spans="7:11" s="209" customFormat="1" collapsed="1">
      <c r="G384" s="308"/>
      <c r="H384" s="211"/>
      <c r="I384" s="308"/>
      <c r="K384" s="210"/>
    </row>
    <row r="385" spans="7:11" s="209" customFormat="1" collapsed="1">
      <c r="G385" s="308"/>
      <c r="H385" s="211"/>
      <c r="I385" s="308"/>
      <c r="K385" s="210"/>
    </row>
    <row r="386" spans="7:11" s="209" customFormat="1" collapsed="1">
      <c r="G386" s="308"/>
      <c r="H386" s="211"/>
      <c r="I386" s="308"/>
      <c r="K386" s="210"/>
    </row>
    <row r="387" spans="7:11" s="209" customFormat="1" collapsed="1">
      <c r="G387" s="308"/>
      <c r="H387" s="211"/>
      <c r="I387" s="308"/>
      <c r="K387" s="210"/>
    </row>
    <row r="388" spans="7:11" s="209" customFormat="1" collapsed="1">
      <c r="G388" s="308"/>
      <c r="H388" s="211"/>
      <c r="I388" s="308"/>
      <c r="K388" s="210"/>
    </row>
    <row r="389" spans="7:11" s="209" customFormat="1" collapsed="1">
      <c r="G389" s="308"/>
      <c r="H389" s="211"/>
      <c r="I389" s="308"/>
      <c r="K389" s="210"/>
    </row>
    <row r="390" spans="7:11" s="209" customFormat="1" collapsed="1">
      <c r="G390" s="308"/>
      <c r="H390" s="211"/>
      <c r="I390" s="308"/>
      <c r="K390" s="210"/>
    </row>
    <row r="391" spans="7:11" s="209" customFormat="1" collapsed="1">
      <c r="G391" s="308"/>
      <c r="H391" s="211"/>
      <c r="I391" s="308"/>
      <c r="K391" s="210"/>
    </row>
    <row r="392" spans="7:11" s="209" customFormat="1" collapsed="1">
      <c r="G392" s="308"/>
      <c r="H392" s="211"/>
      <c r="I392" s="308"/>
      <c r="K392" s="210"/>
    </row>
    <row r="393" spans="7:11" s="209" customFormat="1" collapsed="1">
      <c r="G393" s="308"/>
      <c r="H393" s="211"/>
      <c r="I393" s="308"/>
      <c r="K393" s="210"/>
    </row>
    <row r="394" spans="7:11" s="209" customFormat="1" collapsed="1">
      <c r="G394" s="308"/>
      <c r="H394" s="211"/>
      <c r="I394" s="308"/>
      <c r="K394" s="210"/>
    </row>
    <row r="395" spans="7:11" s="209" customFormat="1" collapsed="1">
      <c r="G395" s="308"/>
      <c r="H395" s="211"/>
      <c r="I395" s="308"/>
      <c r="K395" s="210"/>
    </row>
    <row r="396" spans="7:11" s="209" customFormat="1" collapsed="1">
      <c r="G396" s="308"/>
      <c r="H396" s="211"/>
      <c r="I396" s="308"/>
      <c r="K396" s="210"/>
    </row>
    <row r="397" spans="7:11" s="209" customFormat="1" collapsed="1">
      <c r="G397" s="308"/>
      <c r="H397" s="211"/>
      <c r="I397" s="308"/>
      <c r="K397" s="210"/>
    </row>
    <row r="398" spans="7:11" s="209" customFormat="1" collapsed="1">
      <c r="G398" s="308"/>
      <c r="H398" s="211"/>
      <c r="I398" s="308"/>
      <c r="K398" s="210"/>
    </row>
    <row r="399" spans="7:11" s="209" customFormat="1" collapsed="1">
      <c r="G399" s="308"/>
      <c r="H399" s="211"/>
      <c r="I399" s="308"/>
      <c r="K399" s="210"/>
    </row>
    <row r="400" spans="7:11" s="209" customFormat="1" collapsed="1">
      <c r="G400" s="308"/>
      <c r="H400" s="211"/>
      <c r="I400" s="308"/>
      <c r="K400" s="210"/>
    </row>
    <row r="401" spans="7:11" s="209" customFormat="1" collapsed="1">
      <c r="G401" s="308"/>
      <c r="H401" s="211"/>
      <c r="I401" s="308"/>
      <c r="K401" s="210"/>
    </row>
    <row r="402" spans="7:11" s="209" customFormat="1" collapsed="1">
      <c r="G402" s="308"/>
      <c r="H402" s="211"/>
      <c r="I402" s="308"/>
      <c r="K402" s="210"/>
    </row>
    <row r="403" spans="7:11" s="209" customFormat="1" collapsed="1">
      <c r="G403" s="308"/>
      <c r="H403" s="211"/>
      <c r="I403" s="308"/>
      <c r="K403" s="210"/>
    </row>
    <row r="404" spans="7:11" s="209" customFormat="1" collapsed="1">
      <c r="G404" s="308"/>
      <c r="H404" s="211"/>
      <c r="I404" s="308"/>
      <c r="K404" s="210"/>
    </row>
    <row r="405" spans="7:11" s="209" customFormat="1" collapsed="1">
      <c r="G405" s="308"/>
      <c r="H405" s="211"/>
      <c r="I405" s="308"/>
      <c r="K405" s="210"/>
    </row>
    <row r="406" spans="7:11" s="209" customFormat="1" collapsed="1">
      <c r="G406" s="308"/>
      <c r="H406" s="211"/>
      <c r="I406" s="308"/>
      <c r="K406" s="210"/>
    </row>
    <row r="407" spans="7:11" s="209" customFormat="1" collapsed="1">
      <c r="G407" s="308"/>
      <c r="H407" s="211"/>
      <c r="I407" s="308"/>
      <c r="K407" s="210"/>
    </row>
    <row r="408" spans="7:11" s="209" customFormat="1" collapsed="1">
      <c r="G408" s="308"/>
      <c r="H408" s="211"/>
      <c r="I408" s="308"/>
      <c r="K408" s="210"/>
    </row>
    <row r="409" spans="7:11" s="209" customFormat="1" collapsed="1">
      <c r="G409" s="308"/>
      <c r="H409" s="211"/>
      <c r="I409" s="308"/>
      <c r="K409" s="210"/>
    </row>
    <row r="410" spans="7:11" s="209" customFormat="1" collapsed="1">
      <c r="G410" s="308"/>
      <c r="H410" s="211"/>
      <c r="I410" s="308"/>
      <c r="K410" s="210"/>
    </row>
    <row r="411" spans="7:11" s="209" customFormat="1" collapsed="1">
      <c r="G411" s="308"/>
      <c r="H411" s="211"/>
      <c r="I411" s="308"/>
      <c r="K411" s="210"/>
    </row>
    <row r="412" spans="7:11" s="209" customFormat="1" collapsed="1">
      <c r="G412" s="308"/>
      <c r="H412" s="211"/>
      <c r="I412" s="308"/>
      <c r="K412" s="210"/>
    </row>
    <row r="413" spans="7:11" s="209" customFormat="1" collapsed="1">
      <c r="G413" s="308"/>
      <c r="H413" s="211"/>
      <c r="I413" s="308"/>
      <c r="K413" s="210"/>
    </row>
    <row r="414" spans="7:11" s="209" customFormat="1" collapsed="1">
      <c r="G414" s="308"/>
      <c r="H414" s="211"/>
      <c r="I414" s="308"/>
      <c r="K414" s="210"/>
    </row>
    <row r="415" spans="7:11" s="209" customFormat="1" collapsed="1">
      <c r="G415" s="308"/>
      <c r="H415" s="211"/>
      <c r="I415" s="308"/>
      <c r="K415" s="210"/>
    </row>
    <row r="416" spans="7:11" s="209" customFormat="1" collapsed="1">
      <c r="G416" s="308"/>
      <c r="H416" s="211"/>
      <c r="I416" s="308"/>
      <c r="K416" s="210"/>
    </row>
    <row r="417" spans="7:11" s="209" customFormat="1" collapsed="1">
      <c r="G417" s="308"/>
      <c r="H417" s="211"/>
      <c r="I417" s="308"/>
      <c r="K417" s="210"/>
    </row>
    <row r="418" spans="7:11" s="209" customFormat="1" collapsed="1">
      <c r="G418" s="308"/>
      <c r="H418" s="211"/>
      <c r="I418" s="308"/>
      <c r="K418" s="210"/>
    </row>
    <row r="419" spans="7:11" s="209" customFormat="1" collapsed="1">
      <c r="G419" s="308"/>
      <c r="H419" s="211"/>
      <c r="I419" s="308"/>
      <c r="K419" s="210"/>
    </row>
    <row r="420" spans="7:11" s="209" customFormat="1" collapsed="1">
      <c r="G420" s="308"/>
      <c r="H420" s="211"/>
      <c r="I420" s="308"/>
      <c r="K420" s="210"/>
    </row>
    <row r="421" spans="7:11" s="209" customFormat="1" collapsed="1">
      <c r="G421" s="308"/>
      <c r="H421" s="211"/>
      <c r="I421" s="308"/>
      <c r="K421" s="210"/>
    </row>
    <row r="422" spans="7:11" s="209" customFormat="1" collapsed="1">
      <c r="G422" s="308"/>
      <c r="H422" s="211"/>
      <c r="I422" s="308"/>
      <c r="K422" s="210"/>
    </row>
    <row r="423" spans="7:11" s="209" customFormat="1" collapsed="1">
      <c r="G423" s="308"/>
      <c r="H423" s="211"/>
      <c r="I423" s="308"/>
      <c r="K423" s="210"/>
    </row>
    <row r="424" spans="7:11" s="209" customFormat="1" collapsed="1">
      <c r="G424" s="308"/>
      <c r="H424" s="211"/>
      <c r="I424" s="308"/>
      <c r="K424" s="210"/>
    </row>
    <row r="425" spans="7:11" s="209" customFormat="1" collapsed="1">
      <c r="G425" s="308"/>
      <c r="H425" s="211"/>
      <c r="I425" s="308"/>
      <c r="K425" s="210"/>
    </row>
    <row r="426" spans="7:11" s="209" customFormat="1" collapsed="1">
      <c r="G426" s="308"/>
      <c r="H426" s="211"/>
      <c r="I426" s="308"/>
      <c r="K426" s="210"/>
    </row>
    <row r="427" spans="7:11" s="209" customFormat="1" collapsed="1">
      <c r="G427" s="308"/>
      <c r="H427" s="211"/>
      <c r="I427" s="308"/>
      <c r="K427" s="210"/>
    </row>
    <row r="428" spans="7:11" s="209" customFormat="1" collapsed="1">
      <c r="G428" s="308"/>
      <c r="H428" s="211"/>
      <c r="I428" s="308"/>
      <c r="K428" s="210"/>
    </row>
    <row r="429" spans="7:11" s="209" customFormat="1" collapsed="1">
      <c r="G429" s="308"/>
      <c r="H429" s="211"/>
      <c r="I429" s="308"/>
      <c r="K429" s="210"/>
    </row>
    <row r="430" spans="7:11" s="209" customFormat="1" collapsed="1">
      <c r="G430" s="308"/>
      <c r="H430" s="211"/>
      <c r="I430" s="308"/>
      <c r="K430" s="210"/>
    </row>
    <row r="431" spans="7:11" s="209" customFormat="1" collapsed="1">
      <c r="G431" s="308"/>
      <c r="H431" s="211"/>
      <c r="I431" s="308"/>
      <c r="K431" s="210"/>
    </row>
    <row r="432" spans="7:11" s="209" customFormat="1" collapsed="1">
      <c r="G432" s="308"/>
      <c r="H432" s="211"/>
      <c r="I432" s="308"/>
      <c r="K432" s="210"/>
    </row>
    <row r="433" spans="7:11" s="209" customFormat="1" collapsed="1">
      <c r="G433" s="308"/>
      <c r="H433" s="211"/>
      <c r="I433" s="308"/>
      <c r="K433" s="210"/>
    </row>
    <row r="434" spans="7:11" s="209" customFormat="1" collapsed="1">
      <c r="G434" s="308"/>
      <c r="H434" s="211"/>
      <c r="I434" s="308"/>
      <c r="K434" s="210"/>
    </row>
    <row r="435" spans="7:11" s="209" customFormat="1" collapsed="1">
      <c r="G435" s="308"/>
      <c r="H435" s="211"/>
      <c r="I435" s="308"/>
      <c r="K435" s="210"/>
    </row>
    <row r="436" spans="7:11" s="209" customFormat="1" collapsed="1">
      <c r="G436" s="308"/>
      <c r="H436" s="211"/>
      <c r="I436" s="308"/>
      <c r="K436" s="210"/>
    </row>
    <row r="437" spans="7:11" s="209" customFormat="1" collapsed="1">
      <c r="G437" s="308"/>
      <c r="H437" s="211"/>
      <c r="I437" s="308"/>
      <c r="K437" s="210"/>
    </row>
    <row r="438" spans="7:11" s="209" customFormat="1" collapsed="1">
      <c r="G438" s="308"/>
      <c r="H438" s="211"/>
      <c r="I438" s="308"/>
      <c r="K438" s="210"/>
    </row>
    <row r="439" spans="7:11" s="209" customFormat="1" collapsed="1">
      <c r="G439" s="308"/>
      <c r="H439" s="211"/>
      <c r="I439" s="308"/>
      <c r="K439" s="210"/>
    </row>
    <row r="440" spans="7:11" s="209" customFormat="1" collapsed="1">
      <c r="G440" s="308"/>
      <c r="H440" s="211"/>
      <c r="I440" s="308"/>
      <c r="K440" s="210"/>
    </row>
    <row r="441" spans="7:11" s="209" customFormat="1" collapsed="1">
      <c r="G441" s="308"/>
      <c r="H441" s="211"/>
      <c r="I441" s="308"/>
      <c r="K441" s="210"/>
    </row>
    <row r="442" spans="7:11" s="209" customFormat="1" collapsed="1">
      <c r="G442" s="308"/>
      <c r="H442" s="211"/>
      <c r="I442" s="308"/>
      <c r="K442" s="210"/>
    </row>
    <row r="443" spans="7:11" s="209" customFormat="1" collapsed="1">
      <c r="G443" s="308"/>
      <c r="H443" s="211"/>
      <c r="I443" s="308"/>
      <c r="K443" s="210"/>
    </row>
    <row r="444" spans="7:11" s="209" customFormat="1" collapsed="1">
      <c r="G444" s="308"/>
      <c r="H444" s="211"/>
      <c r="I444" s="308"/>
      <c r="K444" s="210"/>
    </row>
    <row r="445" spans="7:11" s="209" customFormat="1" collapsed="1">
      <c r="G445" s="308"/>
      <c r="H445" s="211"/>
      <c r="I445" s="308"/>
      <c r="K445" s="210"/>
    </row>
    <row r="446" spans="7:11" s="209" customFormat="1" collapsed="1">
      <c r="G446" s="308"/>
      <c r="H446" s="211"/>
      <c r="I446" s="308"/>
      <c r="K446" s="210"/>
    </row>
    <row r="447" spans="7:11" s="209" customFormat="1" collapsed="1">
      <c r="G447" s="308"/>
      <c r="H447" s="211"/>
      <c r="I447" s="308"/>
      <c r="K447" s="210"/>
    </row>
    <row r="448" spans="7:11" s="209" customFormat="1" collapsed="1">
      <c r="G448" s="308"/>
      <c r="H448" s="211"/>
      <c r="I448" s="308"/>
      <c r="K448" s="210"/>
    </row>
    <row r="449" spans="7:11" s="209" customFormat="1" collapsed="1">
      <c r="G449" s="308"/>
      <c r="H449" s="211"/>
      <c r="I449" s="308"/>
      <c r="K449" s="210"/>
    </row>
    <row r="450" spans="7:11" s="209" customFormat="1" collapsed="1">
      <c r="G450" s="308"/>
      <c r="H450" s="211"/>
      <c r="I450" s="308"/>
      <c r="K450" s="210"/>
    </row>
    <row r="451" spans="7:11" s="209" customFormat="1" collapsed="1">
      <c r="G451" s="308"/>
      <c r="H451" s="211"/>
      <c r="I451" s="308"/>
      <c r="K451" s="210"/>
    </row>
    <row r="452" spans="7:11" s="209" customFormat="1" collapsed="1">
      <c r="G452" s="308"/>
      <c r="H452" s="211"/>
      <c r="I452" s="308"/>
      <c r="K452" s="210"/>
    </row>
    <row r="453" spans="7:11" s="209" customFormat="1" collapsed="1">
      <c r="G453" s="308"/>
      <c r="H453" s="211"/>
      <c r="I453" s="308"/>
      <c r="K453" s="210"/>
    </row>
    <row r="454" spans="7:11" s="209" customFormat="1" collapsed="1">
      <c r="G454" s="308"/>
      <c r="H454" s="211"/>
      <c r="I454" s="308"/>
      <c r="K454" s="210"/>
    </row>
    <row r="455" spans="7:11" s="209" customFormat="1" collapsed="1">
      <c r="G455" s="308"/>
      <c r="H455" s="211"/>
      <c r="I455" s="308"/>
      <c r="K455" s="210"/>
    </row>
    <row r="456" spans="7:11" s="209" customFormat="1" collapsed="1">
      <c r="G456" s="308"/>
      <c r="H456" s="211"/>
      <c r="I456" s="308"/>
      <c r="K456" s="210"/>
    </row>
    <row r="457" spans="7:11" s="209" customFormat="1" collapsed="1">
      <c r="G457" s="308"/>
      <c r="H457" s="211"/>
      <c r="I457" s="308"/>
      <c r="K457" s="210"/>
    </row>
    <row r="458" spans="7:11" s="209" customFormat="1" collapsed="1">
      <c r="G458" s="308"/>
      <c r="H458" s="211"/>
      <c r="I458" s="308"/>
      <c r="K458" s="210"/>
    </row>
    <row r="459" spans="7:11" s="209" customFormat="1" collapsed="1">
      <c r="G459" s="308"/>
      <c r="H459" s="211"/>
      <c r="I459" s="308"/>
      <c r="K459" s="210"/>
    </row>
    <row r="460" spans="7:11" s="209" customFormat="1" collapsed="1">
      <c r="G460" s="308"/>
      <c r="H460" s="211"/>
      <c r="I460" s="308"/>
      <c r="K460" s="210"/>
    </row>
    <row r="461" spans="7:11" s="209" customFormat="1" collapsed="1">
      <c r="G461" s="308"/>
      <c r="H461" s="211"/>
      <c r="I461" s="308"/>
      <c r="K461" s="210"/>
    </row>
    <row r="462" spans="7:11" s="209" customFormat="1" collapsed="1">
      <c r="G462" s="308"/>
      <c r="H462" s="211"/>
      <c r="I462" s="308"/>
      <c r="K462" s="210"/>
    </row>
    <row r="463" spans="7:11" s="209" customFormat="1" collapsed="1">
      <c r="G463" s="308"/>
      <c r="H463" s="211"/>
      <c r="I463" s="308"/>
      <c r="K463" s="210"/>
    </row>
    <row r="464" spans="7:11" s="209" customFormat="1" collapsed="1">
      <c r="G464" s="308"/>
      <c r="H464" s="211"/>
      <c r="I464" s="308"/>
      <c r="K464" s="210"/>
    </row>
    <row r="465" spans="7:11" s="209" customFormat="1" collapsed="1">
      <c r="G465" s="308"/>
      <c r="H465" s="211"/>
      <c r="I465" s="308"/>
      <c r="K465" s="210"/>
    </row>
    <row r="466" spans="7:11" s="209" customFormat="1" collapsed="1">
      <c r="G466" s="308"/>
      <c r="H466" s="211"/>
      <c r="I466" s="308"/>
      <c r="K466" s="210"/>
    </row>
    <row r="467" spans="7:11" s="209" customFormat="1" collapsed="1">
      <c r="G467" s="308"/>
      <c r="H467" s="211"/>
      <c r="I467" s="308"/>
      <c r="K467" s="210"/>
    </row>
    <row r="468" spans="7:11" s="209" customFormat="1" collapsed="1">
      <c r="G468" s="308"/>
      <c r="H468" s="211"/>
      <c r="I468" s="308"/>
      <c r="K468" s="210"/>
    </row>
    <row r="469" spans="7:11" s="209" customFormat="1" collapsed="1">
      <c r="G469" s="308"/>
      <c r="H469" s="211"/>
      <c r="I469" s="308"/>
      <c r="K469" s="210"/>
    </row>
    <row r="470" spans="7:11" s="209" customFormat="1" collapsed="1">
      <c r="G470" s="308"/>
      <c r="H470" s="211"/>
      <c r="I470" s="308"/>
      <c r="K470" s="210"/>
    </row>
    <row r="471" spans="7:11" s="209" customFormat="1" collapsed="1">
      <c r="G471" s="308"/>
      <c r="H471" s="211"/>
      <c r="I471" s="308"/>
      <c r="K471" s="210"/>
    </row>
    <row r="472" spans="7:11" s="209" customFormat="1" collapsed="1">
      <c r="G472" s="308"/>
      <c r="H472" s="211"/>
      <c r="I472" s="308"/>
      <c r="K472" s="210"/>
    </row>
    <row r="473" spans="7:11" s="209" customFormat="1" collapsed="1">
      <c r="G473" s="308"/>
      <c r="H473" s="211"/>
      <c r="I473" s="308"/>
      <c r="K473" s="210"/>
    </row>
    <row r="474" spans="7:11" s="209" customFormat="1" collapsed="1">
      <c r="G474" s="308"/>
      <c r="H474" s="211"/>
      <c r="I474" s="308"/>
      <c r="K474" s="210"/>
    </row>
    <row r="475" spans="7:11" s="209" customFormat="1" collapsed="1">
      <c r="G475" s="308"/>
      <c r="H475" s="211"/>
      <c r="I475" s="308"/>
      <c r="K475" s="210"/>
    </row>
    <row r="476" spans="7:11" s="209" customFormat="1" collapsed="1">
      <c r="G476" s="308"/>
      <c r="H476" s="211"/>
      <c r="I476" s="308"/>
      <c r="K476" s="210"/>
    </row>
    <row r="477" spans="7:11" s="209" customFormat="1" collapsed="1">
      <c r="G477" s="308"/>
      <c r="H477" s="211"/>
      <c r="I477" s="308"/>
      <c r="K477" s="210"/>
    </row>
    <row r="478" spans="7:11" s="209" customFormat="1" collapsed="1">
      <c r="G478" s="308"/>
      <c r="H478" s="211"/>
      <c r="I478" s="308"/>
      <c r="K478" s="210"/>
    </row>
    <row r="479" spans="7:11" s="209" customFormat="1" collapsed="1">
      <c r="G479" s="308"/>
      <c r="H479" s="211"/>
      <c r="I479" s="308"/>
      <c r="K479" s="210"/>
    </row>
    <row r="480" spans="7:11" s="209" customFormat="1" collapsed="1">
      <c r="G480" s="308"/>
      <c r="H480" s="211"/>
      <c r="I480" s="308"/>
      <c r="K480" s="210"/>
    </row>
    <row r="481" spans="7:11" s="209" customFormat="1" collapsed="1">
      <c r="G481" s="308"/>
      <c r="H481" s="211"/>
      <c r="I481" s="308"/>
      <c r="K481" s="210"/>
    </row>
    <row r="482" spans="7:11" s="209" customFormat="1" collapsed="1">
      <c r="G482" s="308"/>
      <c r="H482" s="211"/>
      <c r="I482" s="308"/>
      <c r="K482" s="210"/>
    </row>
    <row r="483" spans="7:11" s="209" customFormat="1" collapsed="1">
      <c r="G483" s="308"/>
      <c r="H483" s="211"/>
      <c r="I483" s="308"/>
      <c r="K483" s="210"/>
    </row>
    <row r="484" spans="7:11" s="209" customFormat="1" collapsed="1">
      <c r="G484" s="308"/>
      <c r="H484" s="211"/>
      <c r="I484" s="308"/>
      <c r="K484" s="210"/>
    </row>
    <row r="485" spans="7:11" s="209" customFormat="1" collapsed="1">
      <c r="G485" s="308"/>
      <c r="H485" s="211"/>
      <c r="I485" s="308"/>
      <c r="K485" s="210"/>
    </row>
    <row r="486" spans="7:11" s="209" customFormat="1" collapsed="1">
      <c r="G486" s="308"/>
      <c r="H486" s="211"/>
      <c r="I486" s="308"/>
      <c r="K486" s="210"/>
    </row>
    <row r="487" spans="7:11" s="209" customFormat="1" collapsed="1">
      <c r="G487" s="308"/>
      <c r="H487" s="211"/>
      <c r="I487" s="308"/>
      <c r="K487" s="210"/>
    </row>
    <row r="488" spans="7:11" s="209" customFormat="1" collapsed="1">
      <c r="G488" s="308"/>
      <c r="H488" s="211"/>
      <c r="I488" s="308"/>
      <c r="K488" s="210"/>
    </row>
    <row r="489" spans="7:11" s="209" customFormat="1" collapsed="1">
      <c r="G489" s="308"/>
      <c r="H489" s="211"/>
      <c r="I489" s="308"/>
      <c r="K489" s="210"/>
    </row>
    <row r="490" spans="7:11" s="209" customFormat="1" collapsed="1">
      <c r="G490" s="308"/>
      <c r="H490" s="211"/>
      <c r="I490" s="308"/>
      <c r="K490" s="210"/>
    </row>
    <row r="491" spans="7:11" s="209" customFormat="1" collapsed="1">
      <c r="G491" s="308"/>
      <c r="H491" s="211"/>
      <c r="I491" s="308"/>
      <c r="K491" s="210"/>
    </row>
    <row r="492" spans="7:11" s="209" customFormat="1" collapsed="1">
      <c r="G492" s="308"/>
      <c r="H492" s="211"/>
      <c r="I492" s="308"/>
      <c r="K492" s="210"/>
    </row>
    <row r="493" spans="7:11" s="209" customFormat="1" collapsed="1">
      <c r="G493" s="308"/>
      <c r="H493" s="211"/>
      <c r="I493" s="308"/>
      <c r="K493" s="210"/>
    </row>
    <row r="494" spans="7:11" s="209" customFormat="1" collapsed="1">
      <c r="G494" s="308"/>
      <c r="H494" s="211"/>
      <c r="I494" s="308"/>
      <c r="K494" s="210"/>
    </row>
    <row r="495" spans="7:11" s="209" customFormat="1" collapsed="1">
      <c r="G495" s="308"/>
      <c r="H495" s="211"/>
      <c r="I495" s="308"/>
      <c r="K495" s="210"/>
    </row>
    <row r="496" spans="7:11" s="209" customFormat="1" collapsed="1">
      <c r="G496" s="308"/>
      <c r="H496" s="211"/>
      <c r="I496" s="308"/>
      <c r="K496" s="210"/>
    </row>
    <row r="497" spans="7:11" s="209" customFormat="1" collapsed="1">
      <c r="G497" s="308"/>
      <c r="H497" s="211"/>
      <c r="I497" s="308"/>
      <c r="K497" s="210"/>
    </row>
    <row r="498" spans="7:11" s="209" customFormat="1" collapsed="1">
      <c r="G498" s="308"/>
      <c r="H498" s="211"/>
      <c r="I498" s="308"/>
      <c r="K498" s="210"/>
    </row>
    <row r="499" spans="7:11" s="209" customFormat="1" collapsed="1">
      <c r="G499" s="308"/>
      <c r="H499" s="211"/>
      <c r="I499" s="308"/>
      <c r="K499" s="210"/>
    </row>
    <row r="500" spans="7:11" s="209" customFormat="1" collapsed="1">
      <c r="G500" s="308"/>
      <c r="H500" s="211"/>
      <c r="I500" s="308"/>
      <c r="K500" s="210"/>
    </row>
    <row r="501" spans="7:11" s="209" customFormat="1" collapsed="1">
      <c r="G501" s="308"/>
      <c r="H501" s="211"/>
      <c r="I501" s="308"/>
      <c r="K501" s="210"/>
    </row>
    <row r="502" spans="7:11" s="209" customFormat="1" collapsed="1">
      <c r="G502" s="308"/>
      <c r="H502" s="211"/>
      <c r="I502" s="308"/>
      <c r="K502" s="210"/>
    </row>
    <row r="503" spans="7:11" s="209" customFormat="1" collapsed="1">
      <c r="G503" s="308"/>
      <c r="H503" s="211"/>
      <c r="I503" s="308"/>
      <c r="K503" s="210"/>
    </row>
    <row r="504" spans="7:11" s="209" customFormat="1" collapsed="1">
      <c r="G504" s="308"/>
      <c r="H504" s="211"/>
      <c r="I504" s="308"/>
      <c r="K504" s="210"/>
    </row>
    <row r="505" spans="7:11" s="209" customFormat="1" collapsed="1">
      <c r="G505" s="308"/>
      <c r="H505" s="211"/>
      <c r="I505" s="308"/>
      <c r="K505" s="210"/>
    </row>
    <row r="506" spans="7:11" s="209" customFormat="1" collapsed="1">
      <c r="G506" s="308"/>
      <c r="H506" s="211"/>
      <c r="I506" s="308"/>
      <c r="K506" s="210"/>
    </row>
    <row r="507" spans="7:11" s="209" customFormat="1" collapsed="1">
      <c r="G507" s="308"/>
      <c r="H507" s="211"/>
      <c r="I507" s="308"/>
      <c r="K507" s="210"/>
    </row>
    <row r="508" spans="7:11" s="209" customFormat="1" collapsed="1">
      <c r="G508" s="308"/>
      <c r="H508" s="211"/>
      <c r="I508" s="308"/>
      <c r="K508" s="210"/>
    </row>
    <row r="509" spans="7:11" s="209" customFormat="1" collapsed="1">
      <c r="G509" s="308"/>
      <c r="H509" s="211"/>
      <c r="I509" s="308"/>
      <c r="K509" s="210"/>
    </row>
    <row r="510" spans="7:11" s="209" customFormat="1" collapsed="1">
      <c r="G510" s="308"/>
      <c r="H510" s="211"/>
      <c r="I510" s="308"/>
      <c r="K510" s="210"/>
    </row>
    <row r="511" spans="7:11" s="209" customFormat="1" collapsed="1">
      <c r="G511" s="308"/>
      <c r="H511" s="211"/>
      <c r="I511" s="308"/>
      <c r="K511" s="210"/>
    </row>
    <row r="512" spans="7:11" s="209" customFormat="1" collapsed="1">
      <c r="G512" s="308"/>
      <c r="H512" s="211"/>
      <c r="I512" s="308"/>
      <c r="K512" s="210"/>
    </row>
    <row r="513" spans="7:11" s="209" customFormat="1" collapsed="1">
      <c r="G513" s="308"/>
      <c r="H513" s="211"/>
      <c r="I513" s="308"/>
      <c r="K513" s="210"/>
    </row>
    <row r="514" spans="7:11" s="209" customFormat="1" collapsed="1">
      <c r="G514" s="308"/>
      <c r="H514" s="211"/>
      <c r="I514" s="308"/>
      <c r="K514" s="210"/>
    </row>
    <row r="515" spans="7:11" s="209" customFormat="1" collapsed="1">
      <c r="G515" s="308"/>
      <c r="H515" s="211"/>
      <c r="I515" s="308"/>
      <c r="K515" s="210"/>
    </row>
    <row r="516" spans="7:11" s="209" customFormat="1" collapsed="1">
      <c r="G516" s="308"/>
      <c r="H516" s="211"/>
      <c r="I516" s="308"/>
      <c r="K516" s="210"/>
    </row>
    <row r="517" spans="7:11" s="209" customFormat="1" collapsed="1">
      <c r="G517" s="308"/>
      <c r="H517" s="211"/>
      <c r="I517" s="308"/>
      <c r="K517" s="210"/>
    </row>
    <row r="518" spans="7:11" s="209" customFormat="1" collapsed="1">
      <c r="G518" s="308"/>
      <c r="H518" s="211"/>
      <c r="I518" s="308"/>
      <c r="K518" s="210"/>
    </row>
    <row r="519" spans="7:11" s="209" customFormat="1" collapsed="1">
      <c r="G519" s="308"/>
      <c r="H519" s="211"/>
      <c r="I519" s="308"/>
      <c r="K519" s="210"/>
    </row>
    <row r="520" spans="7:11" s="209" customFormat="1" collapsed="1">
      <c r="G520" s="308"/>
      <c r="H520" s="211"/>
      <c r="I520" s="308"/>
      <c r="K520" s="210"/>
    </row>
    <row r="521" spans="7:11" s="209" customFormat="1" collapsed="1">
      <c r="G521" s="308"/>
      <c r="H521" s="211"/>
      <c r="I521" s="308"/>
      <c r="K521" s="210"/>
    </row>
    <row r="522" spans="7:11" s="209" customFormat="1" collapsed="1">
      <c r="G522" s="308"/>
      <c r="H522" s="211"/>
      <c r="I522" s="308"/>
      <c r="K522" s="210"/>
    </row>
    <row r="523" spans="7:11" s="209" customFormat="1" collapsed="1">
      <c r="G523" s="308"/>
      <c r="H523" s="211"/>
      <c r="I523" s="308"/>
      <c r="K523" s="210"/>
    </row>
    <row r="524" spans="7:11" s="209" customFormat="1" collapsed="1">
      <c r="G524" s="308"/>
      <c r="H524" s="211"/>
      <c r="I524" s="308"/>
      <c r="K524" s="210"/>
    </row>
    <row r="525" spans="7:11" s="209" customFormat="1" collapsed="1">
      <c r="G525" s="308"/>
      <c r="H525" s="211"/>
      <c r="I525" s="308"/>
      <c r="K525" s="210"/>
    </row>
    <row r="526" spans="7:11" s="209" customFormat="1" collapsed="1">
      <c r="G526" s="308"/>
      <c r="H526" s="211"/>
      <c r="I526" s="308"/>
      <c r="K526" s="210"/>
    </row>
    <row r="527" spans="7:11" s="209" customFormat="1" collapsed="1">
      <c r="G527" s="308"/>
      <c r="H527" s="211"/>
      <c r="I527" s="308"/>
      <c r="K527" s="210"/>
    </row>
    <row r="528" spans="7:11" s="209" customFormat="1" collapsed="1">
      <c r="G528" s="308"/>
      <c r="H528" s="211"/>
      <c r="I528" s="308"/>
      <c r="K528" s="210"/>
    </row>
    <row r="529" spans="7:11" s="209" customFormat="1" collapsed="1">
      <c r="G529" s="308"/>
      <c r="H529" s="211"/>
      <c r="I529" s="308"/>
      <c r="K529" s="210"/>
    </row>
    <row r="530" spans="7:11" s="209" customFormat="1" collapsed="1">
      <c r="G530" s="308"/>
      <c r="H530" s="211"/>
      <c r="I530" s="308"/>
      <c r="K530" s="210"/>
    </row>
    <row r="531" spans="7:11" s="209" customFormat="1" collapsed="1">
      <c r="G531" s="308"/>
      <c r="H531" s="211"/>
      <c r="I531" s="308"/>
      <c r="K531" s="210"/>
    </row>
    <row r="532" spans="7:11" s="209" customFormat="1" collapsed="1">
      <c r="G532" s="308"/>
      <c r="H532" s="211"/>
      <c r="I532" s="308"/>
      <c r="K532" s="210"/>
    </row>
    <row r="533" spans="7:11" s="209" customFormat="1" collapsed="1">
      <c r="G533" s="308"/>
      <c r="H533" s="211"/>
      <c r="I533" s="308"/>
      <c r="K533" s="210"/>
    </row>
    <row r="534" spans="7:11" s="209" customFormat="1" collapsed="1">
      <c r="G534" s="308"/>
      <c r="H534" s="211"/>
      <c r="I534" s="308"/>
      <c r="K534" s="210"/>
    </row>
    <row r="535" spans="7:11" s="209" customFormat="1" collapsed="1">
      <c r="G535" s="308"/>
      <c r="H535" s="211"/>
      <c r="I535" s="308"/>
      <c r="K535" s="210"/>
    </row>
    <row r="536" spans="7:11" s="209" customFormat="1" collapsed="1">
      <c r="G536" s="308"/>
      <c r="H536" s="211"/>
      <c r="I536" s="308"/>
      <c r="K536" s="210"/>
    </row>
    <row r="537" spans="7:11" s="209" customFormat="1" collapsed="1">
      <c r="G537" s="308"/>
      <c r="H537" s="211"/>
      <c r="I537" s="308"/>
      <c r="K537" s="210"/>
    </row>
    <row r="538" spans="7:11" s="209" customFormat="1" collapsed="1">
      <c r="G538" s="308"/>
      <c r="H538" s="211"/>
      <c r="I538" s="308"/>
      <c r="K538" s="210"/>
    </row>
    <row r="539" spans="7:11" s="209" customFormat="1" collapsed="1">
      <c r="G539" s="308"/>
      <c r="H539" s="211"/>
      <c r="I539" s="308"/>
      <c r="K539" s="210"/>
    </row>
    <row r="540" spans="7:11" s="209" customFormat="1" collapsed="1">
      <c r="G540" s="308"/>
      <c r="H540" s="211"/>
      <c r="I540" s="308"/>
      <c r="K540" s="210"/>
    </row>
    <row r="541" spans="7:11" s="209" customFormat="1" collapsed="1">
      <c r="G541" s="308"/>
      <c r="H541" s="211"/>
      <c r="I541" s="308"/>
      <c r="K541" s="210"/>
    </row>
    <row r="542" spans="7:11" s="209" customFormat="1" collapsed="1">
      <c r="G542" s="308"/>
      <c r="H542" s="211"/>
      <c r="I542" s="308"/>
      <c r="K542" s="210"/>
    </row>
    <row r="543" spans="7:11" s="209" customFormat="1" collapsed="1">
      <c r="G543" s="308"/>
      <c r="H543" s="211"/>
      <c r="I543" s="308"/>
      <c r="K543" s="210"/>
    </row>
    <row r="544" spans="7:11" s="209" customFormat="1" collapsed="1">
      <c r="G544" s="308"/>
      <c r="H544" s="211"/>
      <c r="I544" s="308"/>
      <c r="K544" s="210"/>
    </row>
    <row r="545" spans="7:11" s="209" customFormat="1" collapsed="1">
      <c r="G545" s="308"/>
      <c r="H545" s="211"/>
      <c r="I545" s="308"/>
      <c r="K545" s="210"/>
    </row>
    <row r="546" spans="7:11" s="209" customFormat="1" collapsed="1">
      <c r="G546" s="308"/>
      <c r="H546" s="211"/>
      <c r="I546" s="308"/>
      <c r="K546" s="210"/>
    </row>
    <row r="547" spans="7:11" s="209" customFormat="1" collapsed="1">
      <c r="G547" s="308"/>
      <c r="H547" s="211"/>
      <c r="I547" s="308"/>
      <c r="K547" s="210"/>
    </row>
    <row r="548" spans="7:11" s="209" customFormat="1" collapsed="1">
      <c r="G548" s="308"/>
      <c r="H548" s="211"/>
      <c r="I548" s="308"/>
      <c r="K548" s="210"/>
    </row>
    <row r="549" spans="7:11" s="209" customFormat="1" collapsed="1">
      <c r="G549" s="308"/>
      <c r="H549" s="211"/>
      <c r="I549" s="308"/>
      <c r="K549" s="210"/>
    </row>
    <row r="550" spans="7:11" s="209" customFormat="1" collapsed="1">
      <c r="G550" s="308"/>
      <c r="H550" s="211"/>
      <c r="I550" s="308"/>
      <c r="K550" s="210"/>
    </row>
    <row r="551" spans="7:11" s="209" customFormat="1" collapsed="1">
      <c r="G551" s="308"/>
      <c r="H551" s="211"/>
      <c r="I551" s="308"/>
      <c r="K551" s="210"/>
    </row>
    <row r="552" spans="7:11" s="209" customFormat="1" collapsed="1">
      <c r="G552" s="308"/>
      <c r="H552" s="211"/>
      <c r="I552" s="308"/>
      <c r="K552" s="210"/>
    </row>
    <row r="553" spans="7:11" s="209" customFormat="1" collapsed="1">
      <c r="G553" s="308"/>
      <c r="H553" s="211"/>
      <c r="I553" s="308"/>
      <c r="K553" s="210"/>
    </row>
    <row r="554" spans="7:11" s="209" customFormat="1" collapsed="1">
      <c r="G554" s="308"/>
      <c r="H554" s="211"/>
      <c r="I554" s="308"/>
      <c r="K554" s="210"/>
    </row>
    <row r="555" spans="7:11" s="209" customFormat="1" collapsed="1">
      <c r="G555" s="308"/>
      <c r="H555" s="211"/>
      <c r="I555" s="308"/>
      <c r="K555" s="210"/>
    </row>
    <row r="556" spans="7:11" s="209" customFormat="1" collapsed="1">
      <c r="G556" s="308"/>
      <c r="H556" s="211"/>
      <c r="I556" s="308"/>
      <c r="K556" s="210"/>
    </row>
    <row r="557" spans="7:11" s="209" customFormat="1" collapsed="1">
      <c r="G557" s="308"/>
      <c r="H557" s="211"/>
      <c r="I557" s="308"/>
      <c r="K557" s="210"/>
    </row>
    <row r="558" spans="7:11" s="209" customFormat="1" collapsed="1">
      <c r="G558" s="308"/>
      <c r="H558" s="211"/>
      <c r="I558" s="308"/>
      <c r="K558" s="210"/>
    </row>
    <row r="559" spans="7:11" s="209" customFormat="1" collapsed="1">
      <c r="G559" s="308"/>
      <c r="H559" s="211"/>
      <c r="I559" s="308"/>
      <c r="K559" s="210"/>
    </row>
    <row r="560" spans="7:11" s="209" customFormat="1" collapsed="1">
      <c r="G560" s="308"/>
      <c r="H560" s="211"/>
      <c r="I560" s="308"/>
      <c r="K560" s="210"/>
    </row>
    <row r="561" spans="7:11" s="209" customFormat="1" collapsed="1">
      <c r="G561" s="308"/>
      <c r="H561" s="211"/>
      <c r="I561" s="308"/>
      <c r="K561" s="210"/>
    </row>
    <row r="562" spans="7:11" s="209" customFormat="1" collapsed="1">
      <c r="G562" s="308"/>
      <c r="H562" s="211"/>
      <c r="I562" s="308"/>
      <c r="K562" s="210"/>
    </row>
    <row r="563" spans="7:11" s="209" customFormat="1" collapsed="1">
      <c r="G563" s="308"/>
      <c r="H563" s="211"/>
      <c r="I563" s="308"/>
      <c r="K563" s="210"/>
    </row>
    <row r="564" spans="7:11" s="209" customFormat="1" collapsed="1">
      <c r="G564" s="308"/>
      <c r="H564" s="211"/>
      <c r="I564" s="308"/>
      <c r="K564" s="210"/>
    </row>
    <row r="565" spans="7:11" s="209" customFormat="1" collapsed="1">
      <c r="G565" s="308"/>
      <c r="H565" s="211"/>
      <c r="I565" s="308"/>
      <c r="K565" s="210"/>
    </row>
    <row r="566" spans="7:11" s="209" customFormat="1" collapsed="1">
      <c r="G566" s="308"/>
      <c r="H566" s="211"/>
      <c r="I566" s="308"/>
      <c r="K566" s="210"/>
    </row>
    <row r="567" spans="7:11" s="209" customFormat="1" collapsed="1">
      <c r="G567" s="308"/>
      <c r="H567" s="211"/>
      <c r="I567" s="308"/>
      <c r="K567" s="210"/>
    </row>
    <row r="568" spans="7:11" s="209" customFormat="1" collapsed="1">
      <c r="G568" s="308"/>
      <c r="H568" s="211"/>
      <c r="I568" s="308"/>
      <c r="K568" s="210"/>
    </row>
    <row r="569" spans="7:11" s="209" customFormat="1" collapsed="1">
      <c r="G569" s="308"/>
      <c r="H569" s="211"/>
      <c r="I569" s="308"/>
      <c r="K569" s="210"/>
    </row>
    <row r="570" spans="7:11" s="209" customFormat="1" collapsed="1">
      <c r="G570" s="308"/>
      <c r="H570" s="211"/>
      <c r="I570" s="308"/>
      <c r="K570" s="210"/>
    </row>
    <row r="571" spans="7:11" s="209" customFormat="1" collapsed="1">
      <c r="G571" s="308"/>
      <c r="H571" s="211"/>
      <c r="I571" s="308"/>
      <c r="K571" s="210"/>
    </row>
    <row r="572" spans="7:11" s="209" customFormat="1" collapsed="1">
      <c r="G572" s="308"/>
      <c r="H572" s="211"/>
      <c r="I572" s="308"/>
      <c r="K572" s="210"/>
    </row>
    <row r="573" spans="7:11" s="209" customFormat="1" collapsed="1">
      <c r="G573" s="308"/>
      <c r="H573" s="211"/>
      <c r="I573" s="308"/>
      <c r="K573" s="210"/>
    </row>
    <row r="574" spans="7:11" s="209" customFormat="1" collapsed="1">
      <c r="G574" s="308"/>
      <c r="H574" s="211"/>
      <c r="I574" s="308"/>
      <c r="K574" s="210"/>
    </row>
    <row r="575" spans="7:11" s="209" customFormat="1" collapsed="1">
      <c r="G575" s="308"/>
      <c r="H575" s="211"/>
      <c r="I575" s="308"/>
      <c r="K575" s="210"/>
    </row>
    <row r="576" spans="7:11" s="209" customFormat="1" collapsed="1">
      <c r="G576" s="308"/>
      <c r="H576" s="211"/>
      <c r="I576" s="308"/>
      <c r="K576" s="210"/>
    </row>
    <row r="577" spans="7:11" s="209" customFormat="1" collapsed="1">
      <c r="G577" s="308"/>
      <c r="H577" s="211"/>
      <c r="I577" s="308"/>
      <c r="K577" s="210"/>
    </row>
    <row r="578" spans="7:11" s="209" customFormat="1" collapsed="1">
      <c r="G578" s="308"/>
      <c r="H578" s="211"/>
      <c r="I578" s="308"/>
      <c r="K578" s="210"/>
    </row>
    <row r="579" spans="7:11" s="209" customFormat="1" collapsed="1">
      <c r="G579" s="308"/>
      <c r="H579" s="211"/>
      <c r="I579" s="308"/>
      <c r="K579" s="210"/>
    </row>
    <row r="580" spans="7:11" s="209" customFormat="1" collapsed="1">
      <c r="G580" s="308"/>
      <c r="H580" s="211"/>
      <c r="I580" s="308"/>
      <c r="K580" s="210"/>
    </row>
    <row r="581" spans="7:11" s="209" customFormat="1" collapsed="1">
      <c r="G581" s="308"/>
      <c r="H581" s="211"/>
      <c r="I581" s="308"/>
      <c r="K581" s="210"/>
    </row>
    <row r="582" spans="7:11" s="209" customFormat="1" collapsed="1">
      <c r="G582" s="308"/>
      <c r="H582" s="211"/>
      <c r="I582" s="308"/>
      <c r="K582" s="210"/>
    </row>
    <row r="583" spans="7:11" s="209" customFormat="1" collapsed="1">
      <c r="G583" s="308"/>
      <c r="H583" s="211"/>
      <c r="I583" s="308"/>
      <c r="K583" s="210"/>
    </row>
    <row r="584" spans="7:11" s="209" customFormat="1" collapsed="1">
      <c r="G584" s="308"/>
      <c r="H584" s="211"/>
      <c r="I584" s="308"/>
      <c r="K584" s="210"/>
    </row>
    <row r="585" spans="7:11" s="209" customFormat="1" collapsed="1">
      <c r="G585" s="308"/>
      <c r="H585" s="211"/>
      <c r="I585" s="308"/>
      <c r="K585" s="210"/>
    </row>
    <row r="586" spans="7:11" s="209" customFormat="1" collapsed="1">
      <c r="G586" s="308"/>
      <c r="H586" s="211"/>
      <c r="I586" s="308"/>
      <c r="K586" s="210"/>
    </row>
    <row r="587" spans="7:11" s="209" customFormat="1" collapsed="1">
      <c r="G587" s="308"/>
      <c r="H587" s="211"/>
      <c r="I587" s="308"/>
      <c r="K587" s="210"/>
    </row>
    <row r="588" spans="7:11" s="209" customFormat="1" collapsed="1">
      <c r="G588" s="308"/>
      <c r="H588" s="211"/>
      <c r="I588" s="308"/>
      <c r="K588" s="210"/>
    </row>
    <row r="589" spans="7:11" s="209" customFormat="1" collapsed="1">
      <c r="G589" s="308"/>
      <c r="H589" s="211"/>
      <c r="I589" s="308"/>
      <c r="K589" s="210"/>
    </row>
    <row r="590" spans="7:11" s="209" customFormat="1" collapsed="1">
      <c r="G590" s="308"/>
      <c r="H590" s="211"/>
      <c r="I590" s="308"/>
      <c r="K590" s="210"/>
    </row>
    <row r="591" spans="7:11" s="209" customFormat="1" collapsed="1">
      <c r="G591" s="308"/>
      <c r="H591" s="211"/>
      <c r="I591" s="308"/>
      <c r="K591" s="210"/>
    </row>
    <row r="592" spans="7:11" s="209" customFormat="1" collapsed="1">
      <c r="G592" s="308"/>
      <c r="H592" s="211"/>
      <c r="I592" s="308"/>
      <c r="K592" s="210"/>
    </row>
    <row r="593" spans="7:11" s="209" customFormat="1" collapsed="1">
      <c r="G593" s="308"/>
      <c r="H593" s="211"/>
      <c r="I593" s="308"/>
      <c r="K593" s="210"/>
    </row>
    <row r="594" spans="7:11" s="209" customFormat="1" collapsed="1">
      <c r="G594" s="308"/>
      <c r="H594" s="211"/>
      <c r="I594" s="308"/>
      <c r="K594" s="210"/>
    </row>
    <row r="595" spans="7:11" s="209" customFormat="1" collapsed="1">
      <c r="G595" s="308"/>
      <c r="H595" s="211"/>
      <c r="I595" s="308"/>
      <c r="K595" s="210"/>
    </row>
    <row r="596" spans="7:11" s="209" customFormat="1" collapsed="1">
      <c r="G596" s="308"/>
      <c r="H596" s="211"/>
      <c r="I596" s="308"/>
      <c r="K596" s="210"/>
    </row>
    <row r="597" spans="7:11" s="209" customFormat="1" collapsed="1">
      <c r="G597" s="308"/>
      <c r="H597" s="211"/>
      <c r="I597" s="308"/>
      <c r="K597" s="210"/>
    </row>
    <row r="598" spans="7:11" s="209" customFormat="1" collapsed="1">
      <c r="G598" s="308"/>
      <c r="H598" s="211"/>
      <c r="I598" s="308"/>
      <c r="K598" s="210"/>
    </row>
    <row r="599" spans="7:11" s="209" customFormat="1" collapsed="1">
      <c r="G599" s="308"/>
      <c r="H599" s="211"/>
      <c r="I599" s="308"/>
      <c r="K599" s="210"/>
    </row>
    <row r="600" spans="7:11" s="209" customFormat="1" collapsed="1">
      <c r="G600" s="308"/>
      <c r="H600" s="211"/>
      <c r="I600" s="308"/>
      <c r="K600" s="210"/>
    </row>
    <row r="601" spans="7:11" s="209" customFormat="1" collapsed="1">
      <c r="G601" s="308"/>
      <c r="H601" s="211"/>
      <c r="I601" s="308"/>
      <c r="K601" s="210"/>
    </row>
    <row r="602" spans="7:11" s="209" customFormat="1" collapsed="1">
      <c r="G602" s="308"/>
      <c r="H602" s="211"/>
      <c r="I602" s="308"/>
      <c r="K602" s="210"/>
    </row>
    <row r="603" spans="7:11" s="209" customFormat="1" collapsed="1">
      <c r="G603" s="308"/>
      <c r="H603" s="211"/>
      <c r="I603" s="308"/>
      <c r="K603" s="210"/>
    </row>
    <row r="604" spans="7:11" s="209" customFormat="1" collapsed="1">
      <c r="G604" s="308"/>
      <c r="H604" s="211"/>
      <c r="I604" s="308"/>
      <c r="K604" s="210"/>
    </row>
    <row r="605" spans="7:11" s="209" customFormat="1" collapsed="1">
      <c r="G605" s="308"/>
      <c r="H605" s="211"/>
      <c r="I605" s="308"/>
      <c r="K605" s="210"/>
    </row>
    <row r="606" spans="7:11" s="209" customFormat="1" collapsed="1">
      <c r="G606" s="308"/>
      <c r="H606" s="211"/>
      <c r="I606" s="308"/>
      <c r="K606" s="210"/>
    </row>
    <row r="607" spans="7:11" s="209" customFormat="1" collapsed="1">
      <c r="G607" s="308"/>
      <c r="H607" s="211"/>
      <c r="I607" s="308"/>
      <c r="K607" s="210"/>
    </row>
    <row r="608" spans="7:11" s="209" customFormat="1" collapsed="1">
      <c r="G608" s="308"/>
      <c r="H608" s="211"/>
      <c r="I608" s="308"/>
      <c r="K608" s="210"/>
    </row>
    <row r="609" spans="7:11" s="209" customFormat="1" collapsed="1">
      <c r="G609" s="308"/>
      <c r="H609" s="211"/>
      <c r="I609" s="308"/>
      <c r="K609" s="210"/>
    </row>
    <row r="610" spans="7:11" s="209" customFormat="1" collapsed="1">
      <c r="G610" s="308"/>
      <c r="H610" s="211"/>
      <c r="I610" s="308"/>
      <c r="K610" s="210"/>
    </row>
    <row r="611" spans="7:11" s="209" customFormat="1" collapsed="1">
      <c r="G611" s="308"/>
      <c r="H611" s="211"/>
      <c r="I611" s="308"/>
      <c r="K611" s="210"/>
    </row>
    <row r="612" spans="7:11" s="209" customFormat="1" collapsed="1">
      <c r="G612" s="308"/>
      <c r="H612" s="211"/>
      <c r="I612" s="308"/>
      <c r="K612" s="210"/>
    </row>
    <row r="613" spans="7:11" s="209" customFormat="1" collapsed="1">
      <c r="G613" s="308"/>
      <c r="H613" s="211"/>
      <c r="I613" s="308"/>
      <c r="K613" s="210"/>
    </row>
    <row r="614" spans="7:11" s="209" customFormat="1" collapsed="1">
      <c r="G614" s="308"/>
      <c r="H614" s="211"/>
      <c r="I614" s="308"/>
      <c r="K614" s="210"/>
    </row>
    <row r="615" spans="7:11" s="209" customFormat="1" collapsed="1">
      <c r="G615" s="308"/>
      <c r="H615" s="211"/>
      <c r="I615" s="308"/>
      <c r="K615" s="210"/>
    </row>
    <row r="616" spans="7:11" s="209" customFormat="1" collapsed="1">
      <c r="G616" s="308"/>
      <c r="H616" s="211"/>
      <c r="I616" s="308"/>
      <c r="K616" s="210"/>
    </row>
    <row r="617" spans="7:11" s="209" customFormat="1" collapsed="1">
      <c r="G617" s="308"/>
      <c r="H617" s="211"/>
      <c r="I617" s="308"/>
      <c r="K617" s="210"/>
    </row>
    <row r="618" spans="7:11" s="209" customFormat="1" collapsed="1">
      <c r="G618" s="308"/>
      <c r="H618" s="211"/>
      <c r="I618" s="308"/>
      <c r="K618" s="210"/>
    </row>
    <row r="619" spans="7:11" s="209" customFormat="1" collapsed="1">
      <c r="G619" s="308"/>
      <c r="H619" s="211"/>
      <c r="I619" s="308"/>
      <c r="K619" s="210"/>
    </row>
    <row r="620" spans="7:11" s="209" customFormat="1" collapsed="1">
      <c r="G620" s="308"/>
      <c r="H620" s="211"/>
      <c r="I620" s="308"/>
      <c r="K620" s="210"/>
    </row>
    <row r="621" spans="7:11" s="209" customFormat="1" collapsed="1">
      <c r="G621" s="308"/>
      <c r="H621" s="211"/>
      <c r="I621" s="308"/>
      <c r="K621" s="210"/>
    </row>
    <row r="622" spans="7:11" s="209" customFormat="1" collapsed="1">
      <c r="G622" s="308"/>
      <c r="H622" s="211"/>
      <c r="I622" s="308"/>
      <c r="K622" s="210"/>
    </row>
    <row r="623" spans="7:11" s="209" customFormat="1" collapsed="1">
      <c r="G623" s="308"/>
      <c r="H623" s="211"/>
      <c r="I623" s="308"/>
      <c r="K623" s="210"/>
    </row>
    <row r="624" spans="7:11" s="209" customFormat="1" collapsed="1">
      <c r="G624" s="308"/>
      <c r="H624" s="211"/>
      <c r="I624" s="308"/>
      <c r="K624" s="210"/>
    </row>
    <row r="625" spans="7:11" s="209" customFormat="1" collapsed="1">
      <c r="G625" s="308"/>
      <c r="H625" s="211"/>
      <c r="I625" s="308"/>
      <c r="K625" s="210"/>
    </row>
    <row r="626" spans="7:11" s="209" customFormat="1" collapsed="1">
      <c r="G626" s="308"/>
      <c r="H626" s="211"/>
      <c r="I626" s="308"/>
      <c r="K626" s="210"/>
    </row>
    <row r="627" spans="7:11" s="209" customFormat="1" collapsed="1">
      <c r="G627" s="308"/>
      <c r="H627" s="211"/>
      <c r="I627" s="308"/>
      <c r="K627" s="210"/>
    </row>
    <row r="628" spans="7:11" s="209" customFormat="1" collapsed="1">
      <c r="G628" s="308"/>
      <c r="H628" s="211"/>
      <c r="I628" s="308"/>
      <c r="K628" s="210"/>
    </row>
    <row r="629" spans="7:11" s="209" customFormat="1" collapsed="1">
      <c r="G629" s="308"/>
      <c r="H629" s="211"/>
      <c r="I629" s="308"/>
      <c r="K629" s="210"/>
    </row>
    <row r="630" spans="7:11" s="209" customFormat="1" collapsed="1">
      <c r="G630" s="308"/>
      <c r="H630" s="211"/>
      <c r="I630" s="308"/>
      <c r="K630" s="210"/>
    </row>
    <row r="631" spans="7:11" s="209" customFormat="1" collapsed="1">
      <c r="G631" s="308"/>
      <c r="H631" s="211"/>
      <c r="I631" s="308"/>
      <c r="K631" s="210"/>
    </row>
    <row r="632" spans="7:11" s="209" customFormat="1" collapsed="1">
      <c r="G632" s="308"/>
      <c r="H632" s="211"/>
      <c r="I632" s="308"/>
      <c r="K632" s="210"/>
    </row>
    <row r="633" spans="7:11" s="209" customFormat="1" collapsed="1">
      <c r="G633" s="308"/>
      <c r="H633" s="211"/>
      <c r="I633" s="308"/>
      <c r="K633" s="210"/>
    </row>
    <row r="634" spans="7:11" s="209" customFormat="1" collapsed="1">
      <c r="G634" s="308"/>
      <c r="H634" s="211"/>
      <c r="I634" s="308"/>
      <c r="K634" s="210"/>
    </row>
    <row r="635" spans="7:11" s="209" customFormat="1" collapsed="1">
      <c r="G635" s="308"/>
      <c r="H635" s="211"/>
      <c r="I635" s="308"/>
      <c r="K635" s="210"/>
    </row>
    <row r="636" spans="7:11" s="209" customFormat="1" collapsed="1">
      <c r="G636" s="308"/>
      <c r="H636" s="211"/>
      <c r="I636" s="308"/>
      <c r="K636" s="210"/>
    </row>
    <row r="637" spans="7:11" s="209" customFormat="1" collapsed="1">
      <c r="G637" s="308"/>
      <c r="H637" s="211"/>
      <c r="I637" s="308"/>
      <c r="K637" s="210"/>
    </row>
    <row r="638" spans="7:11" s="209" customFormat="1" collapsed="1">
      <c r="G638" s="308"/>
      <c r="H638" s="211"/>
      <c r="I638" s="308"/>
      <c r="K638" s="210"/>
    </row>
    <row r="639" spans="7:11" s="209" customFormat="1" collapsed="1">
      <c r="G639" s="308"/>
      <c r="H639" s="211"/>
      <c r="I639" s="308"/>
      <c r="K639" s="210"/>
    </row>
    <row r="640" spans="7:11" s="209" customFormat="1" collapsed="1">
      <c r="G640" s="308"/>
      <c r="H640" s="211"/>
      <c r="I640" s="308"/>
      <c r="K640" s="210"/>
    </row>
    <row r="641" spans="7:11" s="209" customFormat="1" collapsed="1">
      <c r="G641" s="308"/>
      <c r="H641" s="211"/>
      <c r="I641" s="308"/>
      <c r="K641" s="210"/>
    </row>
    <row r="642" spans="7:11" s="209" customFormat="1" collapsed="1">
      <c r="G642" s="308"/>
      <c r="H642" s="211"/>
      <c r="I642" s="308"/>
      <c r="K642" s="210"/>
    </row>
    <row r="643" spans="7:11" s="209" customFormat="1" collapsed="1">
      <c r="G643" s="308"/>
      <c r="H643" s="211"/>
      <c r="I643" s="308"/>
      <c r="K643" s="210"/>
    </row>
    <row r="644" spans="7:11" s="209" customFormat="1" collapsed="1">
      <c r="G644" s="308"/>
      <c r="H644" s="211"/>
      <c r="I644" s="308"/>
      <c r="K644" s="210"/>
    </row>
    <row r="645" spans="7:11" s="209" customFormat="1" collapsed="1">
      <c r="G645" s="308"/>
      <c r="H645" s="211"/>
      <c r="I645" s="308"/>
      <c r="K645" s="210"/>
    </row>
    <row r="646" spans="7:11" s="209" customFormat="1" collapsed="1">
      <c r="G646" s="308"/>
      <c r="H646" s="211"/>
      <c r="I646" s="308"/>
      <c r="K646" s="210"/>
    </row>
    <row r="647" spans="7:11" s="209" customFormat="1" collapsed="1">
      <c r="G647" s="308"/>
      <c r="H647" s="211"/>
      <c r="I647" s="308"/>
      <c r="K647" s="210"/>
    </row>
    <row r="648" spans="7:11" s="209" customFormat="1" collapsed="1">
      <c r="G648" s="308"/>
      <c r="H648" s="211"/>
      <c r="I648" s="308"/>
      <c r="K648" s="210"/>
    </row>
    <row r="649" spans="7:11" s="209" customFormat="1" collapsed="1">
      <c r="G649" s="308"/>
      <c r="H649" s="211"/>
      <c r="I649" s="308"/>
      <c r="K649" s="210"/>
    </row>
    <row r="650" spans="7:11" s="209" customFormat="1" collapsed="1">
      <c r="G650" s="308"/>
      <c r="H650" s="211"/>
      <c r="I650" s="308"/>
      <c r="K650" s="210"/>
    </row>
    <row r="651" spans="7:11" s="209" customFormat="1" collapsed="1">
      <c r="G651" s="308"/>
      <c r="H651" s="211"/>
      <c r="I651" s="308"/>
      <c r="K651" s="210"/>
    </row>
    <row r="652" spans="7:11" s="209" customFormat="1" collapsed="1">
      <c r="G652" s="308"/>
      <c r="H652" s="211"/>
      <c r="I652" s="308"/>
      <c r="K652" s="210"/>
    </row>
    <row r="653" spans="7:11" s="209" customFormat="1" collapsed="1">
      <c r="G653" s="308"/>
      <c r="H653" s="211"/>
      <c r="I653" s="308"/>
      <c r="K653" s="210"/>
    </row>
    <row r="654" spans="7:11" s="209" customFormat="1" collapsed="1">
      <c r="G654" s="308"/>
      <c r="H654" s="211"/>
      <c r="I654" s="308"/>
      <c r="K654" s="210"/>
    </row>
    <row r="655" spans="7:11" s="209" customFormat="1" collapsed="1">
      <c r="G655" s="308"/>
      <c r="H655" s="211"/>
      <c r="I655" s="308"/>
      <c r="K655" s="210"/>
    </row>
    <row r="656" spans="7:11" s="209" customFormat="1" collapsed="1">
      <c r="G656" s="308"/>
      <c r="H656" s="211"/>
      <c r="I656" s="308"/>
      <c r="K656" s="210"/>
    </row>
    <row r="657" spans="7:11" s="209" customFormat="1" collapsed="1">
      <c r="G657" s="308"/>
      <c r="H657" s="211"/>
      <c r="I657" s="308"/>
      <c r="K657" s="210"/>
    </row>
    <row r="658" spans="7:11" s="209" customFormat="1" collapsed="1">
      <c r="G658" s="308"/>
      <c r="H658" s="211"/>
      <c r="I658" s="308"/>
      <c r="K658" s="210"/>
    </row>
    <row r="659" spans="7:11" s="209" customFormat="1" collapsed="1">
      <c r="G659" s="308"/>
      <c r="H659" s="211"/>
      <c r="I659" s="308"/>
      <c r="K659" s="210"/>
    </row>
    <row r="660" spans="7:11" s="209" customFormat="1" collapsed="1">
      <c r="G660" s="308"/>
      <c r="H660" s="211"/>
      <c r="I660" s="308"/>
      <c r="K660" s="210"/>
    </row>
    <row r="661" spans="7:11" s="209" customFormat="1" collapsed="1">
      <c r="G661" s="308"/>
      <c r="H661" s="211"/>
      <c r="I661" s="308"/>
      <c r="K661" s="210"/>
    </row>
    <row r="662" spans="7:11" s="209" customFormat="1" collapsed="1">
      <c r="G662" s="308"/>
      <c r="H662" s="211"/>
      <c r="I662" s="308"/>
      <c r="K662" s="210"/>
    </row>
    <row r="663" spans="7:11" s="209" customFormat="1" collapsed="1">
      <c r="G663" s="308"/>
      <c r="H663" s="211"/>
      <c r="I663" s="308"/>
      <c r="K663" s="210"/>
    </row>
    <row r="664" spans="7:11" s="209" customFormat="1" collapsed="1">
      <c r="G664" s="308"/>
      <c r="H664" s="211"/>
      <c r="I664" s="308"/>
      <c r="K664" s="210"/>
    </row>
    <row r="665" spans="7:11" s="209" customFormat="1" collapsed="1">
      <c r="G665" s="308"/>
      <c r="H665" s="211"/>
      <c r="I665" s="308"/>
      <c r="K665" s="210"/>
    </row>
    <row r="666" spans="7:11" s="209" customFormat="1" collapsed="1">
      <c r="G666" s="308"/>
      <c r="H666" s="211"/>
      <c r="I666" s="308"/>
      <c r="K666" s="210"/>
    </row>
    <row r="667" spans="7:11" s="209" customFormat="1" collapsed="1">
      <c r="G667" s="308"/>
      <c r="H667" s="211"/>
      <c r="I667" s="308"/>
      <c r="K667" s="210"/>
    </row>
    <row r="668" spans="7:11" s="209" customFormat="1" collapsed="1">
      <c r="G668" s="308"/>
      <c r="H668" s="211"/>
      <c r="I668" s="308"/>
      <c r="K668" s="210"/>
    </row>
    <row r="669" spans="7:11" s="209" customFormat="1" collapsed="1">
      <c r="G669" s="308"/>
      <c r="H669" s="211"/>
      <c r="I669" s="308"/>
      <c r="K669" s="210"/>
    </row>
    <row r="670" spans="7:11" s="209" customFormat="1" collapsed="1">
      <c r="G670" s="308"/>
      <c r="H670" s="211"/>
      <c r="I670" s="308"/>
      <c r="K670" s="210"/>
    </row>
    <row r="671" spans="7:11" s="209" customFormat="1" collapsed="1">
      <c r="G671" s="308"/>
      <c r="H671" s="211"/>
      <c r="I671" s="308"/>
      <c r="K671" s="210"/>
    </row>
    <row r="672" spans="7:11" s="209" customFormat="1" collapsed="1">
      <c r="G672" s="308"/>
      <c r="H672" s="211"/>
      <c r="I672" s="308"/>
      <c r="K672" s="210"/>
    </row>
    <row r="673" spans="7:11" s="209" customFormat="1" collapsed="1">
      <c r="G673" s="308"/>
      <c r="H673" s="211"/>
      <c r="I673" s="308"/>
      <c r="K673" s="210"/>
    </row>
    <row r="674" spans="7:11" s="209" customFormat="1" collapsed="1">
      <c r="G674" s="308"/>
      <c r="H674" s="211"/>
      <c r="I674" s="308"/>
      <c r="K674" s="210"/>
    </row>
    <row r="675" spans="7:11" s="209" customFormat="1" collapsed="1">
      <c r="G675" s="308"/>
      <c r="H675" s="211"/>
      <c r="I675" s="308"/>
      <c r="K675" s="210"/>
    </row>
    <row r="676" spans="7:11" s="209" customFormat="1" collapsed="1">
      <c r="G676" s="308"/>
      <c r="H676" s="211"/>
      <c r="I676" s="308"/>
      <c r="K676" s="210"/>
    </row>
    <row r="677" spans="7:11" s="209" customFormat="1" collapsed="1">
      <c r="G677" s="308"/>
      <c r="H677" s="211"/>
      <c r="I677" s="308"/>
      <c r="K677" s="210"/>
    </row>
    <row r="678" spans="7:11" s="209" customFormat="1" collapsed="1">
      <c r="G678" s="308"/>
      <c r="H678" s="211"/>
      <c r="I678" s="308"/>
      <c r="K678" s="210"/>
    </row>
    <row r="679" spans="7:11" s="209" customFormat="1" collapsed="1">
      <c r="G679" s="308"/>
      <c r="H679" s="211"/>
      <c r="I679" s="308"/>
      <c r="K679" s="210"/>
    </row>
    <row r="680" spans="7:11" s="209" customFormat="1" collapsed="1">
      <c r="G680" s="308"/>
      <c r="H680" s="211"/>
      <c r="I680" s="308"/>
      <c r="K680" s="210"/>
    </row>
    <row r="681" spans="7:11" s="209" customFormat="1" collapsed="1">
      <c r="G681" s="308"/>
      <c r="H681" s="211"/>
      <c r="I681" s="308"/>
      <c r="K681" s="210"/>
    </row>
    <row r="682" spans="7:11" s="209" customFormat="1" collapsed="1">
      <c r="G682" s="308"/>
      <c r="H682" s="211"/>
      <c r="I682" s="308"/>
      <c r="K682" s="210"/>
    </row>
    <row r="683" spans="7:11" s="209" customFormat="1" collapsed="1">
      <c r="G683" s="308"/>
      <c r="H683" s="211"/>
      <c r="I683" s="308"/>
      <c r="K683" s="210"/>
    </row>
    <row r="684" spans="7:11" s="209" customFormat="1" collapsed="1">
      <c r="G684" s="308"/>
      <c r="H684" s="211"/>
      <c r="I684" s="308"/>
      <c r="K684" s="210"/>
    </row>
    <row r="685" spans="7:11" s="209" customFormat="1" collapsed="1">
      <c r="G685" s="308"/>
      <c r="H685" s="211"/>
      <c r="I685" s="308"/>
      <c r="K685" s="210"/>
    </row>
    <row r="686" spans="7:11" s="209" customFormat="1" collapsed="1">
      <c r="G686" s="308"/>
      <c r="H686" s="211"/>
      <c r="I686" s="308"/>
      <c r="K686" s="210"/>
    </row>
    <row r="687" spans="7:11" s="209" customFormat="1" collapsed="1">
      <c r="G687" s="308"/>
      <c r="H687" s="211"/>
      <c r="I687" s="308"/>
      <c r="K687" s="210"/>
    </row>
    <row r="688" spans="7:11" s="209" customFormat="1" collapsed="1">
      <c r="G688" s="308"/>
      <c r="H688" s="211"/>
      <c r="I688" s="308"/>
      <c r="K688" s="210"/>
    </row>
    <row r="689" spans="7:11" s="209" customFormat="1" collapsed="1">
      <c r="G689" s="308"/>
      <c r="H689" s="211"/>
      <c r="I689" s="308"/>
      <c r="K689" s="210"/>
    </row>
    <row r="690" spans="7:11" s="209" customFormat="1" collapsed="1">
      <c r="G690" s="308"/>
      <c r="H690" s="211"/>
      <c r="I690" s="308"/>
      <c r="K690" s="210"/>
    </row>
    <row r="691" spans="7:11" s="209" customFormat="1" collapsed="1">
      <c r="G691" s="308"/>
      <c r="H691" s="211"/>
      <c r="I691" s="308"/>
      <c r="K691" s="210"/>
    </row>
    <row r="692" spans="7:11" s="209" customFormat="1" collapsed="1">
      <c r="G692" s="308"/>
      <c r="H692" s="211"/>
      <c r="I692" s="308"/>
      <c r="K692" s="210"/>
    </row>
    <row r="693" spans="7:11" s="209" customFormat="1" collapsed="1">
      <c r="G693" s="308"/>
      <c r="H693" s="211"/>
      <c r="I693" s="308"/>
      <c r="K693" s="210"/>
    </row>
    <row r="694" spans="7:11" s="209" customFormat="1" collapsed="1">
      <c r="G694" s="308"/>
      <c r="H694" s="211"/>
      <c r="I694" s="308"/>
      <c r="K694" s="210"/>
    </row>
    <row r="695" spans="7:11" s="209" customFormat="1" collapsed="1">
      <c r="G695" s="308"/>
      <c r="H695" s="211"/>
      <c r="I695" s="308"/>
      <c r="K695" s="210"/>
    </row>
    <row r="696" spans="7:11" s="209" customFormat="1" collapsed="1">
      <c r="G696" s="308"/>
      <c r="H696" s="211"/>
      <c r="I696" s="308"/>
      <c r="K696" s="210"/>
    </row>
    <row r="697" spans="7:11" s="209" customFormat="1" collapsed="1">
      <c r="G697" s="308"/>
      <c r="H697" s="211"/>
      <c r="I697" s="308"/>
      <c r="K697" s="210"/>
    </row>
    <row r="698" spans="7:11" s="209" customFormat="1" collapsed="1">
      <c r="G698" s="308"/>
      <c r="H698" s="211"/>
      <c r="I698" s="308"/>
      <c r="K698" s="210"/>
    </row>
    <row r="699" spans="7:11" s="209" customFormat="1" collapsed="1">
      <c r="G699" s="308"/>
      <c r="H699" s="211"/>
      <c r="I699" s="308"/>
      <c r="K699" s="210"/>
    </row>
    <row r="700" spans="7:11" s="209" customFormat="1" collapsed="1">
      <c r="G700" s="308"/>
      <c r="H700" s="211"/>
      <c r="I700" s="308"/>
      <c r="K700" s="210"/>
    </row>
    <row r="701" spans="7:11" s="209" customFormat="1" collapsed="1">
      <c r="G701" s="308"/>
      <c r="H701" s="211"/>
      <c r="I701" s="308"/>
      <c r="K701" s="210"/>
    </row>
    <row r="702" spans="7:11" s="209" customFormat="1" collapsed="1">
      <c r="G702" s="308"/>
      <c r="H702" s="211"/>
      <c r="I702" s="308"/>
      <c r="K702" s="210"/>
    </row>
    <row r="703" spans="7:11" s="209" customFormat="1" collapsed="1">
      <c r="G703" s="308"/>
      <c r="H703" s="211"/>
      <c r="I703" s="308"/>
      <c r="K703" s="210"/>
    </row>
    <row r="704" spans="7:11" s="209" customFormat="1" collapsed="1">
      <c r="G704" s="308"/>
      <c r="H704" s="211"/>
      <c r="I704" s="308"/>
      <c r="K704" s="210"/>
    </row>
    <row r="705" spans="7:11" s="209" customFormat="1" collapsed="1">
      <c r="G705" s="308"/>
      <c r="H705" s="211"/>
      <c r="I705" s="308"/>
      <c r="K705" s="210"/>
    </row>
    <row r="706" spans="7:11" s="209" customFormat="1" collapsed="1">
      <c r="G706" s="308"/>
      <c r="H706" s="211"/>
      <c r="I706" s="308"/>
      <c r="K706" s="210"/>
    </row>
    <row r="707" spans="7:11" s="209" customFormat="1" collapsed="1">
      <c r="G707" s="308"/>
      <c r="H707" s="211"/>
      <c r="I707" s="308"/>
      <c r="K707" s="210"/>
    </row>
    <row r="708" spans="7:11" s="209" customFormat="1" collapsed="1">
      <c r="G708" s="308"/>
      <c r="H708" s="211"/>
      <c r="I708" s="308"/>
      <c r="K708" s="210"/>
    </row>
    <row r="709" spans="7:11" s="209" customFormat="1" collapsed="1">
      <c r="G709" s="308"/>
      <c r="H709" s="211"/>
      <c r="I709" s="308"/>
      <c r="K709" s="210"/>
    </row>
    <row r="710" spans="7:11" s="209" customFormat="1" collapsed="1">
      <c r="G710" s="308"/>
      <c r="H710" s="211"/>
      <c r="I710" s="308"/>
      <c r="K710" s="210"/>
    </row>
    <row r="711" spans="7:11" s="209" customFormat="1" collapsed="1">
      <c r="G711" s="308"/>
      <c r="H711" s="211"/>
      <c r="I711" s="308"/>
      <c r="K711" s="210"/>
    </row>
    <row r="712" spans="7:11" s="209" customFormat="1" collapsed="1">
      <c r="G712" s="308"/>
      <c r="H712" s="211"/>
      <c r="I712" s="308"/>
      <c r="K712" s="210"/>
    </row>
    <row r="713" spans="7:11" s="209" customFormat="1" collapsed="1">
      <c r="G713" s="308"/>
      <c r="H713" s="211"/>
      <c r="I713" s="308"/>
      <c r="K713" s="210"/>
    </row>
    <row r="714" spans="7:11" s="209" customFormat="1" collapsed="1">
      <c r="G714" s="308"/>
      <c r="H714" s="211"/>
      <c r="I714" s="308"/>
      <c r="K714" s="210"/>
    </row>
    <row r="715" spans="7:11" s="209" customFormat="1" collapsed="1">
      <c r="G715" s="308"/>
      <c r="H715" s="211"/>
      <c r="I715" s="308"/>
      <c r="K715" s="210"/>
    </row>
    <row r="716" spans="7:11" s="209" customFormat="1" collapsed="1">
      <c r="G716" s="308"/>
      <c r="H716" s="211"/>
      <c r="I716" s="308"/>
      <c r="K716" s="210"/>
    </row>
    <row r="717" spans="7:11" s="209" customFormat="1" collapsed="1">
      <c r="G717" s="308"/>
      <c r="H717" s="211"/>
      <c r="I717" s="308"/>
      <c r="K717" s="210"/>
    </row>
    <row r="718" spans="7:11" s="209" customFormat="1" collapsed="1">
      <c r="G718" s="308"/>
      <c r="H718" s="211"/>
      <c r="I718" s="308"/>
      <c r="K718" s="210"/>
    </row>
    <row r="719" spans="7:11" s="209" customFormat="1" collapsed="1">
      <c r="G719" s="308"/>
      <c r="H719" s="211"/>
      <c r="I719" s="308"/>
      <c r="K719" s="210"/>
    </row>
    <row r="720" spans="7:11" s="209" customFormat="1" collapsed="1">
      <c r="G720" s="308"/>
      <c r="H720" s="211"/>
      <c r="I720" s="308"/>
      <c r="K720" s="210"/>
    </row>
    <row r="721" spans="7:11" s="209" customFormat="1" collapsed="1">
      <c r="G721" s="308"/>
      <c r="H721" s="211"/>
      <c r="I721" s="308"/>
      <c r="K721" s="210"/>
    </row>
    <row r="722" spans="7:11" s="209" customFormat="1" collapsed="1">
      <c r="G722" s="308"/>
      <c r="H722" s="211"/>
      <c r="I722" s="308"/>
      <c r="K722" s="210"/>
    </row>
    <row r="723" spans="7:11" s="209" customFormat="1" collapsed="1">
      <c r="G723" s="308"/>
      <c r="H723" s="211"/>
      <c r="I723" s="308"/>
      <c r="K723" s="210"/>
    </row>
    <row r="724" spans="7:11" s="209" customFormat="1" collapsed="1">
      <c r="G724" s="308"/>
      <c r="H724" s="211"/>
      <c r="I724" s="308"/>
      <c r="K724" s="210"/>
    </row>
    <row r="725" spans="7:11" s="209" customFormat="1" collapsed="1">
      <c r="G725" s="308"/>
      <c r="H725" s="211"/>
      <c r="I725" s="308"/>
      <c r="K725" s="210"/>
    </row>
    <row r="726" spans="7:11" s="209" customFormat="1" collapsed="1">
      <c r="G726" s="308"/>
      <c r="H726" s="211"/>
      <c r="I726" s="308"/>
      <c r="K726" s="210"/>
    </row>
    <row r="727" spans="7:11" s="209" customFormat="1" collapsed="1">
      <c r="G727" s="308"/>
      <c r="H727" s="211"/>
      <c r="I727" s="308"/>
      <c r="K727" s="210"/>
    </row>
    <row r="728" spans="7:11" s="209" customFormat="1" collapsed="1">
      <c r="G728" s="308"/>
      <c r="H728" s="211"/>
      <c r="I728" s="308"/>
      <c r="K728" s="210"/>
    </row>
    <row r="729" spans="7:11" s="209" customFormat="1" collapsed="1">
      <c r="G729" s="308"/>
      <c r="H729" s="211"/>
      <c r="I729" s="308"/>
      <c r="K729" s="210"/>
    </row>
    <row r="730" spans="7:11" s="209" customFormat="1" collapsed="1">
      <c r="G730" s="308"/>
      <c r="H730" s="211"/>
      <c r="I730" s="308"/>
      <c r="K730" s="210"/>
    </row>
    <row r="731" spans="7:11" s="209" customFormat="1" collapsed="1">
      <c r="G731" s="308"/>
      <c r="H731" s="211"/>
      <c r="I731" s="308"/>
      <c r="K731" s="210"/>
    </row>
    <row r="732" spans="7:11" s="209" customFormat="1" collapsed="1">
      <c r="G732" s="308"/>
      <c r="H732" s="211"/>
      <c r="I732" s="308"/>
      <c r="K732" s="210"/>
    </row>
    <row r="733" spans="7:11" s="209" customFormat="1" collapsed="1">
      <c r="G733" s="308"/>
      <c r="H733" s="211"/>
      <c r="I733" s="308"/>
      <c r="K733" s="210"/>
    </row>
    <row r="734" spans="7:11" s="209" customFormat="1" collapsed="1">
      <c r="G734" s="308"/>
      <c r="H734" s="211"/>
      <c r="I734" s="308"/>
      <c r="K734" s="210"/>
    </row>
    <row r="735" spans="7:11" s="209" customFormat="1" collapsed="1">
      <c r="G735" s="308"/>
      <c r="H735" s="211"/>
      <c r="I735" s="308"/>
      <c r="K735" s="210"/>
    </row>
    <row r="736" spans="7:11" s="209" customFormat="1" collapsed="1">
      <c r="G736" s="308"/>
      <c r="H736" s="211"/>
      <c r="I736" s="308"/>
      <c r="K736" s="210"/>
    </row>
    <row r="737" spans="7:11" s="209" customFormat="1" collapsed="1">
      <c r="G737" s="308"/>
      <c r="H737" s="211"/>
      <c r="I737" s="308"/>
      <c r="K737" s="210"/>
    </row>
    <row r="738" spans="7:11" s="209" customFormat="1" collapsed="1">
      <c r="G738" s="308"/>
      <c r="H738" s="211"/>
      <c r="I738" s="308"/>
      <c r="K738" s="210"/>
    </row>
    <row r="739" spans="7:11" s="209" customFormat="1" collapsed="1">
      <c r="G739" s="308"/>
      <c r="H739" s="211"/>
      <c r="I739" s="308"/>
      <c r="K739" s="210"/>
    </row>
    <row r="740" spans="7:11" s="209" customFormat="1" collapsed="1">
      <c r="G740" s="308"/>
      <c r="H740" s="211"/>
      <c r="I740" s="308"/>
      <c r="K740" s="210"/>
    </row>
    <row r="741" spans="7:11" s="209" customFormat="1" collapsed="1">
      <c r="G741" s="308"/>
      <c r="H741" s="211"/>
      <c r="I741" s="308"/>
      <c r="K741" s="210"/>
    </row>
    <row r="742" spans="7:11" s="209" customFormat="1" collapsed="1">
      <c r="G742" s="308"/>
      <c r="H742" s="211"/>
      <c r="I742" s="308"/>
      <c r="K742" s="210"/>
    </row>
    <row r="743" spans="7:11" s="209" customFormat="1" collapsed="1">
      <c r="G743" s="308"/>
      <c r="H743" s="211"/>
      <c r="I743" s="308"/>
      <c r="K743" s="210"/>
    </row>
    <row r="744" spans="7:11" s="209" customFormat="1" collapsed="1">
      <c r="G744" s="308"/>
      <c r="H744" s="211"/>
      <c r="I744" s="308"/>
      <c r="K744" s="210"/>
    </row>
    <row r="745" spans="7:11" s="209" customFormat="1" collapsed="1">
      <c r="G745" s="308"/>
      <c r="H745" s="211"/>
      <c r="I745" s="308"/>
      <c r="K745" s="210"/>
    </row>
    <row r="746" spans="7:11" s="209" customFormat="1" collapsed="1">
      <c r="G746" s="308"/>
      <c r="H746" s="211"/>
      <c r="I746" s="308"/>
      <c r="K746" s="210"/>
    </row>
    <row r="747" spans="7:11" s="209" customFormat="1" collapsed="1">
      <c r="G747" s="308"/>
      <c r="H747" s="211"/>
      <c r="I747" s="308"/>
      <c r="K747" s="210"/>
    </row>
    <row r="748" spans="7:11" s="209" customFormat="1" collapsed="1">
      <c r="G748" s="308"/>
      <c r="H748" s="211"/>
      <c r="I748" s="308"/>
      <c r="K748" s="210"/>
    </row>
    <row r="749" spans="7:11" s="209" customFormat="1" collapsed="1">
      <c r="G749" s="308"/>
      <c r="H749" s="211"/>
      <c r="I749" s="308"/>
      <c r="K749" s="210"/>
    </row>
    <row r="750" spans="7:11" s="209" customFormat="1" collapsed="1">
      <c r="G750" s="308"/>
      <c r="H750" s="211"/>
      <c r="I750" s="308"/>
      <c r="K750" s="210"/>
    </row>
    <row r="751" spans="7:11" s="209" customFormat="1" collapsed="1">
      <c r="G751" s="308"/>
      <c r="H751" s="211"/>
      <c r="I751" s="308"/>
      <c r="K751" s="210"/>
    </row>
    <row r="752" spans="7:11" s="209" customFormat="1" collapsed="1">
      <c r="G752" s="308"/>
      <c r="H752" s="211"/>
      <c r="I752" s="308"/>
      <c r="K752" s="210"/>
    </row>
    <row r="753" spans="7:11" s="209" customFormat="1" collapsed="1">
      <c r="G753" s="308"/>
      <c r="H753" s="211"/>
      <c r="I753" s="308"/>
      <c r="K753" s="210"/>
    </row>
    <row r="754" spans="7:11" s="209" customFormat="1" collapsed="1">
      <c r="G754" s="308"/>
      <c r="H754" s="211"/>
      <c r="I754" s="308"/>
      <c r="K754" s="210"/>
    </row>
    <row r="755" spans="7:11" s="209" customFormat="1" collapsed="1">
      <c r="G755" s="308"/>
      <c r="H755" s="211"/>
      <c r="I755" s="308"/>
      <c r="K755" s="210"/>
    </row>
    <row r="756" spans="7:11" s="209" customFormat="1" collapsed="1">
      <c r="G756" s="308"/>
      <c r="H756" s="211"/>
      <c r="I756" s="308"/>
      <c r="K756" s="210"/>
    </row>
    <row r="757" spans="7:11" s="209" customFormat="1" collapsed="1">
      <c r="G757" s="308"/>
      <c r="H757" s="211"/>
      <c r="I757" s="308"/>
      <c r="K757" s="210"/>
    </row>
    <row r="758" spans="7:11" s="209" customFormat="1" collapsed="1">
      <c r="G758" s="308"/>
      <c r="H758" s="211"/>
      <c r="I758" s="308"/>
      <c r="K758" s="210"/>
    </row>
    <row r="759" spans="7:11" s="209" customFormat="1" collapsed="1">
      <c r="G759" s="308"/>
      <c r="H759" s="211"/>
      <c r="I759" s="308"/>
      <c r="K759" s="210"/>
    </row>
    <row r="760" spans="7:11" s="209" customFormat="1" collapsed="1">
      <c r="G760" s="308"/>
      <c r="H760" s="211"/>
      <c r="I760" s="308"/>
      <c r="K760" s="210"/>
    </row>
    <row r="761" spans="7:11" s="209" customFormat="1" collapsed="1">
      <c r="G761" s="308"/>
      <c r="H761" s="211"/>
      <c r="I761" s="308"/>
      <c r="K761" s="210"/>
    </row>
    <row r="762" spans="7:11" s="209" customFormat="1" collapsed="1">
      <c r="G762" s="308"/>
      <c r="H762" s="211"/>
      <c r="I762" s="308"/>
      <c r="K762" s="210"/>
    </row>
    <row r="763" spans="7:11" s="209" customFormat="1" collapsed="1">
      <c r="G763" s="308"/>
      <c r="H763" s="211"/>
      <c r="I763" s="308"/>
      <c r="K763" s="210"/>
    </row>
    <row r="764" spans="7:11" s="209" customFormat="1" collapsed="1">
      <c r="G764" s="308"/>
      <c r="H764" s="211"/>
      <c r="I764" s="308"/>
      <c r="K764" s="210"/>
    </row>
    <row r="765" spans="7:11" s="209" customFormat="1" collapsed="1">
      <c r="G765" s="308"/>
      <c r="H765" s="211"/>
      <c r="I765" s="308"/>
      <c r="K765" s="210"/>
    </row>
    <row r="766" spans="7:11" s="209" customFormat="1" collapsed="1">
      <c r="G766" s="308"/>
      <c r="H766" s="211"/>
      <c r="I766" s="308"/>
      <c r="K766" s="210"/>
    </row>
    <row r="767" spans="7:11" s="209" customFormat="1" collapsed="1">
      <c r="G767" s="308"/>
      <c r="H767" s="211"/>
      <c r="I767" s="308"/>
      <c r="K767" s="210"/>
    </row>
    <row r="768" spans="7:11" s="209" customFormat="1" collapsed="1">
      <c r="G768" s="308"/>
      <c r="H768" s="211"/>
      <c r="I768" s="308"/>
      <c r="K768" s="210"/>
    </row>
    <row r="769" spans="7:11" s="209" customFormat="1" collapsed="1">
      <c r="G769" s="308"/>
      <c r="H769" s="211"/>
      <c r="I769" s="308"/>
      <c r="K769" s="210"/>
    </row>
    <row r="770" spans="7:11" s="209" customFormat="1" collapsed="1">
      <c r="G770" s="308"/>
      <c r="H770" s="211"/>
      <c r="I770" s="308"/>
      <c r="K770" s="210"/>
    </row>
    <row r="771" spans="7:11" s="209" customFormat="1" collapsed="1">
      <c r="G771" s="308"/>
      <c r="H771" s="211"/>
      <c r="I771" s="308"/>
      <c r="K771" s="210"/>
    </row>
    <row r="772" spans="7:11" s="209" customFormat="1" collapsed="1">
      <c r="G772" s="308"/>
      <c r="H772" s="211"/>
      <c r="I772" s="308"/>
      <c r="K772" s="210"/>
    </row>
    <row r="773" spans="7:11" s="209" customFormat="1" collapsed="1">
      <c r="G773" s="308"/>
      <c r="H773" s="211"/>
      <c r="I773" s="308"/>
      <c r="K773" s="210"/>
    </row>
    <row r="774" spans="7:11" s="209" customFormat="1" collapsed="1">
      <c r="G774" s="308"/>
      <c r="H774" s="211"/>
      <c r="I774" s="308"/>
      <c r="K774" s="210"/>
    </row>
    <row r="775" spans="7:11" s="209" customFormat="1" collapsed="1">
      <c r="G775" s="308"/>
      <c r="H775" s="211"/>
      <c r="I775" s="308"/>
      <c r="K775" s="210"/>
    </row>
    <row r="776" spans="7:11" s="209" customFormat="1" collapsed="1">
      <c r="G776" s="308"/>
      <c r="H776" s="211"/>
      <c r="I776" s="308"/>
      <c r="K776" s="210"/>
    </row>
    <row r="777" spans="7:11" s="209" customFormat="1" collapsed="1">
      <c r="G777" s="308"/>
      <c r="H777" s="211"/>
      <c r="I777" s="308"/>
      <c r="K777" s="210"/>
    </row>
    <row r="778" spans="7:11" s="209" customFormat="1" collapsed="1">
      <c r="G778" s="308"/>
      <c r="H778" s="211"/>
      <c r="I778" s="308"/>
      <c r="K778" s="210"/>
    </row>
    <row r="779" spans="7:11" s="209" customFormat="1" collapsed="1">
      <c r="G779" s="308"/>
      <c r="H779" s="211"/>
      <c r="I779" s="308"/>
      <c r="K779" s="210"/>
    </row>
    <row r="780" spans="7:11" s="209" customFormat="1" collapsed="1">
      <c r="G780" s="308"/>
      <c r="H780" s="211"/>
      <c r="I780" s="308"/>
      <c r="K780" s="210"/>
    </row>
    <row r="781" spans="7:11" s="209" customFormat="1" collapsed="1">
      <c r="G781" s="308"/>
      <c r="H781" s="211"/>
      <c r="I781" s="308"/>
      <c r="K781" s="210"/>
    </row>
    <row r="782" spans="7:11" s="209" customFormat="1" collapsed="1">
      <c r="G782" s="308"/>
      <c r="H782" s="211"/>
      <c r="I782" s="308"/>
      <c r="K782" s="210"/>
    </row>
    <row r="783" spans="7:11" s="209" customFormat="1" collapsed="1">
      <c r="G783" s="308"/>
      <c r="H783" s="211"/>
      <c r="I783" s="308"/>
      <c r="K783" s="210"/>
    </row>
    <row r="784" spans="7:11" s="209" customFormat="1" collapsed="1">
      <c r="G784" s="308"/>
      <c r="H784" s="211"/>
      <c r="I784" s="308"/>
      <c r="K784" s="210"/>
    </row>
    <row r="785" spans="7:11" s="209" customFormat="1" collapsed="1">
      <c r="G785" s="308"/>
      <c r="H785" s="211"/>
      <c r="I785" s="308"/>
      <c r="K785" s="210"/>
    </row>
    <row r="786" spans="7:11" s="209" customFormat="1" collapsed="1">
      <c r="G786" s="308"/>
      <c r="H786" s="211"/>
      <c r="I786" s="308"/>
      <c r="K786" s="210"/>
    </row>
    <row r="787" spans="7:11" s="209" customFormat="1" collapsed="1">
      <c r="G787" s="308"/>
      <c r="H787" s="211"/>
      <c r="I787" s="308"/>
      <c r="K787" s="210"/>
    </row>
    <row r="788" spans="7:11" s="209" customFormat="1" collapsed="1">
      <c r="G788" s="308"/>
      <c r="H788" s="211"/>
      <c r="I788" s="308"/>
      <c r="K788" s="210"/>
    </row>
    <row r="789" spans="7:11" s="209" customFormat="1" collapsed="1">
      <c r="G789" s="308"/>
      <c r="H789" s="211"/>
      <c r="I789" s="308"/>
      <c r="K789" s="210"/>
    </row>
    <row r="790" spans="7:11" s="209" customFormat="1" collapsed="1">
      <c r="G790" s="308"/>
      <c r="H790" s="211"/>
      <c r="I790" s="308"/>
      <c r="K790" s="210"/>
    </row>
    <row r="791" spans="7:11" s="209" customFormat="1" collapsed="1">
      <c r="G791" s="308"/>
      <c r="H791" s="211"/>
      <c r="I791" s="308"/>
      <c r="K791" s="210"/>
    </row>
    <row r="792" spans="7:11" s="209" customFormat="1" collapsed="1">
      <c r="G792" s="308"/>
      <c r="H792" s="211"/>
      <c r="I792" s="308"/>
      <c r="K792" s="210"/>
    </row>
    <row r="793" spans="7:11" s="209" customFormat="1" collapsed="1">
      <c r="G793" s="308"/>
      <c r="H793" s="211"/>
      <c r="I793" s="308"/>
      <c r="K793" s="210"/>
    </row>
    <row r="794" spans="7:11" s="209" customFormat="1" collapsed="1">
      <c r="G794" s="308"/>
      <c r="H794" s="211"/>
      <c r="I794" s="308"/>
      <c r="K794" s="210"/>
    </row>
    <row r="795" spans="7:11" s="209" customFormat="1" collapsed="1">
      <c r="G795" s="308"/>
      <c r="H795" s="211"/>
      <c r="I795" s="308"/>
      <c r="K795" s="210"/>
    </row>
    <row r="796" spans="7:11" s="209" customFormat="1" collapsed="1">
      <c r="G796" s="308"/>
      <c r="H796" s="211"/>
      <c r="I796" s="308"/>
      <c r="K796" s="210"/>
    </row>
    <row r="797" spans="7:11" s="209" customFormat="1" collapsed="1">
      <c r="G797" s="308"/>
      <c r="H797" s="211"/>
      <c r="I797" s="308"/>
      <c r="K797" s="210"/>
    </row>
    <row r="798" spans="7:11" s="209" customFormat="1" collapsed="1">
      <c r="G798" s="308"/>
      <c r="H798" s="211"/>
      <c r="I798" s="308"/>
      <c r="K798" s="210"/>
    </row>
    <row r="799" spans="7:11" s="209" customFormat="1" collapsed="1">
      <c r="G799" s="308"/>
      <c r="H799" s="211"/>
      <c r="I799" s="308"/>
      <c r="K799" s="210"/>
    </row>
    <row r="800" spans="7:11" s="209" customFormat="1" collapsed="1">
      <c r="G800" s="308"/>
      <c r="H800" s="211"/>
      <c r="I800" s="308"/>
      <c r="K800" s="210"/>
    </row>
    <row r="801" spans="7:11" s="209" customFormat="1" collapsed="1">
      <c r="G801" s="308"/>
      <c r="H801" s="211"/>
      <c r="I801" s="308"/>
      <c r="K801" s="210"/>
    </row>
    <row r="802" spans="7:11" s="209" customFormat="1" collapsed="1">
      <c r="G802" s="308"/>
      <c r="H802" s="211"/>
      <c r="I802" s="308"/>
      <c r="K802" s="210"/>
    </row>
    <row r="803" spans="7:11" s="209" customFormat="1" collapsed="1">
      <c r="G803" s="308"/>
      <c r="H803" s="211"/>
      <c r="I803" s="308"/>
      <c r="K803" s="210"/>
    </row>
    <row r="804" spans="7:11" s="209" customFormat="1" collapsed="1">
      <c r="G804" s="308"/>
      <c r="H804" s="211"/>
      <c r="I804" s="308"/>
      <c r="K804" s="210"/>
    </row>
    <row r="805" spans="7:11" s="209" customFormat="1" collapsed="1">
      <c r="G805" s="308"/>
      <c r="H805" s="211"/>
      <c r="I805" s="308"/>
      <c r="K805" s="210"/>
    </row>
    <row r="806" spans="7:11" s="209" customFormat="1" collapsed="1">
      <c r="G806" s="308"/>
      <c r="H806" s="211"/>
      <c r="I806" s="308"/>
      <c r="K806" s="210"/>
    </row>
    <row r="807" spans="7:11" s="209" customFormat="1" collapsed="1">
      <c r="G807" s="308"/>
      <c r="H807" s="211"/>
      <c r="I807" s="308"/>
      <c r="K807" s="210"/>
    </row>
    <row r="808" spans="7:11" s="209" customFormat="1" collapsed="1">
      <c r="G808" s="308"/>
      <c r="H808" s="211"/>
      <c r="I808" s="308"/>
      <c r="K808" s="210"/>
    </row>
    <row r="809" spans="7:11" s="209" customFormat="1" collapsed="1">
      <c r="G809" s="308"/>
      <c r="H809" s="211"/>
      <c r="I809" s="308"/>
      <c r="K809" s="210"/>
    </row>
    <row r="810" spans="7:11" s="209" customFormat="1" collapsed="1">
      <c r="G810" s="308"/>
      <c r="H810" s="211"/>
      <c r="I810" s="308"/>
      <c r="K810" s="210"/>
    </row>
    <row r="811" spans="7:11" s="209" customFormat="1" collapsed="1">
      <c r="G811" s="308"/>
      <c r="H811" s="211"/>
      <c r="I811" s="308"/>
      <c r="K811" s="210"/>
    </row>
    <row r="812" spans="7:11" s="209" customFormat="1" collapsed="1">
      <c r="G812" s="308"/>
      <c r="H812" s="211"/>
      <c r="I812" s="308"/>
      <c r="K812" s="210"/>
    </row>
    <row r="813" spans="7:11" s="209" customFormat="1" collapsed="1">
      <c r="G813" s="308"/>
      <c r="H813" s="211"/>
      <c r="I813" s="308"/>
      <c r="K813" s="210"/>
    </row>
    <row r="814" spans="7:11" s="209" customFormat="1" collapsed="1">
      <c r="G814" s="308"/>
      <c r="H814" s="211"/>
      <c r="I814" s="308"/>
      <c r="K814" s="210"/>
    </row>
    <row r="815" spans="7:11" s="209" customFormat="1" collapsed="1">
      <c r="G815" s="308"/>
      <c r="H815" s="211"/>
      <c r="I815" s="308"/>
      <c r="K815" s="210"/>
    </row>
    <row r="816" spans="7:11" s="209" customFormat="1" collapsed="1">
      <c r="G816" s="308"/>
      <c r="H816" s="211"/>
      <c r="I816" s="308"/>
      <c r="K816" s="210"/>
    </row>
    <row r="817" spans="7:11" s="209" customFormat="1" collapsed="1">
      <c r="G817" s="308"/>
      <c r="H817" s="211"/>
      <c r="I817" s="308"/>
      <c r="K817" s="210"/>
    </row>
    <row r="818" spans="7:11" s="209" customFormat="1" collapsed="1">
      <c r="G818" s="308"/>
      <c r="H818" s="211"/>
      <c r="I818" s="308"/>
      <c r="K818" s="210"/>
    </row>
    <row r="819" spans="7:11" s="209" customFormat="1" collapsed="1">
      <c r="G819" s="308"/>
      <c r="H819" s="211"/>
      <c r="I819" s="308"/>
      <c r="K819" s="210"/>
    </row>
    <row r="820" spans="7:11" s="209" customFormat="1" collapsed="1">
      <c r="G820" s="308"/>
      <c r="H820" s="211"/>
      <c r="I820" s="308"/>
      <c r="K820" s="210"/>
    </row>
    <row r="821" spans="7:11" s="209" customFormat="1" collapsed="1">
      <c r="G821" s="308"/>
      <c r="H821" s="211"/>
      <c r="I821" s="308"/>
      <c r="K821" s="210"/>
    </row>
    <row r="822" spans="7:11" s="209" customFormat="1" collapsed="1">
      <c r="G822" s="308"/>
      <c r="H822" s="211"/>
      <c r="I822" s="308"/>
      <c r="K822" s="210"/>
    </row>
    <row r="823" spans="7:11" s="209" customFormat="1" collapsed="1">
      <c r="G823" s="308"/>
      <c r="H823" s="211"/>
      <c r="I823" s="308"/>
      <c r="K823" s="210"/>
    </row>
    <row r="824" spans="7:11" s="209" customFormat="1" collapsed="1">
      <c r="G824" s="308"/>
      <c r="H824" s="211"/>
      <c r="I824" s="308"/>
      <c r="K824" s="210"/>
    </row>
    <row r="825" spans="7:11" s="209" customFormat="1" collapsed="1">
      <c r="G825" s="308"/>
      <c r="H825" s="211"/>
      <c r="I825" s="308"/>
      <c r="K825" s="210"/>
    </row>
    <row r="826" spans="7:11" s="209" customFormat="1" collapsed="1">
      <c r="G826" s="308"/>
      <c r="H826" s="211"/>
      <c r="I826" s="308"/>
      <c r="K826" s="210"/>
    </row>
    <row r="827" spans="7:11" s="209" customFormat="1" collapsed="1">
      <c r="G827" s="308"/>
      <c r="H827" s="211"/>
      <c r="I827" s="308"/>
      <c r="K827" s="210"/>
    </row>
    <row r="828" spans="7:11" s="209" customFormat="1" collapsed="1">
      <c r="G828" s="308"/>
      <c r="H828" s="211"/>
      <c r="I828" s="308"/>
      <c r="K828" s="210"/>
    </row>
    <row r="829" spans="7:11" s="209" customFormat="1" collapsed="1">
      <c r="G829" s="308"/>
      <c r="H829" s="211"/>
      <c r="I829" s="308"/>
      <c r="K829" s="210"/>
    </row>
    <row r="830" spans="7:11" s="209" customFormat="1" collapsed="1">
      <c r="G830" s="308"/>
      <c r="H830" s="211"/>
      <c r="I830" s="308"/>
      <c r="K830" s="210"/>
    </row>
    <row r="831" spans="7:11" s="209" customFormat="1" collapsed="1">
      <c r="G831" s="308"/>
      <c r="H831" s="211"/>
      <c r="I831" s="308"/>
      <c r="K831" s="210"/>
    </row>
    <row r="832" spans="7:11" s="209" customFormat="1" collapsed="1">
      <c r="G832" s="308"/>
      <c r="H832" s="211"/>
      <c r="I832" s="308"/>
      <c r="K832" s="210"/>
    </row>
    <row r="833" spans="7:11" s="209" customFormat="1" collapsed="1">
      <c r="G833" s="308"/>
      <c r="H833" s="211"/>
      <c r="I833" s="308"/>
      <c r="K833" s="210"/>
    </row>
    <row r="834" spans="7:11" s="209" customFormat="1" collapsed="1">
      <c r="G834" s="308"/>
      <c r="H834" s="211"/>
      <c r="I834" s="308"/>
      <c r="K834" s="210"/>
    </row>
    <row r="835" spans="7:11" s="209" customFormat="1" collapsed="1">
      <c r="G835" s="308"/>
      <c r="H835" s="211"/>
      <c r="I835" s="308"/>
      <c r="K835" s="210"/>
    </row>
    <row r="836" spans="7:11" s="209" customFormat="1" collapsed="1">
      <c r="G836" s="308"/>
      <c r="H836" s="211"/>
      <c r="I836" s="308"/>
      <c r="K836" s="210"/>
    </row>
    <row r="837" spans="7:11" s="209" customFormat="1" collapsed="1">
      <c r="G837" s="308"/>
      <c r="H837" s="211"/>
      <c r="I837" s="308"/>
      <c r="K837" s="210"/>
    </row>
    <row r="838" spans="7:11" s="209" customFormat="1" collapsed="1">
      <c r="G838" s="308"/>
      <c r="H838" s="211"/>
      <c r="I838" s="308"/>
      <c r="K838" s="210"/>
    </row>
    <row r="839" spans="7:11" s="209" customFormat="1" collapsed="1">
      <c r="G839" s="308"/>
      <c r="H839" s="211"/>
      <c r="I839" s="308"/>
      <c r="K839" s="210"/>
    </row>
    <row r="840" spans="7:11" s="209" customFormat="1" collapsed="1">
      <c r="G840" s="308"/>
      <c r="H840" s="211"/>
      <c r="I840" s="308"/>
      <c r="K840" s="210"/>
    </row>
    <row r="841" spans="7:11" s="209" customFormat="1" collapsed="1">
      <c r="G841" s="308"/>
      <c r="H841" s="211"/>
      <c r="I841" s="308"/>
      <c r="K841" s="210"/>
    </row>
    <row r="842" spans="7:11" s="209" customFormat="1" collapsed="1">
      <c r="G842" s="308"/>
      <c r="H842" s="211"/>
      <c r="I842" s="308"/>
      <c r="K842" s="210"/>
    </row>
    <row r="843" spans="7:11" s="209" customFormat="1" collapsed="1">
      <c r="G843" s="308"/>
      <c r="H843" s="211"/>
      <c r="I843" s="308"/>
      <c r="K843" s="210"/>
    </row>
    <row r="844" spans="7:11" s="209" customFormat="1" collapsed="1">
      <c r="G844" s="308"/>
      <c r="H844" s="211"/>
      <c r="I844" s="308"/>
      <c r="K844" s="210"/>
    </row>
    <row r="845" spans="7:11" s="209" customFormat="1" collapsed="1">
      <c r="G845" s="308"/>
      <c r="H845" s="211"/>
      <c r="I845" s="308"/>
      <c r="K845" s="210"/>
    </row>
    <row r="846" spans="7:11" s="209" customFormat="1" collapsed="1">
      <c r="G846" s="308"/>
      <c r="H846" s="211"/>
      <c r="I846" s="308"/>
      <c r="K846" s="210"/>
    </row>
    <row r="847" spans="7:11" s="209" customFormat="1" collapsed="1">
      <c r="G847" s="308"/>
      <c r="H847" s="211"/>
      <c r="I847" s="308"/>
      <c r="K847" s="210"/>
    </row>
    <row r="848" spans="7:11" s="209" customFormat="1" collapsed="1">
      <c r="G848" s="308"/>
      <c r="H848" s="211"/>
      <c r="I848" s="308"/>
      <c r="K848" s="210"/>
    </row>
    <row r="849" spans="7:11" s="209" customFormat="1" collapsed="1">
      <c r="G849" s="308"/>
      <c r="H849" s="211"/>
      <c r="I849" s="308"/>
      <c r="K849" s="210"/>
    </row>
    <row r="850" spans="7:11" s="209" customFormat="1" collapsed="1">
      <c r="G850" s="308"/>
      <c r="H850" s="211"/>
      <c r="I850" s="308"/>
      <c r="K850" s="210"/>
    </row>
    <row r="851" spans="7:11" s="209" customFormat="1" collapsed="1">
      <c r="G851" s="308"/>
      <c r="H851" s="211"/>
      <c r="I851" s="308"/>
      <c r="K851" s="210"/>
    </row>
    <row r="852" spans="7:11" s="209" customFormat="1" collapsed="1">
      <c r="G852" s="308"/>
      <c r="H852" s="211"/>
      <c r="I852" s="308"/>
      <c r="K852" s="210"/>
    </row>
    <row r="853" spans="7:11" s="209" customFormat="1" collapsed="1">
      <c r="G853" s="308"/>
      <c r="H853" s="211"/>
      <c r="I853" s="308"/>
      <c r="K853" s="210"/>
    </row>
    <row r="854" spans="7:11" s="209" customFormat="1" collapsed="1">
      <c r="G854" s="308"/>
      <c r="H854" s="211"/>
      <c r="I854" s="308"/>
      <c r="K854" s="210"/>
    </row>
    <row r="855" spans="7:11" s="209" customFormat="1" collapsed="1">
      <c r="G855" s="308"/>
      <c r="H855" s="211"/>
      <c r="I855" s="308"/>
      <c r="K855" s="210"/>
    </row>
    <row r="856" spans="7:11" s="209" customFormat="1" collapsed="1">
      <c r="G856" s="308"/>
      <c r="H856" s="211"/>
      <c r="I856" s="308"/>
      <c r="K856" s="210"/>
    </row>
    <row r="857" spans="7:11" s="209" customFormat="1" collapsed="1">
      <c r="G857" s="308"/>
      <c r="H857" s="211"/>
      <c r="I857" s="308"/>
      <c r="K857" s="210"/>
    </row>
    <row r="858" spans="7:11" s="209" customFormat="1" collapsed="1">
      <c r="G858" s="308"/>
      <c r="H858" s="211"/>
      <c r="I858" s="308"/>
      <c r="K858" s="210"/>
    </row>
    <row r="859" spans="7:11" s="209" customFormat="1" collapsed="1">
      <c r="G859" s="308"/>
      <c r="H859" s="211"/>
      <c r="I859" s="308"/>
      <c r="K859" s="210"/>
    </row>
    <row r="860" spans="7:11" s="209" customFormat="1" collapsed="1">
      <c r="G860" s="308"/>
      <c r="H860" s="211"/>
      <c r="I860" s="308"/>
      <c r="K860" s="210"/>
    </row>
    <row r="861" spans="7:11" s="209" customFormat="1" collapsed="1">
      <c r="G861" s="308"/>
      <c r="H861" s="211"/>
      <c r="I861" s="308"/>
      <c r="K861" s="210"/>
    </row>
    <row r="862" spans="7:11" s="209" customFormat="1" collapsed="1">
      <c r="G862" s="308"/>
      <c r="H862" s="211"/>
      <c r="I862" s="308"/>
      <c r="K862" s="210"/>
    </row>
    <row r="863" spans="7:11" s="209" customFormat="1" collapsed="1">
      <c r="G863" s="308"/>
      <c r="H863" s="211"/>
      <c r="I863" s="308"/>
      <c r="K863" s="210"/>
    </row>
    <row r="864" spans="7:11" s="209" customFormat="1" collapsed="1">
      <c r="G864" s="308"/>
      <c r="H864" s="211"/>
      <c r="I864" s="308"/>
      <c r="K864" s="210"/>
    </row>
    <row r="865" spans="7:11" s="209" customFormat="1" collapsed="1">
      <c r="G865" s="308"/>
      <c r="H865" s="211"/>
      <c r="I865" s="308"/>
      <c r="K865" s="210"/>
    </row>
    <row r="866" spans="7:11" s="209" customFormat="1" collapsed="1">
      <c r="G866" s="308"/>
      <c r="H866" s="211"/>
      <c r="I866" s="308"/>
      <c r="K866" s="210"/>
    </row>
    <row r="867" spans="7:11" s="209" customFormat="1" collapsed="1">
      <c r="G867" s="308"/>
      <c r="H867" s="211"/>
      <c r="I867" s="308"/>
      <c r="K867" s="210"/>
    </row>
    <row r="868" spans="7:11" s="209" customFormat="1" collapsed="1">
      <c r="G868" s="308"/>
      <c r="H868" s="211"/>
      <c r="I868" s="308"/>
      <c r="K868" s="210"/>
    </row>
    <row r="869" spans="7:11" s="209" customFormat="1" collapsed="1">
      <c r="G869" s="308"/>
      <c r="H869" s="211"/>
      <c r="I869" s="308"/>
      <c r="K869" s="210"/>
    </row>
    <row r="870" spans="7:11" s="209" customFormat="1" collapsed="1">
      <c r="G870" s="308"/>
      <c r="H870" s="211"/>
      <c r="I870" s="308"/>
      <c r="K870" s="210"/>
    </row>
    <row r="871" spans="7:11" s="209" customFormat="1" collapsed="1">
      <c r="G871" s="308"/>
      <c r="H871" s="211"/>
      <c r="I871" s="308"/>
      <c r="K871" s="210"/>
    </row>
    <row r="872" spans="7:11" s="209" customFormat="1" collapsed="1">
      <c r="G872" s="308"/>
      <c r="H872" s="211"/>
      <c r="I872" s="308"/>
      <c r="K872" s="210"/>
    </row>
    <row r="873" spans="7:11" s="209" customFormat="1" collapsed="1">
      <c r="G873" s="308"/>
      <c r="H873" s="211"/>
      <c r="I873" s="308"/>
      <c r="K873" s="210"/>
    </row>
    <row r="874" spans="7:11" s="209" customFormat="1" collapsed="1">
      <c r="G874" s="308"/>
      <c r="H874" s="211"/>
      <c r="I874" s="308"/>
      <c r="K874" s="210"/>
    </row>
    <row r="875" spans="7:11" s="209" customFormat="1" collapsed="1">
      <c r="G875" s="308"/>
      <c r="H875" s="211"/>
      <c r="I875" s="308"/>
      <c r="K875" s="210"/>
    </row>
    <row r="876" spans="7:11" s="209" customFormat="1" collapsed="1">
      <c r="G876" s="308"/>
      <c r="H876" s="211"/>
      <c r="I876" s="308"/>
      <c r="K876" s="210"/>
    </row>
    <row r="877" spans="7:11" s="209" customFormat="1" collapsed="1">
      <c r="G877" s="308"/>
      <c r="H877" s="211"/>
      <c r="I877" s="308"/>
      <c r="K877" s="210"/>
    </row>
    <row r="878" spans="7:11" s="209" customFormat="1" collapsed="1">
      <c r="G878" s="308"/>
      <c r="H878" s="211"/>
      <c r="I878" s="308"/>
      <c r="K878" s="210"/>
    </row>
    <row r="879" spans="7:11" s="209" customFormat="1" collapsed="1">
      <c r="G879" s="308"/>
      <c r="H879" s="211"/>
      <c r="I879" s="308"/>
      <c r="K879" s="210"/>
    </row>
    <row r="880" spans="7:11" s="209" customFormat="1" collapsed="1">
      <c r="G880" s="308"/>
      <c r="H880" s="211"/>
      <c r="I880" s="308"/>
      <c r="K880" s="210"/>
    </row>
    <row r="881" spans="7:11" s="209" customFormat="1" collapsed="1">
      <c r="G881" s="308"/>
      <c r="H881" s="211"/>
      <c r="I881" s="308"/>
      <c r="K881" s="210"/>
    </row>
    <row r="882" spans="7:11" s="209" customFormat="1" collapsed="1">
      <c r="G882" s="308"/>
      <c r="H882" s="211"/>
      <c r="I882" s="308"/>
      <c r="K882" s="210"/>
    </row>
    <row r="883" spans="7:11" s="209" customFormat="1" collapsed="1">
      <c r="G883" s="308"/>
      <c r="H883" s="211"/>
      <c r="I883" s="308"/>
      <c r="K883" s="210"/>
    </row>
    <row r="884" spans="7:11" s="209" customFormat="1" collapsed="1">
      <c r="G884" s="308"/>
      <c r="H884" s="211"/>
      <c r="I884" s="308"/>
      <c r="K884" s="210"/>
    </row>
    <row r="885" spans="7:11" s="209" customFormat="1" collapsed="1">
      <c r="G885" s="308"/>
      <c r="H885" s="211"/>
      <c r="I885" s="308"/>
      <c r="K885" s="210"/>
    </row>
    <row r="886" spans="7:11" s="209" customFormat="1" collapsed="1">
      <c r="G886" s="308"/>
      <c r="H886" s="211"/>
      <c r="I886" s="308"/>
      <c r="K886" s="210"/>
    </row>
    <row r="887" spans="7:11" s="209" customFormat="1" collapsed="1">
      <c r="G887" s="308"/>
      <c r="H887" s="211"/>
      <c r="I887" s="308"/>
      <c r="K887" s="210"/>
    </row>
    <row r="888" spans="7:11" s="209" customFormat="1" collapsed="1">
      <c r="G888" s="308"/>
      <c r="H888" s="211"/>
      <c r="I888" s="308"/>
      <c r="K888" s="210"/>
    </row>
    <row r="889" spans="7:11" s="209" customFormat="1" collapsed="1">
      <c r="G889" s="308"/>
      <c r="H889" s="211"/>
      <c r="I889" s="308"/>
      <c r="K889" s="210"/>
    </row>
    <row r="890" spans="7:11" s="209" customFormat="1" collapsed="1">
      <c r="G890" s="308"/>
      <c r="H890" s="211"/>
      <c r="I890" s="308"/>
      <c r="K890" s="210"/>
    </row>
    <row r="891" spans="7:11" s="209" customFormat="1" collapsed="1">
      <c r="G891" s="308"/>
      <c r="H891" s="211"/>
      <c r="I891" s="308"/>
      <c r="K891" s="210"/>
    </row>
    <row r="892" spans="7:11" s="209" customFormat="1" collapsed="1">
      <c r="G892" s="308"/>
      <c r="H892" s="211"/>
      <c r="I892" s="308"/>
      <c r="K892" s="210"/>
    </row>
    <row r="893" spans="7:11" s="209" customFormat="1" collapsed="1">
      <c r="G893" s="308"/>
      <c r="H893" s="211"/>
      <c r="I893" s="308"/>
      <c r="K893" s="210"/>
    </row>
    <row r="894" spans="7:11" s="209" customFormat="1" collapsed="1">
      <c r="G894" s="308"/>
      <c r="H894" s="211"/>
      <c r="I894" s="308"/>
      <c r="K894" s="210"/>
    </row>
    <row r="895" spans="7:11" s="209" customFormat="1" collapsed="1">
      <c r="G895" s="308"/>
      <c r="H895" s="211"/>
      <c r="I895" s="308"/>
      <c r="K895" s="210"/>
    </row>
    <row r="896" spans="7:11" s="209" customFormat="1" collapsed="1">
      <c r="G896" s="308"/>
      <c r="H896" s="211"/>
      <c r="I896" s="308"/>
      <c r="K896" s="210"/>
    </row>
    <row r="897" spans="7:11" s="209" customFormat="1" collapsed="1">
      <c r="G897" s="308"/>
      <c r="H897" s="211"/>
      <c r="I897" s="308"/>
      <c r="K897" s="210"/>
    </row>
    <row r="898" spans="7:11" s="209" customFormat="1" collapsed="1">
      <c r="G898" s="308"/>
      <c r="H898" s="211"/>
      <c r="I898" s="308"/>
      <c r="K898" s="210"/>
    </row>
    <row r="899" spans="7:11" s="209" customFormat="1" collapsed="1">
      <c r="G899" s="308"/>
      <c r="H899" s="211"/>
      <c r="I899" s="308"/>
      <c r="K899" s="210"/>
    </row>
    <row r="900" spans="7:11" s="209" customFormat="1" collapsed="1">
      <c r="G900" s="308"/>
      <c r="H900" s="211"/>
      <c r="I900" s="308"/>
      <c r="K900" s="210"/>
    </row>
    <row r="901" spans="7:11" s="209" customFormat="1" collapsed="1">
      <c r="G901" s="308"/>
      <c r="H901" s="211"/>
      <c r="I901" s="308"/>
      <c r="K901" s="210"/>
    </row>
    <row r="902" spans="7:11" s="209" customFormat="1" collapsed="1">
      <c r="G902" s="308"/>
      <c r="H902" s="211"/>
      <c r="I902" s="308"/>
      <c r="K902" s="210"/>
    </row>
    <row r="903" spans="7:11" s="209" customFormat="1" collapsed="1">
      <c r="G903" s="308"/>
      <c r="H903" s="211"/>
      <c r="I903" s="308"/>
      <c r="K903" s="210"/>
    </row>
    <row r="904" spans="7:11" s="209" customFormat="1" collapsed="1">
      <c r="G904" s="308"/>
      <c r="H904" s="211"/>
      <c r="I904" s="308"/>
      <c r="K904" s="210"/>
    </row>
    <row r="905" spans="7:11" s="209" customFormat="1" collapsed="1">
      <c r="G905" s="308"/>
      <c r="H905" s="211"/>
      <c r="I905" s="308"/>
      <c r="K905" s="210"/>
    </row>
    <row r="906" spans="7:11" s="209" customFormat="1" collapsed="1">
      <c r="G906" s="308"/>
      <c r="H906" s="211"/>
      <c r="I906" s="308"/>
      <c r="K906" s="210"/>
    </row>
    <row r="907" spans="7:11" s="209" customFormat="1" collapsed="1">
      <c r="G907" s="308"/>
      <c r="H907" s="211"/>
      <c r="I907" s="308"/>
      <c r="K907" s="210"/>
    </row>
    <row r="908" spans="7:11" s="209" customFormat="1" collapsed="1">
      <c r="G908" s="308"/>
      <c r="H908" s="211"/>
      <c r="I908" s="308"/>
      <c r="K908" s="210"/>
    </row>
    <row r="909" spans="7:11" s="209" customFormat="1" collapsed="1">
      <c r="G909" s="308"/>
      <c r="H909" s="211"/>
      <c r="I909" s="308"/>
      <c r="K909" s="210"/>
    </row>
    <row r="910" spans="7:11" s="209" customFormat="1" collapsed="1">
      <c r="G910" s="308"/>
      <c r="H910" s="211"/>
      <c r="I910" s="308"/>
      <c r="K910" s="210"/>
    </row>
    <row r="911" spans="7:11" s="209" customFormat="1" collapsed="1">
      <c r="G911" s="308"/>
      <c r="H911" s="211"/>
      <c r="I911" s="308"/>
      <c r="K911" s="210"/>
    </row>
    <row r="912" spans="7:11" s="209" customFormat="1" collapsed="1">
      <c r="G912" s="308"/>
      <c r="H912" s="211"/>
      <c r="I912" s="308"/>
      <c r="K912" s="210"/>
    </row>
    <row r="913" spans="7:11" s="209" customFormat="1" collapsed="1">
      <c r="G913" s="308"/>
      <c r="H913" s="211"/>
      <c r="I913" s="308"/>
      <c r="K913" s="210"/>
    </row>
    <row r="914" spans="7:11" s="209" customFormat="1" collapsed="1">
      <c r="G914" s="308"/>
      <c r="H914" s="211"/>
      <c r="I914" s="308"/>
      <c r="K914" s="210"/>
    </row>
    <row r="915" spans="7:11" s="209" customFormat="1" collapsed="1">
      <c r="G915" s="308"/>
      <c r="H915" s="211"/>
      <c r="I915" s="308"/>
      <c r="K915" s="210"/>
    </row>
    <row r="916" spans="7:11" s="209" customFormat="1" collapsed="1">
      <c r="G916" s="308"/>
      <c r="H916" s="211"/>
      <c r="I916" s="308"/>
      <c r="K916" s="210"/>
    </row>
    <row r="917" spans="7:11" s="209" customFormat="1" collapsed="1">
      <c r="G917" s="308"/>
      <c r="H917" s="211"/>
      <c r="I917" s="308"/>
      <c r="K917" s="210"/>
    </row>
    <row r="918" spans="7:11" s="209" customFormat="1" collapsed="1">
      <c r="G918" s="308"/>
      <c r="H918" s="211"/>
      <c r="I918" s="308"/>
      <c r="K918" s="210"/>
    </row>
    <row r="919" spans="7:11" s="209" customFormat="1" collapsed="1">
      <c r="G919" s="308"/>
      <c r="H919" s="211"/>
      <c r="I919" s="308"/>
      <c r="K919" s="210"/>
    </row>
    <row r="920" spans="7:11" s="209" customFormat="1" collapsed="1">
      <c r="G920" s="308"/>
      <c r="H920" s="211"/>
      <c r="I920" s="308"/>
      <c r="K920" s="210"/>
    </row>
    <row r="921" spans="7:11" s="209" customFormat="1" collapsed="1">
      <c r="G921" s="308"/>
      <c r="H921" s="211"/>
      <c r="I921" s="308"/>
      <c r="K921" s="210"/>
    </row>
    <row r="922" spans="7:11" s="209" customFormat="1" collapsed="1">
      <c r="G922" s="308"/>
      <c r="H922" s="211"/>
      <c r="I922" s="308"/>
      <c r="K922" s="210"/>
    </row>
    <row r="923" spans="7:11" s="209" customFormat="1" collapsed="1">
      <c r="G923" s="308"/>
      <c r="H923" s="211"/>
      <c r="I923" s="308"/>
      <c r="K923" s="210"/>
    </row>
    <row r="924" spans="7:11" s="209" customFormat="1" collapsed="1">
      <c r="G924" s="308"/>
      <c r="H924" s="211"/>
      <c r="I924" s="308"/>
      <c r="K924" s="210"/>
    </row>
    <row r="925" spans="7:11" s="209" customFormat="1" collapsed="1">
      <c r="G925" s="308"/>
      <c r="H925" s="211"/>
      <c r="I925" s="308"/>
      <c r="K925" s="210"/>
    </row>
    <row r="926" spans="7:11" s="209" customFormat="1" collapsed="1">
      <c r="G926" s="308"/>
      <c r="H926" s="211"/>
      <c r="I926" s="308"/>
      <c r="K926" s="210"/>
    </row>
    <row r="927" spans="7:11" s="209" customFormat="1" collapsed="1">
      <c r="G927" s="308"/>
      <c r="H927" s="211"/>
      <c r="I927" s="308"/>
      <c r="K927" s="210"/>
    </row>
    <row r="928" spans="7:11" s="209" customFormat="1" collapsed="1">
      <c r="G928" s="308"/>
      <c r="H928" s="211"/>
      <c r="I928" s="308"/>
      <c r="K928" s="210"/>
    </row>
    <row r="929" spans="7:11" s="209" customFormat="1" collapsed="1">
      <c r="G929" s="308"/>
      <c r="H929" s="211"/>
      <c r="I929" s="308"/>
      <c r="K929" s="210"/>
    </row>
    <row r="930" spans="7:11" s="209" customFormat="1" collapsed="1">
      <c r="G930" s="308"/>
      <c r="H930" s="211"/>
      <c r="I930" s="308"/>
      <c r="K930" s="210"/>
    </row>
    <row r="931" spans="7:11" s="209" customFormat="1" collapsed="1">
      <c r="G931" s="308"/>
      <c r="H931" s="211"/>
      <c r="I931" s="308"/>
      <c r="K931" s="210"/>
    </row>
    <row r="932" spans="7:11" s="209" customFormat="1" collapsed="1">
      <c r="G932" s="308"/>
      <c r="H932" s="211"/>
      <c r="I932" s="308"/>
      <c r="K932" s="210"/>
    </row>
    <row r="933" spans="7:11" s="209" customFormat="1" collapsed="1">
      <c r="G933" s="308"/>
      <c r="H933" s="211"/>
      <c r="I933" s="308"/>
      <c r="K933" s="210"/>
    </row>
    <row r="934" spans="7:11" s="209" customFormat="1" collapsed="1">
      <c r="G934" s="308"/>
      <c r="H934" s="211"/>
      <c r="I934" s="308"/>
      <c r="K934" s="210"/>
    </row>
    <row r="935" spans="7:11" s="209" customFormat="1" collapsed="1">
      <c r="G935" s="308"/>
      <c r="H935" s="211"/>
      <c r="I935" s="308"/>
      <c r="K935" s="210"/>
    </row>
    <row r="936" spans="7:11" s="209" customFormat="1" collapsed="1">
      <c r="G936" s="308"/>
      <c r="H936" s="211"/>
      <c r="I936" s="308"/>
      <c r="K936" s="210"/>
    </row>
    <row r="937" spans="7:11" s="209" customFormat="1" collapsed="1">
      <c r="G937" s="308"/>
      <c r="H937" s="211"/>
      <c r="I937" s="308"/>
      <c r="K937" s="210"/>
    </row>
    <row r="938" spans="7:11" s="209" customFormat="1" collapsed="1">
      <c r="G938" s="308"/>
      <c r="H938" s="211"/>
      <c r="I938" s="308"/>
      <c r="K938" s="210"/>
    </row>
    <row r="939" spans="7:11" s="209" customFormat="1" collapsed="1">
      <c r="G939" s="308"/>
      <c r="H939" s="211"/>
      <c r="I939" s="308"/>
      <c r="K939" s="210"/>
    </row>
    <row r="940" spans="7:11" s="209" customFormat="1" collapsed="1">
      <c r="G940" s="308"/>
      <c r="H940" s="211"/>
      <c r="I940" s="308"/>
      <c r="K940" s="210"/>
    </row>
    <row r="941" spans="7:11" s="209" customFormat="1" collapsed="1">
      <c r="G941" s="308"/>
      <c r="H941" s="211"/>
      <c r="I941" s="308"/>
      <c r="K941" s="210"/>
    </row>
    <row r="942" spans="7:11" s="209" customFormat="1" collapsed="1">
      <c r="G942" s="308"/>
      <c r="H942" s="211"/>
      <c r="I942" s="308"/>
      <c r="K942" s="210"/>
    </row>
    <row r="943" spans="7:11" s="209" customFormat="1" collapsed="1">
      <c r="G943" s="308"/>
      <c r="H943" s="211"/>
      <c r="I943" s="308"/>
      <c r="K943" s="210"/>
    </row>
    <row r="944" spans="7:11" s="209" customFormat="1" collapsed="1">
      <c r="G944" s="308"/>
      <c r="H944" s="211"/>
      <c r="I944" s="308"/>
      <c r="K944" s="210"/>
    </row>
    <row r="945" spans="7:11" s="209" customFormat="1" collapsed="1">
      <c r="G945" s="308"/>
      <c r="H945" s="211"/>
      <c r="I945" s="308"/>
      <c r="K945" s="210"/>
    </row>
    <row r="946" spans="7:11" s="209" customFormat="1" collapsed="1">
      <c r="G946" s="308"/>
      <c r="H946" s="211"/>
      <c r="I946" s="308"/>
      <c r="K946" s="210"/>
    </row>
    <row r="947" spans="7:11" s="209" customFormat="1" collapsed="1">
      <c r="G947" s="308"/>
      <c r="H947" s="211"/>
      <c r="I947" s="308"/>
      <c r="K947" s="210"/>
    </row>
    <row r="948" spans="7:11" s="209" customFormat="1" collapsed="1">
      <c r="G948" s="308"/>
      <c r="H948" s="211"/>
      <c r="I948" s="308"/>
      <c r="K948" s="210"/>
    </row>
    <row r="949" spans="7:11" s="209" customFormat="1" collapsed="1">
      <c r="G949" s="308"/>
      <c r="H949" s="211"/>
      <c r="I949" s="308"/>
      <c r="K949" s="210"/>
    </row>
    <row r="950" spans="7:11" s="209" customFormat="1" collapsed="1">
      <c r="G950" s="308"/>
      <c r="H950" s="211"/>
      <c r="I950" s="308"/>
      <c r="K950" s="210"/>
    </row>
    <row r="951" spans="7:11" s="209" customFormat="1" collapsed="1">
      <c r="G951" s="308"/>
      <c r="H951" s="211"/>
      <c r="I951" s="308"/>
      <c r="K951" s="210"/>
    </row>
    <row r="952" spans="7:11" s="209" customFormat="1" collapsed="1">
      <c r="G952" s="308"/>
      <c r="H952" s="211"/>
      <c r="I952" s="308"/>
      <c r="K952" s="210"/>
    </row>
    <row r="953" spans="7:11" s="209" customFormat="1" collapsed="1">
      <c r="G953" s="308"/>
      <c r="H953" s="211"/>
      <c r="I953" s="308"/>
      <c r="K953" s="210"/>
    </row>
    <row r="954" spans="7:11" s="209" customFormat="1" collapsed="1">
      <c r="G954" s="308"/>
      <c r="H954" s="211"/>
      <c r="I954" s="308"/>
      <c r="K954" s="210"/>
    </row>
    <row r="955" spans="7:11" s="209" customFormat="1" collapsed="1">
      <c r="G955" s="308"/>
      <c r="H955" s="211"/>
      <c r="I955" s="308"/>
      <c r="K955" s="210"/>
    </row>
    <row r="956" spans="7:11" s="209" customFormat="1" collapsed="1">
      <c r="G956" s="308"/>
      <c r="H956" s="211"/>
      <c r="I956" s="308"/>
      <c r="K956" s="210"/>
    </row>
    <row r="957" spans="7:11" s="209" customFormat="1" collapsed="1">
      <c r="G957" s="308"/>
      <c r="H957" s="211"/>
      <c r="I957" s="308"/>
      <c r="K957" s="210"/>
    </row>
    <row r="958" spans="7:11" s="209" customFormat="1" collapsed="1">
      <c r="G958" s="308"/>
      <c r="H958" s="211"/>
      <c r="I958" s="308"/>
      <c r="K958" s="210"/>
    </row>
    <row r="959" spans="7:11" s="209" customFormat="1" collapsed="1">
      <c r="G959" s="308"/>
      <c r="H959" s="211"/>
      <c r="I959" s="308"/>
      <c r="K959" s="210"/>
    </row>
    <row r="960" spans="7:11" s="209" customFormat="1" collapsed="1">
      <c r="G960" s="308"/>
      <c r="H960" s="211"/>
      <c r="I960" s="308"/>
      <c r="K960" s="210"/>
    </row>
    <row r="961" spans="7:11" s="209" customFormat="1" collapsed="1">
      <c r="G961" s="308"/>
      <c r="H961" s="211"/>
      <c r="I961" s="308"/>
      <c r="K961" s="210"/>
    </row>
    <row r="962" spans="7:11" s="209" customFormat="1" collapsed="1">
      <c r="G962" s="308"/>
      <c r="H962" s="211"/>
      <c r="I962" s="308"/>
      <c r="K962" s="210"/>
    </row>
    <row r="963" spans="7:11" s="209" customFormat="1" collapsed="1">
      <c r="G963" s="308"/>
      <c r="H963" s="211"/>
      <c r="I963" s="308"/>
      <c r="K963" s="210"/>
    </row>
    <row r="964" spans="7:11" s="209" customFormat="1" collapsed="1">
      <c r="G964" s="308"/>
      <c r="H964" s="211"/>
      <c r="I964" s="308"/>
      <c r="K964" s="210"/>
    </row>
    <row r="965" spans="7:11" s="209" customFormat="1" collapsed="1">
      <c r="G965" s="308"/>
      <c r="H965" s="211"/>
      <c r="I965" s="308"/>
      <c r="K965" s="210"/>
    </row>
    <row r="966" spans="7:11" s="209" customFormat="1" collapsed="1">
      <c r="G966" s="308"/>
      <c r="H966" s="211"/>
      <c r="I966" s="308"/>
      <c r="K966" s="210"/>
    </row>
    <row r="967" spans="7:11" s="209" customFormat="1" collapsed="1">
      <c r="G967" s="308"/>
      <c r="H967" s="211"/>
      <c r="I967" s="308"/>
      <c r="K967" s="210"/>
    </row>
    <row r="968" spans="7:11" s="209" customFormat="1" collapsed="1">
      <c r="G968" s="308"/>
      <c r="H968" s="211"/>
      <c r="I968" s="308"/>
      <c r="K968" s="210"/>
    </row>
    <row r="969" spans="7:11" s="209" customFormat="1" collapsed="1">
      <c r="G969" s="308"/>
      <c r="H969" s="211"/>
      <c r="I969" s="308"/>
      <c r="K969" s="210"/>
    </row>
    <row r="970" spans="7:11" s="209" customFormat="1" collapsed="1">
      <c r="G970" s="308"/>
      <c r="H970" s="211"/>
      <c r="I970" s="308"/>
      <c r="K970" s="210"/>
    </row>
    <row r="971" spans="7:11" s="209" customFormat="1" collapsed="1">
      <c r="G971" s="308"/>
      <c r="H971" s="211"/>
      <c r="I971" s="308"/>
      <c r="K971" s="210"/>
    </row>
    <row r="972" spans="7:11" s="209" customFormat="1" collapsed="1">
      <c r="G972" s="308"/>
      <c r="H972" s="211"/>
      <c r="I972" s="308"/>
      <c r="K972" s="210"/>
    </row>
    <row r="973" spans="7:11" s="209" customFormat="1" collapsed="1">
      <c r="G973" s="308"/>
      <c r="H973" s="211"/>
      <c r="I973" s="308"/>
      <c r="K973" s="210"/>
    </row>
    <row r="974" spans="7:11" s="209" customFormat="1" collapsed="1">
      <c r="G974" s="308"/>
      <c r="H974" s="211"/>
      <c r="I974" s="308"/>
      <c r="K974" s="210"/>
    </row>
    <row r="975" spans="7:11" s="209" customFormat="1" collapsed="1">
      <c r="G975" s="308"/>
      <c r="H975" s="211"/>
      <c r="I975" s="308"/>
      <c r="K975" s="210"/>
    </row>
    <row r="976" spans="7:11" s="209" customFormat="1" collapsed="1">
      <c r="G976" s="308"/>
      <c r="H976" s="211"/>
      <c r="I976" s="308"/>
      <c r="K976" s="210"/>
    </row>
    <row r="977" spans="7:11" s="209" customFormat="1" collapsed="1">
      <c r="G977" s="308"/>
      <c r="H977" s="211"/>
      <c r="I977" s="308"/>
      <c r="K977" s="210"/>
    </row>
    <row r="978" spans="7:11" s="209" customFormat="1" collapsed="1">
      <c r="G978" s="308"/>
      <c r="H978" s="211"/>
      <c r="I978" s="308"/>
      <c r="K978" s="210"/>
    </row>
    <row r="979" spans="7:11" s="209" customFormat="1" collapsed="1">
      <c r="G979" s="308"/>
      <c r="H979" s="211"/>
      <c r="I979" s="308"/>
      <c r="K979" s="210"/>
    </row>
    <row r="980" spans="7:11" s="209" customFormat="1" collapsed="1">
      <c r="G980" s="308"/>
      <c r="H980" s="211"/>
      <c r="I980" s="308"/>
      <c r="K980" s="210"/>
    </row>
    <row r="981" spans="7:11" s="209" customFormat="1" collapsed="1">
      <c r="G981" s="308"/>
      <c r="H981" s="211"/>
      <c r="I981" s="308"/>
      <c r="K981" s="210"/>
    </row>
    <row r="982" spans="7:11" s="209" customFormat="1" collapsed="1">
      <c r="G982" s="308"/>
      <c r="H982" s="211"/>
      <c r="I982" s="308"/>
      <c r="K982" s="210"/>
    </row>
    <row r="983" spans="7:11" s="209" customFormat="1" collapsed="1">
      <c r="G983" s="308"/>
      <c r="H983" s="211"/>
      <c r="I983" s="308"/>
      <c r="K983" s="210"/>
    </row>
    <row r="984" spans="7:11" s="209" customFormat="1" collapsed="1">
      <c r="G984" s="308"/>
      <c r="H984" s="211"/>
      <c r="I984" s="308"/>
      <c r="K984" s="210"/>
    </row>
    <row r="985" spans="7:11" s="209" customFormat="1" collapsed="1">
      <c r="G985" s="308"/>
      <c r="H985" s="211"/>
      <c r="I985" s="308"/>
      <c r="K985" s="210"/>
    </row>
    <row r="986" spans="7:11" s="209" customFormat="1" collapsed="1">
      <c r="G986" s="308"/>
      <c r="H986" s="211"/>
      <c r="I986" s="308"/>
      <c r="K986" s="210"/>
    </row>
    <row r="987" spans="7:11" s="209" customFormat="1" collapsed="1">
      <c r="G987" s="308"/>
      <c r="H987" s="211"/>
      <c r="I987" s="308"/>
      <c r="K987" s="210"/>
    </row>
    <row r="988" spans="7:11" s="209" customFormat="1" collapsed="1">
      <c r="G988" s="308"/>
      <c r="H988" s="211"/>
      <c r="I988" s="308"/>
      <c r="K988" s="210"/>
    </row>
    <row r="989" spans="7:11" s="209" customFormat="1" collapsed="1">
      <c r="G989" s="308"/>
      <c r="H989" s="211"/>
      <c r="I989" s="308"/>
      <c r="K989" s="210"/>
    </row>
    <row r="990" spans="7:11" s="209" customFormat="1" collapsed="1">
      <c r="G990" s="308"/>
      <c r="H990" s="211"/>
      <c r="I990" s="308"/>
      <c r="K990" s="210"/>
    </row>
    <row r="991" spans="7:11" s="209" customFormat="1" collapsed="1">
      <c r="G991" s="308"/>
      <c r="H991" s="211"/>
      <c r="I991" s="308"/>
      <c r="K991" s="210"/>
    </row>
    <row r="992" spans="7:11" s="209" customFormat="1" collapsed="1">
      <c r="G992" s="308"/>
      <c r="H992" s="211"/>
      <c r="I992" s="308"/>
      <c r="K992" s="210"/>
    </row>
    <row r="993" spans="7:11" s="209" customFormat="1" collapsed="1">
      <c r="G993" s="308"/>
      <c r="H993" s="211"/>
      <c r="I993" s="308"/>
      <c r="K993" s="210"/>
    </row>
    <row r="994" spans="7:11" s="209" customFormat="1" collapsed="1">
      <c r="G994" s="308"/>
      <c r="H994" s="211"/>
      <c r="I994" s="308"/>
      <c r="K994" s="210"/>
    </row>
    <row r="995" spans="7:11" s="209" customFormat="1" collapsed="1">
      <c r="G995" s="308"/>
      <c r="H995" s="211"/>
      <c r="I995" s="308"/>
      <c r="K995" s="210"/>
    </row>
    <row r="996" spans="7:11" s="209" customFormat="1" collapsed="1">
      <c r="G996" s="308"/>
      <c r="H996" s="211"/>
      <c r="I996" s="308"/>
      <c r="K996" s="210"/>
    </row>
    <row r="997" spans="7:11" s="209" customFormat="1" collapsed="1">
      <c r="G997" s="308"/>
      <c r="H997" s="211"/>
      <c r="I997" s="308"/>
      <c r="K997" s="210"/>
    </row>
    <row r="998" spans="7:11" s="209" customFormat="1" collapsed="1">
      <c r="G998" s="308"/>
      <c r="H998" s="211"/>
      <c r="I998" s="308"/>
      <c r="K998" s="210"/>
    </row>
    <row r="999" spans="7:11" s="209" customFormat="1" collapsed="1">
      <c r="G999" s="308"/>
      <c r="H999" s="211"/>
      <c r="I999" s="308"/>
      <c r="K999" s="210"/>
    </row>
    <row r="1000" spans="7:11" s="209" customFormat="1" collapsed="1">
      <c r="G1000" s="308"/>
      <c r="H1000" s="211"/>
      <c r="I1000" s="308"/>
      <c r="K1000" s="210"/>
    </row>
    <row r="1001" spans="7:11" s="209" customFormat="1" collapsed="1">
      <c r="G1001" s="308"/>
      <c r="H1001" s="211"/>
      <c r="I1001" s="308"/>
      <c r="K1001" s="210"/>
    </row>
    <row r="1002" spans="7:11" s="209" customFormat="1" collapsed="1">
      <c r="G1002" s="308"/>
      <c r="H1002" s="211"/>
      <c r="I1002" s="308"/>
      <c r="K1002" s="210"/>
    </row>
    <row r="1003" spans="7:11" s="209" customFormat="1" collapsed="1">
      <c r="G1003" s="308"/>
      <c r="H1003" s="211"/>
      <c r="I1003" s="308"/>
      <c r="K1003" s="210"/>
    </row>
    <row r="1004" spans="7:11" s="209" customFormat="1" collapsed="1">
      <c r="G1004" s="308"/>
      <c r="H1004" s="211"/>
      <c r="I1004" s="308"/>
      <c r="K1004" s="210"/>
    </row>
    <row r="1005" spans="7:11" s="209" customFormat="1" collapsed="1">
      <c r="G1005" s="308"/>
      <c r="H1005" s="211"/>
      <c r="I1005" s="308"/>
      <c r="K1005" s="210"/>
    </row>
    <row r="1006" spans="7:11" s="209" customFormat="1" collapsed="1">
      <c r="G1006" s="308"/>
      <c r="H1006" s="211"/>
      <c r="I1006" s="308"/>
      <c r="K1006" s="210"/>
    </row>
    <row r="1007" spans="7:11" s="209" customFormat="1" collapsed="1">
      <c r="G1007" s="308"/>
      <c r="H1007" s="211"/>
      <c r="I1007" s="308"/>
      <c r="K1007" s="210"/>
    </row>
    <row r="1008" spans="7:11" s="209" customFormat="1" collapsed="1">
      <c r="G1008" s="308"/>
      <c r="H1008" s="211"/>
      <c r="I1008" s="308"/>
      <c r="K1008" s="210"/>
    </row>
    <row r="1009" spans="7:11" s="209" customFormat="1" collapsed="1">
      <c r="G1009" s="308"/>
      <c r="H1009" s="211"/>
      <c r="I1009" s="308"/>
      <c r="K1009" s="210"/>
    </row>
    <row r="1010" spans="7:11" s="209" customFormat="1" collapsed="1">
      <c r="G1010" s="308"/>
      <c r="H1010" s="211"/>
      <c r="I1010" s="308"/>
      <c r="K1010" s="210"/>
    </row>
    <row r="1011" spans="7:11" s="209" customFormat="1" collapsed="1">
      <c r="G1011" s="308"/>
      <c r="H1011" s="211"/>
      <c r="I1011" s="308"/>
      <c r="K1011" s="210"/>
    </row>
    <row r="1012" spans="7:11" s="209" customFormat="1" collapsed="1">
      <c r="G1012" s="308"/>
      <c r="H1012" s="211"/>
      <c r="I1012" s="308"/>
      <c r="K1012" s="210"/>
    </row>
    <row r="1013" spans="7:11" s="209" customFormat="1" collapsed="1">
      <c r="G1013" s="308"/>
      <c r="H1013" s="211"/>
      <c r="I1013" s="308"/>
      <c r="K1013" s="210"/>
    </row>
    <row r="1014" spans="7:11" s="209" customFormat="1" collapsed="1">
      <c r="G1014" s="308"/>
      <c r="H1014" s="211"/>
      <c r="I1014" s="308"/>
      <c r="K1014" s="210"/>
    </row>
    <row r="1015" spans="7:11" s="209" customFormat="1" collapsed="1">
      <c r="G1015" s="308"/>
      <c r="H1015" s="211"/>
      <c r="I1015" s="308"/>
      <c r="K1015" s="210"/>
    </row>
    <row r="1016" spans="7:11" s="209" customFormat="1" collapsed="1">
      <c r="G1016" s="308"/>
      <c r="H1016" s="211"/>
      <c r="I1016" s="308"/>
      <c r="K1016" s="210"/>
    </row>
    <row r="1017" spans="7:11" s="209" customFormat="1" collapsed="1">
      <c r="G1017" s="308"/>
      <c r="H1017" s="211"/>
      <c r="I1017" s="308"/>
      <c r="K1017" s="210"/>
    </row>
    <row r="1018" spans="7:11" s="209" customFormat="1" collapsed="1">
      <c r="G1018" s="308"/>
      <c r="H1018" s="211"/>
      <c r="I1018" s="308"/>
      <c r="K1018" s="210"/>
    </row>
    <row r="1019" spans="7:11" s="209" customFormat="1" collapsed="1">
      <c r="G1019" s="308"/>
      <c r="H1019" s="211"/>
      <c r="I1019" s="308"/>
      <c r="K1019" s="210"/>
    </row>
    <row r="1020" spans="7:11" s="209" customFormat="1" collapsed="1">
      <c r="G1020" s="308"/>
      <c r="H1020" s="211"/>
      <c r="I1020" s="308"/>
      <c r="K1020" s="210"/>
    </row>
    <row r="1021" spans="7:11" s="209" customFormat="1" collapsed="1">
      <c r="G1021" s="308"/>
      <c r="H1021" s="211"/>
      <c r="I1021" s="308"/>
      <c r="K1021" s="210"/>
    </row>
    <row r="1022" spans="7:11" s="209" customFormat="1" collapsed="1">
      <c r="G1022" s="308"/>
      <c r="H1022" s="211"/>
      <c r="I1022" s="308"/>
      <c r="K1022" s="210"/>
    </row>
    <row r="1023" spans="7:11" s="209" customFormat="1" collapsed="1">
      <c r="G1023" s="308"/>
      <c r="H1023" s="211"/>
      <c r="I1023" s="308"/>
      <c r="K1023" s="210"/>
    </row>
    <row r="1024" spans="7:11" s="209" customFormat="1" collapsed="1">
      <c r="G1024" s="308"/>
      <c r="H1024" s="211"/>
      <c r="I1024" s="308"/>
      <c r="K1024" s="210"/>
    </row>
    <row r="1025" spans="7:11" s="209" customFormat="1" collapsed="1">
      <c r="G1025" s="308"/>
      <c r="H1025" s="211"/>
      <c r="I1025" s="308"/>
      <c r="K1025" s="210"/>
    </row>
    <row r="1026" spans="7:11" s="209" customFormat="1" collapsed="1">
      <c r="G1026" s="308"/>
      <c r="H1026" s="211"/>
      <c r="I1026" s="308"/>
      <c r="K1026" s="210"/>
    </row>
    <row r="1027" spans="7:11" s="209" customFormat="1" collapsed="1">
      <c r="G1027" s="308"/>
      <c r="H1027" s="211"/>
      <c r="I1027" s="308"/>
      <c r="K1027" s="210"/>
    </row>
    <row r="1028" spans="7:11" s="209" customFormat="1" collapsed="1">
      <c r="G1028" s="308"/>
      <c r="H1028" s="211"/>
      <c r="I1028" s="308"/>
      <c r="K1028" s="210"/>
    </row>
    <row r="1029" spans="7:11" s="209" customFormat="1" collapsed="1">
      <c r="G1029" s="308"/>
      <c r="H1029" s="211"/>
      <c r="I1029" s="308"/>
      <c r="K1029" s="210"/>
    </row>
    <row r="1030" spans="7:11" s="209" customFormat="1" collapsed="1">
      <c r="G1030" s="308"/>
      <c r="H1030" s="211"/>
      <c r="I1030" s="308"/>
      <c r="K1030" s="210"/>
    </row>
    <row r="1031" spans="7:11" s="209" customFormat="1" collapsed="1">
      <c r="G1031" s="308"/>
      <c r="H1031" s="211"/>
      <c r="I1031" s="308"/>
      <c r="K1031" s="210"/>
    </row>
    <row r="1032" spans="7:11" s="209" customFormat="1" collapsed="1">
      <c r="G1032" s="308"/>
      <c r="H1032" s="211"/>
      <c r="I1032" s="308"/>
      <c r="K1032" s="210"/>
    </row>
    <row r="1033" spans="7:11" s="209" customFormat="1" collapsed="1">
      <c r="G1033" s="308"/>
      <c r="H1033" s="211"/>
      <c r="I1033" s="308"/>
      <c r="K1033" s="210"/>
    </row>
    <row r="1034" spans="7:11" s="209" customFormat="1" collapsed="1">
      <c r="G1034" s="308"/>
      <c r="H1034" s="211"/>
      <c r="I1034" s="308"/>
      <c r="K1034" s="210"/>
    </row>
    <row r="1035" spans="7:11" s="209" customFormat="1" collapsed="1">
      <c r="G1035" s="308"/>
      <c r="H1035" s="211"/>
      <c r="I1035" s="308"/>
      <c r="K1035" s="210"/>
    </row>
    <row r="1036" spans="7:11" s="209" customFormat="1" collapsed="1">
      <c r="G1036" s="308"/>
      <c r="H1036" s="211"/>
      <c r="I1036" s="308"/>
      <c r="K1036" s="210"/>
    </row>
    <row r="1037" spans="7:11" s="209" customFormat="1" collapsed="1">
      <c r="G1037" s="308"/>
      <c r="H1037" s="211"/>
      <c r="I1037" s="308"/>
      <c r="K1037" s="210"/>
    </row>
    <row r="1038" spans="7:11" s="209" customFormat="1" collapsed="1">
      <c r="G1038" s="308"/>
      <c r="H1038" s="211"/>
      <c r="I1038" s="308"/>
      <c r="K1038" s="210"/>
    </row>
    <row r="1039" spans="7:11" s="209" customFormat="1" collapsed="1">
      <c r="G1039" s="308"/>
      <c r="H1039" s="211"/>
      <c r="I1039" s="308"/>
      <c r="K1039" s="210"/>
    </row>
    <row r="1040" spans="7:11" s="209" customFormat="1" collapsed="1">
      <c r="G1040" s="308"/>
      <c r="H1040" s="211"/>
      <c r="I1040" s="308"/>
      <c r="K1040" s="210"/>
    </row>
    <row r="1041" spans="7:11" s="209" customFormat="1" collapsed="1">
      <c r="G1041" s="308"/>
      <c r="H1041" s="211"/>
      <c r="I1041" s="308"/>
      <c r="K1041" s="210"/>
    </row>
    <row r="1042" spans="7:11" s="209" customFormat="1" collapsed="1">
      <c r="G1042" s="308"/>
      <c r="H1042" s="211"/>
      <c r="I1042" s="308"/>
      <c r="K1042" s="210"/>
    </row>
    <row r="1043" spans="7:11" s="209" customFormat="1" collapsed="1">
      <c r="G1043" s="308"/>
      <c r="H1043" s="211"/>
      <c r="I1043" s="308"/>
      <c r="K1043" s="210"/>
    </row>
    <row r="1044" spans="7:11" s="209" customFormat="1" collapsed="1">
      <c r="G1044" s="308"/>
      <c r="H1044" s="211"/>
      <c r="I1044" s="308"/>
      <c r="K1044" s="210"/>
    </row>
    <row r="1045" spans="7:11" s="209" customFormat="1" collapsed="1">
      <c r="G1045" s="308"/>
      <c r="H1045" s="211"/>
      <c r="I1045" s="308"/>
      <c r="K1045" s="210"/>
    </row>
    <row r="1046" spans="7:11" s="209" customFormat="1" collapsed="1">
      <c r="G1046" s="308"/>
      <c r="H1046" s="211"/>
      <c r="I1046" s="308"/>
      <c r="K1046" s="210"/>
    </row>
    <row r="1047" spans="7:11" s="209" customFormat="1" collapsed="1">
      <c r="G1047" s="308"/>
      <c r="H1047" s="211"/>
      <c r="I1047" s="308"/>
      <c r="K1047" s="210"/>
    </row>
    <row r="1048" spans="7:11" s="209" customFormat="1" collapsed="1">
      <c r="G1048" s="308"/>
      <c r="H1048" s="211"/>
      <c r="I1048" s="308"/>
      <c r="K1048" s="210"/>
    </row>
    <row r="1049" spans="7:11" s="209" customFormat="1" collapsed="1">
      <c r="G1049" s="308"/>
      <c r="H1049" s="211"/>
      <c r="I1049" s="308"/>
      <c r="K1049" s="210"/>
    </row>
    <row r="1050" spans="7:11" s="209" customFormat="1" collapsed="1">
      <c r="G1050" s="308"/>
      <c r="H1050" s="211"/>
      <c r="I1050" s="308"/>
      <c r="K1050" s="210"/>
    </row>
    <row r="1051" spans="7:11" s="209" customFormat="1" collapsed="1">
      <c r="G1051" s="308"/>
      <c r="H1051" s="211"/>
      <c r="I1051" s="308"/>
      <c r="K1051" s="210"/>
    </row>
    <row r="1052" spans="7:11" s="209" customFormat="1" collapsed="1">
      <c r="G1052" s="308"/>
      <c r="H1052" s="211"/>
      <c r="I1052" s="308"/>
      <c r="K1052" s="210"/>
    </row>
    <row r="1053" spans="7:11" s="209" customFormat="1" collapsed="1">
      <c r="G1053" s="308"/>
      <c r="H1053" s="211"/>
      <c r="I1053" s="308"/>
      <c r="K1053" s="210"/>
    </row>
    <row r="1054" spans="7:11" s="209" customFormat="1" collapsed="1">
      <c r="G1054" s="308"/>
      <c r="H1054" s="211"/>
      <c r="I1054" s="308"/>
      <c r="K1054" s="210"/>
    </row>
    <row r="1055" spans="7:11" s="209" customFormat="1" collapsed="1">
      <c r="G1055" s="308"/>
      <c r="H1055" s="211"/>
      <c r="I1055" s="308"/>
      <c r="K1055" s="210"/>
    </row>
    <row r="1056" spans="7:11" s="209" customFormat="1" collapsed="1">
      <c r="G1056" s="308"/>
      <c r="H1056" s="211"/>
      <c r="I1056" s="308"/>
      <c r="K1056" s="210"/>
    </row>
    <row r="1057" spans="7:11" s="209" customFormat="1" collapsed="1">
      <c r="G1057" s="308"/>
      <c r="H1057" s="211"/>
      <c r="I1057" s="308"/>
      <c r="K1057" s="210"/>
    </row>
    <row r="1058" spans="7:11" s="209" customFormat="1" collapsed="1">
      <c r="G1058" s="308"/>
      <c r="H1058" s="211"/>
      <c r="I1058" s="308"/>
      <c r="K1058" s="210"/>
    </row>
    <row r="1059" spans="7:11" s="209" customFormat="1" collapsed="1">
      <c r="G1059" s="308"/>
      <c r="H1059" s="211"/>
      <c r="I1059" s="308"/>
      <c r="K1059" s="210"/>
    </row>
    <row r="1060" spans="7:11" s="209" customFormat="1" collapsed="1">
      <c r="G1060" s="308"/>
      <c r="H1060" s="211"/>
      <c r="I1060" s="308"/>
      <c r="K1060" s="210"/>
    </row>
    <row r="1061" spans="7:11" s="209" customFormat="1" collapsed="1">
      <c r="G1061" s="308"/>
      <c r="H1061" s="211"/>
      <c r="I1061" s="308"/>
      <c r="K1061" s="210"/>
    </row>
    <row r="1062" spans="7:11" s="209" customFormat="1" collapsed="1">
      <c r="G1062" s="308"/>
      <c r="H1062" s="211"/>
      <c r="I1062" s="308"/>
      <c r="K1062" s="210"/>
    </row>
    <row r="1063" spans="7:11" s="209" customFormat="1" collapsed="1">
      <c r="G1063" s="308"/>
      <c r="H1063" s="211"/>
      <c r="I1063" s="308"/>
      <c r="K1063" s="210"/>
    </row>
    <row r="1064" spans="7:11" s="209" customFormat="1" collapsed="1">
      <c r="G1064" s="308"/>
      <c r="H1064" s="211"/>
      <c r="I1064" s="308"/>
      <c r="K1064" s="210"/>
    </row>
    <row r="1065" spans="7:11" s="209" customFormat="1" collapsed="1">
      <c r="G1065" s="308"/>
      <c r="H1065" s="211"/>
      <c r="I1065" s="308"/>
      <c r="K1065" s="210"/>
    </row>
    <row r="1066" spans="7:11" s="209" customFormat="1" collapsed="1">
      <c r="G1066" s="308"/>
      <c r="H1066" s="211"/>
      <c r="I1066" s="308"/>
      <c r="K1066" s="210"/>
    </row>
    <row r="1067" spans="7:11" s="209" customFormat="1" collapsed="1">
      <c r="G1067" s="308"/>
      <c r="H1067" s="211"/>
      <c r="I1067" s="308"/>
      <c r="K1067" s="210"/>
    </row>
    <row r="1068" spans="7:11" s="209" customFormat="1" collapsed="1">
      <c r="G1068" s="308"/>
      <c r="H1068" s="211"/>
      <c r="I1068" s="308"/>
      <c r="K1068" s="210"/>
    </row>
    <row r="1069" spans="7:11" s="209" customFormat="1" collapsed="1">
      <c r="G1069" s="308"/>
      <c r="H1069" s="211"/>
      <c r="I1069" s="308"/>
      <c r="K1069" s="210"/>
    </row>
    <row r="1070" spans="7:11" s="209" customFormat="1" collapsed="1">
      <c r="G1070" s="308"/>
      <c r="H1070" s="211"/>
      <c r="I1070" s="308"/>
      <c r="K1070" s="210"/>
    </row>
    <row r="1071" spans="7:11" s="209" customFormat="1" collapsed="1">
      <c r="G1071" s="308"/>
      <c r="H1071" s="211"/>
      <c r="I1071" s="308"/>
      <c r="K1071" s="210"/>
    </row>
    <row r="1072" spans="7:11" s="209" customFormat="1" collapsed="1">
      <c r="G1072" s="308"/>
      <c r="H1072" s="211"/>
      <c r="I1072" s="308"/>
      <c r="K1072" s="210"/>
    </row>
    <row r="1073" spans="7:11" s="209" customFormat="1" collapsed="1">
      <c r="G1073" s="308"/>
      <c r="H1073" s="211"/>
      <c r="I1073" s="308"/>
      <c r="K1073" s="210"/>
    </row>
    <row r="1074" spans="7:11" s="209" customFormat="1" collapsed="1">
      <c r="G1074" s="308"/>
      <c r="H1074" s="211"/>
      <c r="I1074" s="308"/>
      <c r="K1074" s="210"/>
    </row>
    <row r="1075" spans="7:11" s="209" customFormat="1" collapsed="1">
      <c r="G1075" s="308"/>
      <c r="H1075" s="211"/>
      <c r="I1075" s="308"/>
      <c r="K1075" s="210"/>
    </row>
    <row r="1076" spans="7:11" s="209" customFormat="1" collapsed="1">
      <c r="G1076" s="308"/>
      <c r="H1076" s="211"/>
      <c r="I1076" s="308"/>
      <c r="K1076" s="210"/>
    </row>
    <row r="1077" spans="7:11" s="209" customFormat="1" collapsed="1">
      <c r="G1077" s="308"/>
      <c r="H1077" s="211"/>
      <c r="I1077" s="308"/>
      <c r="K1077" s="210"/>
    </row>
    <row r="1078" spans="7:11" s="209" customFormat="1" collapsed="1">
      <c r="G1078" s="308"/>
      <c r="H1078" s="211"/>
      <c r="I1078" s="308"/>
      <c r="K1078" s="210"/>
    </row>
    <row r="1079" spans="7:11" s="209" customFormat="1" collapsed="1">
      <c r="G1079" s="308"/>
      <c r="H1079" s="211"/>
      <c r="I1079" s="308"/>
      <c r="K1079" s="210"/>
    </row>
    <row r="1080" spans="7:11" s="209" customFormat="1" collapsed="1">
      <c r="G1080" s="308"/>
      <c r="H1080" s="211"/>
      <c r="I1080" s="308"/>
      <c r="K1080" s="210"/>
    </row>
    <row r="1081" spans="7:11" s="209" customFormat="1" collapsed="1">
      <c r="G1081" s="308"/>
      <c r="H1081" s="211"/>
      <c r="I1081" s="308"/>
      <c r="K1081" s="210"/>
    </row>
    <row r="1082" spans="7:11" s="209" customFormat="1" collapsed="1">
      <c r="G1082" s="308"/>
      <c r="H1082" s="211"/>
      <c r="I1082" s="308"/>
      <c r="K1082" s="210"/>
    </row>
    <row r="1083" spans="7:11" s="209" customFormat="1" collapsed="1">
      <c r="G1083" s="308"/>
      <c r="H1083" s="211"/>
      <c r="I1083" s="308"/>
      <c r="K1083" s="210"/>
    </row>
    <row r="1084" spans="7:11" s="209" customFormat="1" collapsed="1">
      <c r="G1084" s="308"/>
      <c r="H1084" s="211"/>
      <c r="I1084" s="308"/>
      <c r="K1084" s="210"/>
    </row>
    <row r="1085" spans="7:11" s="209" customFormat="1" collapsed="1">
      <c r="G1085" s="308"/>
      <c r="H1085" s="211"/>
      <c r="I1085" s="308"/>
      <c r="K1085" s="210"/>
    </row>
    <row r="1086" spans="7:11" s="209" customFormat="1" collapsed="1">
      <c r="G1086" s="308"/>
      <c r="H1086" s="211"/>
      <c r="I1086" s="308"/>
      <c r="K1086" s="210"/>
    </row>
    <row r="1087" spans="7:11" s="209" customFormat="1" collapsed="1">
      <c r="G1087" s="308"/>
      <c r="H1087" s="211"/>
      <c r="I1087" s="308"/>
      <c r="K1087" s="210"/>
    </row>
    <row r="1088" spans="7:11" s="209" customFormat="1" collapsed="1">
      <c r="G1088" s="308"/>
      <c r="H1088" s="211"/>
      <c r="I1088" s="308"/>
      <c r="K1088" s="210"/>
    </row>
    <row r="1089" spans="7:11" s="209" customFormat="1" collapsed="1">
      <c r="G1089" s="308"/>
      <c r="H1089" s="211"/>
      <c r="I1089" s="308"/>
      <c r="K1089" s="210"/>
    </row>
    <row r="1090" spans="7:11" s="209" customFormat="1" collapsed="1">
      <c r="G1090" s="308"/>
      <c r="H1090" s="211"/>
      <c r="I1090" s="308"/>
      <c r="K1090" s="210"/>
    </row>
    <row r="1091" spans="7:11" s="209" customFormat="1" collapsed="1">
      <c r="G1091" s="308"/>
      <c r="H1091" s="211"/>
      <c r="I1091" s="308"/>
      <c r="K1091" s="210"/>
    </row>
    <row r="1092" spans="7:11" s="209" customFormat="1" collapsed="1">
      <c r="G1092" s="308"/>
      <c r="H1092" s="211"/>
      <c r="I1092" s="308"/>
      <c r="K1092" s="210"/>
    </row>
    <row r="1093" spans="7:11" s="209" customFormat="1" collapsed="1">
      <c r="G1093" s="308"/>
      <c r="H1093" s="211"/>
      <c r="I1093" s="308"/>
      <c r="K1093" s="210"/>
    </row>
    <row r="1094" spans="7:11" s="209" customFormat="1" collapsed="1">
      <c r="G1094" s="308"/>
      <c r="H1094" s="211"/>
      <c r="I1094" s="308"/>
      <c r="K1094" s="210"/>
    </row>
    <row r="1095" spans="7:11" s="209" customFormat="1" collapsed="1">
      <c r="G1095" s="308"/>
      <c r="H1095" s="211"/>
      <c r="I1095" s="308"/>
      <c r="K1095" s="210"/>
    </row>
    <row r="1096" spans="7:11" s="209" customFormat="1" collapsed="1">
      <c r="G1096" s="308"/>
      <c r="H1096" s="211"/>
      <c r="I1096" s="308"/>
      <c r="K1096" s="210"/>
    </row>
    <row r="1097" spans="7:11" s="209" customFormat="1" collapsed="1">
      <c r="G1097" s="308"/>
      <c r="H1097" s="211"/>
      <c r="I1097" s="308"/>
      <c r="K1097" s="210"/>
    </row>
    <row r="1098" spans="7:11" s="209" customFormat="1" collapsed="1">
      <c r="G1098" s="308"/>
      <c r="H1098" s="211"/>
      <c r="I1098" s="308"/>
      <c r="K1098" s="210"/>
    </row>
    <row r="1099" spans="7:11" s="209" customFormat="1" collapsed="1">
      <c r="G1099" s="308"/>
      <c r="H1099" s="211"/>
      <c r="I1099" s="308"/>
      <c r="K1099" s="210"/>
    </row>
    <row r="1100" spans="7:11" s="209" customFormat="1" collapsed="1">
      <c r="G1100" s="308"/>
      <c r="H1100" s="211"/>
      <c r="I1100" s="308"/>
      <c r="K1100" s="210"/>
    </row>
    <row r="1101" spans="7:11" s="209" customFormat="1" collapsed="1">
      <c r="G1101" s="308"/>
      <c r="H1101" s="211"/>
      <c r="I1101" s="308"/>
      <c r="K1101" s="210"/>
    </row>
    <row r="1102" spans="7:11" s="209" customFormat="1" collapsed="1">
      <c r="G1102" s="308"/>
      <c r="H1102" s="211"/>
      <c r="I1102" s="308"/>
      <c r="K1102" s="210"/>
    </row>
    <row r="1103" spans="7:11" s="209" customFormat="1" collapsed="1">
      <c r="G1103" s="308"/>
      <c r="H1103" s="211"/>
      <c r="I1103" s="308"/>
      <c r="K1103" s="210"/>
    </row>
    <row r="1104" spans="7:11" s="209" customFormat="1" collapsed="1">
      <c r="G1104" s="308"/>
      <c r="H1104" s="211"/>
      <c r="I1104" s="308"/>
      <c r="K1104" s="210"/>
    </row>
    <row r="1105" spans="7:11" s="209" customFormat="1" collapsed="1">
      <c r="G1105" s="308"/>
      <c r="H1105" s="211"/>
      <c r="I1105" s="308"/>
      <c r="K1105" s="210"/>
    </row>
  </sheetData>
  <mergeCells count="3">
    <mergeCell ref="B2:G2"/>
    <mergeCell ref="B3:G3"/>
    <mergeCell ref="B4:G4"/>
  </mergeCells>
  <dataValidations count="1">
    <dataValidation type="list" allowBlank="1" showInputMessage="1" showErrorMessage="1" sqref="L9">
      <formula1>$L$2:$L$7</formula1>
    </dataValidation>
  </dataValidation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81"/>
  <sheetViews>
    <sheetView topLeftCell="A2" zoomScale="55" zoomScaleNormal="55" workbookViewId="0">
      <pane ySplit="8" topLeftCell="A10" activePane="bottomLeft" state="frozen"/>
      <selection activeCell="A2" sqref="A2"/>
      <selection pane="bottomLeft" activeCell="C59" sqref="C59"/>
    </sheetView>
  </sheetViews>
  <sheetFormatPr defaultColWidth="8.88671875" defaultRowHeight="14.4" outlineLevelRow="1"/>
  <cols>
    <col min="1" max="1" width="23.5546875" style="138" customWidth="1"/>
    <col min="2" max="2" width="34.6640625" style="138" customWidth="1"/>
    <col min="3" max="3" width="37.44140625" style="138" customWidth="1"/>
    <col min="4" max="4" width="53.88671875" style="138" customWidth="1"/>
    <col min="5" max="5" width="64.44140625" style="138" bestFit="1" customWidth="1"/>
    <col min="6" max="6" width="21.21875" style="138" bestFit="1" customWidth="1"/>
    <col min="7" max="7" width="11.109375" style="138" customWidth="1"/>
    <col min="8" max="8" width="14.33203125" style="317" customWidth="1"/>
    <col min="9" max="9" width="8.21875" style="317" bestFit="1" customWidth="1"/>
    <col min="10" max="11" width="8.88671875" style="138"/>
    <col min="12" max="12" width="10.33203125" style="29" customWidth="1"/>
    <col min="13" max="13" width="8.88671875" style="29"/>
    <col min="14" max="16384" width="8.88671875" style="138"/>
  </cols>
  <sheetData>
    <row r="1" spans="1:13">
      <c r="L1" s="46"/>
      <c r="M1" s="46"/>
    </row>
    <row r="2" spans="1:13" s="46" customFormat="1" ht="13.2">
      <c r="A2" s="87" t="s">
        <v>35</v>
      </c>
      <c r="B2" s="512" t="s">
        <v>4627</v>
      </c>
      <c r="C2" s="512"/>
      <c r="D2" s="512"/>
      <c r="E2" s="512"/>
      <c r="F2" s="512"/>
      <c r="G2" s="512"/>
      <c r="H2" s="221"/>
      <c r="I2" s="221"/>
      <c r="J2" s="44"/>
      <c r="K2" s="45"/>
      <c r="L2" s="218" t="s">
        <v>19</v>
      </c>
      <c r="M2" s="90">
        <f>COUNTIF($G$10:$G$175,"Pass")</f>
        <v>11</v>
      </c>
    </row>
    <row r="3" spans="1:13" s="46" customFormat="1" ht="12.75" customHeight="1" outlineLevel="1">
      <c r="A3" s="87" t="s">
        <v>36</v>
      </c>
      <c r="B3" s="512" t="s">
        <v>4302</v>
      </c>
      <c r="C3" s="512"/>
      <c r="D3" s="512"/>
      <c r="E3" s="512"/>
      <c r="F3" s="512"/>
      <c r="G3" s="512"/>
      <c r="H3" s="221"/>
      <c r="I3" s="221"/>
      <c r="J3" s="44"/>
      <c r="K3" s="45"/>
      <c r="L3" s="218" t="s">
        <v>20</v>
      </c>
      <c r="M3" s="90">
        <f>COUNTIF($G$10:$G$175,"Fail")</f>
        <v>4</v>
      </c>
    </row>
    <row r="4" spans="1:13" s="46" customFormat="1" ht="12.75" customHeight="1" outlineLevel="1">
      <c r="A4" s="87" t="s">
        <v>37</v>
      </c>
      <c r="B4" s="512"/>
      <c r="C4" s="512"/>
      <c r="D4" s="512"/>
      <c r="E4" s="512"/>
      <c r="F4" s="512"/>
      <c r="G4" s="512"/>
      <c r="H4" s="221"/>
      <c r="I4" s="221"/>
      <c r="J4" s="44"/>
      <c r="K4" s="45"/>
      <c r="L4" s="218" t="s">
        <v>49</v>
      </c>
      <c r="M4" s="90">
        <f>COUNTIF($G$10:$G$118,"Pending")</f>
        <v>0</v>
      </c>
    </row>
    <row r="5" spans="1:13" s="46" customFormat="1" ht="12.75" customHeight="1" outlineLevel="1">
      <c r="A5" s="87" t="s">
        <v>38</v>
      </c>
      <c r="B5" s="512" t="s">
        <v>2426</v>
      </c>
      <c r="C5" s="512"/>
      <c r="D5" s="512"/>
      <c r="E5" s="512"/>
      <c r="F5" s="512"/>
      <c r="G5" s="512"/>
      <c r="H5" s="221"/>
      <c r="I5" s="221"/>
      <c r="J5" s="44"/>
      <c r="K5" s="45"/>
      <c r="L5" s="218" t="s">
        <v>21</v>
      </c>
      <c r="M5" s="90">
        <f>COUNTIF($G$10:$G$175,"Untested")</f>
        <v>14</v>
      </c>
    </row>
    <row r="6" spans="1:13" s="46" customFormat="1" ht="25.5" customHeight="1" outlineLevel="1">
      <c r="A6" s="88" t="s">
        <v>19</v>
      </c>
      <c r="B6" s="89" t="s">
        <v>20</v>
      </c>
      <c r="C6" s="89" t="s">
        <v>21</v>
      </c>
      <c r="D6" s="89" t="s">
        <v>49</v>
      </c>
      <c r="E6" s="89" t="s">
        <v>22</v>
      </c>
      <c r="F6" s="89" t="s">
        <v>39</v>
      </c>
      <c r="G6" s="48"/>
      <c r="H6" s="214"/>
      <c r="I6" s="214"/>
      <c r="J6" s="49"/>
      <c r="L6" s="218" t="s">
        <v>22</v>
      </c>
      <c r="M6" s="90">
        <f>COUNTIF($G$10:$G$118,"N/A")</f>
        <v>0</v>
      </c>
    </row>
    <row r="7" spans="1:13" s="46" customFormat="1" ht="12.75" customHeight="1" outlineLevel="1">
      <c r="A7" s="90">
        <f>COUNTIF($G$11:$G$44,"pass")</f>
        <v>11</v>
      </c>
      <c r="B7" s="91">
        <f>COUNTIF($G$11:$G$44,"fail")</f>
        <v>4</v>
      </c>
      <c r="C7" s="90">
        <f>COUNTIF($G$11:$G$44,"untested")</f>
        <v>14</v>
      </c>
      <c r="D7" s="90">
        <f>COUNTIF($H$11:$H$44,"Pending")</f>
        <v>0</v>
      </c>
      <c r="E7" s="90">
        <f>COUNTIF($I$11:$I$44,"N/A")</f>
        <v>0</v>
      </c>
      <c r="F7" s="91">
        <f>SUM(A7:C7)</f>
        <v>29</v>
      </c>
      <c r="G7" s="48" t="s">
        <v>50</v>
      </c>
      <c r="H7" s="214"/>
      <c r="I7" s="214"/>
      <c r="J7" s="49"/>
    </row>
    <row r="8" spans="1:13" s="46" customFormat="1" ht="22.5" customHeight="1">
      <c r="B8" s="116"/>
      <c r="E8" s="39"/>
      <c r="F8" s="39"/>
      <c r="G8" s="48"/>
      <c r="H8" s="214"/>
      <c r="I8" s="214"/>
      <c r="J8" s="48"/>
      <c r="K8" s="49"/>
    </row>
    <row r="9" spans="1:13" s="46" customFormat="1" ht="26.4">
      <c r="A9" s="92" t="s">
        <v>40</v>
      </c>
      <c r="B9" s="86" t="s">
        <v>34</v>
      </c>
      <c r="C9" s="72" t="s">
        <v>41</v>
      </c>
      <c r="D9" s="93" t="s">
        <v>42</v>
      </c>
      <c r="E9" s="93" t="s">
        <v>43</v>
      </c>
      <c r="F9" s="93" t="s">
        <v>44</v>
      </c>
      <c r="G9" s="150" t="s">
        <v>45</v>
      </c>
      <c r="H9" s="93" t="s">
        <v>46</v>
      </c>
      <c r="I9" s="93" t="s">
        <v>47</v>
      </c>
      <c r="J9" s="93" t="s">
        <v>48</v>
      </c>
      <c r="K9" s="50"/>
    </row>
    <row r="10" spans="1:13" s="194" customFormat="1" ht="16.8" collapsed="1">
      <c r="A10" s="206"/>
      <c r="B10" s="226" t="s">
        <v>202</v>
      </c>
      <c r="C10" s="207"/>
      <c r="D10" s="207"/>
      <c r="E10" s="207"/>
      <c r="F10" s="207"/>
      <c r="G10" s="208"/>
      <c r="H10" s="208"/>
      <c r="I10" s="208"/>
      <c r="J10" s="207"/>
      <c r="K10" s="193"/>
    </row>
    <row r="11" spans="1:13" s="44" customFormat="1" ht="50.4" hidden="1" outlineLevel="1">
      <c r="A11" s="153" t="s">
        <v>4350</v>
      </c>
      <c r="B11" s="151" t="s">
        <v>804</v>
      </c>
      <c r="C11" s="153" t="s">
        <v>669</v>
      </c>
      <c r="D11" s="153" t="s">
        <v>2455</v>
      </c>
      <c r="E11" s="153" t="s">
        <v>2456</v>
      </c>
      <c r="F11" s="153"/>
      <c r="G11" s="162" t="s">
        <v>2421</v>
      </c>
      <c r="H11" s="466" t="s">
        <v>2457</v>
      </c>
      <c r="I11" s="168" t="s">
        <v>2019</v>
      </c>
      <c r="J11" s="97"/>
      <c r="K11" s="45"/>
    </row>
    <row r="12" spans="1:13" s="44" customFormat="1" ht="50.4" hidden="1" outlineLevel="1">
      <c r="A12" s="153" t="s">
        <v>2458</v>
      </c>
      <c r="B12" s="151" t="s">
        <v>2459</v>
      </c>
      <c r="C12" s="153" t="s">
        <v>669</v>
      </c>
      <c r="D12" s="153" t="s">
        <v>2455</v>
      </c>
      <c r="E12" s="153" t="s">
        <v>2460</v>
      </c>
      <c r="F12" s="153"/>
      <c r="G12" s="162" t="s">
        <v>2421</v>
      </c>
      <c r="H12" s="466" t="s">
        <v>2457</v>
      </c>
      <c r="I12" s="168" t="s">
        <v>1637</v>
      </c>
      <c r="J12" s="97"/>
      <c r="K12" s="45"/>
    </row>
    <row r="13" spans="1:13" s="44" customFormat="1" ht="50.4" hidden="1" outlineLevel="1">
      <c r="A13" s="153" t="s">
        <v>2461</v>
      </c>
      <c r="B13" s="151" t="s">
        <v>2435</v>
      </c>
      <c r="C13" s="153" t="s">
        <v>669</v>
      </c>
      <c r="D13" s="153" t="s">
        <v>2455</v>
      </c>
      <c r="E13" s="153" t="s">
        <v>2436</v>
      </c>
      <c r="F13" s="153"/>
      <c r="G13" s="162" t="s">
        <v>2421</v>
      </c>
      <c r="H13" s="466" t="s">
        <v>2457</v>
      </c>
      <c r="I13" s="168" t="s">
        <v>387</v>
      </c>
      <c r="J13" s="97"/>
      <c r="K13" s="45"/>
    </row>
    <row r="14" spans="1:13" s="44" customFormat="1" ht="67.2" hidden="1" outlineLevel="1">
      <c r="A14" s="153" t="s">
        <v>2462</v>
      </c>
      <c r="B14" s="151" t="s">
        <v>2463</v>
      </c>
      <c r="C14" s="153" t="s">
        <v>669</v>
      </c>
      <c r="D14" s="153" t="s">
        <v>2455</v>
      </c>
      <c r="E14" s="153" t="s">
        <v>2464</v>
      </c>
      <c r="F14" s="153"/>
      <c r="G14" s="162" t="s">
        <v>2421</v>
      </c>
      <c r="H14" s="466" t="s">
        <v>2457</v>
      </c>
      <c r="I14" s="168" t="s">
        <v>1637</v>
      </c>
      <c r="J14" s="97"/>
      <c r="K14" s="45"/>
    </row>
    <row r="15" spans="1:13" s="44" customFormat="1" ht="67.2" hidden="1" outlineLevel="1">
      <c r="A15" s="153" t="s">
        <v>2465</v>
      </c>
      <c r="B15" s="151" t="s">
        <v>554</v>
      </c>
      <c r="C15" s="153" t="s">
        <v>669</v>
      </c>
      <c r="D15" s="153" t="s">
        <v>2466</v>
      </c>
      <c r="E15" s="153" t="s">
        <v>2467</v>
      </c>
      <c r="F15" s="153"/>
      <c r="G15" s="162" t="s">
        <v>2421</v>
      </c>
      <c r="H15" s="466" t="s">
        <v>2457</v>
      </c>
      <c r="I15" s="168" t="s">
        <v>387</v>
      </c>
      <c r="J15" s="97"/>
      <c r="K15" s="45"/>
    </row>
    <row r="16" spans="1:13" s="44" customFormat="1" ht="117.6" hidden="1" outlineLevel="1">
      <c r="A16" s="153" t="s">
        <v>2468</v>
      </c>
      <c r="B16" s="151" t="s">
        <v>2469</v>
      </c>
      <c r="C16" s="153" t="s">
        <v>669</v>
      </c>
      <c r="D16" s="153" t="s">
        <v>2470</v>
      </c>
      <c r="E16" s="153" t="s">
        <v>2471</v>
      </c>
      <c r="F16" s="153"/>
      <c r="G16" s="162" t="s">
        <v>2421</v>
      </c>
      <c r="H16" s="466" t="s">
        <v>2457</v>
      </c>
      <c r="I16" s="168" t="s">
        <v>387</v>
      </c>
      <c r="J16" s="97"/>
      <c r="K16" s="45"/>
    </row>
    <row r="17" spans="1:11" s="44" customFormat="1" ht="100.8" hidden="1" outlineLevel="1">
      <c r="A17" s="153" t="s">
        <v>2472</v>
      </c>
      <c r="B17" s="151" t="s">
        <v>2473</v>
      </c>
      <c r="C17" s="153" t="s">
        <v>669</v>
      </c>
      <c r="D17" s="153" t="s">
        <v>2474</v>
      </c>
      <c r="E17" s="153" t="s">
        <v>2475</v>
      </c>
      <c r="F17" s="153"/>
      <c r="G17" s="162" t="s">
        <v>2421</v>
      </c>
      <c r="H17" s="466" t="s">
        <v>2457</v>
      </c>
      <c r="I17" s="168" t="s">
        <v>2019</v>
      </c>
      <c r="J17" s="97"/>
      <c r="K17" s="45"/>
    </row>
    <row r="18" spans="1:11" s="194" customFormat="1" ht="16.8" collapsed="1">
      <c r="A18" s="206"/>
      <c r="B18" s="226" t="s">
        <v>535</v>
      </c>
      <c r="C18" s="207"/>
      <c r="D18" s="207"/>
      <c r="E18" s="207"/>
      <c r="F18" s="207"/>
      <c r="G18" s="208"/>
      <c r="H18" s="208"/>
      <c r="I18" s="208"/>
      <c r="J18" s="207"/>
      <c r="K18" s="193"/>
    </row>
    <row r="19" spans="1:11" s="44" customFormat="1" ht="117.6" hidden="1" outlineLevel="1">
      <c r="A19" s="153" t="s">
        <v>2476</v>
      </c>
      <c r="B19" s="151" t="s">
        <v>2477</v>
      </c>
      <c r="C19" s="153" t="s">
        <v>669</v>
      </c>
      <c r="D19" s="153" t="s">
        <v>2478</v>
      </c>
      <c r="E19" s="153" t="s">
        <v>2479</v>
      </c>
      <c r="F19" s="153"/>
      <c r="G19" s="162" t="s">
        <v>2421</v>
      </c>
      <c r="H19" s="466" t="s">
        <v>2457</v>
      </c>
      <c r="I19" s="168" t="s">
        <v>2019</v>
      </c>
      <c r="J19" s="97"/>
      <c r="K19" s="45"/>
    </row>
    <row r="20" spans="1:11" s="44" customFormat="1" ht="151.19999999999999" hidden="1" outlineLevel="1">
      <c r="A20" s="153" t="s">
        <v>2480</v>
      </c>
      <c r="B20" s="151" t="s">
        <v>2481</v>
      </c>
      <c r="C20" s="153" t="s">
        <v>669</v>
      </c>
      <c r="D20" s="153" t="s">
        <v>2482</v>
      </c>
      <c r="E20" s="153" t="s">
        <v>2483</v>
      </c>
      <c r="F20" s="153"/>
      <c r="G20" s="162" t="s">
        <v>2421</v>
      </c>
      <c r="H20" s="466" t="s">
        <v>2457</v>
      </c>
      <c r="I20" s="168" t="s">
        <v>387</v>
      </c>
      <c r="J20" s="97"/>
      <c r="K20" s="45"/>
    </row>
    <row r="21" spans="1:11" s="194" customFormat="1" ht="16.8" collapsed="1">
      <c r="A21" s="206"/>
      <c r="B21" s="226" t="s">
        <v>554</v>
      </c>
      <c r="C21" s="207"/>
      <c r="D21" s="207"/>
      <c r="E21" s="207"/>
      <c r="F21" s="207"/>
      <c r="G21" s="208"/>
      <c r="H21" s="208"/>
      <c r="I21" s="208"/>
      <c r="J21" s="207"/>
      <c r="K21" s="193"/>
    </row>
    <row r="22" spans="1:11" s="44" customFormat="1" ht="67.2" hidden="1" outlineLevel="1">
      <c r="A22" s="153" t="s">
        <v>2484</v>
      </c>
      <c r="B22" s="151" t="s">
        <v>2485</v>
      </c>
      <c r="C22" s="153" t="s">
        <v>669</v>
      </c>
      <c r="D22" s="153" t="s">
        <v>2486</v>
      </c>
      <c r="E22" s="153" t="s">
        <v>2487</v>
      </c>
      <c r="F22" s="153"/>
      <c r="G22" s="162" t="s">
        <v>2450</v>
      </c>
      <c r="H22" s="466" t="s">
        <v>2457</v>
      </c>
      <c r="I22" s="168" t="s">
        <v>1637</v>
      </c>
      <c r="J22" s="97"/>
      <c r="K22" s="45"/>
    </row>
    <row r="23" spans="1:11" s="44" customFormat="1" ht="67.2" hidden="1" outlineLevel="1">
      <c r="A23" s="153" t="s">
        <v>2488</v>
      </c>
      <c r="B23" s="151" t="s">
        <v>2489</v>
      </c>
      <c r="C23" s="153" t="s">
        <v>669</v>
      </c>
      <c r="D23" s="153" t="s">
        <v>2490</v>
      </c>
      <c r="E23" s="153" t="s">
        <v>2491</v>
      </c>
      <c r="F23" s="153"/>
      <c r="G23" s="162" t="s">
        <v>2421</v>
      </c>
      <c r="H23" s="466" t="s">
        <v>2457</v>
      </c>
      <c r="I23" s="168" t="s">
        <v>2019</v>
      </c>
      <c r="J23" s="97"/>
      <c r="K23" s="45"/>
    </row>
    <row r="24" spans="1:11" s="44" customFormat="1" ht="84" hidden="1" outlineLevel="1">
      <c r="A24" s="153" t="s">
        <v>2492</v>
      </c>
      <c r="B24" s="151" t="s">
        <v>2493</v>
      </c>
      <c r="C24" s="153" t="s">
        <v>669</v>
      </c>
      <c r="D24" s="153" t="s">
        <v>2494</v>
      </c>
      <c r="E24" s="153" t="s">
        <v>2495</v>
      </c>
      <c r="F24" s="153"/>
      <c r="G24" s="162" t="s">
        <v>2450</v>
      </c>
      <c r="H24" s="466" t="s">
        <v>2457</v>
      </c>
      <c r="I24" s="168" t="s">
        <v>387</v>
      </c>
      <c r="J24" s="97"/>
      <c r="K24" s="45"/>
    </row>
    <row r="25" spans="1:11" s="194" customFormat="1" ht="16.8" collapsed="1">
      <c r="A25" s="206"/>
      <c r="B25" s="226" t="s">
        <v>2496</v>
      </c>
      <c r="C25" s="207"/>
      <c r="D25" s="207"/>
      <c r="E25" s="207"/>
      <c r="F25" s="207"/>
      <c r="G25" s="208"/>
      <c r="H25" s="208"/>
      <c r="I25" s="208"/>
      <c r="J25" s="207"/>
      <c r="K25" s="193"/>
    </row>
    <row r="26" spans="1:11" s="44" customFormat="1" ht="100.8" hidden="1" outlineLevel="1">
      <c r="A26" s="153" t="s">
        <v>2497</v>
      </c>
      <c r="B26" s="151" t="s">
        <v>2498</v>
      </c>
      <c r="C26" s="153" t="s">
        <v>669</v>
      </c>
      <c r="D26" s="153" t="s">
        <v>2499</v>
      </c>
      <c r="E26" s="153" t="s">
        <v>2500</v>
      </c>
      <c r="F26" s="153"/>
      <c r="G26" s="162" t="s">
        <v>2450</v>
      </c>
      <c r="H26" s="466" t="s">
        <v>2457</v>
      </c>
      <c r="I26" s="168" t="s">
        <v>387</v>
      </c>
      <c r="J26" s="97"/>
      <c r="K26" s="45"/>
    </row>
    <row r="27" spans="1:11" s="44" customFormat="1" ht="134.4" hidden="1" outlineLevel="1">
      <c r="A27" s="153" t="s">
        <v>2501</v>
      </c>
      <c r="B27" s="151" t="s">
        <v>2473</v>
      </c>
      <c r="C27" s="153" t="s">
        <v>669</v>
      </c>
      <c r="D27" s="153" t="s">
        <v>2502</v>
      </c>
      <c r="E27" s="153" t="s">
        <v>2503</v>
      </c>
      <c r="F27" s="153"/>
      <c r="G27" s="162" t="s">
        <v>2421</v>
      </c>
      <c r="H27" s="466" t="s">
        <v>2457</v>
      </c>
      <c r="I27" s="168" t="s">
        <v>2019</v>
      </c>
      <c r="J27" s="97"/>
      <c r="K27" s="45"/>
    </row>
    <row r="28" spans="1:11" s="44" customFormat="1" ht="151.19999999999999" hidden="1" outlineLevel="1">
      <c r="A28" s="153" t="s">
        <v>2504</v>
      </c>
      <c r="B28" s="151" t="s">
        <v>2505</v>
      </c>
      <c r="C28" s="153" t="s">
        <v>669</v>
      </c>
      <c r="D28" s="153" t="s">
        <v>2506</v>
      </c>
      <c r="E28" s="153" t="s">
        <v>2507</v>
      </c>
      <c r="F28" s="153"/>
      <c r="G28" s="162" t="s">
        <v>2450</v>
      </c>
      <c r="H28" s="466" t="s">
        <v>2457</v>
      </c>
      <c r="I28" s="168" t="s">
        <v>2019</v>
      </c>
      <c r="J28" s="97"/>
      <c r="K28" s="45"/>
    </row>
    <row r="29" spans="1:11" s="194" customFormat="1" ht="16.8" collapsed="1">
      <c r="A29" s="206"/>
      <c r="B29" s="226" t="s">
        <v>2508</v>
      </c>
      <c r="C29" s="207"/>
      <c r="D29" s="207"/>
      <c r="E29" s="207"/>
      <c r="F29" s="207"/>
      <c r="G29" s="208"/>
      <c r="H29" s="208"/>
      <c r="I29" s="208"/>
      <c r="J29" s="207"/>
      <c r="K29" s="193"/>
    </row>
    <row r="30" spans="1:11" s="44" customFormat="1" ht="302.39999999999998" hidden="1" outlineLevel="1">
      <c r="A30" s="153" t="s">
        <v>2509</v>
      </c>
      <c r="B30" s="151" t="s">
        <v>2510</v>
      </c>
      <c r="C30" s="153" t="s">
        <v>669</v>
      </c>
      <c r="D30" s="153" t="s">
        <v>2511</v>
      </c>
      <c r="E30" s="153" t="s">
        <v>2512</v>
      </c>
      <c r="F30" s="153"/>
      <c r="G30" s="162" t="s">
        <v>2513</v>
      </c>
      <c r="H30" s="466" t="s">
        <v>2457</v>
      </c>
      <c r="I30" s="168" t="s">
        <v>2019</v>
      </c>
      <c r="J30" s="97"/>
      <c r="K30" s="45"/>
    </row>
    <row r="31" spans="1:11" s="44" customFormat="1" ht="285.60000000000002" hidden="1" outlineLevel="1">
      <c r="A31" s="153" t="s">
        <v>2514</v>
      </c>
      <c r="B31" s="151" t="s">
        <v>2515</v>
      </c>
      <c r="C31" s="153" t="s">
        <v>669</v>
      </c>
      <c r="D31" s="153" t="s">
        <v>2516</v>
      </c>
      <c r="E31" s="153" t="s">
        <v>2517</v>
      </c>
      <c r="F31" s="153"/>
      <c r="G31" s="162" t="s">
        <v>2513</v>
      </c>
      <c r="H31" s="466" t="s">
        <v>2457</v>
      </c>
      <c r="I31" s="168" t="s">
        <v>1637</v>
      </c>
      <c r="J31" s="97"/>
      <c r="K31" s="45"/>
    </row>
    <row r="32" spans="1:11" s="44" customFormat="1" ht="319.2" hidden="1" outlineLevel="1">
      <c r="A32" s="153" t="s">
        <v>2518</v>
      </c>
      <c r="B32" s="151" t="s">
        <v>2519</v>
      </c>
      <c r="C32" s="153" t="s">
        <v>669</v>
      </c>
      <c r="D32" s="153" t="s">
        <v>2520</v>
      </c>
      <c r="E32" s="153" t="s">
        <v>2512</v>
      </c>
      <c r="F32" s="153"/>
      <c r="G32" s="162" t="s">
        <v>2513</v>
      </c>
      <c r="H32" s="466" t="s">
        <v>2457</v>
      </c>
      <c r="I32" s="168" t="s">
        <v>1637</v>
      </c>
      <c r="J32" s="97"/>
      <c r="K32" s="45"/>
    </row>
    <row r="33" spans="1:13" s="44" customFormat="1" ht="285.60000000000002" hidden="1" outlineLevel="1">
      <c r="A33" s="153" t="s">
        <v>2521</v>
      </c>
      <c r="B33" s="151" t="s">
        <v>2522</v>
      </c>
      <c r="C33" s="153" t="s">
        <v>669</v>
      </c>
      <c r="D33" s="153" t="s">
        <v>2523</v>
      </c>
      <c r="E33" s="153" t="s">
        <v>2517</v>
      </c>
      <c r="F33" s="153"/>
      <c r="G33" s="162" t="s">
        <v>2513</v>
      </c>
      <c r="H33" s="466" t="s">
        <v>2457</v>
      </c>
      <c r="I33" s="168" t="s">
        <v>2019</v>
      </c>
      <c r="J33" s="97"/>
      <c r="K33" s="45"/>
    </row>
    <row r="34" spans="1:13" s="194" customFormat="1" ht="16.8" collapsed="1">
      <c r="A34" s="206"/>
      <c r="B34" s="226" t="s">
        <v>2524</v>
      </c>
      <c r="C34" s="207"/>
      <c r="D34" s="207"/>
      <c r="E34" s="207"/>
      <c r="F34" s="207"/>
      <c r="G34" s="208"/>
      <c r="H34" s="208"/>
      <c r="I34" s="208"/>
      <c r="J34" s="207"/>
      <c r="K34" s="193"/>
    </row>
    <row r="35" spans="1:13" s="44" customFormat="1" ht="184.8" hidden="1" outlineLevel="1">
      <c r="A35" s="153" t="s">
        <v>2525</v>
      </c>
      <c r="B35" s="151" t="s">
        <v>2526</v>
      </c>
      <c r="C35" s="153" t="s">
        <v>669</v>
      </c>
      <c r="D35" s="153" t="s">
        <v>2527</v>
      </c>
      <c r="E35" s="153" t="s">
        <v>2528</v>
      </c>
      <c r="F35" s="153"/>
      <c r="G35" s="162" t="s">
        <v>2513</v>
      </c>
      <c r="H35" s="466" t="s">
        <v>2457</v>
      </c>
      <c r="I35" s="168" t="s">
        <v>1637</v>
      </c>
      <c r="J35" s="97"/>
      <c r="K35" s="45"/>
    </row>
    <row r="36" spans="1:13" s="44" customFormat="1" ht="184.8" hidden="1" outlineLevel="1">
      <c r="A36" s="153" t="s">
        <v>2529</v>
      </c>
      <c r="B36" s="151" t="s">
        <v>2530</v>
      </c>
      <c r="C36" s="153" t="s">
        <v>669</v>
      </c>
      <c r="D36" s="153" t="s">
        <v>2531</v>
      </c>
      <c r="E36" s="153" t="s">
        <v>2528</v>
      </c>
      <c r="F36" s="153"/>
      <c r="G36" s="162" t="s">
        <v>2513</v>
      </c>
      <c r="H36" s="466" t="s">
        <v>2457</v>
      </c>
      <c r="I36" s="168" t="s">
        <v>2019</v>
      </c>
      <c r="J36" s="97"/>
      <c r="K36" s="45"/>
    </row>
    <row r="37" spans="1:13" s="44" customFormat="1" ht="184.8" hidden="1" outlineLevel="1">
      <c r="A37" s="153" t="s">
        <v>2532</v>
      </c>
      <c r="B37" s="151" t="s">
        <v>2533</v>
      </c>
      <c r="C37" s="153" t="s">
        <v>669</v>
      </c>
      <c r="D37" s="153" t="s">
        <v>2534</v>
      </c>
      <c r="E37" s="153" t="s">
        <v>2528</v>
      </c>
      <c r="F37" s="153"/>
      <c r="G37" s="162" t="s">
        <v>2513</v>
      </c>
      <c r="H37" s="466" t="s">
        <v>2457</v>
      </c>
      <c r="I37" s="168" t="s">
        <v>387</v>
      </c>
      <c r="J37" s="97"/>
      <c r="K37" s="45"/>
    </row>
    <row r="38" spans="1:13" s="44" customFormat="1" ht="184.8" hidden="1" outlineLevel="1">
      <c r="A38" s="153" t="s">
        <v>2535</v>
      </c>
      <c r="B38" s="151" t="s">
        <v>2536</v>
      </c>
      <c r="C38" s="153" t="s">
        <v>669</v>
      </c>
      <c r="D38" s="153" t="s">
        <v>2537</v>
      </c>
      <c r="E38" s="153" t="s">
        <v>2528</v>
      </c>
      <c r="F38" s="153"/>
      <c r="G38" s="162" t="s">
        <v>2513</v>
      </c>
      <c r="H38" s="466" t="s">
        <v>2457</v>
      </c>
      <c r="I38" s="168" t="s">
        <v>2019</v>
      </c>
      <c r="J38" s="97"/>
      <c r="K38" s="45"/>
    </row>
    <row r="39" spans="1:13" s="44" customFormat="1" ht="168" hidden="1" outlineLevel="1">
      <c r="A39" s="153" t="s">
        <v>2538</v>
      </c>
      <c r="B39" s="151" t="s">
        <v>2539</v>
      </c>
      <c r="C39" s="153" t="s">
        <v>669</v>
      </c>
      <c r="D39" s="153" t="s">
        <v>2540</v>
      </c>
      <c r="E39" s="153" t="s">
        <v>2541</v>
      </c>
      <c r="F39" s="153"/>
      <c r="G39" s="162" t="s">
        <v>2513</v>
      </c>
      <c r="H39" s="466" t="s">
        <v>2457</v>
      </c>
      <c r="I39" s="168" t="s">
        <v>1637</v>
      </c>
      <c r="J39" s="97"/>
      <c r="K39" s="45"/>
    </row>
    <row r="40" spans="1:13" s="44" customFormat="1" ht="168" hidden="1" outlineLevel="1">
      <c r="A40" s="153" t="s">
        <v>2542</v>
      </c>
      <c r="B40" s="151" t="s">
        <v>2543</v>
      </c>
      <c r="C40" s="153" t="s">
        <v>669</v>
      </c>
      <c r="D40" s="153" t="s">
        <v>2544</v>
      </c>
      <c r="E40" s="153" t="s">
        <v>2541</v>
      </c>
      <c r="F40" s="153"/>
      <c r="G40" s="162" t="s">
        <v>2513</v>
      </c>
      <c r="H40" s="466" t="s">
        <v>2457</v>
      </c>
      <c r="I40" s="168" t="s">
        <v>387</v>
      </c>
      <c r="J40" s="97"/>
      <c r="K40" s="45"/>
    </row>
    <row r="41" spans="1:13" s="44" customFormat="1" ht="168" hidden="1" outlineLevel="1">
      <c r="A41" s="153" t="s">
        <v>2545</v>
      </c>
      <c r="B41" s="151" t="s">
        <v>2546</v>
      </c>
      <c r="C41" s="153" t="s">
        <v>669</v>
      </c>
      <c r="D41" s="153" t="s">
        <v>2547</v>
      </c>
      <c r="E41" s="153" t="s">
        <v>2541</v>
      </c>
      <c r="F41" s="153"/>
      <c r="G41" s="162" t="s">
        <v>2513</v>
      </c>
      <c r="H41" s="466" t="s">
        <v>2457</v>
      </c>
      <c r="I41" s="168" t="s">
        <v>2019</v>
      </c>
      <c r="J41" s="97"/>
      <c r="K41" s="45"/>
    </row>
    <row r="42" spans="1:13" s="44" customFormat="1" ht="168" hidden="1" outlineLevel="1">
      <c r="A42" s="153" t="s">
        <v>2548</v>
      </c>
      <c r="B42" s="151" t="s">
        <v>2549</v>
      </c>
      <c r="C42" s="153" t="s">
        <v>669</v>
      </c>
      <c r="D42" s="153" t="s">
        <v>2550</v>
      </c>
      <c r="E42" s="153" t="s">
        <v>2541</v>
      </c>
      <c r="F42" s="153"/>
      <c r="G42" s="162" t="s">
        <v>2513</v>
      </c>
      <c r="H42" s="466" t="s">
        <v>2457</v>
      </c>
      <c r="I42" s="168" t="s">
        <v>1637</v>
      </c>
      <c r="J42" s="97"/>
      <c r="K42" s="45"/>
    </row>
    <row r="43" spans="1:13" s="44" customFormat="1" ht="168" hidden="1" outlineLevel="1">
      <c r="A43" s="153" t="s">
        <v>2551</v>
      </c>
      <c r="B43" s="151" t="s">
        <v>2552</v>
      </c>
      <c r="C43" s="153" t="s">
        <v>669</v>
      </c>
      <c r="D43" s="153" t="s">
        <v>2553</v>
      </c>
      <c r="E43" s="153" t="s">
        <v>2541</v>
      </c>
      <c r="F43" s="153"/>
      <c r="G43" s="162" t="s">
        <v>2513</v>
      </c>
      <c r="H43" s="466"/>
      <c r="I43" s="168" t="s">
        <v>387</v>
      </c>
      <c r="J43" s="97"/>
      <c r="K43" s="45"/>
    </row>
    <row r="44" spans="1:13" s="44" customFormat="1" ht="168" hidden="1" outlineLevel="1">
      <c r="A44" s="153" t="s">
        <v>2554</v>
      </c>
      <c r="B44" s="151" t="s">
        <v>2555</v>
      </c>
      <c r="C44" s="153" t="s">
        <v>669</v>
      </c>
      <c r="D44" s="153" t="s">
        <v>2556</v>
      </c>
      <c r="E44" s="153" t="s">
        <v>2541</v>
      </c>
      <c r="F44" s="153"/>
      <c r="G44" s="162" t="s">
        <v>2513</v>
      </c>
      <c r="H44" s="466" t="s">
        <v>2457</v>
      </c>
      <c r="I44" s="168" t="s">
        <v>2019</v>
      </c>
      <c r="J44" s="97"/>
      <c r="K44" s="45"/>
    </row>
    <row r="45" spans="1:13" s="29" customFormat="1" ht="13.2" collapsed="1">
      <c r="B45" s="44"/>
      <c r="H45" s="219"/>
      <c r="I45" s="219"/>
      <c r="K45" s="52"/>
      <c r="L45" s="44"/>
      <c r="M45" s="44"/>
    </row>
    <row r="46" spans="1:13" s="29" customFormat="1" ht="13.2" collapsed="1">
      <c r="B46" s="44"/>
      <c r="H46" s="219"/>
      <c r="I46" s="219"/>
      <c r="K46" s="52"/>
      <c r="L46" s="44"/>
      <c r="M46" s="44"/>
    </row>
    <row r="47" spans="1:13" s="29" customFormat="1" ht="13.2" collapsed="1">
      <c r="B47" s="44"/>
      <c r="H47" s="219"/>
      <c r="I47" s="219"/>
      <c r="K47" s="52"/>
      <c r="L47" s="44"/>
      <c r="M47" s="44"/>
    </row>
    <row r="48" spans="1:13" s="29" customFormat="1" ht="13.2" collapsed="1">
      <c r="B48" s="44"/>
      <c r="H48" s="219"/>
      <c r="I48" s="219"/>
      <c r="K48" s="52"/>
      <c r="L48" s="44"/>
      <c r="M48" s="44"/>
    </row>
    <row r="49" spans="2:13" s="29" customFormat="1" ht="13.2" collapsed="1">
      <c r="B49" s="44"/>
      <c r="H49" s="219"/>
      <c r="I49" s="219"/>
      <c r="K49" s="52"/>
      <c r="L49" s="44"/>
      <c r="M49" s="44"/>
    </row>
    <row r="50" spans="2:13" s="29" customFormat="1" ht="13.2" collapsed="1">
      <c r="B50" s="44"/>
      <c r="H50" s="219"/>
      <c r="I50" s="219"/>
      <c r="K50" s="52"/>
      <c r="L50" s="44"/>
      <c r="M50" s="44"/>
    </row>
    <row r="51" spans="2:13" s="29" customFormat="1" ht="13.2" collapsed="1">
      <c r="B51" s="44"/>
      <c r="H51" s="219"/>
      <c r="I51" s="219"/>
      <c r="K51" s="52"/>
      <c r="L51" s="44"/>
      <c r="M51" s="44"/>
    </row>
    <row r="52" spans="2:13" s="29" customFormat="1" ht="13.2" collapsed="1">
      <c r="B52" s="44"/>
      <c r="H52" s="219"/>
      <c r="I52" s="219"/>
      <c r="K52" s="52"/>
      <c r="L52" s="44"/>
      <c r="M52" s="44"/>
    </row>
    <row r="53" spans="2:13" s="29" customFormat="1" ht="13.2" collapsed="1">
      <c r="B53" s="44"/>
      <c r="H53" s="219"/>
      <c r="I53" s="219"/>
      <c r="K53" s="52"/>
      <c r="L53" s="44"/>
      <c r="M53" s="44"/>
    </row>
    <row r="54" spans="2:13" s="29" customFormat="1" ht="13.2" collapsed="1">
      <c r="B54" s="44"/>
      <c r="H54" s="219"/>
      <c r="I54" s="219"/>
      <c r="K54" s="52"/>
      <c r="L54" s="44"/>
      <c r="M54" s="44"/>
    </row>
    <row r="55" spans="2:13" s="29" customFormat="1" ht="13.2" collapsed="1">
      <c r="B55" s="44"/>
      <c r="H55" s="219"/>
      <c r="I55" s="219"/>
      <c r="K55" s="52"/>
      <c r="L55" s="44"/>
      <c r="M55" s="44"/>
    </row>
    <row r="56" spans="2:13" s="29" customFormat="1" ht="13.2" collapsed="1">
      <c r="B56" s="44"/>
      <c r="H56" s="219"/>
      <c r="I56" s="219"/>
      <c r="K56" s="52"/>
      <c r="L56" s="44"/>
      <c r="M56" s="44"/>
    </row>
    <row r="57" spans="2:13" s="29" customFormat="1" ht="13.2" collapsed="1">
      <c r="B57" s="44"/>
      <c r="H57" s="219"/>
      <c r="I57" s="219"/>
      <c r="K57" s="52"/>
      <c r="L57" s="44"/>
      <c r="M57" s="44"/>
    </row>
    <row r="58" spans="2:13" s="29" customFormat="1" ht="13.2" collapsed="1">
      <c r="B58" s="44"/>
      <c r="H58" s="219"/>
      <c r="I58" s="219"/>
      <c r="K58" s="52"/>
      <c r="L58" s="44"/>
      <c r="M58" s="44"/>
    </row>
    <row r="59" spans="2:13" s="29" customFormat="1" ht="13.2" collapsed="1">
      <c r="B59" s="44"/>
      <c r="H59" s="219"/>
      <c r="I59" s="219"/>
      <c r="K59" s="52"/>
      <c r="L59" s="44"/>
      <c r="M59" s="44"/>
    </row>
    <row r="60" spans="2:13" s="29" customFormat="1" ht="13.2" collapsed="1">
      <c r="B60" s="44"/>
      <c r="H60" s="219"/>
      <c r="I60" s="219"/>
      <c r="K60" s="52"/>
      <c r="L60" s="44"/>
      <c r="M60" s="44"/>
    </row>
    <row r="61" spans="2:13" s="29" customFormat="1" ht="13.2" collapsed="1">
      <c r="B61" s="44"/>
      <c r="H61" s="219"/>
      <c r="I61" s="219"/>
      <c r="K61" s="52"/>
      <c r="L61" s="44"/>
      <c r="M61" s="44"/>
    </row>
    <row r="62" spans="2:13" s="29" customFormat="1" ht="13.2" collapsed="1">
      <c r="B62" s="44"/>
      <c r="H62" s="219"/>
      <c r="I62" s="219"/>
      <c r="K62" s="52"/>
      <c r="L62" s="44"/>
      <c r="M62" s="44"/>
    </row>
    <row r="63" spans="2:13" s="29" customFormat="1" ht="13.2" collapsed="1">
      <c r="B63" s="44"/>
      <c r="H63" s="219"/>
      <c r="I63" s="219"/>
      <c r="K63" s="52"/>
      <c r="L63" s="44"/>
      <c r="M63" s="44"/>
    </row>
    <row r="64" spans="2:13" s="29" customFormat="1" ht="13.2" collapsed="1">
      <c r="B64" s="44"/>
      <c r="H64" s="219"/>
      <c r="I64" s="219"/>
      <c r="K64" s="52"/>
      <c r="L64" s="44"/>
      <c r="M64" s="44"/>
    </row>
    <row r="65" spans="2:13" s="29" customFormat="1" ht="13.2" collapsed="1">
      <c r="B65" s="44"/>
      <c r="H65" s="219"/>
      <c r="I65" s="219"/>
      <c r="K65" s="52"/>
      <c r="L65" s="44"/>
      <c r="M65" s="44"/>
    </row>
    <row r="66" spans="2:13" s="29" customFormat="1" ht="13.2" collapsed="1">
      <c r="B66" s="44"/>
      <c r="H66" s="219"/>
      <c r="I66" s="219"/>
      <c r="K66" s="52"/>
      <c r="L66" s="44"/>
      <c r="M66" s="44"/>
    </row>
    <row r="67" spans="2:13" s="29" customFormat="1" ht="13.2" collapsed="1">
      <c r="B67" s="44"/>
      <c r="H67" s="219"/>
      <c r="I67" s="219"/>
      <c r="K67" s="52"/>
      <c r="L67" s="44"/>
      <c r="M67" s="44"/>
    </row>
    <row r="68" spans="2:13" s="29" customFormat="1" ht="13.2" collapsed="1">
      <c r="B68" s="44"/>
      <c r="H68" s="219"/>
      <c r="I68" s="219"/>
      <c r="K68" s="52"/>
      <c r="L68" s="44"/>
      <c r="M68" s="44"/>
    </row>
    <row r="69" spans="2:13" s="29" customFormat="1" ht="13.2" collapsed="1">
      <c r="B69" s="44"/>
      <c r="H69" s="219"/>
      <c r="I69" s="219"/>
      <c r="K69" s="52"/>
      <c r="L69" s="44"/>
      <c r="M69" s="44"/>
    </row>
    <row r="70" spans="2:13" s="29" customFormat="1" ht="13.2" collapsed="1">
      <c r="B70" s="44"/>
      <c r="H70" s="219"/>
      <c r="I70" s="219"/>
      <c r="K70" s="52"/>
      <c r="L70" s="44"/>
      <c r="M70" s="44"/>
    </row>
    <row r="71" spans="2:13" s="29" customFormat="1" ht="13.2" collapsed="1">
      <c r="B71" s="44"/>
      <c r="H71" s="219"/>
      <c r="I71" s="219"/>
      <c r="K71" s="52"/>
      <c r="L71" s="44"/>
      <c r="M71" s="44"/>
    </row>
    <row r="72" spans="2:13" s="29" customFormat="1" ht="13.2" collapsed="1">
      <c r="B72" s="44"/>
      <c r="H72" s="219"/>
      <c r="I72" s="219"/>
      <c r="K72" s="52"/>
      <c r="L72" s="44"/>
      <c r="M72" s="44"/>
    </row>
    <row r="73" spans="2:13" s="29" customFormat="1" ht="13.2" collapsed="1">
      <c r="B73" s="44"/>
      <c r="H73" s="219"/>
      <c r="I73" s="219"/>
      <c r="K73" s="52"/>
      <c r="L73" s="44"/>
      <c r="M73" s="44"/>
    </row>
    <row r="74" spans="2:13" s="29" customFormat="1" ht="13.2" collapsed="1">
      <c r="B74" s="44"/>
      <c r="H74" s="219"/>
      <c r="I74" s="219"/>
      <c r="K74" s="52"/>
      <c r="L74" s="44"/>
      <c r="M74" s="44"/>
    </row>
    <row r="75" spans="2:13" s="29" customFormat="1" ht="13.2" collapsed="1">
      <c r="B75" s="44"/>
      <c r="H75" s="219"/>
      <c r="I75" s="219"/>
      <c r="K75" s="52"/>
      <c r="L75" s="44"/>
      <c r="M75" s="44"/>
    </row>
    <row r="76" spans="2:13" s="29" customFormat="1" ht="13.2" collapsed="1">
      <c r="B76" s="44"/>
      <c r="H76" s="219"/>
      <c r="I76" s="219"/>
      <c r="K76" s="52"/>
      <c r="L76" s="44"/>
      <c r="M76" s="44"/>
    </row>
    <row r="77" spans="2:13" s="29" customFormat="1" ht="13.2" collapsed="1">
      <c r="B77" s="44"/>
      <c r="H77" s="219"/>
      <c r="I77" s="219"/>
      <c r="K77" s="52"/>
      <c r="L77" s="44"/>
      <c r="M77" s="44"/>
    </row>
    <row r="78" spans="2:13" s="29" customFormat="1" ht="13.2" collapsed="1">
      <c r="B78" s="44"/>
      <c r="H78" s="219"/>
      <c r="I78" s="219"/>
      <c r="K78" s="52"/>
      <c r="L78" s="44"/>
      <c r="M78" s="44"/>
    </row>
    <row r="79" spans="2:13" s="29" customFormat="1" ht="13.2" collapsed="1">
      <c r="B79" s="44"/>
      <c r="H79" s="219"/>
      <c r="I79" s="219"/>
      <c r="K79" s="52"/>
      <c r="L79" s="44"/>
      <c r="M79" s="44"/>
    </row>
    <row r="80" spans="2:13" s="29" customFormat="1" ht="13.2" collapsed="1">
      <c r="B80" s="44"/>
      <c r="H80" s="219"/>
      <c r="I80" s="219"/>
      <c r="K80" s="52"/>
      <c r="L80" s="44"/>
      <c r="M80" s="44"/>
    </row>
    <row r="81" spans="2:13" s="29" customFormat="1" ht="13.2" collapsed="1">
      <c r="B81" s="44"/>
      <c r="H81" s="219"/>
      <c r="I81" s="219"/>
      <c r="K81" s="52"/>
      <c r="L81" s="44"/>
      <c r="M81" s="44"/>
    </row>
    <row r="82" spans="2:13" s="29" customFormat="1" ht="13.2" collapsed="1">
      <c r="B82" s="44"/>
      <c r="H82" s="219"/>
      <c r="I82" s="219"/>
      <c r="K82" s="52"/>
      <c r="L82" s="44"/>
      <c r="M82" s="44"/>
    </row>
    <row r="83" spans="2:13" s="29" customFormat="1" ht="13.2" collapsed="1">
      <c r="B83" s="44"/>
      <c r="H83" s="219"/>
      <c r="I83" s="219"/>
      <c r="K83" s="52"/>
      <c r="L83" s="44"/>
      <c r="M83" s="44"/>
    </row>
    <row r="84" spans="2:13" s="29" customFormat="1" ht="13.2" collapsed="1">
      <c r="B84" s="44"/>
      <c r="H84" s="219"/>
      <c r="I84" s="219"/>
      <c r="K84" s="52"/>
      <c r="L84" s="44"/>
      <c r="M84" s="44"/>
    </row>
    <row r="85" spans="2:13" s="29" customFormat="1" ht="16.8" collapsed="1">
      <c r="B85" s="44"/>
      <c r="H85" s="219"/>
      <c r="I85" s="219"/>
      <c r="K85" s="52"/>
      <c r="L85" s="194"/>
      <c r="M85" s="194"/>
    </row>
    <row r="86" spans="2:13" s="29" customFormat="1" ht="13.2" collapsed="1">
      <c r="B86" s="44"/>
      <c r="H86" s="219"/>
      <c r="I86" s="219"/>
      <c r="K86" s="52"/>
      <c r="L86" s="44"/>
      <c r="M86" s="44"/>
    </row>
    <row r="87" spans="2:13" s="29" customFormat="1" ht="13.2" collapsed="1">
      <c r="B87" s="44"/>
      <c r="H87" s="219"/>
      <c r="I87" s="219"/>
      <c r="K87" s="52"/>
      <c r="L87" s="44"/>
      <c r="M87" s="44"/>
    </row>
    <row r="88" spans="2:13" s="29" customFormat="1" ht="13.2" collapsed="1">
      <c r="B88" s="44"/>
      <c r="H88" s="219"/>
      <c r="I88" s="219"/>
      <c r="K88" s="52"/>
      <c r="L88" s="44"/>
      <c r="M88" s="44"/>
    </row>
    <row r="89" spans="2:13" s="29" customFormat="1" ht="13.2" collapsed="1">
      <c r="B89" s="44"/>
      <c r="H89" s="219"/>
      <c r="I89" s="219"/>
      <c r="K89" s="52"/>
      <c r="L89" s="44"/>
      <c r="M89" s="44"/>
    </row>
    <row r="90" spans="2:13" s="29" customFormat="1" ht="13.2" collapsed="1">
      <c r="B90" s="44"/>
      <c r="H90" s="219"/>
      <c r="I90" s="219"/>
      <c r="K90" s="52"/>
      <c r="L90" s="44"/>
      <c r="M90" s="44"/>
    </row>
    <row r="91" spans="2:13" s="29" customFormat="1" ht="13.2" collapsed="1">
      <c r="B91" s="44"/>
      <c r="H91" s="219"/>
      <c r="I91" s="219"/>
      <c r="K91" s="52"/>
      <c r="L91" s="44"/>
      <c r="M91" s="44"/>
    </row>
    <row r="92" spans="2:13" s="29" customFormat="1" ht="13.2" collapsed="1">
      <c r="B92" s="44"/>
      <c r="H92" s="219"/>
      <c r="I92" s="219"/>
      <c r="K92" s="52"/>
      <c r="L92" s="44"/>
      <c r="M92" s="44"/>
    </row>
    <row r="93" spans="2:13" s="29" customFormat="1" ht="13.2" collapsed="1">
      <c r="B93" s="44"/>
      <c r="H93" s="219"/>
      <c r="I93" s="219"/>
      <c r="K93" s="52"/>
      <c r="L93" s="44"/>
      <c r="M93" s="44"/>
    </row>
    <row r="94" spans="2:13" s="29" customFormat="1" ht="13.2" collapsed="1">
      <c r="B94" s="44"/>
      <c r="H94" s="219"/>
      <c r="I94" s="219"/>
      <c r="K94" s="52"/>
      <c r="L94" s="44"/>
      <c r="M94" s="44"/>
    </row>
    <row r="95" spans="2:13" s="29" customFormat="1" ht="13.2" collapsed="1">
      <c r="B95" s="44"/>
      <c r="H95" s="219"/>
      <c r="I95" s="219"/>
      <c r="K95" s="52"/>
      <c r="L95" s="44"/>
      <c r="M95" s="44"/>
    </row>
    <row r="96" spans="2:13" s="29" customFormat="1" ht="16.8" collapsed="1">
      <c r="B96" s="44"/>
      <c r="H96" s="219"/>
      <c r="I96" s="219"/>
      <c r="K96" s="52"/>
      <c r="L96" s="194"/>
      <c r="M96" s="194"/>
    </row>
    <row r="97" spans="2:13" s="29" customFormat="1" ht="13.2" collapsed="1">
      <c r="B97" s="44"/>
      <c r="H97" s="219"/>
      <c r="I97" s="219"/>
      <c r="K97" s="52"/>
      <c r="L97" s="44"/>
      <c r="M97" s="44"/>
    </row>
    <row r="98" spans="2:13" s="29" customFormat="1" ht="13.2" collapsed="1">
      <c r="B98" s="44"/>
      <c r="H98" s="219"/>
      <c r="I98" s="219"/>
      <c r="K98" s="52"/>
      <c r="L98" s="44"/>
      <c r="M98" s="44"/>
    </row>
    <row r="99" spans="2:13" s="29" customFormat="1" ht="13.2" collapsed="1">
      <c r="B99" s="44"/>
      <c r="H99" s="219"/>
      <c r="I99" s="219"/>
      <c r="K99" s="52"/>
      <c r="L99" s="44"/>
      <c r="M99" s="44"/>
    </row>
    <row r="100" spans="2:13" s="29" customFormat="1" ht="13.2" collapsed="1">
      <c r="B100" s="44"/>
      <c r="H100" s="219"/>
      <c r="I100" s="219"/>
      <c r="K100" s="52"/>
      <c r="L100" s="44"/>
      <c r="M100" s="44"/>
    </row>
    <row r="101" spans="2:13" s="29" customFormat="1" ht="13.2" collapsed="1">
      <c r="B101" s="44"/>
      <c r="H101" s="219"/>
      <c r="I101" s="219"/>
      <c r="K101" s="52"/>
      <c r="L101" s="44"/>
      <c r="M101" s="44"/>
    </row>
    <row r="102" spans="2:13" s="29" customFormat="1" ht="13.2" collapsed="1">
      <c r="B102" s="44"/>
      <c r="H102" s="219"/>
      <c r="I102" s="219"/>
      <c r="K102" s="52"/>
      <c r="L102" s="44"/>
      <c r="M102" s="44"/>
    </row>
    <row r="103" spans="2:13" s="29" customFormat="1" ht="13.2" collapsed="1">
      <c r="B103" s="44"/>
      <c r="H103" s="219"/>
      <c r="I103" s="219"/>
      <c r="K103" s="52"/>
      <c r="L103" s="44"/>
      <c r="M103" s="44"/>
    </row>
    <row r="104" spans="2:13" s="29" customFormat="1" ht="13.2" collapsed="1">
      <c r="B104" s="44"/>
      <c r="H104" s="219"/>
      <c r="I104" s="219"/>
      <c r="K104" s="52"/>
      <c r="L104" s="44"/>
      <c r="M104" s="44"/>
    </row>
    <row r="105" spans="2:13" s="29" customFormat="1" ht="13.2" collapsed="1">
      <c r="B105" s="44"/>
      <c r="H105" s="219"/>
      <c r="I105" s="219"/>
      <c r="K105" s="52"/>
      <c r="L105" s="44"/>
      <c r="M105" s="44"/>
    </row>
    <row r="106" spans="2:13" s="29" customFormat="1" ht="13.2" collapsed="1">
      <c r="B106" s="44"/>
      <c r="H106" s="219"/>
      <c r="I106" s="219"/>
      <c r="K106" s="52"/>
      <c r="L106" s="44"/>
      <c r="M106" s="44"/>
    </row>
    <row r="107" spans="2:13" s="29" customFormat="1" ht="13.2" collapsed="1">
      <c r="B107" s="44"/>
      <c r="H107" s="219"/>
      <c r="I107" s="219"/>
      <c r="K107" s="52"/>
      <c r="L107" s="44"/>
      <c r="M107" s="44"/>
    </row>
    <row r="108" spans="2:13" s="29" customFormat="1" ht="13.2" collapsed="1">
      <c r="B108" s="44"/>
      <c r="H108" s="219"/>
      <c r="I108" s="219"/>
      <c r="K108" s="52"/>
      <c r="L108" s="44"/>
      <c r="M108" s="44"/>
    </row>
    <row r="109" spans="2:13" s="29" customFormat="1" ht="13.2" collapsed="1">
      <c r="B109" s="44"/>
      <c r="H109" s="219"/>
      <c r="I109" s="219"/>
      <c r="K109" s="52"/>
      <c r="L109" s="44"/>
      <c r="M109" s="44"/>
    </row>
    <row r="110" spans="2:13" s="29" customFormat="1" ht="13.2" collapsed="1">
      <c r="B110" s="44"/>
      <c r="H110" s="219"/>
      <c r="I110" s="219"/>
      <c r="K110" s="52"/>
      <c r="L110" s="44"/>
      <c r="M110" s="44"/>
    </row>
    <row r="111" spans="2:13" s="29" customFormat="1" ht="13.2" collapsed="1">
      <c r="B111" s="44"/>
      <c r="H111" s="219"/>
      <c r="I111" s="219"/>
      <c r="K111" s="52"/>
      <c r="L111" s="44"/>
      <c r="M111" s="44"/>
    </row>
    <row r="112" spans="2:13" s="29" customFormat="1" ht="13.2" collapsed="1">
      <c r="B112" s="44"/>
      <c r="H112" s="219"/>
      <c r="I112" s="219"/>
      <c r="K112" s="52"/>
      <c r="L112" s="44"/>
      <c r="M112" s="44"/>
    </row>
    <row r="113" spans="2:13" s="29" customFormat="1" ht="13.2" collapsed="1">
      <c r="B113" s="44"/>
      <c r="H113" s="219"/>
      <c r="I113" s="219"/>
      <c r="K113" s="52"/>
      <c r="L113" s="44"/>
      <c r="M113" s="44"/>
    </row>
    <row r="114" spans="2:13" s="29" customFormat="1" ht="13.2" collapsed="1">
      <c r="B114" s="44"/>
      <c r="H114" s="219"/>
      <c r="I114" s="219"/>
      <c r="K114" s="52"/>
      <c r="L114" s="44"/>
      <c r="M114" s="44"/>
    </row>
    <row r="115" spans="2:13" s="29" customFormat="1" ht="13.2" collapsed="1">
      <c r="B115" s="44"/>
      <c r="H115" s="219"/>
      <c r="I115" s="219"/>
      <c r="K115" s="52"/>
      <c r="L115" s="44"/>
      <c r="M115" s="44"/>
    </row>
    <row r="116" spans="2:13" s="29" customFormat="1" ht="13.2" collapsed="1">
      <c r="B116" s="44"/>
      <c r="H116" s="219"/>
      <c r="I116" s="219"/>
      <c r="K116" s="52"/>
      <c r="L116" s="44"/>
      <c r="M116" s="44"/>
    </row>
    <row r="117" spans="2:13" s="29" customFormat="1" ht="13.2" collapsed="1">
      <c r="B117" s="44"/>
      <c r="H117" s="219"/>
      <c r="I117" s="219"/>
      <c r="K117" s="52"/>
      <c r="L117" s="44"/>
      <c r="M117" s="44"/>
    </row>
    <row r="118" spans="2:13" s="29" customFormat="1" ht="13.2" collapsed="1">
      <c r="B118" s="44"/>
      <c r="H118" s="219"/>
      <c r="I118" s="219"/>
      <c r="K118" s="52"/>
      <c r="L118" s="44"/>
      <c r="M118" s="44"/>
    </row>
    <row r="119" spans="2:13" s="29" customFormat="1" ht="13.2" collapsed="1">
      <c r="B119" s="44"/>
      <c r="H119" s="219"/>
      <c r="I119" s="219"/>
      <c r="K119" s="52"/>
      <c r="L119" s="44"/>
      <c r="M119" s="44"/>
    </row>
    <row r="120" spans="2:13" s="29" customFormat="1" ht="13.2" collapsed="1">
      <c r="B120" s="44"/>
      <c r="H120" s="219"/>
      <c r="I120" s="219"/>
      <c r="K120" s="52"/>
      <c r="L120" s="44"/>
      <c r="M120" s="44"/>
    </row>
    <row r="121" spans="2:13" s="29" customFormat="1" ht="13.2" collapsed="1">
      <c r="B121" s="44"/>
      <c r="H121" s="219"/>
      <c r="I121" s="219"/>
      <c r="K121" s="52"/>
      <c r="L121" s="44"/>
      <c r="M121" s="44"/>
    </row>
    <row r="122" spans="2:13" s="29" customFormat="1" ht="13.2" collapsed="1">
      <c r="B122" s="44"/>
      <c r="H122" s="219"/>
      <c r="I122" s="219"/>
      <c r="K122" s="52"/>
      <c r="L122" s="44"/>
      <c r="M122" s="44"/>
    </row>
    <row r="123" spans="2:13" s="29" customFormat="1" ht="13.2" collapsed="1">
      <c r="B123" s="44"/>
      <c r="H123" s="219"/>
      <c r="I123" s="219"/>
      <c r="K123" s="52"/>
      <c r="L123" s="44"/>
      <c r="M123" s="44"/>
    </row>
    <row r="124" spans="2:13" s="29" customFormat="1" ht="13.2" collapsed="1">
      <c r="B124" s="44"/>
      <c r="H124" s="219"/>
      <c r="I124" s="219"/>
      <c r="K124" s="52"/>
      <c r="L124" s="44"/>
      <c r="M124" s="44"/>
    </row>
    <row r="125" spans="2:13" s="29" customFormat="1" ht="13.2" collapsed="1">
      <c r="B125" s="44"/>
      <c r="H125" s="219"/>
      <c r="I125" s="219"/>
      <c r="K125" s="52"/>
      <c r="L125" s="44"/>
      <c r="M125" s="44"/>
    </row>
    <row r="126" spans="2:13" s="29" customFormat="1" ht="13.2" collapsed="1">
      <c r="B126" s="44"/>
      <c r="H126" s="219"/>
      <c r="I126" s="219"/>
      <c r="K126" s="52"/>
      <c r="L126" s="44"/>
      <c r="M126" s="44"/>
    </row>
    <row r="127" spans="2:13" s="29" customFormat="1" ht="13.2" collapsed="1">
      <c r="B127" s="44"/>
      <c r="H127" s="219"/>
      <c r="I127" s="219"/>
      <c r="K127" s="52"/>
      <c r="L127" s="44"/>
      <c r="M127" s="44"/>
    </row>
    <row r="128" spans="2:13" s="29" customFormat="1" ht="13.2" collapsed="1">
      <c r="B128" s="44"/>
      <c r="H128" s="219"/>
      <c r="I128" s="219"/>
      <c r="K128" s="52"/>
      <c r="L128" s="44"/>
      <c r="M128" s="44"/>
    </row>
    <row r="129" spans="2:13" s="29" customFormat="1" ht="13.2" collapsed="1">
      <c r="B129" s="44"/>
      <c r="H129" s="219"/>
      <c r="I129" s="219"/>
      <c r="K129" s="52"/>
      <c r="L129" s="44"/>
      <c r="M129" s="44"/>
    </row>
    <row r="130" spans="2:13" s="29" customFormat="1" ht="13.2" collapsed="1">
      <c r="B130" s="44"/>
      <c r="H130" s="219"/>
      <c r="I130" s="219"/>
      <c r="K130" s="52"/>
      <c r="L130" s="44"/>
      <c r="M130" s="44"/>
    </row>
    <row r="131" spans="2:13" s="29" customFormat="1" ht="13.2" collapsed="1">
      <c r="B131" s="44"/>
      <c r="H131" s="219"/>
      <c r="I131" s="219"/>
      <c r="K131" s="52"/>
      <c r="L131" s="44"/>
      <c r="M131" s="44"/>
    </row>
    <row r="132" spans="2:13" s="29" customFormat="1" ht="13.2" collapsed="1">
      <c r="B132" s="44"/>
      <c r="H132" s="219"/>
      <c r="I132" s="219"/>
      <c r="K132" s="52"/>
      <c r="L132" s="44"/>
      <c r="M132" s="44"/>
    </row>
    <row r="133" spans="2:13" s="29" customFormat="1" ht="13.2" collapsed="1">
      <c r="B133" s="44"/>
      <c r="H133" s="219"/>
      <c r="I133" s="219"/>
      <c r="K133" s="52"/>
      <c r="L133" s="44"/>
      <c r="M133" s="44"/>
    </row>
    <row r="134" spans="2:13" s="29" customFormat="1" ht="13.2" collapsed="1">
      <c r="B134" s="44"/>
      <c r="H134" s="219"/>
      <c r="I134" s="219"/>
      <c r="K134" s="52"/>
      <c r="L134" s="44"/>
      <c r="M134" s="44"/>
    </row>
    <row r="135" spans="2:13" s="29" customFormat="1" ht="13.2" collapsed="1">
      <c r="B135" s="44"/>
      <c r="H135" s="219"/>
      <c r="I135" s="219"/>
      <c r="K135" s="52"/>
      <c r="L135" s="44"/>
      <c r="M135" s="44"/>
    </row>
    <row r="136" spans="2:13" s="29" customFormat="1" ht="13.2" collapsed="1">
      <c r="B136" s="44"/>
      <c r="H136" s="219"/>
      <c r="I136" s="219"/>
      <c r="K136" s="52"/>
      <c r="L136" s="44"/>
      <c r="M136" s="44"/>
    </row>
    <row r="137" spans="2:13" s="29" customFormat="1" ht="13.2" collapsed="1">
      <c r="B137" s="44"/>
      <c r="H137" s="219"/>
      <c r="I137" s="219"/>
      <c r="K137" s="52"/>
      <c r="L137" s="44"/>
      <c r="M137" s="44"/>
    </row>
    <row r="138" spans="2:13" s="29" customFormat="1" ht="13.2" collapsed="1">
      <c r="B138" s="44"/>
      <c r="H138" s="219"/>
      <c r="I138" s="219"/>
      <c r="K138" s="52"/>
      <c r="L138" s="44"/>
      <c r="M138" s="44"/>
    </row>
    <row r="139" spans="2:13" s="29" customFormat="1" ht="13.2" collapsed="1">
      <c r="B139" s="44"/>
      <c r="H139" s="219"/>
      <c r="I139" s="219"/>
      <c r="K139" s="52"/>
      <c r="L139" s="44"/>
      <c r="M139" s="44"/>
    </row>
    <row r="140" spans="2:13" s="29" customFormat="1" ht="13.2" collapsed="1">
      <c r="B140" s="44"/>
      <c r="H140" s="219"/>
      <c r="I140" s="219"/>
      <c r="K140" s="52"/>
      <c r="L140" s="44"/>
      <c r="M140" s="44"/>
    </row>
    <row r="141" spans="2:13" s="29" customFormat="1" ht="13.2" collapsed="1">
      <c r="B141" s="44"/>
      <c r="H141" s="219"/>
      <c r="I141" s="219"/>
      <c r="K141" s="52"/>
      <c r="L141" s="44"/>
      <c r="M141" s="44"/>
    </row>
    <row r="142" spans="2:13" s="29" customFormat="1" ht="13.2" collapsed="1">
      <c r="B142" s="44"/>
      <c r="H142" s="219"/>
      <c r="I142" s="219"/>
      <c r="K142" s="52"/>
      <c r="L142" s="44"/>
      <c r="M142" s="44"/>
    </row>
    <row r="143" spans="2:13" s="29" customFormat="1" ht="13.2" collapsed="1">
      <c r="B143" s="44"/>
      <c r="H143" s="219"/>
      <c r="I143" s="219"/>
      <c r="K143" s="52"/>
      <c r="L143" s="44"/>
      <c r="M143" s="44"/>
    </row>
    <row r="144" spans="2:13" s="29" customFormat="1" ht="13.2" collapsed="1">
      <c r="B144" s="44"/>
      <c r="H144" s="219"/>
      <c r="I144" s="219"/>
      <c r="K144" s="52"/>
      <c r="L144" s="44"/>
      <c r="M144" s="44"/>
    </row>
    <row r="145" spans="2:13" s="29" customFormat="1" ht="13.2" collapsed="1">
      <c r="B145" s="44"/>
      <c r="H145" s="219"/>
      <c r="I145" s="219"/>
      <c r="K145" s="52"/>
      <c r="L145" s="44"/>
      <c r="M145" s="44"/>
    </row>
    <row r="146" spans="2:13" s="29" customFormat="1" ht="13.2" collapsed="1">
      <c r="B146" s="44"/>
      <c r="H146" s="219"/>
      <c r="I146" s="219"/>
      <c r="K146" s="52"/>
      <c r="L146" s="44"/>
      <c r="M146" s="44"/>
    </row>
    <row r="147" spans="2:13" s="29" customFormat="1" ht="13.2" collapsed="1">
      <c r="B147" s="44"/>
      <c r="H147" s="219"/>
      <c r="I147" s="219"/>
      <c r="K147" s="52"/>
      <c r="L147" s="44"/>
      <c r="M147" s="44"/>
    </row>
    <row r="148" spans="2:13" s="29" customFormat="1" ht="13.2" collapsed="1">
      <c r="B148" s="44"/>
      <c r="H148" s="219"/>
      <c r="I148" s="219"/>
      <c r="K148" s="52"/>
      <c r="L148" s="44"/>
      <c r="M148" s="44"/>
    </row>
    <row r="149" spans="2:13" s="29" customFormat="1" ht="13.2" collapsed="1">
      <c r="B149" s="44"/>
      <c r="H149" s="219"/>
      <c r="I149" s="219"/>
      <c r="K149" s="52"/>
      <c r="L149" s="44"/>
      <c r="M149" s="44"/>
    </row>
    <row r="150" spans="2:13" s="29" customFormat="1" ht="13.2" collapsed="1">
      <c r="B150" s="44"/>
      <c r="H150" s="219"/>
      <c r="I150" s="219"/>
      <c r="K150" s="52"/>
      <c r="L150" s="44"/>
      <c r="M150" s="44"/>
    </row>
    <row r="151" spans="2:13" s="29" customFormat="1" ht="13.2" collapsed="1">
      <c r="B151" s="44"/>
      <c r="H151" s="219"/>
      <c r="I151" s="219"/>
      <c r="K151" s="52"/>
      <c r="L151" s="44"/>
      <c r="M151" s="44"/>
    </row>
    <row r="152" spans="2:13" s="29" customFormat="1" ht="13.2" collapsed="1">
      <c r="B152" s="44"/>
      <c r="H152" s="219"/>
      <c r="I152" s="219"/>
      <c r="K152" s="52"/>
      <c r="L152" s="44"/>
      <c r="M152" s="44"/>
    </row>
    <row r="153" spans="2:13" s="29" customFormat="1" ht="13.2" collapsed="1">
      <c r="B153" s="44"/>
      <c r="H153" s="219"/>
      <c r="I153" s="219"/>
      <c r="K153" s="52"/>
      <c r="L153" s="44"/>
      <c r="M153" s="44"/>
    </row>
    <row r="154" spans="2:13" s="29" customFormat="1" ht="13.2" collapsed="1">
      <c r="B154" s="44"/>
      <c r="H154" s="219"/>
      <c r="I154" s="219"/>
      <c r="K154" s="52"/>
      <c r="L154" s="44"/>
      <c r="M154" s="44"/>
    </row>
    <row r="155" spans="2:13" s="29" customFormat="1" ht="13.2" collapsed="1">
      <c r="B155" s="44"/>
      <c r="H155" s="219"/>
      <c r="I155" s="219"/>
      <c r="K155" s="52"/>
      <c r="L155" s="44"/>
      <c r="M155" s="44"/>
    </row>
    <row r="156" spans="2:13" s="29" customFormat="1" ht="13.2" collapsed="1">
      <c r="B156" s="44"/>
      <c r="H156" s="219"/>
      <c r="I156" s="219"/>
      <c r="K156" s="52"/>
      <c r="L156" s="44"/>
      <c r="M156" s="44"/>
    </row>
    <row r="157" spans="2:13" s="29" customFormat="1" ht="13.2" collapsed="1">
      <c r="B157" s="44"/>
      <c r="H157" s="219"/>
      <c r="I157" s="219"/>
      <c r="K157" s="52"/>
      <c r="L157" s="44"/>
      <c r="M157" s="44"/>
    </row>
    <row r="158" spans="2:13" s="29" customFormat="1" ht="13.2" collapsed="1">
      <c r="B158" s="44"/>
      <c r="H158" s="219"/>
      <c r="I158" s="219"/>
      <c r="K158" s="52"/>
      <c r="L158" s="44"/>
      <c r="M158" s="44"/>
    </row>
    <row r="159" spans="2:13" s="29" customFormat="1" ht="13.2" collapsed="1">
      <c r="B159" s="44"/>
      <c r="H159" s="219"/>
      <c r="I159" s="219"/>
      <c r="K159" s="52"/>
    </row>
    <row r="160" spans="2:13" s="29" customFormat="1" ht="13.2" collapsed="1">
      <c r="B160" s="44"/>
      <c r="H160" s="219"/>
      <c r="I160" s="219"/>
      <c r="K160" s="52"/>
    </row>
    <row r="161" spans="2:11" s="29" customFormat="1" ht="13.2" collapsed="1">
      <c r="B161" s="44"/>
      <c r="H161" s="219"/>
      <c r="I161" s="219"/>
      <c r="K161" s="52"/>
    </row>
    <row r="162" spans="2:11" s="29" customFormat="1" ht="13.2" collapsed="1">
      <c r="B162" s="44"/>
      <c r="H162" s="219"/>
      <c r="I162" s="219"/>
      <c r="K162" s="52"/>
    </row>
    <row r="163" spans="2:11" s="29" customFormat="1" ht="13.2" collapsed="1">
      <c r="B163" s="44"/>
      <c r="H163" s="219"/>
      <c r="I163" s="219"/>
      <c r="K163" s="52"/>
    </row>
    <row r="164" spans="2:11" s="29" customFormat="1" ht="13.2" collapsed="1">
      <c r="B164" s="44"/>
      <c r="H164" s="219"/>
      <c r="I164" s="219"/>
      <c r="K164" s="52"/>
    </row>
    <row r="165" spans="2:11" s="29" customFormat="1" ht="13.2" collapsed="1">
      <c r="B165" s="44"/>
      <c r="H165" s="219"/>
      <c r="I165" s="219"/>
      <c r="K165" s="52"/>
    </row>
    <row r="166" spans="2:11" s="29" customFormat="1" ht="13.2" collapsed="1">
      <c r="B166" s="44"/>
      <c r="H166" s="219"/>
      <c r="I166" s="219"/>
      <c r="K166" s="52"/>
    </row>
    <row r="167" spans="2:11" s="29" customFormat="1" ht="13.2" collapsed="1">
      <c r="B167" s="44"/>
      <c r="H167" s="219"/>
      <c r="I167" s="219"/>
      <c r="K167" s="52"/>
    </row>
    <row r="168" spans="2:11" s="29" customFormat="1" ht="13.2" collapsed="1">
      <c r="B168" s="44"/>
      <c r="H168" s="219"/>
      <c r="I168" s="219"/>
      <c r="K168" s="52"/>
    </row>
    <row r="169" spans="2:11" s="29" customFormat="1" ht="13.2" collapsed="1">
      <c r="B169" s="44"/>
      <c r="H169" s="219"/>
      <c r="I169" s="219"/>
      <c r="K169" s="52"/>
    </row>
    <row r="170" spans="2:11" s="29" customFormat="1" ht="13.2" collapsed="1">
      <c r="B170" s="44"/>
      <c r="H170" s="219"/>
      <c r="I170" s="219"/>
      <c r="K170" s="52"/>
    </row>
    <row r="171" spans="2:11" s="29" customFormat="1" ht="13.2" collapsed="1">
      <c r="B171" s="44"/>
      <c r="H171" s="219"/>
      <c r="I171" s="219"/>
      <c r="K171" s="52"/>
    </row>
    <row r="172" spans="2:11" s="29" customFormat="1" ht="13.2" collapsed="1">
      <c r="B172" s="44"/>
      <c r="H172" s="219"/>
      <c r="I172" s="219"/>
      <c r="K172" s="52"/>
    </row>
    <row r="173" spans="2:11" s="29" customFormat="1" ht="13.2" collapsed="1">
      <c r="B173" s="44"/>
      <c r="H173" s="219"/>
      <c r="I173" s="219"/>
      <c r="K173" s="52"/>
    </row>
    <row r="174" spans="2:11" s="29" customFormat="1" ht="13.2" collapsed="1">
      <c r="B174" s="44"/>
      <c r="H174" s="219"/>
      <c r="I174" s="219"/>
      <c r="K174" s="52"/>
    </row>
    <row r="175" spans="2:11" s="29" customFormat="1" ht="13.2" collapsed="1">
      <c r="B175" s="44"/>
      <c r="H175" s="219"/>
      <c r="I175" s="219"/>
      <c r="K175" s="52"/>
    </row>
    <row r="176" spans="2:11" s="29" customFormat="1" ht="13.2" collapsed="1">
      <c r="B176" s="44"/>
      <c r="H176" s="219"/>
      <c r="I176" s="219"/>
      <c r="K176" s="52"/>
    </row>
    <row r="177" spans="2:11" s="29" customFormat="1" ht="13.2" collapsed="1">
      <c r="B177" s="44"/>
      <c r="H177" s="219"/>
      <c r="I177" s="219"/>
      <c r="K177" s="52"/>
    </row>
    <row r="178" spans="2:11" s="29" customFormat="1" ht="13.2" collapsed="1">
      <c r="B178" s="44"/>
      <c r="H178" s="219"/>
      <c r="I178" s="219"/>
      <c r="K178" s="52"/>
    </row>
    <row r="179" spans="2:11" s="29" customFormat="1" ht="13.2" collapsed="1">
      <c r="B179" s="44"/>
      <c r="H179" s="219"/>
      <c r="I179" s="219"/>
      <c r="K179" s="52"/>
    </row>
    <row r="180" spans="2:11" s="29" customFormat="1" ht="13.2" collapsed="1">
      <c r="B180" s="44"/>
      <c r="H180" s="219"/>
      <c r="I180" s="219"/>
      <c r="K180" s="52"/>
    </row>
    <row r="181" spans="2:11" s="29" customFormat="1" ht="13.2" collapsed="1">
      <c r="B181" s="44"/>
      <c r="H181" s="219"/>
      <c r="I181" s="219"/>
      <c r="K181" s="52"/>
    </row>
    <row r="182" spans="2:11" s="29" customFormat="1" ht="13.2" collapsed="1">
      <c r="B182" s="44"/>
      <c r="H182" s="219"/>
      <c r="I182" s="219"/>
      <c r="K182" s="52"/>
    </row>
    <row r="183" spans="2:11" s="29" customFormat="1" ht="13.2" collapsed="1">
      <c r="B183" s="44"/>
      <c r="H183" s="219"/>
      <c r="I183" s="219"/>
      <c r="K183" s="52"/>
    </row>
    <row r="184" spans="2:11" s="29" customFormat="1" ht="13.2" collapsed="1">
      <c r="B184" s="44"/>
      <c r="H184" s="219"/>
      <c r="I184" s="219"/>
      <c r="K184" s="52"/>
    </row>
    <row r="185" spans="2:11" s="29" customFormat="1" ht="13.2" collapsed="1">
      <c r="B185" s="44"/>
      <c r="H185" s="219"/>
      <c r="I185" s="219"/>
      <c r="K185" s="52"/>
    </row>
    <row r="186" spans="2:11" s="29" customFormat="1" ht="13.2" collapsed="1">
      <c r="B186" s="44"/>
      <c r="H186" s="219"/>
      <c r="I186" s="219"/>
      <c r="K186" s="52"/>
    </row>
    <row r="187" spans="2:11" s="29" customFormat="1" ht="13.2" collapsed="1">
      <c r="B187" s="44"/>
      <c r="H187" s="219"/>
      <c r="I187" s="219"/>
      <c r="K187" s="52"/>
    </row>
    <row r="188" spans="2:11" s="29" customFormat="1" ht="13.2" collapsed="1">
      <c r="B188" s="44"/>
      <c r="H188" s="219"/>
      <c r="I188" s="219"/>
      <c r="K188" s="52"/>
    </row>
    <row r="189" spans="2:11" s="29" customFormat="1" ht="13.2" collapsed="1">
      <c r="B189" s="44"/>
      <c r="H189" s="219"/>
      <c r="I189" s="219"/>
      <c r="K189" s="52"/>
    </row>
    <row r="190" spans="2:11" s="29" customFormat="1" ht="13.2" collapsed="1">
      <c r="B190" s="44"/>
      <c r="H190" s="219"/>
      <c r="I190" s="219"/>
      <c r="K190" s="52"/>
    </row>
    <row r="191" spans="2:11" s="29" customFormat="1" ht="13.2" collapsed="1">
      <c r="B191" s="44"/>
      <c r="H191" s="219"/>
      <c r="I191" s="219"/>
      <c r="K191" s="52"/>
    </row>
    <row r="192" spans="2:11" s="29" customFormat="1" ht="13.2" collapsed="1">
      <c r="B192" s="44"/>
      <c r="H192" s="219"/>
      <c r="I192" s="219"/>
      <c r="K192" s="52"/>
    </row>
    <row r="193" spans="2:11" s="29" customFormat="1" ht="13.2" collapsed="1">
      <c r="B193" s="44"/>
      <c r="H193" s="219"/>
      <c r="I193" s="219"/>
      <c r="K193" s="52"/>
    </row>
    <row r="194" spans="2:11" s="29" customFormat="1" ht="13.2" collapsed="1">
      <c r="B194" s="44"/>
      <c r="H194" s="219"/>
      <c r="I194" s="219"/>
      <c r="K194" s="52"/>
    </row>
    <row r="195" spans="2:11" s="29" customFormat="1" ht="13.2" collapsed="1">
      <c r="B195" s="44"/>
      <c r="H195" s="219"/>
      <c r="I195" s="219"/>
      <c r="K195" s="52"/>
    </row>
    <row r="196" spans="2:11" s="29" customFormat="1" ht="13.2" collapsed="1">
      <c r="B196" s="44"/>
      <c r="H196" s="219"/>
      <c r="I196" s="219"/>
      <c r="K196" s="52"/>
    </row>
    <row r="197" spans="2:11" s="29" customFormat="1" ht="13.2" collapsed="1">
      <c r="B197" s="44"/>
      <c r="H197" s="219"/>
      <c r="I197" s="219"/>
      <c r="K197" s="52"/>
    </row>
    <row r="198" spans="2:11" s="29" customFormat="1" ht="13.2" collapsed="1">
      <c r="B198" s="44"/>
      <c r="H198" s="219"/>
      <c r="I198" s="219"/>
      <c r="K198" s="52"/>
    </row>
    <row r="199" spans="2:11" s="29" customFormat="1" ht="13.2" collapsed="1">
      <c r="B199" s="44"/>
      <c r="H199" s="219"/>
      <c r="I199" s="219"/>
      <c r="K199" s="52"/>
    </row>
    <row r="200" spans="2:11" s="29" customFormat="1" ht="13.2" collapsed="1">
      <c r="B200" s="44"/>
      <c r="H200" s="219"/>
      <c r="I200" s="219"/>
      <c r="K200" s="52"/>
    </row>
    <row r="201" spans="2:11" s="29" customFormat="1" ht="13.2" collapsed="1">
      <c r="B201" s="44"/>
      <c r="H201" s="219"/>
      <c r="I201" s="219"/>
      <c r="K201" s="52"/>
    </row>
    <row r="202" spans="2:11" s="29" customFormat="1" ht="13.2" collapsed="1">
      <c r="B202" s="44"/>
      <c r="H202" s="219"/>
      <c r="I202" s="219"/>
      <c r="K202" s="52"/>
    </row>
    <row r="203" spans="2:11" s="29" customFormat="1" ht="13.2" collapsed="1">
      <c r="B203" s="44"/>
      <c r="H203" s="219"/>
      <c r="I203" s="219"/>
      <c r="K203" s="52"/>
    </row>
    <row r="204" spans="2:11" s="29" customFormat="1" ht="13.2" collapsed="1">
      <c r="B204" s="44"/>
      <c r="H204" s="219"/>
      <c r="I204" s="219"/>
      <c r="K204" s="52"/>
    </row>
    <row r="205" spans="2:11" s="29" customFormat="1" ht="13.2" collapsed="1">
      <c r="B205" s="44"/>
      <c r="H205" s="219"/>
      <c r="I205" s="219"/>
      <c r="K205" s="52"/>
    </row>
    <row r="206" spans="2:11" s="29" customFormat="1" ht="13.2" collapsed="1">
      <c r="B206" s="44"/>
      <c r="H206" s="219"/>
      <c r="I206" s="219"/>
      <c r="K206" s="52"/>
    </row>
    <row r="207" spans="2:11" s="29" customFormat="1" ht="13.2" collapsed="1">
      <c r="B207" s="44"/>
      <c r="H207" s="219"/>
      <c r="I207" s="219"/>
      <c r="K207" s="52"/>
    </row>
    <row r="208" spans="2:11" s="29" customFormat="1" ht="13.2" collapsed="1">
      <c r="B208" s="44"/>
      <c r="H208" s="219"/>
      <c r="I208" s="219"/>
      <c r="K208" s="52"/>
    </row>
    <row r="209" spans="2:11" s="29" customFormat="1" ht="13.2" collapsed="1">
      <c r="B209" s="44"/>
      <c r="H209" s="219"/>
      <c r="I209" s="219"/>
      <c r="K209" s="52"/>
    </row>
    <row r="210" spans="2:11" s="29" customFormat="1" ht="13.2" collapsed="1">
      <c r="B210" s="44"/>
      <c r="H210" s="219"/>
      <c r="I210" s="219"/>
      <c r="K210" s="52"/>
    </row>
    <row r="211" spans="2:11" s="29" customFormat="1" ht="13.2" collapsed="1">
      <c r="B211" s="44"/>
      <c r="H211" s="219"/>
      <c r="I211" s="219"/>
      <c r="K211" s="52"/>
    </row>
    <row r="212" spans="2:11" s="29" customFormat="1" ht="13.2" collapsed="1">
      <c r="B212" s="44"/>
      <c r="H212" s="219"/>
      <c r="I212" s="219"/>
      <c r="K212" s="52"/>
    </row>
    <row r="213" spans="2:11" s="29" customFormat="1" ht="13.2" collapsed="1">
      <c r="B213" s="44"/>
      <c r="H213" s="219"/>
      <c r="I213" s="219"/>
      <c r="K213" s="52"/>
    </row>
    <row r="214" spans="2:11" s="29" customFormat="1" ht="13.2" collapsed="1">
      <c r="B214" s="44"/>
      <c r="H214" s="219"/>
      <c r="I214" s="219"/>
      <c r="K214" s="52"/>
    </row>
    <row r="215" spans="2:11" s="29" customFormat="1" ht="13.2" collapsed="1">
      <c r="B215" s="44"/>
      <c r="H215" s="219"/>
      <c r="I215" s="219"/>
      <c r="K215" s="52"/>
    </row>
    <row r="216" spans="2:11" s="29" customFormat="1" ht="13.2" collapsed="1">
      <c r="B216" s="44"/>
      <c r="H216" s="219"/>
      <c r="I216" s="219"/>
      <c r="K216" s="52"/>
    </row>
    <row r="217" spans="2:11" s="29" customFormat="1" ht="13.2" collapsed="1">
      <c r="B217" s="44"/>
      <c r="H217" s="219"/>
      <c r="I217" s="219"/>
      <c r="K217" s="52"/>
    </row>
    <row r="218" spans="2:11" s="29" customFormat="1" ht="13.2" collapsed="1">
      <c r="B218" s="44"/>
      <c r="H218" s="219"/>
      <c r="I218" s="219"/>
      <c r="K218" s="52"/>
    </row>
    <row r="219" spans="2:11" s="29" customFormat="1" ht="13.2" collapsed="1">
      <c r="B219" s="44"/>
      <c r="H219" s="219"/>
      <c r="I219" s="219"/>
      <c r="K219" s="52"/>
    </row>
    <row r="220" spans="2:11" s="29" customFormat="1" ht="13.2" collapsed="1">
      <c r="B220" s="44"/>
      <c r="H220" s="219"/>
      <c r="I220" s="219"/>
      <c r="K220" s="52"/>
    </row>
    <row r="221" spans="2:11" s="29" customFormat="1" ht="13.2" collapsed="1">
      <c r="B221" s="44"/>
      <c r="H221" s="219"/>
      <c r="I221" s="219"/>
      <c r="K221" s="52"/>
    </row>
    <row r="222" spans="2:11" s="29" customFormat="1" ht="13.2" collapsed="1">
      <c r="B222" s="44"/>
      <c r="H222" s="219"/>
      <c r="I222" s="219"/>
      <c r="K222" s="52"/>
    </row>
    <row r="223" spans="2:11" s="29" customFormat="1" ht="13.2" collapsed="1">
      <c r="B223" s="44"/>
      <c r="H223" s="219"/>
      <c r="I223" s="219"/>
      <c r="K223" s="52"/>
    </row>
    <row r="224" spans="2:11" s="29" customFormat="1" ht="13.2" collapsed="1">
      <c r="B224" s="44"/>
      <c r="H224" s="219"/>
      <c r="I224" s="219"/>
      <c r="K224" s="52"/>
    </row>
    <row r="225" spans="2:11" s="29" customFormat="1" ht="13.2" collapsed="1">
      <c r="B225" s="44"/>
      <c r="H225" s="219"/>
      <c r="I225" s="219"/>
      <c r="K225" s="52"/>
    </row>
    <row r="226" spans="2:11" s="29" customFormat="1" ht="13.2" collapsed="1">
      <c r="B226" s="44"/>
      <c r="H226" s="219"/>
      <c r="I226" s="219"/>
      <c r="K226" s="52"/>
    </row>
    <row r="227" spans="2:11" s="29" customFormat="1" ht="13.2" collapsed="1">
      <c r="B227" s="44"/>
      <c r="H227" s="219"/>
      <c r="I227" s="219"/>
      <c r="K227" s="52"/>
    </row>
    <row r="228" spans="2:11" s="29" customFormat="1" ht="13.2" collapsed="1">
      <c r="B228" s="44"/>
      <c r="H228" s="219"/>
      <c r="I228" s="219"/>
      <c r="K228" s="52"/>
    </row>
    <row r="229" spans="2:11" s="29" customFormat="1" ht="13.2" collapsed="1">
      <c r="B229" s="44"/>
      <c r="H229" s="219"/>
      <c r="I229" s="219"/>
      <c r="K229" s="52"/>
    </row>
    <row r="230" spans="2:11" s="29" customFormat="1" ht="13.2" collapsed="1">
      <c r="B230" s="44"/>
      <c r="H230" s="219"/>
      <c r="I230" s="219"/>
      <c r="K230" s="52"/>
    </row>
    <row r="231" spans="2:11" s="29" customFormat="1" ht="13.2" collapsed="1">
      <c r="B231" s="44"/>
      <c r="H231" s="219"/>
      <c r="I231" s="219"/>
      <c r="K231" s="52"/>
    </row>
    <row r="232" spans="2:11" s="29" customFormat="1" ht="13.2" collapsed="1">
      <c r="B232" s="44"/>
      <c r="H232" s="219"/>
      <c r="I232" s="219"/>
      <c r="K232" s="52"/>
    </row>
    <row r="233" spans="2:11" s="29" customFormat="1" ht="13.2" collapsed="1">
      <c r="B233" s="44"/>
      <c r="H233" s="219"/>
      <c r="I233" s="219"/>
      <c r="K233" s="52"/>
    </row>
    <row r="234" spans="2:11" s="29" customFormat="1" ht="13.2" collapsed="1">
      <c r="B234" s="44"/>
      <c r="H234" s="219"/>
      <c r="I234" s="219"/>
      <c r="K234" s="52"/>
    </row>
    <row r="235" spans="2:11" s="29" customFormat="1" ht="13.2" collapsed="1">
      <c r="B235" s="44"/>
      <c r="H235" s="219"/>
      <c r="I235" s="219"/>
      <c r="K235" s="52"/>
    </row>
    <row r="236" spans="2:11" s="29" customFormat="1" ht="13.2" collapsed="1">
      <c r="B236" s="44"/>
      <c r="H236" s="219"/>
      <c r="I236" s="219"/>
      <c r="K236" s="52"/>
    </row>
    <row r="237" spans="2:11" s="29" customFormat="1" ht="13.2" collapsed="1">
      <c r="B237" s="44"/>
      <c r="H237" s="219"/>
      <c r="I237" s="219"/>
      <c r="K237" s="52"/>
    </row>
    <row r="238" spans="2:11" s="29" customFormat="1" ht="13.2" collapsed="1">
      <c r="B238" s="44"/>
      <c r="H238" s="219"/>
      <c r="I238" s="219"/>
      <c r="K238" s="52"/>
    </row>
    <row r="239" spans="2:11" s="29" customFormat="1" ht="13.2" collapsed="1">
      <c r="B239" s="44"/>
      <c r="H239" s="219"/>
      <c r="I239" s="219"/>
      <c r="K239" s="52"/>
    </row>
    <row r="240" spans="2:11" s="29" customFormat="1" ht="13.2" collapsed="1">
      <c r="B240" s="44"/>
      <c r="H240" s="219"/>
      <c r="I240" s="219"/>
      <c r="K240" s="52"/>
    </row>
    <row r="241" spans="2:11" s="29" customFormat="1" ht="13.2" collapsed="1">
      <c r="B241" s="44"/>
      <c r="H241" s="219"/>
      <c r="I241" s="219"/>
      <c r="K241" s="52"/>
    </row>
    <row r="242" spans="2:11" s="29" customFormat="1" ht="13.2" collapsed="1">
      <c r="B242" s="44"/>
      <c r="H242" s="219"/>
      <c r="I242" s="219"/>
      <c r="K242" s="52"/>
    </row>
    <row r="243" spans="2:11" s="29" customFormat="1" ht="13.2" collapsed="1">
      <c r="B243" s="44"/>
      <c r="H243" s="219"/>
      <c r="I243" s="219"/>
      <c r="K243" s="52"/>
    </row>
    <row r="244" spans="2:11" s="29" customFormat="1" ht="13.2" collapsed="1">
      <c r="B244" s="44"/>
      <c r="H244" s="219"/>
      <c r="I244" s="219"/>
      <c r="K244" s="52"/>
    </row>
    <row r="245" spans="2:11" s="29" customFormat="1" ht="13.2" collapsed="1">
      <c r="B245" s="44"/>
      <c r="H245" s="219"/>
      <c r="I245" s="219"/>
      <c r="K245" s="52"/>
    </row>
    <row r="246" spans="2:11" s="29" customFormat="1" ht="13.2" collapsed="1">
      <c r="B246" s="44"/>
      <c r="H246" s="219"/>
      <c r="I246" s="219"/>
      <c r="K246" s="52"/>
    </row>
    <row r="247" spans="2:11" s="29" customFormat="1" ht="13.2" collapsed="1">
      <c r="B247" s="44"/>
      <c r="H247" s="219"/>
      <c r="I247" s="219"/>
      <c r="K247" s="52"/>
    </row>
    <row r="248" spans="2:11" s="29" customFormat="1" ht="13.2" collapsed="1">
      <c r="B248" s="44"/>
      <c r="H248" s="219"/>
      <c r="I248" s="219"/>
      <c r="K248" s="52"/>
    </row>
    <row r="249" spans="2:11" s="29" customFormat="1" ht="13.2" collapsed="1">
      <c r="B249" s="44"/>
      <c r="H249" s="219"/>
      <c r="I249" s="219"/>
      <c r="K249" s="52"/>
    </row>
    <row r="250" spans="2:11" s="29" customFormat="1" ht="13.2" collapsed="1">
      <c r="B250" s="44"/>
      <c r="H250" s="219"/>
      <c r="I250" s="219"/>
      <c r="K250" s="52"/>
    </row>
    <row r="251" spans="2:11" s="29" customFormat="1" ht="13.2" collapsed="1">
      <c r="B251" s="44"/>
      <c r="H251" s="219"/>
      <c r="I251" s="219"/>
      <c r="K251" s="52"/>
    </row>
    <row r="252" spans="2:11" s="29" customFormat="1" ht="13.2" collapsed="1">
      <c r="B252" s="44"/>
      <c r="H252" s="219"/>
      <c r="I252" s="219"/>
      <c r="K252" s="52"/>
    </row>
    <row r="253" spans="2:11" s="29" customFormat="1" ht="13.2" collapsed="1">
      <c r="B253" s="44"/>
      <c r="H253" s="219"/>
      <c r="I253" s="219"/>
      <c r="K253" s="52"/>
    </row>
    <row r="254" spans="2:11" s="29" customFormat="1" ht="13.2" collapsed="1">
      <c r="B254" s="44"/>
      <c r="H254" s="219"/>
      <c r="I254" s="219"/>
      <c r="K254" s="52"/>
    </row>
    <row r="255" spans="2:11" s="29" customFormat="1" ht="13.2" collapsed="1">
      <c r="B255" s="44"/>
      <c r="H255" s="219"/>
      <c r="I255" s="219"/>
      <c r="K255" s="52"/>
    </row>
    <row r="256" spans="2:11" s="29" customFormat="1" ht="13.2" collapsed="1">
      <c r="B256" s="44"/>
      <c r="H256" s="219"/>
      <c r="I256" s="219"/>
      <c r="K256" s="52"/>
    </row>
    <row r="257" spans="2:11" s="29" customFormat="1" ht="13.2" collapsed="1">
      <c r="B257" s="44"/>
      <c r="H257" s="219"/>
      <c r="I257" s="219"/>
      <c r="K257" s="52"/>
    </row>
    <row r="258" spans="2:11" s="29" customFormat="1" ht="13.2" collapsed="1">
      <c r="B258" s="44"/>
      <c r="H258" s="219"/>
      <c r="I258" s="219"/>
      <c r="K258" s="52"/>
    </row>
    <row r="259" spans="2:11" s="29" customFormat="1" ht="13.2" collapsed="1">
      <c r="B259" s="44"/>
      <c r="H259" s="219"/>
      <c r="I259" s="219"/>
      <c r="K259" s="52"/>
    </row>
    <row r="260" spans="2:11" s="29" customFormat="1" ht="13.2" collapsed="1">
      <c r="B260" s="44"/>
      <c r="H260" s="219"/>
      <c r="I260" s="219"/>
      <c r="K260" s="52"/>
    </row>
    <row r="261" spans="2:11" s="29" customFormat="1" ht="13.2" collapsed="1">
      <c r="B261" s="44"/>
      <c r="H261" s="219"/>
      <c r="I261" s="219"/>
      <c r="K261" s="52"/>
    </row>
    <row r="262" spans="2:11" s="29" customFormat="1" ht="13.2" collapsed="1">
      <c r="B262" s="44"/>
      <c r="H262" s="219"/>
      <c r="I262" s="219"/>
      <c r="K262" s="52"/>
    </row>
    <row r="263" spans="2:11" s="29" customFormat="1" ht="13.2" collapsed="1">
      <c r="B263" s="44"/>
      <c r="H263" s="219"/>
      <c r="I263" s="219"/>
      <c r="K263" s="52"/>
    </row>
    <row r="264" spans="2:11" s="29" customFormat="1" ht="13.2" collapsed="1">
      <c r="B264" s="44"/>
      <c r="H264" s="219"/>
      <c r="I264" s="219"/>
      <c r="K264" s="52"/>
    </row>
    <row r="265" spans="2:11" s="29" customFormat="1" ht="13.2" collapsed="1">
      <c r="B265" s="44"/>
      <c r="H265" s="219"/>
      <c r="I265" s="219"/>
      <c r="K265" s="52"/>
    </row>
    <row r="266" spans="2:11" s="29" customFormat="1" ht="13.2" collapsed="1">
      <c r="B266" s="44"/>
      <c r="H266" s="219"/>
      <c r="I266" s="219"/>
      <c r="K266" s="52"/>
    </row>
    <row r="267" spans="2:11" s="29" customFormat="1" ht="13.2" collapsed="1">
      <c r="B267" s="44"/>
      <c r="H267" s="219"/>
      <c r="I267" s="219"/>
      <c r="K267" s="52"/>
    </row>
    <row r="268" spans="2:11" s="29" customFormat="1" ht="13.2" collapsed="1">
      <c r="B268" s="44"/>
      <c r="H268" s="219"/>
      <c r="I268" s="219"/>
      <c r="K268" s="52"/>
    </row>
    <row r="269" spans="2:11" s="29" customFormat="1" ht="13.2" collapsed="1">
      <c r="B269" s="44"/>
      <c r="H269" s="219"/>
      <c r="I269" s="219"/>
      <c r="K269" s="52"/>
    </row>
    <row r="270" spans="2:11" s="29" customFormat="1" ht="13.2" collapsed="1">
      <c r="B270" s="44"/>
      <c r="H270" s="219"/>
      <c r="I270" s="219"/>
      <c r="K270" s="52"/>
    </row>
    <row r="271" spans="2:11" s="29" customFormat="1" ht="13.2" collapsed="1">
      <c r="B271" s="44"/>
      <c r="H271" s="219"/>
      <c r="I271" s="219"/>
      <c r="K271" s="52"/>
    </row>
    <row r="272" spans="2:11" s="29" customFormat="1" ht="13.2" collapsed="1">
      <c r="B272" s="44"/>
      <c r="H272" s="219"/>
      <c r="I272" s="219"/>
      <c r="K272" s="52"/>
    </row>
    <row r="273" spans="2:11" s="29" customFormat="1" ht="13.2" collapsed="1">
      <c r="B273" s="44"/>
      <c r="H273" s="219"/>
      <c r="I273" s="219"/>
      <c r="K273" s="52"/>
    </row>
    <row r="274" spans="2:11" s="29" customFormat="1" ht="13.2" collapsed="1">
      <c r="B274" s="44"/>
      <c r="H274" s="219"/>
      <c r="I274" s="219"/>
      <c r="K274" s="52"/>
    </row>
    <row r="275" spans="2:11" s="29" customFormat="1" ht="13.2" collapsed="1">
      <c r="B275" s="44"/>
      <c r="H275" s="219"/>
      <c r="I275" s="219"/>
      <c r="K275" s="52"/>
    </row>
    <row r="276" spans="2:11" s="29" customFormat="1" ht="13.2" collapsed="1">
      <c r="B276" s="44"/>
      <c r="H276" s="219"/>
      <c r="I276" s="219"/>
      <c r="K276" s="52"/>
    </row>
    <row r="277" spans="2:11" s="29" customFormat="1" ht="13.2" collapsed="1">
      <c r="B277" s="44"/>
      <c r="H277" s="219"/>
      <c r="I277" s="219"/>
      <c r="K277" s="52"/>
    </row>
    <row r="278" spans="2:11" s="29" customFormat="1" ht="13.2" collapsed="1">
      <c r="B278" s="44"/>
      <c r="H278" s="219"/>
      <c r="I278" s="219"/>
      <c r="K278" s="52"/>
    </row>
    <row r="279" spans="2:11" s="29" customFormat="1" ht="13.2" collapsed="1">
      <c r="B279" s="44"/>
      <c r="H279" s="219"/>
      <c r="I279" s="219"/>
      <c r="K279" s="52"/>
    </row>
    <row r="280" spans="2:11" s="29" customFormat="1" ht="13.2" collapsed="1">
      <c r="B280" s="44"/>
      <c r="H280" s="219"/>
      <c r="I280" s="219"/>
      <c r="K280" s="52"/>
    </row>
    <row r="281" spans="2:11" s="29" customFormat="1" ht="13.2" collapsed="1">
      <c r="B281" s="44"/>
      <c r="H281" s="219"/>
      <c r="I281" s="219"/>
      <c r="K281" s="52"/>
    </row>
    <row r="282" spans="2:11" s="29" customFormat="1" ht="13.2" collapsed="1">
      <c r="B282" s="44"/>
      <c r="H282" s="219"/>
      <c r="I282" s="219"/>
      <c r="K282" s="52"/>
    </row>
    <row r="283" spans="2:11" s="29" customFormat="1" ht="13.2" collapsed="1">
      <c r="B283" s="44"/>
      <c r="H283" s="219"/>
      <c r="I283" s="219"/>
      <c r="K283" s="52"/>
    </row>
    <row r="284" spans="2:11" s="29" customFormat="1" ht="13.2" collapsed="1">
      <c r="B284" s="44"/>
      <c r="H284" s="219"/>
      <c r="I284" s="219"/>
      <c r="K284" s="52"/>
    </row>
    <row r="285" spans="2:11" s="29" customFormat="1" ht="13.2" collapsed="1">
      <c r="B285" s="44"/>
      <c r="H285" s="219"/>
      <c r="I285" s="219"/>
      <c r="K285" s="52"/>
    </row>
    <row r="286" spans="2:11" s="29" customFormat="1" ht="13.2" collapsed="1">
      <c r="B286" s="44"/>
      <c r="H286" s="219"/>
      <c r="I286" s="219"/>
      <c r="K286" s="52"/>
    </row>
    <row r="287" spans="2:11" s="29" customFormat="1" ht="13.2" collapsed="1">
      <c r="B287" s="44"/>
      <c r="H287" s="219"/>
      <c r="I287" s="219"/>
      <c r="K287" s="52"/>
    </row>
    <row r="288" spans="2:11" s="29" customFormat="1" ht="13.2" collapsed="1">
      <c r="B288" s="44"/>
      <c r="H288" s="219"/>
      <c r="I288" s="219"/>
      <c r="K288" s="52"/>
    </row>
    <row r="289" spans="2:11" s="29" customFormat="1" ht="13.2" collapsed="1">
      <c r="B289" s="44"/>
      <c r="H289" s="219"/>
      <c r="I289" s="219"/>
      <c r="K289" s="52"/>
    </row>
    <row r="290" spans="2:11" s="29" customFormat="1" ht="13.2" collapsed="1">
      <c r="B290" s="44"/>
      <c r="H290" s="219"/>
      <c r="I290" s="219"/>
      <c r="K290" s="52"/>
    </row>
    <row r="291" spans="2:11" s="29" customFormat="1" ht="13.2" collapsed="1">
      <c r="B291" s="44"/>
      <c r="H291" s="219"/>
      <c r="I291" s="219"/>
      <c r="K291" s="52"/>
    </row>
    <row r="292" spans="2:11" s="29" customFormat="1" ht="13.2" collapsed="1">
      <c r="B292" s="44"/>
      <c r="H292" s="219"/>
      <c r="I292" s="219"/>
      <c r="K292" s="52"/>
    </row>
    <row r="293" spans="2:11" s="29" customFormat="1" ht="13.2" collapsed="1">
      <c r="B293" s="44"/>
      <c r="H293" s="219"/>
      <c r="I293" s="219"/>
      <c r="K293" s="52"/>
    </row>
    <row r="294" spans="2:11" s="29" customFormat="1" ht="13.2" collapsed="1">
      <c r="B294" s="44"/>
      <c r="H294" s="219"/>
      <c r="I294" s="219"/>
      <c r="K294" s="52"/>
    </row>
    <row r="295" spans="2:11" s="29" customFormat="1" ht="13.2" collapsed="1">
      <c r="B295" s="44"/>
      <c r="H295" s="219"/>
      <c r="I295" s="219"/>
      <c r="K295" s="52"/>
    </row>
    <row r="296" spans="2:11" s="29" customFormat="1" ht="13.2" collapsed="1">
      <c r="B296" s="44"/>
      <c r="H296" s="219"/>
      <c r="I296" s="219"/>
      <c r="K296" s="52"/>
    </row>
    <row r="297" spans="2:11" s="29" customFormat="1" ht="13.2" collapsed="1">
      <c r="B297" s="44"/>
      <c r="H297" s="219"/>
      <c r="I297" s="219"/>
      <c r="K297" s="52"/>
    </row>
    <row r="298" spans="2:11" s="29" customFormat="1" ht="13.2" collapsed="1">
      <c r="B298" s="44"/>
      <c r="H298" s="219"/>
      <c r="I298" s="219"/>
      <c r="K298" s="52"/>
    </row>
    <row r="299" spans="2:11" s="29" customFormat="1" ht="13.2" collapsed="1">
      <c r="B299" s="44"/>
      <c r="H299" s="219"/>
      <c r="I299" s="219"/>
      <c r="K299" s="52"/>
    </row>
    <row r="300" spans="2:11" s="29" customFormat="1" ht="13.2" collapsed="1">
      <c r="B300" s="44"/>
      <c r="H300" s="219"/>
      <c r="I300" s="219"/>
      <c r="K300" s="52"/>
    </row>
    <row r="301" spans="2:11" s="29" customFormat="1" ht="13.2" collapsed="1">
      <c r="B301" s="44"/>
      <c r="H301" s="219"/>
      <c r="I301" s="219"/>
      <c r="K301" s="52"/>
    </row>
    <row r="302" spans="2:11" s="29" customFormat="1" ht="13.2" collapsed="1">
      <c r="B302" s="44"/>
      <c r="H302" s="219"/>
      <c r="I302" s="219"/>
      <c r="K302" s="52"/>
    </row>
    <row r="303" spans="2:11" s="29" customFormat="1" ht="13.2" collapsed="1">
      <c r="B303" s="44"/>
      <c r="H303" s="219"/>
      <c r="I303" s="219"/>
      <c r="K303" s="52"/>
    </row>
    <row r="304" spans="2:11" s="29" customFormat="1" ht="13.2" collapsed="1">
      <c r="B304" s="44"/>
      <c r="H304" s="219"/>
      <c r="I304" s="219"/>
      <c r="K304" s="52"/>
    </row>
    <row r="305" spans="2:11" s="29" customFormat="1" ht="13.2" collapsed="1">
      <c r="B305" s="44"/>
      <c r="H305" s="219"/>
      <c r="I305" s="219"/>
      <c r="K305" s="52"/>
    </row>
    <row r="306" spans="2:11" s="29" customFormat="1" ht="13.2" collapsed="1">
      <c r="B306" s="44"/>
      <c r="H306" s="219"/>
      <c r="I306" s="219"/>
      <c r="K306" s="52"/>
    </row>
    <row r="307" spans="2:11" s="29" customFormat="1" ht="13.2" collapsed="1">
      <c r="B307" s="44"/>
      <c r="H307" s="219"/>
      <c r="I307" s="219"/>
      <c r="K307" s="52"/>
    </row>
    <row r="308" spans="2:11" s="29" customFormat="1" ht="13.2" collapsed="1">
      <c r="B308" s="44"/>
      <c r="H308" s="219"/>
      <c r="I308" s="219"/>
      <c r="K308" s="52"/>
    </row>
    <row r="309" spans="2:11" s="29" customFormat="1" ht="13.2" collapsed="1">
      <c r="B309" s="44"/>
      <c r="H309" s="219"/>
      <c r="I309" s="219"/>
      <c r="K309" s="52"/>
    </row>
    <row r="310" spans="2:11" s="29" customFormat="1" ht="13.2" collapsed="1">
      <c r="B310" s="44"/>
      <c r="H310" s="219"/>
      <c r="I310" s="219"/>
      <c r="K310" s="52"/>
    </row>
    <row r="311" spans="2:11" s="29" customFormat="1" ht="13.2" collapsed="1">
      <c r="B311" s="44"/>
      <c r="H311" s="219"/>
      <c r="I311" s="219"/>
      <c r="K311" s="52"/>
    </row>
    <row r="312" spans="2:11" s="29" customFormat="1" ht="13.2" collapsed="1">
      <c r="B312" s="44"/>
      <c r="H312" s="219"/>
      <c r="I312" s="219"/>
      <c r="K312" s="52"/>
    </row>
    <row r="313" spans="2:11" s="29" customFormat="1" ht="13.2" collapsed="1">
      <c r="B313" s="44"/>
      <c r="H313" s="219"/>
      <c r="I313" s="219"/>
      <c r="K313" s="52"/>
    </row>
    <row r="314" spans="2:11" s="29" customFormat="1" ht="13.2" collapsed="1">
      <c r="B314" s="44"/>
      <c r="H314" s="219"/>
      <c r="I314" s="219"/>
      <c r="K314" s="52"/>
    </row>
    <row r="315" spans="2:11" s="29" customFormat="1" ht="13.2" collapsed="1">
      <c r="B315" s="44"/>
      <c r="H315" s="219"/>
      <c r="I315" s="219"/>
      <c r="K315" s="52"/>
    </row>
    <row r="316" spans="2:11" s="29" customFormat="1" ht="13.2" collapsed="1">
      <c r="B316" s="44"/>
      <c r="H316" s="219"/>
      <c r="I316" s="219"/>
      <c r="K316" s="52"/>
    </row>
    <row r="317" spans="2:11" s="29" customFormat="1" ht="13.2" collapsed="1">
      <c r="B317" s="44"/>
      <c r="H317" s="219"/>
      <c r="I317" s="219"/>
      <c r="K317" s="52"/>
    </row>
    <row r="318" spans="2:11" s="29" customFormat="1" ht="13.2" collapsed="1">
      <c r="B318" s="44"/>
      <c r="H318" s="219"/>
      <c r="I318" s="219"/>
      <c r="K318" s="52"/>
    </row>
    <row r="319" spans="2:11" s="29" customFormat="1" ht="13.2" collapsed="1">
      <c r="B319" s="44"/>
      <c r="H319" s="219"/>
      <c r="I319" s="219"/>
      <c r="K319" s="52"/>
    </row>
    <row r="320" spans="2:11" s="29" customFormat="1" ht="13.2" collapsed="1">
      <c r="B320" s="44"/>
      <c r="H320" s="219"/>
      <c r="I320" s="219"/>
      <c r="K320" s="52"/>
    </row>
    <row r="321" spans="2:11" s="29" customFormat="1" ht="13.2" collapsed="1">
      <c r="B321" s="44"/>
      <c r="H321" s="219"/>
      <c r="I321" s="219"/>
      <c r="K321" s="52"/>
    </row>
    <row r="322" spans="2:11" s="29" customFormat="1" ht="13.2" collapsed="1">
      <c r="B322" s="44"/>
      <c r="H322" s="219"/>
      <c r="I322" s="219"/>
      <c r="K322" s="52"/>
    </row>
    <row r="323" spans="2:11" s="29" customFormat="1" ht="13.2" collapsed="1">
      <c r="B323" s="44"/>
      <c r="H323" s="219"/>
      <c r="I323" s="219"/>
      <c r="K323" s="52"/>
    </row>
    <row r="324" spans="2:11" s="29" customFormat="1" ht="13.2" collapsed="1">
      <c r="B324" s="44"/>
      <c r="H324" s="219"/>
      <c r="I324" s="219"/>
      <c r="K324" s="52"/>
    </row>
    <row r="325" spans="2:11" s="29" customFormat="1" ht="13.2" collapsed="1">
      <c r="B325" s="44"/>
      <c r="H325" s="219"/>
      <c r="I325" s="219"/>
      <c r="K325" s="52"/>
    </row>
    <row r="326" spans="2:11" s="29" customFormat="1" ht="13.2" collapsed="1">
      <c r="B326" s="44"/>
      <c r="H326" s="219"/>
      <c r="I326" s="219"/>
      <c r="K326" s="52"/>
    </row>
    <row r="327" spans="2:11" s="29" customFormat="1" ht="13.2" collapsed="1">
      <c r="B327" s="44"/>
      <c r="H327" s="219"/>
      <c r="I327" s="219"/>
      <c r="K327" s="52"/>
    </row>
    <row r="328" spans="2:11" s="29" customFormat="1" ht="13.2" collapsed="1">
      <c r="B328" s="44"/>
      <c r="H328" s="219"/>
      <c r="I328" s="219"/>
      <c r="K328" s="52"/>
    </row>
    <row r="329" spans="2:11" s="29" customFormat="1" ht="13.2" collapsed="1">
      <c r="B329" s="44"/>
      <c r="H329" s="219"/>
      <c r="I329" s="219"/>
      <c r="K329" s="52"/>
    </row>
    <row r="330" spans="2:11" s="29" customFormat="1" ht="13.2" collapsed="1">
      <c r="B330" s="44"/>
      <c r="H330" s="219"/>
      <c r="I330" s="219"/>
      <c r="K330" s="52"/>
    </row>
    <row r="331" spans="2:11" s="29" customFormat="1" ht="13.2" collapsed="1">
      <c r="B331" s="44"/>
      <c r="H331" s="219"/>
      <c r="I331" s="219"/>
      <c r="K331" s="52"/>
    </row>
    <row r="332" spans="2:11" s="29" customFormat="1" ht="13.2" collapsed="1">
      <c r="B332" s="44"/>
      <c r="H332" s="219"/>
      <c r="I332" s="219"/>
      <c r="K332" s="52"/>
    </row>
    <row r="333" spans="2:11" s="29" customFormat="1" ht="13.2" collapsed="1">
      <c r="B333" s="44"/>
      <c r="H333" s="219"/>
      <c r="I333" s="219"/>
      <c r="K333" s="52"/>
    </row>
    <row r="334" spans="2:11" s="29" customFormat="1" ht="13.2" collapsed="1">
      <c r="B334" s="44"/>
      <c r="H334" s="219"/>
      <c r="I334" s="219"/>
      <c r="K334" s="52"/>
    </row>
    <row r="335" spans="2:11" s="29" customFormat="1" ht="13.2" collapsed="1">
      <c r="B335" s="44"/>
      <c r="H335" s="219"/>
      <c r="I335" s="219"/>
      <c r="K335" s="52"/>
    </row>
    <row r="336" spans="2:11" s="29" customFormat="1" ht="13.2" collapsed="1">
      <c r="B336" s="44"/>
      <c r="H336" s="219"/>
      <c r="I336" s="219"/>
      <c r="K336" s="52"/>
    </row>
    <row r="337" spans="2:11" s="29" customFormat="1" ht="13.2" collapsed="1">
      <c r="B337" s="44"/>
      <c r="H337" s="219"/>
      <c r="I337" s="219"/>
      <c r="K337" s="52"/>
    </row>
    <row r="338" spans="2:11" s="29" customFormat="1" ht="13.2" collapsed="1">
      <c r="B338" s="44"/>
      <c r="H338" s="219"/>
      <c r="I338" s="219"/>
      <c r="K338" s="52"/>
    </row>
    <row r="339" spans="2:11" s="29" customFormat="1" ht="13.2" collapsed="1">
      <c r="B339" s="44"/>
      <c r="H339" s="219"/>
      <c r="I339" s="219"/>
      <c r="K339" s="52"/>
    </row>
    <row r="340" spans="2:11" s="29" customFormat="1" ht="13.2" collapsed="1">
      <c r="B340" s="44"/>
      <c r="H340" s="219"/>
      <c r="I340" s="219"/>
      <c r="K340" s="52"/>
    </row>
    <row r="341" spans="2:11" s="29" customFormat="1" ht="13.2" collapsed="1">
      <c r="B341" s="44"/>
      <c r="H341" s="219"/>
      <c r="I341" s="219"/>
      <c r="K341" s="52"/>
    </row>
    <row r="342" spans="2:11" s="29" customFormat="1" ht="13.2" collapsed="1">
      <c r="B342" s="44"/>
      <c r="H342" s="219"/>
      <c r="I342" s="219"/>
      <c r="K342" s="52"/>
    </row>
    <row r="343" spans="2:11" s="29" customFormat="1" ht="13.2" collapsed="1">
      <c r="B343" s="44"/>
      <c r="H343" s="219"/>
      <c r="I343" s="219"/>
      <c r="K343" s="52"/>
    </row>
    <row r="344" spans="2:11" s="29" customFormat="1" ht="13.2" collapsed="1">
      <c r="B344" s="44"/>
      <c r="H344" s="219"/>
      <c r="I344" s="219"/>
      <c r="K344" s="52"/>
    </row>
    <row r="345" spans="2:11" s="29" customFormat="1" ht="13.2" collapsed="1">
      <c r="B345" s="44"/>
      <c r="H345" s="219"/>
      <c r="I345" s="219"/>
      <c r="K345" s="52"/>
    </row>
    <row r="346" spans="2:11" s="29" customFormat="1" ht="13.2" collapsed="1">
      <c r="B346" s="44"/>
      <c r="H346" s="219"/>
      <c r="I346" s="219"/>
      <c r="K346" s="52"/>
    </row>
    <row r="347" spans="2:11" s="29" customFormat="1" ht="13.2" collapsed="1">
      <c r="B347" s="44"/>
      <c r="H347" s="219"/>
      <c r="I347" s="219"/>
      <c r="K347" s="52"/>
    </row>
    <row r="348" spans="2:11" s="29" customFormat="1" ht="13.2" collapsed="1">
      <c r="B348" s="44"/>
      <c r="H348" s="219"/>
      <c r="I348" s="219"/>
      <c r="K348" s="52"/>
    </row>
    <row r="349" spans="2:11" s="29" customFormat="1" ht="13.2" collapsed="1">
      <c r="B349" s="44"/>
      <c r="H349" s="219"/>
      <c r="I349" s="219"/>
      <c r="K349" s="52"/>
    </row>
    <row r="350" spans="2:11" s="29" customFormat="1" ht="13.2" collapsed="1">
      <c r="B350" s="44"/>
      <c r="H350" s="219"/>
      <c r="I350" s="219"/>
      <c r="K350" s="52"/>
    </row>
    <row r="351" spans="2:11" s="29" customFormat="1" ht="13.2" collapsed="1">
      <c r="B351" s="44"/>
      <c r="H351" s="219"/>
      <c r="I351" s="219"/>
      <c r="K351" s="52"/>
    </row>
    <row r="352" spans="2:11" s="29" customFormat="1" ht="13.2" collapsed="1">
      <c r="B352" s="44"/>
      <c r="H352" s="219"/>
      <c r="I352" s="219"/>
      <c r="K352" s="52"/>
    </row>
    <row r="353" spans="2:11" s="29" customFormat="1" ht="13.2" collapsed="1">
      <c r="B353" s="44"/>
      <c r="H353" s="219"/>
      <c r="I353" s="219"/>
      <c r="K353" s="52"/>
    </row>
    <row r="354" spans="2:11" s="29" customFormat="1" ht="13.2" collapsed="1">
      <c r="B354" s="44"/>
      <c r="H354" s="219"/>
      <c r="I354" s="219"/>
      <c r="K354" s="52"/>
    </row>
    <row r="355" spans="2:11" s="29" customFormat="1" ht="13.2" collapsed="1">
      <c r="B355" s="44"/>
      <c r="H355" s="219"/>
      <c r="I355" s="219"/>
      <c r="K355" s="52"/>
    </row>
    <row r="356" spans="2:11" s="29" customFormat="1" ht="13.2" collapsed="1">
      <c r="B356" s="44"/>
      <c r="H356" s="219"/>
      <c r="I356" s="219"/>
      <c r="K356" s="52"/>
    </row>
    <row r="357" spans="2:11" s="29" customFormat="1" ht="13.2" collapsed="1">
      <c r="B357" s="44"/>
      <c r="H357" s="219"/>
      <c r="I357" s="219"/>
      <c r="K357" s="52"/>
    </row>
    <row r="358" spans="2:11" s="29" customFormat="1" ht="13.2" collapsed="1">
      <c r="B358" s="44"/>
      <c r="H358" s="219"/>
      <c r="I358" s="219"/>
      <c r="K358" s="52"/>
    </row>
    <row r="359" spans="2:11" s="29" customFormat="1" ht="13.2" collapsed="1">
      <c r="B359" s="44"/>
      <c r="H359" s="219"/>
      <c r="I359" s="219"/>
      <c r="K359" s="52"/>
    </row>
    <row r="360" spans="2:11" s="29" customFormat="1" ht="13.2" collapsed="1">
      <c r="B360" s="44"/>
      <c r="H360" s="219"/>
      <c r="I360" s="219"/>
      <c r="K360" s="52"/>
    </row>
    <row r="361" spans="2:11" s="29" customFormat="1" ht="13.2" collapsed="1">
      <c r="B361" s="44"/>
      <c r="H361" s="219"/>
      <c r="I361" s="219"/>
      <c r="K361" s="52"/>
    </row>
    <row r="362" spans="2:11" s="29" customFormat="1" ht="13.2" collapsed="1">
      <c r="B362" s="44"/>
      <c r="H362" s="219"/>
      <c r="I362" s="219"/>
      <c r="K362" s="52"/>
    </row>
    <row r="363" spans="2:11" s="29" customFormat="1" ht="13.2" collapsed="1">
      <c r="B363" s="44"/>
      <c r="H363" s="219"/>
      <c r="I363" s="219"/>
      <c r="K363" s="52"/>
    </row>
    <row r="364" spans="2:11" s="29" customFormat="1" ht="13.2" collapsed="1">
      <c r="B364" s="44"/>
      <c r="H364" s="219"/>
      <c r="I364" s="219"/>
      <c r="K364" s="52"/>
    </row>
    <row r="365" spans="2:11" s="29" customFormat="1" ht="13.2" collapsed="1">
      <c r="B365" s="44"/>
      <c r="H365" s="219"/>
      <c r="I365" s="219"/>
      <c r="K365" s="52"/>
    </row>
    <row r="366" spans="2:11" s="29" customFormat="1" ht="13.2" collapsed="1">
      <c r="B366" s="44"/>
      <c r="H366" s="219"/>
      <c r="I366" s="219"/>
      <c r="K366" s="52"/>
    </row>
    <row r="367" spans="2:11" s="29" customFormat="1" ht="13.2" collapsed="1">
      <c r="B367" s="44"/>
      <c r="H367" s="219"/>
      <c r="I367" s="219"/>
      <c r="K367" s="52"/>
    </row>
    <row r="368" spans="2:11" s="29" customFormat="1" ht="13.2" collapsed="1">
      <c r="B368" s="44"/>
      <c r="H368" s="219"/>
      <c r="I368" s="219"/>
      <c r="K368" s="52"/>
    </row>
    <row r="369" spans="2:11" s="29" customFormat="1" ht="13.2" collapsed="1">
      <c r="B369" s="44"/>
      <c r="H369" s="219"/>
      <c r="I369" s="219"/>
      <c r="K369" s="52"/>
    </row>
    <row r="370" spans="2:11" s="29" customFormat="1" ht="13.2" collapsed="1">
      <c r="B370" s="44"/>
      <c r="H370" s="219"/>
      <c r="I370" s="219"/>
      <c r="K370" s="52"/>
    </row>
    <row r="371" spans="2:11" s="29" customFormat="1" ht="13.2" collapsed="1">
      <c r="B371" s="44"/>
      <c r="H371" s="219"/>
      <c r="I371" s="219"/>
      <c r="K371" s="52"/>
    </row>
    <row r="372" spans="2:11" s="29" customFormat="1" ht="13.2" collapsed="1">
      <c r="B372" s="44"/>
      <c r="H372" s="219"/>
      <c r="I372" s="219"/>
      <c r="K372" s="52"/>
    </row>
    <row r="373" spans="2:11" s="29" customFormat="1" ht="13.2" collapsed="1">
      <c r="B373" s="44"/>
      <c r="H373" s="219"/>
      <c r="I373" s="219"/>
      <c r="K373" s="52"/>
    </row>
    <row r="374" spans="2:11" s="29" customFormat="1" ht="13.2" collapsed="1">
      <c r="B374" s="44"/>
      <c r="H374" s="219"/>
      <c r="I374" s="219"/>
      <c r="K374" s="52"/>
    </row>
    <row r="375" spans="2:11" s="29" customFormat="1" ht="13.2" collapsed="1">
      <c r="B375" s="44"/>
      <c r="H375" s="219"/>
      <c r="I375" s="219"/>
      <c r="K375" s="52"/>
    </row>
    <row r="376" spans="2:11" s="29" customFormat="1" ht="13.2" collapsed="1">
      <c r="B376" s="44"/>
      <c r="H376" s="219"/>
      <c r="I376" s="219"/>
      <c r="K376" s="52"/>
    </row>
    <row r="377" spans="2:11" s="29" customFormat="1" ht="13.2" collapsed="1">
      <c r="B377" s="44"/>
      <c r="H377" s="219"/>
      <c r="I377" s="219"/>
      <c r="K377" s="52"/>
    </row>
    <row r="378" spans="2:11" s="29" customFormat="1" ht="13.2" collapsed="1">
      <c r="B378" s="44"/>
      <c r="H378" s="219"/>
      <c r="I378" s="219"/>
      <c r="K378" s="52"/>
    </row>
    <row r="379" spans="2:11" s="29" customFormat="1" ht="13.2" collapsed="1">
      <c r="B379" s="44"/>
      <c r="H379" s="219"/>
      <c r="I379" s="219"/>
      <c r="K379" s="52"/>
    </row>
    <row r="380" spans="2:11" s="29" customFormat="1" ht="13.2" collapsed="1">
      <c r="B380" s="44"/>
      <c r="H380" s="219"/>
      <c r="I380" s="219"/>
      <c r="K380" s="52"/>
    </row>
    <row r="381" spans="2:11" s="29" customFormat="1" ht="13.2" collapsed="1">
      <c r="B381" s="44"/>
      <c r="H381" s="219"/>
      <c r="I381" s="219"/>
      <c r="K381" s="52"/>
    </row>
    <row r="382" spans="2:11" s="29" customFormat="1" ht="13.2" collapsed="1">
      <c r="B382" s="44"/>
      <c r="H382" s="219"/>
      <c r="I382" s="219"/>
      <c r="K382" s="52"/>
    </row>
    <row r="383" spans="2:11" s="29" customFormat="1" ht="13.2" collapsed="1">
      <c r="B383" s="44"/>
      <c r="H383" s="219"/>
      <c r="I383" s="219"/>
      <c r="K383" s="52"/>
    </row>
    <row r="384" spans="2:11" s="29" customFormat="1" ht="13.2" collapsed="1">
      <c r="B384" s="44"/>
      <c r="H384" s="219"/>
      <c r="I384" s="219"/>
      <c r="K384" s="52"/>
    </row>
    <row r="385" spans="2:11" s="29" customFormat="1" ht="13.2" collapsed="1">
      <c r="B385" s="44"/>
      <c r="H385" s="219"/>
      <c r="I385" s="219"/>
      <c r="K385" s="52"/>
    </row>
    <row r="386" spans="2:11" s="29" customFormat="1" ht="13.2" collapsed="1">
      <c r="B386" s="44"/>
      <c r="H386" s="219"/>
      <c r="I386" s="219"/>
      <c r="K386" s="52"/>
    </row>
    <row r="387" spans="2:11" s="29" customFormat="1" ht="13.2" collapsed="1">
      <c r="B387" s="44"/>
      <c r="H387" s="219"/>
      <c r="I387" s="219"/>
      <c r="K387" s="52"/>
    </row>
    <row r="388" spans="2:11" s="29" customFormat="1" ht="13.2" collapsed="1">
      <c r="B388" s="44"/>
      <c r="H388" s="219"/>
      <c r="I388" s="219"/>
      <c r="K388" s="52"/>
    </row>
    <row r="389" spans="2:11" s="29" customFormat="1" ht="13.2" collapsed="1">
      <c r="B389" s="44"/>
      <c r="H389" s="219"/>
      <c r="I389" s="219"/>
      <c r="K389" s="52"/>
    </row>
    <row r="390" spans="2:11" s="29" customFormat="1" ht="13.2" collapsed="1">
      <c r="B390" s="44"/>
      <c r="H390" s="219"/>
      <c r="I390" s="219"/>
      <c r="K390" s="52"/>
    </row>
    <row r="391" spans="2:11" s="29" customFormat="1" ht="13.2" collapsed="1">
      <c r="B391" s="44"/>
      <c r="H391" s="219"/>
      <c r="I391" s="219"/>
      <c r="K391" s="52"/>
    </row>
    <row r="392" spans="2:11" s="29" customFormat="1" ht="13.2" collapsed="1">
      <c r="B392" s="44"/>
      <c r="H392" s="219"/>
      <c r="I392" s="219"/>
      <c r="K392" s="52"/>
    </row>
    <row r="393" spans="2:11" s="29" customFormat="1" ht="13.2" collapsed="1">
      <c r="B393" s="44"/>
      <c r="H393" s="219"/>
      <c r="I393" s="219"/>
      <c r="K393" s="52"/>
    </row>
    <row r="394" spans="2:11" s="29" customFormat="1" ht="13.2" collapsed="1">
      <c r="B394" s="44"/>
      <c r="H394" s="219"/>
      <c r="I394" s="219"/>
      <c r="K394" s="52"/>
    </row>
    <row r="395" spans="2:11" s="29" customFormat="1" ht="13.2" collapsed="1">
      <c r="B395" s="44"/>
      <c r="H395" s="219"/>
      <c r="I395" s="219"/>
      <c r="K395" s="52"/>
    </row>
    <row r="396" spans="2:11" s="29" customFormat="1" ht="13.2" collapsed="1">
      <c r="B396" s="44"/>
      <c r="H396" s="219"/>
      <c r="I396" s="219"/>
      <c r="K396" s="52"/>
    </row>
    <row r="397" spans="2:11" s="29" customFormat="1" ht="13.2" collapsed="1">
      <c r="B397" s="44"/>
      <c r="H397" s="219"/>
      <c r="I397" s="219"/>
      <c r="K397" s="52"/>
    </row>
    <row r="398" spans="2:11" s="29" customFormat="1" ht="13.2" collapsed="1">
      <c r="B398" s="44"/>
      <c r="H398" s="219"/>
      <c r="I398" s="219"/>
      <c r="K398" s="52"/>
    </row>
    <row r="399" spans="2:11" s="29" customFormat="1" ht="13.2" collapsed="1">
      <c r="B399" s="44"/>
      <c r="H399" s="219"/>
      <c r="I399" s="219"/>
      <c r="K399" s="52"/>
    </row>
    <row r="400" spans="2:11" s="29" customFormat="1" ht="13.2" collapsed="1">
      <c r="B400" s="44"/>
      <c r="H400" s="219"/>
      <c r="I400" s="219"/>
      <c r="K400" s="52"/>
    </row>
    <row r="401" spans="2:11" s="29" customFormat="1" ht="13.2" collapsed="1">
      <c r="B401" s="44"/>
      <c r="H401" s="219"/>
      <c r="I401" s="219"/>
      <c r="K401" s="52"/>
    </row>
    <row r="402" spans="2:11" s="29" customFormat="1" ht="13.2" collapsed="1">
      <c r="B402" s="44"/>
      <c r="H402" s="219"/>
      <c r="I402" s="219"/>
      <c r="K402" s="52"/>
    </row>
    <row r="403" spans="2:11" s="29" customFormat="1" ht="13.2" collapsed="1">
      <c r="B403" s="44"/>
      <c r="H403" s="219"/>
      <c r="I403" s="219"/>
      <c r="K403" s="52"/>
    </row>
    <row r="404" spans="2:11" s="29" customFormat="1" ht="13.2" collapsed="1">
      <c r="B404" s="44"/>
      <c r="H404" s="219"/>
      <c r="I404" s="219"/>
      <c r="K404" s="52"/>
    </row>
    <row r="405" spans="2:11" s="29" customFormat="1" ht="13.2" collapsed="1">
      <c r="B405" s="44"/>
      <c r="H405" s="219"/>
      <c r="I405" s="219"/>
      <c r="K405" s="52"/>
    </row>
    <row r="406" spans="2:11" s="29" customFormat="1" ht="13.2" collapsed="1">
      <c r="B406" s="44"/>
      <c r="H406" s="219"/>
      <c r="I406" s="219"/>
      <c r="K406" s="52"/>
    </row>
    <row r="407" spans="2:11" s="29" customFormat="1" ht="13.2" collapsed="1">
      <c r="B407" s="44"/>
      <c r="H407" s="219"/>
      <c r="I407" s="219"/>
      <c r="K407" s="52"/>
    </row>
    <row r="408" spans="2:11" s="29" customFormat="1" ht="13.2" collapsed="1">
      <c r="B408" s="44"/>
      <c r="H408" s="219"/>
      <c r="I408" s="219"/>
      <c r="K408" s="52"/>
    </row>
    <row r="409" spans="2:11" s="29" customFormat="1" ht="13.2" collapsed="1">
      <c r="B409" s="44"/>
      <c r="H409" s="219"/>
      <c r="I409" s="219"/>
      <c r="K409" s="52"/>
    </row>
    <row r="410" spans="2:11" s="29" customFormat="1" ht="13.2" collapsed="1">
      <c r="B410" s="44"/>
      <c r="H410" s="219"/>
      <c r="I410" s="219"/>
      <c r="K410" s="52"/>
    </row>
    <row r="411" spans="2:11" s="29" customFormat="1" ht="13.2" collapsed="1">
      <c r="B411" s="44"/>
      <c r="H411" s="219"/>
      <c r="I411" s="219"/>
      <c r="K411" s="52"/>
    </row>
    <row r="412" spans="2:11" s="29" customFormat="1" ht="13.2" collapsed="1">
      <c r="B412" s="44"/>
      <c r="H412" s="219"/>
      <c r="I412" s="219"/>
      <c r="K412" s="52"/>
    </row>
    <row r="413" spans="2:11" s="29" customFormat="1" ht="13.2" collapsed="1">
      <c r="B413" s="44"/>
      <c r="H413" s="219"/>
      <c r="I413" s="219"/>
      <c r="K413" s="52"/>
    </row>
    <row r="414" spans="2:11" s="29" customFormat="1" ht="13.2" collapsed="1">
      <c r="B414" s="44"/>
      <c r="H414" s="219"/>
      <c r="I414" s="219"/>
      <c r="K414" s="52"/>
    </row>
    <row r="415" spans="2:11" s="29" customFormat="1" ht="13.2" collapsed="1">
      <c r="B415" s="44"/>
      <c r="H415" s="219"/>
      <c r="I415" s="219"/>
      <c r="K415" s="52"/>
    </row>
    <row r="416" spans="2:11" s="29" customFormat="1" ht="13.2" collapsed="1">
      <c r="B416" s="44"/>
      <c r="H416" s="219"/>
      <c r="I416" s="219"/>
      <c r="K416" s="52"/>
    </row>
    <row r="417" spans="2:11" s="29" customFormat="1" ht="13.2" collapsed="1">
      <c r="B417" s="44"/>
      <c r="H417" s="219"/>
      <c r="I417" s="219"/>
      <c r="K417" s="52"/>
    </row>
    <row r="418" spans="2:11" s="29" customFormat="1" ht="13.2" collapsed="1">
      <c r="B418" s="44"/>
      <c r="H418" s="219"/>
      <c r="I418" s="219"/>
      <c r="K418" s="52"/>
    </row>
    <row r="419" spans="2:11" s="29" customFormat="1" ht="13.2" collapsed="1">
      <c r="B419" s="44"/>
      <c r="H419" s="219"/>
      <c r="I419" s="219"/>
      <c r="K419" s="52"/>
    </row>
    <row r="420" spans="2:11" s="29" customFormat="1" ht="13.2" collapsed="1">
      <c r="B420" s="44"/>
      <c r="H420" s="219"/>
      <c r="I420" s="219"/>
      <c r="K420" s="52"/>
    </row>
    <row r="421" spans="2:11" s="29" customFormat="1" ht="13.2" collapsed="1">
      <c r="B421" s="44"/>
      <c r="H421" s="219"/>
      <c r="I421" s="219"/>
      <c r="K421" s="52"/>
    </row>
    <row r="422" spans="2:11" s="29" customFormat="1" ht="13.2" collapsed="1">
      <c r="B422" s="44"/>
      <c r="H422" s="219"/>
      <c r="I422" s="219"/>
      <c r="K422" s="52"/>
    </row>
    <row r="423" spans="2:11" s="29" customFormat="1" ht="13.2" collapsed="1">
      <c r="B423" s="44"/>
      <c r="H423" s="219"/>
      <c r="I423" s="219"/>
      <c r="K423" s="52"/>
    </row>
    <row r="424" spans="2:11" s="29" customFormat="1" ht="13.2" collapsed="1">
      <c r="B424" s="44"/>
      <c r="H424" s="219"/>
      <c r="I424" s="219"/>
      <c r="K424" s="52"/>
    </row>
    <row r="425" spans="2:11" s="29" customFormat="1" ht="13.2" collapsed="1">
      <c r="B425" s="44"/>
      <c r="H425" s="219"/>
      <c r="I425" s="219"/>
      <c r="K425" s="52"/>
    </row>
    <row r="426" spans="2:11" s="29" customFormat="1" ht="13.2" collapsed="1">
      <c r="B426" s="44"/>
      <c r="H426" s="219"/>
      <c r="I426" s="219"/>
      <c r="K426" s="52"/>
    </row>
    <row r="427" spans="2:11" s="29" customFormat="1" ht="13.2" collapsed="1">
      <c r="B427" s="44"/>
      <c r="H427" s="219"/>
      <c r="I427" s="219"/>
      <c r="K427" s="52"/>
    </row>
    <row r="428" spans="2:11" s="29" customFormat="1" ht="13.2" collapsed="1">
      <c r="B428" s="44"/>
      <c r="H428" s="219"/>
      <c r="I428" s="219"/>
      <c r="K428" s="52"/>
    </row>
    <row r="429" spans="2:11" s="29" customFormat="1" ht="13.2" collapsed="1">
      <c r="B429" s="44"/>
      <c r="H429" s="219"/>
      <c r="I429" s="219"/>
      <c r="K429" s="52"/>
    </row>
    <row r="430" spans="2:11" s="29" customFormat="1" ht="13.2" collapsed="1">
      <c r="B430" s="44"/>
      <c r="H430" s="219"/>
      <c r="I430" s="219"/>
      <c r="K430" s="52"/>
    </row>
    <row r="431" spans="2:11" s="29" customFormat="1" ht="13.2" collapsed="1">
      <c r="B431" s="44"/>
      <c r="H431" s="219"/>
      <c r="I431" s="219"/>
      <c r="K431" s="52"/>
    </row>
    <row r="432" spans="2:11" s="29" customFormat="1" ht="13.2" collapsed="1">
      <c r="B432" s="44"/>
      <c r="H432" s="219"/>
      <c r="I432" s="219"/>
      <c r="K432" s="52"/>
    </row>
    <row r="433" spans="2:11" s="29" customFormat="1" ht="13.2" collapsed="1">
      <c r="B433" s="44"/>
      <c r="H433" s="219"/>
      <c r="I433" s="219"/>
      <c r="K433" s="52"/>
    </row>
    <row r="434" spans="2:11" s="29" customFormat="1" ht="13.2" collapsed="1">
      <c r="B434" s="44"/>
      <c r="H434" s="219"/>
      <c r="I434" s="219"/>
      <c r="K434" s="52"/>
    </row>
    <row r="435" spans="2:11" s="29" customFormat="1" ht="13.2" collapsed="1">
      <c r="B435" s="44"/>
      <c r="H435" s="219"/>
      <c r="I435" s="219"/>
      <c r="K435" s="52"/>
    </row>
    <row r="436" spans="2:11" s="29" customFormat="1" ht="13.2" collapsed="1">
      <c r="B436" s="44"/>
      <c r="H436" s="219"/>
      <c r="I436" s="219"/>
      <c r="K436" s="52"/>
    </row>
    <row r="437" spans="2:11" s="29" customFormat="1" ht="13.2" collapsed="1">
      <c r="B437" s="44"/>
      <c r="H437" s="219"/>
      <c r="I437" s="219"/>
      <c r="K437" s="52"/>
    </row>
    <row r="438" spans="2:11" s="29" customFormat="1" ht="13.2" collapsed="1">
      <c r="B438" s="44"/>
      <c r="H438" s="219"/>
      <c r="I438" s="219"/>
      <c r="K438" s="52"/>
    </row>
    <row r="439" spans="2:11" s="29" customFormat="1" ht="13.2" collapsed="1">
      <c r="B439" s="44"/>
      <c r="H439" s="219"/>
      <c r="I439" s="219"/>
      <c r="K439" s="52"/>
    </row>
    <row r="440" spans="2:11" s="29" customFormat="1" ht="13.2" collapsed="1">
      <c r="B440" s="44"/>
      <c r="H440" s="219"/>
      <c r="I440" s="219"/>
      <c r="K440" s="52"/>
    </row>
    <row r="441" spans="2:11" s="29" customFormat="1" ht="13.2" collapsed="1">
      <c r="B441" s="44"/>
      <c r="H441" s="219"/>
      <c r="I441" s="219"/>
      <c r="K441" s="52"/>
    </row>
    <row r="442" spans="2:11" s="29" customFormat="1" ht="13.2" collapsed="1">
      <c r="B442" s="44"/>
      <c r="H442" s="219"/>
      <c r="I442" s="219"/>
      <c r="K442" s="52"/>
    </row>
    <row r="443" spans="2:11" s="29" customFormat="1" ht="13.2" collapsed="1">
      <c r="B443" s="44"/>
      <c r="H443" s="219"/>
      <c r="I443" s="219"/>
      <c r="K443" s="52"/>
    </row>
    <row r="444" spans="2:11" s="29" customFormat="1" ht="13.2" collapsed="1">
      <c r="B444" s="44"/>
      <c r="H444" s="219"/>
      <c r="I444" s="219"/>
      <c r="K444" s="52"/>
    </row>
    <row r="445" spans="2:11" s="29" customFormat="1" ht="13.2" collapsed="1">
      <c r="B445" s="44"/>
      <c r="H445" s="219"/>
      <c r="I445" s="219"/>
      <c r="K445" s="52"/>
    </row>
    <row r="446" spans="2:11" s="29" customFormat="1" ht="13.2" collapsed="1">
      <c r="B446" s="44"/>
      <c r="H446" s="219"/>
      <c r="I446" s="219"/>
      <c r="K446" s="52"/>
    </row>
    <row r="447" spans="2:11" s="29" customFormat="1" ht="13.2" collapsed="1">
      <c r="B447" s="44"/>
      <c r="H447" s="219"/>
      <c r="I447" s="219"/>
      <c r="K447" s="52"/>
    </row>
    <row r="448" spans="2:11" s="29" customFormat="1" ht="13.2" collapsed="1">
      <c r="B448" s="44"/>
      <c r="H448" s="219"/>
      <c r="I448" s="219"/>
      <c r="K448" s="52"/>
    </row>
    <row r="449" spans="2:11" s="29" customFormat="1" ht="13.2" collapsed="1">
      <c r="B449" s="44"/>
      <c r="H449" s="219"/>
      <c r="I449" s="219"/>
      <c r="K449" s="52"/>
    </row>
    <row r="450" spans="2:11" s="29" customFormat="1" ht="13.2" collapsed="1">
      <c r="B450" s="44"/>
      <c r="H450" s="219"/>
      <c r="I450" s="219"/>
      <c r="K450" s="52"/>
    </row>
    <row r="451" spans="2:11" s="29" customFormat="1" ht="13.2" collapsed="1">
      <c r="B451" s="44"/>
      <c r="H451" s="219"/>
      <c r="I451" s="219"/>
      <c r="K451" s="52"/>
    </row>
    <row r="452" spans="2:11" s="29" customFormat="1" ht="13.2" collapsed="1">
      <c r="B452" s="44"/>
      <c r="H452" s="219"/>
      <c r="I452" s="219"/>
      <c r="K452" s="52"/>
    </row>
    <row r="453" spans="2:11" s="29" customFormat="1" ht="13.2" collapsed="1">
      <c r="B453" s="44"/>
      <c r="H453" s="219"/>
      <c r="I453" s="219"/>
      <c r="K453" s="52"/>
    </row>
    <row r="454" spans="2:11" s="29" customFormat="1" ht="13.2" collapsed="1">
      <c r="B454" s="44"/>
      <c r="H454" s="219"/>
      <c r="I454" s="219"/>
      <c r="K454" s="52"/>
    </row>
    <row r="455" spans="2:11" s="29" customFormat="1" ht="13.2" collapsed="1">
      <c r="B455" s="44"/>
      <c r="H455" s="219"/>
      <c r="I455" s="219"/>
      <c r="K455" s="52"/>
    </row>
    <row r="456" spans="2:11" s="29" customFormat="1" ht="13.2" collapsed="1">
      <c r="B456" s="44"/>
      <c r="H456" s="219"/>
      <c r="I456" s="219"/>
      <c r="K456" s="52"/>
    </row>
    <row r="457" spans="2:11" s="29" customFormat="1" ht="13.2" collapsed="1">
      <c r="B457" s="44"/>
      <c r="H457" s="219"/>
      <c r="I457" s="219"/>
      <c r="K457" s="52"/>
    </row>
    <row r="458" spans="2:11" s="29" customFormat="1" ht="13.2" collapsed="1">
      <c r="B458" s="44"/>
      <c r="H458" s="219"/>
      <c r="I458" s="219"/>
      <c r="K458" s="52"/>
    </row>
    <row r="459" spans="2:11" s="29" customFormat="1" ht="13.2" collapsed="1">
      <c r="B459" s="44"/>
      <c r="H459" s="219"/>
      <c r="I459" s="219"/>
      <c r="K459" s="52"/>
    </row>
    <row r="460" spans="2:11" s="29" customFormat="1" ht="13.2" collapsed="1">
      <c r="B460" s="44"/>
      <c r="H460" s="219"/>
      <c r="I460" s="219"/>
      <c r="K460" s="52"/>
    </row>
    <row r="461" spans="2:11" s="29" customFormat="1" ht="13.2" collapsed="1">
      <c r="B461" s="44"/>
      <c r="H461" s="219"/>
      <c r="I461" s="219"/>
      <c r="K461" s="52"/>
    </row>
    <row r="462" spans="2:11" s="29" customFormat="1" ht="13.2" collapsed="1">
      <c r="B462" s="44"/>
      <c r="H462" s="219"/>
      <c r="I462" s="219"/>
      <c r="K462" s="52"/>
    </row>
    <row r="463" spans="2:11" s="29" customFormat="1" ht="13.2" collapsed="1">
      <c r="B463" s="44"/>
      <c r="H463" s="219"/>
      <c r="I463" s="219"/>
      <c r="K463" s="52"/>
    </row>
    <row r="464" spans="2:11" s="29" customFormat="1" ht="13.2" collapsed="1">
      <c r="B464" s="44"/>
      <c r="H464" s="219"/>
      <c r="I464" s="219"/>
      <c r="K464" s="52"/>
    </row>
    <row r="465" spans="2:11" s="29" customFormat="1" ht="13.2" collapsed="1">
      <c r="B465" s="44"/>
      <c r="H465" s="219"/>
      <c r="I465" s="219"/>
      <c r="K465" s="52"/>
    </row>
    <row r="466" spans="2:11" s="29" customFormat="1" ht="13.2" collapsed="1">
      <c r="B466" s="44"/>
      <c r="H466" s="219"/>
      <c r="I466" s="219"/>
      <c r="K466" s="52"/>
    </row>
    <row r="467" spans="2:11" s="29" customFormat="1" ht="13.2" collapsed="1">
      <c r="B467" s="44"/>
      <c r="H467" s="219"/>
      <c r="I467" s="219"/>
      <c r="K467" s="52"/>
    </row>
    <row r="468" spans="2:11" s="29" customFormat="1" ht="13.2" collapsed="1">
      <c r="B468" s="44"/>
      <c r="H468" s="219"/>
      <c r="I468" s="219"/>
      <c r="K468" s="52"/>
    </row>
    <row r="469" spans="2:11" s="29" customFormat="1" ht="13.2" collapsed="1">
      <c r="B469" s="44"/>
      <c r="H469" s="219"/>
      <c r="I469" s="219"/>
      <c r="K469" s="52"/>
    </row>
    <row r="470" spans="2:11" s="29" customFormat="1" ht="13.2" collapsed="1">
      <c r="B470" s="44"/>
      <c r="H470" s="219"/>
      <c r="I470" s="219"/>
      <c r="K470" s="52"/>
    </row>
    <row r="471" spans="2:11" s="29" customFormat="1" ht="13.2" collapsed="1">
      <c r="B471" s="44"/>
      <c r="H471" s="219"/>
      <c r="I471" s="219"/>
      <c r="K471" s="52"/>
    </row>
    <row r="472" spans="2:11" s="29" customFormat="1" ht="13.2" collapsed="1">
      <c r="B472" s="44"/>
      <c r="H472" s="219"/>
      <c r="I472" s="219"/>
      <c r="K472" s="52"/>
    </row>
    <row r="473" spans="2:11" s="29" customFormat="1" ht="13.2" collapsed="1">
      <c r="B473" s="44"/>
      <c r="H473" s="219"/>
      <c r="I473" s="219"/>
      <c r="K473" s="52"/>
    </row>
    <row r="474" spans="2:11" s="29" customFormat="1" ht="13.2" collapsed="1">
      <c r="B474" s="44"/>
      <c r="H474" s="219"/>
      <c r="I474" s="219"/>
      <c r="K474" s="52"/>
    </row>
    <row r="475" spans="2:11" s="29" customFormat="1" ht="13.2" collapsed="1">
      <c r="B475" s="44"/>
      <c r="H475" s="219"/>
      <c r="I475" s="219"/>
      <c r="K475" s="52"/>
    </row>
    <row r="476" spans="2:11" s="29" customFormat="1" ht="13.2" collapsed="1">
      <c r="B476" s="44"/>
      <c r="H476" s="219"/>
      <c r="I476" s="219"/>
      <c r="K476" s="52"/>
    </row>
    <row r="477" spans="2:11" s="29" customFormat="1" ht="13.2" collapsed="1">
      <c r="B477" s="44"/>
      <c r="H477" s="219"/>
      <c r="I477" s="219"/>
      <c r="K477" s="52"/>
    </row>
    <row r="478" spans="2:11" s="29" customFormat="1" ht="13.2" collapsed="1">
      <c r="B478" s="44"/>
      <c r="H478" s="219"/>
      <c r="I478" s="219"/>
      <c r="K478" s="52"/>
    </row>
    <row r="479" spans="2:11" s="29" customFormat="1" ht="13.2" collapsed="1">
      <c r="B479" s="44"/>
      <c r="H479" s="219"/>
      <c r="I479" s="219"/>
      <c r="K479" s="52"/>
    </row>
    <row r="480" spans="2:11" s="29" customFormat="1" ht="13.2" collapsed="1">
      <c r="B480" s="44"/>
      <c r="H480" s="219"/>
      <c r="I480" s="219"/>
      <c r="K480" s="52"/>
    </row>
    <row r="481" spans="2:11" s="29" customFormat="1" ht="13.2" collapsed="1">
      <c r="B481" s="44"/>
      <c r="H481" s="219"/>
      <c r="I481" s="219"/>
      <c r="K481" s="52"/>
    </row>
    <row r="482" spans="2:11" s="29" customFormat="1" ht="13.2" collapsed="1">
      <c r="B482" s="44"/>
      <c r="H482" s="219"/>
      <c r="I482" s="219"/>
      <c r="K482" s="52"/>
    </row>
    <row r="483" spans="2:11" s="29" customFormat="1" ht="13.2" collapsed="1">
      <c r="B483" s="44"/>
      <c r="H483" s="219"/>
      <c r="I483" s="219"/>
      <c r="K483" s="52"/>
    </row>
    <row r="484" spans="2:11" s="29" customFormat="1" ht="13.2" collapsed="1">
      <c r="B484" s="44"/>
      <c r="H484" s="219"/>
      <c r="I484" s="219"/>
      <c r="K484" s="52"/>
    </row>
    <row r="485" spans="2:11" s="29" customFormat="1" ht="13.2" collapsed="1">
      <c r="B485" s="44"/>
      <c r="H485" s="219"/>
      <c r="I485" s="219"/>
      <c r="K485" s="52"/>
    </row>
    <row r="486" spans="2:11" s="29" customFormat="1" ht="13.2" collapsed="1">
      <c r="B486" s="44"/>
      <c r="H486" s="219"/>
      <c r="I486" s="219"/>
      <c r="K486" s="52"/>
    </row>
    <row r="487" spans="2:11" s="29" customFormat="1" ht="13.2" collapsed="1">
      <c r="B487" s="44"/>
      <c r="H487" s="219"/>
      <c r="I487" s="219"/>
      <c r="K487" s="52"/>
    </row>
    <row r="488" spans="2:11" s="29" customFormat="1" ht="13.2" collapsed="1">
      <c r="B488" s="44"/>
      <c r="H488" s="219"/>
      <c r="I488" s="219"/>
      <c r="K488" s="52"/>
    </row>
    <row r="489" spans="2:11" s="29" customFormat="1" ht="13.2" collapsed="1">
      <c r="B489" s="44"/>
      <c r="H489" s="219"/>
      <c r="I489" s="219"/>
      <c r="K489" s="52"/>
    </row>
    <row r="490" spans="2:11" s="29" customFormat="1" ht="13.2" collapsed="1">
      <c r="B490" s="44"/>
      <c r="H490" s="219"/>
      <c r="I490" s="219"/>
      <c r="K490" s="52"/>
    </row>
    <row r="491" spans="2:11" s="29" customFormat="1" ht="13.2" collapsed="1">
      <c r="B491" s="44"/>
      <c r="H491" s="219"/>
      <c r="I491" s="219"/>
      <c r="K491" s="52"/>
    </row>
    <row r="492" spans="2:11" s="29" customFormat="1" ht="13.2" collapsed="1">
      <c r="B492" s="44"/>
      <c r="H492" s="219"/>
      <c r="I492" s="219"/>
      <c r="K492" s="52"/>
    </row>
    <row r="493" spans="2:11" s="29" customFormat="1" ht="13.2" collapsed="1">
      <c r="B493" s="44"/>
      <c r="H493" s="219"/>
      <c r="I493" s="219"/>
      <c r="K493" s="52"/>
    </row>
    <row r="494" spans="2:11" s="29" customFormat="1" ht="13.2" collapsed="1">
      <c r="B494" s="44"/>
      <c r="H494" s="219"/>
      <c r="I494" s="219"/>
      <c r="K494" s="52"/>
    </row>
    <row r="495" spans="2:11" s="29" customFormat="1" ht="13.2" collapsed="1">
      <c r="B495" s="44"/>
      <c r="H495" s="219"/>
      <c r="I495" s="219"/>
      <c r="K495" s="52"/>
    </row>
    <row r="496" spans="2:11" s="29" customFormat="1" ht="13.2" collapsed="1">
      <c r="B496" s="44"/>
      <c r="H496" s="219"/>
      <c r="I496" s="219"/>
      <c r="K496" s="52"/>
    </row>
    <row r="497" spans="2:11" s="29" customFormat="1" ht="13.2" collapsed="1">
      <c r="B497" s="44"/>
      <c r="H497" s="219"/>
      <c r="I497" s="219"/>
      <c r="K497" s="52"/>
    </row>
    <row r="498" spans="2:11" s="29" customFormat="1" ht="13.2" collapsed="1">
      <c r="B498" s="44"/>
      <c r="H498" s="219"/>
      <c r="I498" s="219"/>
      <c r="K498" s="52"/>
    </row>
    <row r="499" spans="2:11" s="29" customFormat="1" ht="13.2" collapsed="1">
      <c r="B499" s="44"/>
      <c r="H499" s="219"/>
      <c r="I499" s="219"/>
      <c r="K499" s="52"/>
    </row>
    <row r="500" spans="2:11" s="29" customFormat="1" ht="13.2" collapsed="1">
      <c r="B500" s="44"/>
      <c r="H500" s="219"/>
      <c r="I500" s="219"/>
      <c r="K500" s="52"/>
    </row>
    <row r="501" spans="2:11" s="29" customFormat="1" ht="13.2" collapsed="1">
      <c r="B501" s="44"/>
      <c r="H501" s="219"/>
      <c r="I501" s="219"/>
      <c r="K501" s="52"/>
    </row>
    <row r="502" spans="2:11" s="29" customFormat="1" ht="13.2" collapsed="1">
      <c r="B502" s="44"/>
      <c r="H502" s="219"/>
      <c r="I502" s="219"/>
      <c r="K502" s="52"/>
    </row>
    <row r="503" spans="2:11" s="29" customFormat="1" ht="13.2" collapsed="1">
      <c r="B503" s="44"/>
      <c r="H503" s="219"/>
      <c r="I503" s="219"/>
      <c r="K503" s="52"/>
    </row>
    <row r="504" spans="2:11" s="29" customFormat="1" ht="13.2" collapsed="1">
      <c r="B504" s="44"/>
      <c r="H504" s="219"/>
      <c r="I504" s="219"/>
      <c r="K504" s="52"/>
    </row>
    <row r="505" spans="2:11" s="29" customFormat="1" ht="13.2" collapsed="1">
      <c r="B505" s="44"/>
      <c r="H505" s="219"/>
      <c r="I505" s="219"/>
      <c r="K505" s="52"/>
    </row>
    <row r="506" spans="2:11" s="29" customFormat="1" ht="13.2" collapsed="1">
      <c r="B506" s="44"/>
      <c r="H506" s="219"/>
      <c r="I506" s="219"/>
      <c r="K506" s="52"/>
    </row>
    <row r="507" spans="2:11" s="29" customFormat="1" ht="13.2" collapsed="1">
      <c r="B507" s="44"/>
      <c r="H507" s="219"/>
      <c r="I507" s="219"/>
      <c r="K507" s="52"/>
    </row>
    <row r="508" spans="2:11" s="29" customFormat="1" ht="13.2" collapsed="1">
      <c r="B508" s="44"/>
      <c r="H508" s="219"/>
      <c r="I508" s="219"/>
      <c r="K508" s="52"/>
    </row>
    <row r="509" spans="2:11" s="29" customFormat="1" ht="13.2" collapsed="1">
      <c r="B509" s="44"/>
      <c r="H509" s="219"/>
      <c r="I509" s="219"/>
      <c r="K509" s="52"/>
    </row>
    <row r="510" spans="2:11" s="29" customFormat="1" ht="13.2" collapsed="1">
      <c r="B510" s="44"/>
      <c r="H510" s="219"/>
      <c r="I510" s="219"/>
      <c r="K510" s="52"/>
    </row>
    <row r="511" spans="2:11" s="29" customFormat="1" ht="13.2" collapsed="1">
      <c r="B511" s="44"/>
      <c r="H511" s="219"/>
      <c r="I511" s="219"/>
      <c r="K511" s="52"/>
    </row>
    <row r="512" spans="2:11" s="29" customFormat="1" ht="13.2" collapsed="1">
      <c r="B512" s="44"/>
      <c r="H512" s="219"/>
      <c r="I512" s="219"/>
      <c r="K512" s="52"/>
    </row>
    <row r="513" spans="2:11" s="29" customFormat="1" ht="13.2" collapsed="1">
      <c r="B513" s="44"/>
      <c r="H513" s="219"/>
      <c r="I513" s="219"/>
      <c r="K513" s="52"/>
    </row>
    <row r="514" spans="2:11" s="29" customFormat="1" ht="13.2" collapsed="1">
      <c r="B514" s="44"/>
      <c r="H514" s="219"/>
      <c r="I514" s="219"/>
      <c r="K514" s="52"/>
    </row>
    <row r="515" spans="2:11" s="29" customFormat="1" ht="13.2" collapsed="1">
      <c r="B515" s="44"/>
      <c r="H515" s="219"/>
      <c r="I515" s="219"/>
      <c r="K515" s="52"/>
    </row>
    <row r="516" spans="2:11" s="29" customFormat="1" ht="13.2" collapsed="1">
      <c r="B516" s="44"/>
      <c r="H516" s="219"/>
      <c r="I516" s="219"/>
      <c r="K516" s="52"/>
    </row>
    <row r="517" spans="2:11" s="29" customFormat="1" ht="13.2" collapsed="1">
      <c r="B517" s="44"/>
      <c r="H517" s="219"/>
      <c r="I517" s="219"/>
      <c r="K517" s="52"/>
    </row>
    <row r="518" spans="2:11" s="29" customFormat="1" ht="13.2" collapsed="1">
      <c r="B518" s="44"/>
      <c r="H518" s="219"/>
      <c r="I518" s="219"/>
      <c r="K518" s="52"/>
    </row>
    <row r="519" spans="2:11" s="29" customFormat="1" ht="13.2" collapsed="1">
      <c r="B519" s="44"/>
      <c r="H519" s="219"/>
      <c r="I519" s="219"/>
      <c r="K519" s="52"/>
    </row>
    <row r="520" spans="2:11" s="29" customFormat="1" ht="13.2" collapsed="1">
      <c r="B520" s="44"/>
      <c r="H520" s="219"/>
      <c r="I520" s="219"/>
      <c r="K520" s="52"/>
    </row>
    <row r="521" spans="2:11" s="29" customFormat="1" ht="13.2" collapsed="1">
      <c r="B521" s="44"/>
      <c r="H521" s="219"/>
      <c r="I521" s="219"/>
      <c r="K521" s="52"/>
    </row>
    <row r="522" spans="2:11" s="29" customFormat="1" ht="13.2" collapsed="1">
      <c r="B522" s="44"/>
      <c r="H522" s="219"/>
      <c r="I522" s="219"/>
      <c r="K522" s="52"/>
    </row>
    <row r="523" spans="2:11" s="29" customFormat="1" ht="13.2" collapsed="1">
      <c r="B523" s="44"/>
      <c r="H523" s="219"/>
      <c r="I523" s="219"/>
      <c r="K523" s="52"/>
    </row>
    <row r="524" spans="2:11" s="29" customFormat="1" ht="13.2" collapsed="1">
      <c r="B524" s="44"/>
      <c r="H524" s="219"/>
      <c r="I524" s="219"/>
      <c r="K524" s="52"/>
    </row>
    <row r="525" spans="2:11" s="29" customFormat="1" ht="13.2" collapsed="1">
      <c r="B525" s="44"/>
      <c r="H525" s="219"/>
      <c r="I525" s="219"/>
      <c r="K525" s="52"/>
    </row>
    <row r="526" spans="2:11" s="29" customFormat="1" ht="13.2" collapsed="1">
      <c r="B526" s="44"/>
      <c r="H526" s="219"/>
      <c r="I526" s="219"/>
      <c r="K526" s="52"/>
    </row>
    <row r="527" spans="2:11" s="29" customFormat="1" ht="13.2" collapsed="1">
      <c r="B527" s="44"/>
      <c r="H527" s="219"/>
      <c r="I527" s="219"/>
      <c r="K527" s="52"/>
    </row>
    <row r="528" spans="2:11" s="29" customFormat="1" ht="13.2" collapsed="1">
      <c r="B528" s="44"/>
      <c r="H528" s="219"/>
      <c r="I528" s="219"/>
      <c r="K528" s="52"/>
    </row>
    <row r="529" spans="2:11" s="29" customFormat="1" ht="13.2" collapsed="1">
      <c r="B529" s="44"/>
      <c r="H529" s="219"/>
      <c r="I529" s="219"/>
      <c r="K529" s="52"/>
    </row>
    <row r="530" spans="2:11" s="29" customFormat="1" ht="13.2" collapsed="1">
      <c r="B530" s="44"/>
      <c r="H530" s="219"/>
      <c r="I530" s="219"/>
      <c r="K530" s="52"/>
    </row>
    <row r="531" spans="2:11" s="29" customFormat="1" ht="13.2" collapsed="1">
      <c r="B531" s="44"/>
      <c r="H531" s="219"/>
      <c r="I531" s="219"/>
      <c r="K531" s="52"/>
    </row>
    <row r="532" spans="2:11" s="29" customFormat="1" ht="13.2" collapsed="1">
      <c r="B532" s="44"/>
      <c r="H532" s="219"/>
      <c r="I532" s="219"/>
      <c r="K532" s="52"/>
    </row>
    <row r="533" spans="2:11" s="29" customFormat="1" ht="13.2" collapsed="1">
      <c r="B533" s="44"/>
      <c r="H533" s="219"/>
      <c r="I533" s="219"/>
      <c r="K533" s="52"/>
    </row>
    <row r="534" spans="2:11" s="29" customFormat="1" ht="13.2" collapsed="1">
      <c r="B534" s="44"/>
      <c r="H534" s="219"/>
      <c r="I534" s="219"/>
      <c r="K534" s="52"/>
    </row>
    <row r="535" spans="2:11" s="29" customFormat="1" ht="13.2" collapsed="1">
      <c r="B535" s="44"/>
      <c r="H535" s="219"/>
      <c r="I535" s="219"/>
      <c r="K535" s="52"/>
    </row>
    <row r="536" spans="2:11" s="29" customFormat="1" ht="13.2" collapsed="1">
      <c r="B536" s="44"/>
      <c r="H536" s="219"/>
      <c r="I536" s="219"/>
      <c r="K536" s="52"/>
    </row>
    <row r="537" spans="2:11" s="29" customFormat="1" ht="13.2" collapsed="1">
      <c r="B537" s="44"/>
      <c r="H537" s="219"/>
      <c r="I537" s="219"/>
      <c r="K537" s="52"/>
    </row>
    <row r="538" spans="2:11" s="29" customFormat="1" ht="13.2" collapsed="1">
      <c r="B538" s="44"/>
      <c r="H538" s="219"/>
      <c r="I538" s="219"/>
      <c r="K538" s="52"/>
    </row>
    <row r="539" spans="2:11" s="29" customFormat="1" ht="13.2" collapsed="1">
      <c r="B539" s="44"/>
      <c r="H539" s="219"/>
      <c r="I539" s="219"/>
      <c r="K539" s="52"/>
    </row>
    <row r="540" spans="2:11" s="29" customFormat="1" ht="13.2" collapsed="1">
      <c r="B540" s="44"/>
      <c r="H540" s="219"/>
      <c r="I540" s="219"/>
      <c r="K540" s="52"/>
    </row>
    <row r="541" spans="2:11" s="29" customFormat="1" ht="13.2" collapsed="1">
      <c r="B541" s="44"/>
      <c r="H541" s="219"/>
      <c r="I541" s="219"/>
      <c r="K541" s="52"/>
    </row>
    <row r="542" spans="2:11" s="29" customFormat="1" ht="13.2" collapsed="1">
      <c r="B542" s="44"/>
      <c r="H542" s="219"/>
      <c r="I542" s="219"/>
      <c r="K542" s="52"/>
    </row>
    <row r="543" spans="2:11" s="29" customFormat="1" ht="13.2" collapsed="1">
      <c r="B543" s="44"/>
      <c r="H543" s="219"/>
      <c r="I543" s="219"/>
      <c r="K543" s="52"/>
    </row>
    <row r="544" spans="2:11" s="29" customFormat="1" ht="13.2" collapsed="1">
      <c r="B544" s="44"/>
      <c r="H544" s="219"/>
      <c r="I544" s="219"/>
      <c r="K544" s="52"/>
    </row>
    <row r="545" spans="2:11" s="29" customFormat="1" ht="13.2" collapsed="1">
      <c r="B545" s="44"/>
      <c r="H545" s="219"/>
      <c r="I545" s="219"/>
      <c r="K545" s="52"/>
    </row>
    <row r="546" spans="2:11" s="29" customFormat="1" ht="13.2" collapsed="1">
      <c r="B546" s="44"/>
      <c r="H546" s="219"/>
      <c r="I546" s="219"/>
      <c r="K546" s="52"/>
    </row>
    <row r="547" spans="2:11" s="29" customFormat="1" ht="13.2" collapsed="1">
      <c r="B547" s="44"/>
      <c r="H547" s="219"/>
      <c r="I547" s="219"/>
      <c r="K547" s="52"/>
    </row>
    <row r="548" spans="2:11" s="29" customFormat="1" ht="13.2" collapsed="1">
      <c r="B548" s="44"/>
      <c r="H548" s="219"/>
      <c r="I548" s="219"/>
      <c r="K548" s="52"/>
    </row>
    <row r="549" spans="2:11" s="29" customFormat="1" ht="13.2" collapsed="1">
      <c r="B549" s="44"/>
      <c r="H549" s="219"/>
      <c r="I549" s="219"/>
      <c r="K549" s="52"/>
    </row>
    <row r="550" spans="2:11" s="29" customFormat="1" ht="13.2" collapsed="1">
      <c r="B550" s="44"/>
      <c r="H550" s="219"/>
      <c r="I550" s="219"/>
      <c r="K550" s="52"/>
    </row>
    <row r="551" spans="2:11" s="29" customFormat="1" ht="13.2" collapsed="1">
      <c r="B551" s="44"/>
      <c r="H551" s="219"/>
      <c r="I551" s="219"/>
      <c r="K551" s="52"/>
    </row>
    <row r="552" spans="2:11" s="29" customFormat="1" ht="13.2" collapsed="1">
      <c r="B552" s="44"/>
      <c r="H552" s="219"/>
      <c r="I552" s="219"/>
      <c r="K552" s="52"/>
    </row>
    <row r="553" spans="2:11" s="29" customFormat="1" ht="13.2" collapsed="1">
      <c r="B553" s="44"/>
      <c r="H553" s="219"/>
      <c r="I553" s="219"/>
      <c r="K553" s="52"/>
    </row>
    <row r="554" spans="2:11" s="29" customFormat="1" ht="13.2" collapsed="1">
      <c r="B554" s="44"/>
      <c r="H554" s="219"/>
      <c r="I554" s="219"/>
      <c r="K554" s="52"/>
    </row>
    <row r="555" spans="2:11" s="29" customFormat="1" ht="13.2" collapsed="1">
      <c r="B555" s="44"/>
      <c r="H555" s="219"/>
      <c r="I555" s="219"/>
      <c r="K555" s="52"/>
    </row>
    <row r="556" spans="2:11" s="29" customFormat="1" ht="13.2" collapsed="1">
      <c r="B556" s="44"/>
      <c r="H556" s="219"/>
      <c r="I556" s="219"/>
      <c r="K556" s="52"/>
    </row>
    <row r="557" spans="2:11" s="29" customFormat="1" ht="13.2" collapsed="1">
      <c r="B557" s="44"/>
      <c r="H557" s="219"/>
      <c r="I557" s="219"/>
      <c r="K557" s="52"/>
    </row>
    <row r="558" spans="2:11" s="29" customFormat="1" ht="13.2" collapsed="1">
      <c r="B558" s="44"/>
      <c r="H558" s="219"/>
      <c r="I558" s="219"/>
      <c r="K558" s="52"/>
    </row>
    <row r="559" spans="2:11" s="29" customFormat="1" ht="13.2" collapsed="1">
      <c r="B559" s="44"/>
      <c r="H559" s="219"/>
      <c r="I559" s="219"/>
      <c r="K559" s="52"/>
    </row>
    <row r="560" spans="2:11" s="29" customFormat="1" ht="13.2" collapsed="1">
      <c r="B560" s="44"/>
      <c r="H560" s="219"/>
      <c r="I560" s="219"/>
      <c r="K560" s="52"/>
    </row>
    <row r="561" spans="2:11" s="29" customFormat="1" ht="13.2" collapsed="1">
      <c r="B561" s="44"/>
      <c r="H561" s="219"/>
      <c r="I561" s="219"/>
      <c r="K561" s="52"/>
    </row>
    <row r="562" spans="2:11" s="29" customFormat="1" ht="13.2" collapsed="1">
      <c r="B562" s="44"/>
      <c r="H562" s="219"/>
      <c r="I562" s="219"/>
      <c r="K562" s="52"/>
    </row>
    <row r="563" spans="2:11" s="29" customFormat="1" ht="13.2" collapsed="1">
      <c r="B563" s="44"/>
      <c r="H563" s="219"/>
      <c r="I563" s="219"/>
      <c r="K563" s="52"/>
    </row>
    <row r="564" spans="2:11" s="29" customFormat="1" ht="13.2" collapsed="1">
      <c r="B564" s="44"/>
      <c r="H564" s="219"/>
      <c r="I564" s="219"/>
      <c r="K564" s="52"/>
    </row>
    <row r="565" spans="2:11" s="29" customFormat="1" ht="13.2" collapsed="1">
      <c r="B565" s="44"/>
      <c r="H565" s="219"/>
      <c r="I565" s="219"/>
      <c r="K565" s="52"/>
    </row>
    <row r="566" spans="2:11" s="29" customFormat="1" ht="13.2" collapsed="1">
      <c r="B566" s="44"/>
      <c r="H566" s="219"/>
      <c r="I566" s="219"/>
      <c r="K566" s="52"/>
    </row>
    <row r="567" spans="2:11" s="29" customFormat="1" ht="13.2" collapsed="1">
      <c r="B567" s="44"/>
      <c r="H567" s="219"/>
      <c r="I567" s="219"/>
      <c r="K567" s="52"/>
    </row>
    <row r="568" spans="2:11" s="29" customFormat="1" ht="13.2" collapsed="1">
      <c r="B568" s="44"/>
      <c r="H568" s="219"/>
      <c r="I568" s="219"/>
      <c r="K568" s="52"/>
    </row>
    <row r="569" spans="2:11" s="29" customFormat="1" ht="13.2" collapsed="1">
      <c r="B569" s="44"/>
      <c r="H569" s="219"/>
      <c r="I569" s="219"/>
      <c r="K569" s="52"/>
    </row>
    <row r="570" spans="2:11" s="29" customFormat="1" ht="13.2" collapsed="1">
      <c r="B570" s="44"/>
      <c r="H570" s="219"/>
      <c r="I570" s="219"/>
      <c r="K570" s="52"/>
    </row>
    <row r="571" spans="2:11" s="29" customFormat="1" ht="13.2" collapsed="1">
      <c r="B571" s="44"/>
      <c r="H571" s="219"/>
      <c r="I571" s="219"/>
      <c r="K571" s="52"/>
    </row>
    <row r="572" spans="2:11" s="29" customFormat="1" ht="13.2" collapsed="1">
      <c r="B572" s="44"/>
      <c r="H572" s="219"/>
      <c r="I572" s="219"/>
      <c r="K572" s="52"/>
    </row>
    <row r="573" spans="2:11" s="29" customFormat="1" ht="13.2" collapsed="1">
      <c r="B573" s="44"/>
      <c r="H573" s="219"/>
      <c r="I573" s="219"/>
      <c r="K573" s="52"/>
    </row>
    <row r="574" spans="2:11" s="29" customFormat="1" ht="13.2" collapsed="1">
      <c r="B574" s="44"/>
      <c r="H574" s="219"/>
      <c r="I574" s="219"/>
      <c r="K574" s="52"/>
    </row>
    <row r="575" spans="2:11" s="29" customFormat="1" ht="13.2" collapsed="1">
      <c r="B575" s="44"/>
      <c r="H575" s="219"/>
      <c r="I575" s="219"/>
      <c r="K575" s="52"/>
    </row>
    <row r="576" spans="2:11" s="29" customFormat="1" ht="13.2" collapsed="1">
      <c r="B576" s="44"/>
      <c r="H576" s="219"/>
      <c r="I576" s="219"/>
      <c r="K576" s="52"/>
    </row>
    <row r="577" spans="2:11" s="29" customFormat="1" ht="13.2" collapsed="1">
      <c r="B577" s="44"/>
      <c r="H577" s="219"/>
      <c r="I577" s="219"/>
      <c r="K577" s="52"/>
    </row>
    <row r="578" spans="2:11" s="29" customFormat="1" ht="13.2" collapsed="1">
      <c r="B578" s="44"/>
      <c r="H578" s="219"/>
      <c r="I578" s="219"/>
      <c r="K578" s="52"/>
    </row>
    <row r="579" spans="2:11" s="29" customFormat="1" ht="13.2" collapsed="1">
      <c r="B579" s="44"/>
      <c r="H579" s="219"/>
      <c r="I579" s="219"/>
      <c r="K579" s="52"/>
    </row>
    <row r="580" spans="2:11" s="29" customFormat="1" ht="13.2" collapsed="1">
      <c r="B580" s="44"/>
      <c r="H580" s="219"/>
      <c r="I580" s="219"/>
      <c r="K580" s="52"/>
    </row>
    <row r="581" spans="2:11" s="29" customFormat="1" ht="13.2" collapsed="1">
      <c r="B581" s="44"/>
      <c r="H581" s="219"/>
      <c r="I581" s="219"/>
      <c r="K581" s="52"/>
    </row>
    <row r="582" spans="2:11" s="29" customFormat="1" ht="13.2" collapsed="1">
      <c r="B582" s="44"/>
      <c r="H582" s="219"/>
      <c r="I582" s="219"/>
      <c r="K582" s="52"/>
    </row>
    <row r="583" spans="2:11" s="29" customFormat="1" ht="13.2" collapsed="1">
      <c r="B583" s="44"/>
      <c r="H583" s="219"/>
      <c r="I583" s="219"/>
      <c r="K583" s="52"/>
    </row>
    <row r="584" spans="2:11" s="29" customFormat="1" ht="13.2" collapsed="1">
      <c r="B584" s="44"/>
      <c r="H584" s="219"/>
      <c r="I584" s="219"/>
      <c r="K584" s="52"/>
    </row>
    <row r="585" spans="2:11" s="29" customFormat="1" ht="13.2" collapsed="1">
      <c r="B585" s="44"/>
      <c r="H585" s="219"/>
      <c r="I585" s="219"/>
      <c r="K585" s="52"/>
    </row>
    <row r="586" spans="2:11" s="29" customFormat="1" ht="13.2" collapsed="1">
      <c r="B586" s="44"/>
      <c r="H586" s="219"/>
      <c r="I586" s="219"/>
      <c r="K586" s="52"/>
    </row>
    <row r="587" spans="2:11" s="29" customFormat="1" ht="13.2" collapsed="1">
      <c r="B587" s="44"/>
      <c r="H587" s="219"/>
      <c r="I587" s="219"/>
      <c r="K587" s="52"/>
    </row>
    <row r="588" spans="2:11" s="29" customFormat="1" ht="13.2" collapsed="1">
      <c r="B588" s="44"/>
      <c r="H588" s="219"/>
      <c r="I588" s="219"/>
      <c r="K588" s="52"/>
    </row>
    <row r="589" spans="2:11" s="29" customFormat="1" ht="13.2" collapsed="1">
      <c r="B589" s="44"/>
      <c r="H589" s="219"/>
      <c r="I589" s="219"/>
      <c r="K589" s="52"/>
    </row>
    <row r="590" spans="2:11" s="29" customFormat="1" ht="13.2" collapsed="1">
      <c r="B590" s="44"/>
      <c r="H590" s="219"/>
      <c r="I590" s="219"/>
      <c r="K590" s="52"/>
    </row>
    <row r="591" spans="2:11" s="29" customFormat="1" ht="13.2" collapsed="1">
      <c r="B591" s="44"/>
      <c r="H591" s="219"/>
      <c r="I591" s="219"/>
      <c r="K591" s="52"/>
    </row>
    <row r="592" spans="2:11" s="29" customFormat="1" ht="13.2" collapsed="1">
      <c r="B592" s="44"/>
      <c r="H592" s="219"/>
      <c r="I592" s="219"/>
      <c r="K592" s="52"/>
    </row>
    <row r="593" spans="2:11" s="29" customFormat="1" ht="13.2" collapsed="1">
      <c r="B593" s="44"/>
      <c r="H593" s="219"/>
      <c r="I593" s="219"/>
      <c r="K593" s="52"/>
    </row>
    <row r="594" spans="2:11" s="29" customFormat="1" ht="13.2" collapsed="1">
      <c r="B594" s="44"/>
      <c r="H594" s="219"/>
      <c r="I594" s="219"/>
      <c r="K594" s="52"/>
    </row>
    <row r="595" spans="2:11" s="29" customFormat="1" ht="13.2" collapsed="1">
      <c r="B595" s="44"/>
      <c r="H595" s="219"/>
      <c r="I595" s="219"/>
      <c r="K595" s="52"/>
    </row>
    <row r="596" spans="2:11" s="29" customFormat="1" ht="13.2" collapsed="1">
      <c r="B596" s="44"/>
      <c r="H596" s="219"/>
      <c r="I596" s="219"/>
      <c r="K596" s="52"/>
    </row>
    <row r="597" spans="2:11" s="29" customFormat="1" ht="13.2" collapsed="1">
      <c r="B597" s="44"/>
      <c r="H597" s="219"/>
      <c r="I597" s="219"/>
      <c r="K597" s="52"/>
    </row>
    <row r="598" spans="2:11" s="29" customFormat="1" ht="13.2" collapsed="1">
      <c r="B598" s="44"/>
      <c r="H598" s="219"/>
      <c r="I598" s="219"/>
      <c r="K598" s="52"/>
    </row>
    <row r="599" spans="2:11" s="29" customFormat="1" ht="13.2" collapsed="1">
      <c r="B599" s="44"/>
      <c r="H599" s="219"/>
      <c r="I599" s="219"/>
      <c r="K599" s="52"/>
    </row>
    <row r="600" spans="2:11" s="29" customFormat="1" ht="13.2" collapsed="1">
      <c r="B600" s="44"/>
      <c r="H600" s="219"/>
      <c r="I600" s="219"/>
      <c r="K600" s="52"/>
    </row>
    <row r="601" spans="2:11" s="29" customFormat="1" ht="13.2" collapsed="1">
      <c r="B601" s="44"/>
      <c r="H601" s="219"/>
      <c r="I601" s="219"/>
      <c r="K601" s="52"/>
    </row>
    <row r="602" spans="2:11" s="29" customFormat="1" ht="13.2" collapsed="1">
      <c r="B602" s="44"/>
      <c r="H602" s="219"/>
      <c r="I602" s="219"/>
      <c r="K602" s="52"/>
    </row>
    <row r="603" spans="2:11" s="29" customFormat="1" ht="13.2" collapsed="1">
      <c r="B603" s="44"/>
      <c r="H603" s="219"/>
      <c r="I603" s="219"/>
      <c r="K603" s="52"/>
    </row>
    <row r="604" spans="2:11" s="29" customFormat="1" ht="13.2" collapsed="1">
      <c r="B604" s="44"/>
      <c r="H604" s="219"/>
      <c r="I604" s="219"/>
      <c r="K604" s="52"/>
    </row>
    <row r="605" spans="2:11" s="29" customFormat="1" ht="13.2" collapsed="1">
      <c r="B605" s="44"/>
      <c r="H605" s="219"/>
      <c r="I605" s="219"/>
      <c r="K605" s="52"/>
    </row>
    <row r="606" spans="2:11" s="29" customFormat="1" ht="13.2" collapsed="1">
      <c r="B606" s="44"/>
      <c r="H606" s="219"/>
      <c r="I606" s="219"/>
      <c r="K606" s="52"/>
    </row>
    <row r="607" spans="2:11" s="29" customFormat="1" ht="13.2" collapsed="1">
      <c r="B607" s="44"/>
      <c r="H607" s="219"/>
      <c r="I607" s="219"/>
      <c r="K607" s="52"/>
    </row>
    <row r="608" spans="2:11" s="29" customFormat="1" ht="13.2" collapsed="1">
      <c r="B608" s="44"/>
      <c r="H608" s="219"/>
      <c r="I608" s="219"/>
      <c r="K608" s="52"/>
    </row>
    <row r="609" spans="2:11" s="29" customFormat="1" ht="13.2" collapsed="1">
      <c r="B609" s="44"/>
      <c r="H609" s="219"/>
      <c r="I609" s="219"/>
      <c r="K609" s="52"/>
    </row>
    <row r="610" spans="2:11" s="29" customFormat="1" ht="13.2" collapsed="1">
      <c r="B610" s="44"/>
      <c r="H610" s="219"/>
      <c r="I610" s="219"/>
      <c r="K610" s="52"/>
    </row>
    <row r="611" spans="2:11" s="29" customFormat="1" ht="13.2" collapsed="1">
      <c r="B611" s="44"/>
      <c r="H611" s="219"/>
      <c r="I611" s="219"/>
      <c r="K611" s="52"/>
    </row>
    <row r="612" spans="2:11" s="29" customFormat="1" ht="13.2" collapsed="1">
      <c r="B612" s="44"/>
      <c r="H612" s="219"/>
      <c r="I612" s="219"/>
      <c r="K612" s="52"/>
    </row>
    <row r="613" spans="2:11" s="29" customFormat="1" ht="13.2" collapsed="1">
      <c r="B613" s="44"/>
      <c r="H613" s="219"/>
      <c r="I613" s="219"/>
      <c r="K613" s="52"/>
    </row>
    <row r="614" spans="2:11" s="29" customFormat="1" ht="13.2" collapsed="1">
      <c r="B614" s="44"/>
      <c r="H614" s="219"/>
      <c r="I614" s="219"/>
      <c r="K614" s="52"/>
    </row>
    <row r="615" spans="2:11" s="29" customFormat="1" ht="13.2" collapsed="1">
      <c r="B615" s="44"/>
      <c r="H615" s="219"/>
      <c r="I615" s="219"/>
      <c r="K615" s="52"/>
    </row>
    <row r="616" spans="2:11" s="29" customFormat="1" ht="13.2" collapsed="1">
      <c r="B616" s="44"/>
      <c r="H616" s="219"/>
      <c r="I616" s="219"/>
      <c r="K616" s="52"/>
    </row>
    <row r="617" spans="2:11" s="29" customFormat="1" ht="13.2" collapsed="1">
      <c r="B617" s="44"/>
      <c r="H617" s="219"/>
      <c r="I617" s="219"/>
      <c r="K617" s="52"/>
    </row>
    <row r="618" spans="2:11" s="29" customFormat="1" ht="13.2" collapsed="1">
      <c r="B618" s="44"/>
      <c r="H618" s="219"/>
      <c r="I618" s="219"/>
      <c r="K618" s="52"/>
    </row>
    <row r="619" spans="2:11" s="29" customFormat="1" ht="13.2" collapsed="1">
      <c r="B619" s="44"/>
      <c r="H619" s="219"/>
      <c r="I619" s="219"/>
      <c r="K619" s="52"/>
    </row>
    <row r="620" spans="2:11" s="29" customFormat="1" ht="13.2" collapsed="1">
      <c r="B620" s="44"/>
      <c r="H620" s="219"/>
      <c r="I620" s="219"/>
      <c r="K620" s="52"/>
    </row>
    <row r="621" spans="2:11" s="29" customFormat="1" ht="13.2" collapsed="1">
      <c r="B621" s="44"/>
      <c r="H621" s="219"/>
      <c r="I621" s="219"/>
      <c r="K621" s="52"/>
    </row>
    <row r="622" spans="2:11" s="29" customFormat="1" ht="13.2" collapsed="1">
      <c r="B622" s="44"/>
      <c r="H622" s="219"/>
      <c r="I622" s="219"/>
      <c r="K622" s="52"/>
    </row>
    <row r="623" spans="2:11" s="29" customFormat="1" ht="13.2" collapsed="1">
      <c r="B623" s="44"/>
      <c r="H623" s="219"/>
      <c r="I623" s="219"/>
      <c r="K623" s="52"/>
    </row>
    <row r="624" spans="2:11" s="29" customFormat="1" ht="13.2" collapsed="1">
      <c r="B624" s="44"/>
      <c r="H624" s="219"/>
      <c r="I624" s="219"/>
      <c r="K624" s="52"/>
    </row>
    <row r="625" spans="2:11" s="29" customFormat="1" ht="13.2" collapsed="1">
      <c r="B625" s="44"/>
      <c r="H625" s="219"/>
      <c r="I625" s="219"/>
      <c r="K625" s="52"/>
    </row>
    <row r="626" spans="2:11" s="29" customFormat="1" ht="13.2" collapsed="1">
      <c r="B626" s="44"/>
      <c r="H626" s="219"/>
      <c r="I626" s="219"/>
      <c r="K626" s="52"/>
    </row>
    <row r="627" spans="2:11" s="29" customFormat="1" ht="13.2" collapsed="1">
      <c r="B627" s="44"/>
      <c r="H627" s="219"/>
      <c r="I627" s="219"/>
      <c r="K627" s="52"/>
    </row>
    <row r="628" spans="2:11" s="29" customFormat="1" ht="13.2" collapsed="1">
      <c r="B628" s="44"/>
      <c r="H628" s="219"/>
      <c r="I628" s="219"/>
      <c r="K628" s="52"/>
    </row>
    <row r="629" spans="2:11" s="29" customFormat="1" ht="13.2" collapsed="1">
      <c r="B629" s="44"/>
      <c r="H629" s="219"/>
      <c r="I629" s="219"/>
      <c r="K629" s="52"/>
    </row>
    <row r="630" spans="2:11" s="29" customFormat="1" ht="13.2" collapsed="1">
      <c r="B630" s="44"/>
      <c r="H630" s="219"/>
      <c r="I630" s="219"/>
      <c r="K630" s="52"/>
    </row>
    <row r="631" spans="2:11" s="29" customFormat="1" ht="13.2" collapsed="1">
      <c r="B631" s="44"/>
      <c r="H631" s="219"/>
      <c r="I631" s="219"/>
      <c r="K631" s="52"/>
    </row>
    <row r="632" spans="2:11" s="29" customFormat="1" ht="13.2" collapsed="1">
      <c r="B632" s="44"/>
      <c r="H632" s="219"/>
      <c r="I632" s="219"/>
      <c r="K632" s="52"/>
    </row>
    <row r="633" spans="2:11" s="29" customFormat="1" ht="13.2" collapsed="1">
      <c r="B633" s="44"/>
      <c r="H633" s="219"/>
      <c r="I633" s="219"/>
      <c r="K633" s="52"/>
    </row>
    <row r="634" spans="2:11" s="29" customFormat="1" ht="13.2" collapsed="1">
      <c r="B634" s="44"/>
      <c r="H634" s="219"/>
      <c r="I634" s="219"/>
      <c r="K634" s="52"/>
    </row>
    <row r="635" spans="2:11" s="29" customFormat="1" ht="13.2" collapsed="1">
      <c r="B635" s="44"/>
      <c r="H635" s="219"/>
      <c r="I635" s="219"/>
      <c r="K635" s="52"/>
    </row>
    <row r="636" spans="2:11" s="29" customFormat="1" ht="13.2" collapsed="1">
      <c r="B636" s="44"/>
      <c r="H636" s="219"/>
      <c r="I636" s="219"/>
      <c r="K636" s="52"/>
    </row>
    <row r="637" spans="2:11" s="29" customFormat="1" ht="13.2" collapsed="1">
      <c r="B637" s="44"/>
      <c r="H637" s="219"/>
      <c r="I637" s="219"/>
      <c r="K637" s="52"/>
    </row>
    <row r="638" spans="2:11" s="29" customFormat="1" ht="13.2" collapsed="1">
      <c r="B638" s="44"/>
      <c r="H638" s="219"/>
      <c r="I638" s="219"/>
      <c r="K638" s="52"/>
    </row>
    <row r="639" spans="2:11" s="29" customFormat="1" ht="13.2" collapsed="1">
      <c r="B639" s="44"/>
      <c r="H639" s="219"/>
      <c r="I639" s="219"/>
      <c r="K639" s="52"/>
    </row>
    <row r="640" spans="2:11" s="29" customFormat="1" ht="13.2" collapsed="1">
      <c r="B640" s="44"/>
      <c r="H640" s="219"/>
      <c r="I640" s="219"/>
      <c r="K640" s="52"/>
    </row>
    <row r="641" spans="2:11" s="29" customFormat="1" ht="13.2" collapsed="1">
      <c r="B641" s="44"/>
      <c r="H641" s="219"/>
      <c r="I641" s="219"/>
      <c r="K641" s="52"/>
    </row>
    <row r="642" spans="2:11" s="29" customFormat="1" ht="13.2" collapsed="1">
      <c r="B642" s="44"/>
      <c r="H642" s="219"/>
      <c r="I642" s="219"/>
      <c r="K642" s="52"/>
    </row>
    <row r="643" spans="2:11" s="29" customFormat="1" ht="13.2" collapsed="1">
      <c r="B643" s="44"/>
      <c r="H643" s="219"/>
      <c r="I643" s="219"/>
      <c r="K643" s="52"/>
    </row>
    <row r="644" spans="2:11" s="29" customFormat="1" ht="13.2" collapsed="1">
      <c r="B644" s="44"/>
      <c r="H644" s="219"/>
      <c r="I644" s="219"/>
      <c r="K644" s="52"/>
    </row>
    <row r="645" spans="2:11" s="29" customFormat="1" ht="13.2" collapsed="1">
      <c r="B645" s="44"/>
      <c r="H645" s="219"/>
      <c r="I645" s="219"/>
      <c r="K645" s="52"/>
    </row>
    <row r="646" spans="2:11" s="29" customFormat="1" ht="13.2" collapsed="1">
      <c r="B646" s="44"/>
      <c r="H646" s="219"/>
      <c r="I646" s="219"/>
      <c r="K646" s="52"/>
    </row>
    <row r="647" spans="2:11" s="29" customFormat="1" ht="13.2" collapsed="1">
      <c r="B647" s="44"/>
      <c r="H647" s="219"/>
      <c r="I647" s="219"/>
      <c r="K647" s="52"/>
    </row>
    <row r="648" spans="2:11" s="29" customFormat="1" ht="13.2" collapsed="1">
      <c r="B648" s="44"/>
      <c r="H648" s="219"/>
      <c r="I648" s="219"/>
      <c r="K648" s="52"/>
    </row>
    <row r="649" spans="2:11" s="29" customFormat="1" ht="13.2" collapsed="1">
      <c r="B649" s="44"/>
      <c r="H649" s="219"/>
      <c r="I649" s="219"/>
      <c r="K649" s="52"/>
    </row>
    <row r="650" spans="2:11" s="29" customFormat="1" ht="13.2" collapsed="1">
      <c r="B650" s="44"/>
      <c r="H650" s="219"/>
      <c r="I650" s="219"/>
      <c r="K650" s="52"/>
    </row>
    <row r="651" spans="2:11" s="29" customFormat="1" ht="13.2" collapsed="1">
      <c r="B651" s="44"/>
      <c r="H651" s="219"/>
      <c r="I651" s="219"/>
      <c r="K651" s="52"/>
    </row>
    <row r="652" spans="2:11" s="29" customFormat="1" ht="13.2" collapsed="1">
      <c r="B652" s="44"/>
      <c r="H652" s="219"/>
      <c r="I652" s="219"/>
      <c r="K652" s="52"/>
    </row>
    <row r="653" spans="2:11" s="29" customFormat="1" ht="13.2" collapsed="1">
      <c r="B653" s="44"/>
      <c r="H653" s="219"/>
      <c r="I653" s="219"/>
      <c r="K653" s="52"/>
    </row>
    <row r="654" spans="2:11" s="29" customFormat="1" ht="13.2" collapsed="1">
      <c r="B654" s="44"/>
      <c r="H654" s="219"/>
      <c r="I654" s="219"/>
      <c r="K654" s="52"/>
    </row>
    <row r="655" spans="2:11" s="29" customFormat="1" ht="13.2" collapsed="1">
      <c r="B655" s="44"/>
      <c r="H655" s="219"/>
      <c r="I655" s="219"/>
      <c r="K655" s="52"/>
    </row>
    <row r="656" spans="2:11" s="29" customFormat="1" ht="13.2" collapsed="1">
      <c r="B656" s="44"/>
      <c r="H656" s="219"/>
      <c r="I656" s="219"/>
      <c r="K656" s="52"/>
    </row>
    <row r="657" spans="2:11" s="29" customFormat="1" ht="13.2" collapsed="1">
      <c r="B657" s="44"/>
      <c r="H657" s="219"/>
      <c r="I657" s="219"/>
      <c r="K657" s="52"/>
    </row>
    <row r="658" spans="2:11" s="29" customFormat="1" ht="13.2" collapsed="1">
      <c r="B658" s="44"/>
      <c r="H658" s="219"/>
      <c r="I658" s="219"/>
      <c r="K658" s="52"/>
    </row>
    <row r="659" spans="2:11" s="29" customFormat="1" ht="13.2" collapsed="1">
      <c r="B659" s="44"/>
      <c r="H659" s="219"/>
      <c r="I659" s="219"/>
      <c r="K659" s="52"/>
    </row>
    <row r="660" spans="2:11" s="29" customFormat="1" ht="13.2" collapsed="1">
      <c r="B660" s="44"/>
      <c r="H660" s="219"/>
      <c r="I660" s="219"/>
      <c r="K660" s="52"/>
    </row>
    <row r="661" spans="2:11" s="29" customFormat="1" ht="13.2" collapsed="1">
      <c r="B661" s="44"/>
      <c r="H661" s="219"/>
      <c r="I661" s="219"/>
      <c r="K661" s="52"/>
    </row>
    <row r="662" spans="2:11" s="29" customFormat="1" ht="13.2" collapsed="1">
      <c r="B662" s="44"/>
      <c r="H662" s="219"/>
      <c r="I662" s="219"/>
      <c r="K662" s="52"/>
    </row>
    <row r="663" spans="2:11" s="29" customFormat="1" ht="13.2" collapsed="1">
      <c r="B663" s="44"/>
      <c r="H663" s="219"/>
      <c r="I663" s="219"/>
      <c r="K663" s="52"/>
    </row>
    <row r="664" spans="2:11" s="29" customFormat="1" ht="13.2" collapsed="1">
      <c r="B664" s="44"/>
      <c r="H664" s="219"/>
      <c r="I664" s="219"/>
      <c r="K664" s="52"/>
    </row>
    <row r="665" spans="2:11" s="29" customFormat="1" ht="13.2" collapsed="1">
      <c r="B665" s="44"/>
      <c r="H665" s="219"/>
      <c r="I665" s="219"/>
      <c r="K665" s="52"/>
    </row>
    <row r="666" spans="2:11" s="29" customFormat="1" ht="13.2" collapsed="1">
      <c r="B666" s="44"/>
      <c r="H666" s="219"/>
      <c r="I666" s="219"/>
      <c r="K666" s="52"/>
    </row>
    <row r="667" spans="2:11" s="29" customFormat="1" ht="13.2" collapsed="1">
      <c r="B667" s="44"/>
      <c r="H667" s="219"/>
      <c r="I667" s="219"/>
      <c r="K667" s="52"/>
    </row>
    <row r="668" spans="2:11" s="29" customFormat="1" ht="13.2" collapsed="1">
      <c r="B668" s="44"/>
      <c r="H668" s="219"/>
      <c r="I668" s="219"/>
      <c r="K668" s="52"/>
    </row>
    <row r="669" spans="2:11" s="29" customFormat="1" ht="13.2" collapsed="1">
      <c r="B669" s="44"/>
      <c r="H669" s="219"/>
      <c r="I669" s="219"/>
      <c r="K669" s="52"/>
    </row>
    <row r="670" spans="2:11" s="29" customFormat="1" ht="13.2" collapsed="1">
      <c r="B670" s="44"/>
      <c r="H670" s="219"/>
      <c r="I670" s="219"/>
      <c r="K670" s="52"/>
    </row>
    <row r="671" spans="2:11" s="29" customFormat="1" ht="13.2" collapsed="1">
      <c r="B671" s="44"/>
      <c r="H671" s="219"/>
      <c r="I671" s="219"/>
      <c r="K671" s="52"/>
    </row>
    <row r="672" spans="2:11" s="29" customFormat="1" ht="13.2" collapsed="1">
      <c r="B672" s="44"/>
      <c r="H672" s="219"/>
      <c r="I672" s="219"/>
      <c r="K672" s="52"/>
    </row>
    <row r="673" spans="2:11" s="29" customFormat="1" ht="13.2" collapsed="1">
      <c r="B673" s="44"/>
      <c r="H673" s="219"/>
      <c r="I673" s="219"/>
      <c r="K673" s="52"/>
    </row>
    <row r="674" spans="2:11" s="29" customFormat="1" ht="13.2" collapsed="1">
      <c r="B674" s="44"/>
      <c r="H674" s="219"/>
      <c r="I674" s="219"/>
      <c r="K674" s="52"/>
    </row>
    <row r="675" spans="2:11" s="29" customFormat="1" ht="13.2" collapsed="1">
      <c r="B675" s="44"/>
      <c r="H675" s="219"/>
      <c r="I675" s="219"/>
      <c r="K675" s="52"/>
    </row>
    <row r="676" spans="2:11" s="29" customFormat="1" ht="13.2" collapsed="1">
      <c r="B676" s="44"/>
      <c r="H676" s="219"/>
      <c r="I676" s="219"/>
      <c r="K676" s="52"/>
    </row>
    <row r="677" spans="2:11" s="29" customFormat="1" ht="13.2" collapsed="1">
      <c r="B677" s="44"/>
      <c r="H677" s="219"/>
      <c r="I677" s="219"/>
      <c r="K677" s="52"/>
    </row>
    <row r="678" spans="2:11" s="29" customFormat="1" ht="13.2" collapsed="1">
      <c r="B678" s="44"/>
      <c r="H678" s="219"/>
      <c r="I678" s="219"/>
      <c r="K678" s="52"/>
    </row>
    <row r="679" spans="2:11" s="29" customFormat="1" ht="13.2" collapsed="1">
      <c r="B679" s="44"/>
      <c r="H679" s="219"/>
      <c r="I679" s="219"/>
      <c r="K679" s="52"/>
    </row>
    <row r="680" spans="2:11" s="29" customFormat="1" ht="13.2" collapsed="1">
      <c r="B680" s="44"/>
      <c r="H680" s="219"/>
      <c r="I680" s="219"/>
      <c r="K680" s="52"/>
    </row>
    <row r="681" spans="2:11" s="29" customFormat="1" ht="13.2" collapsed="1">
      <c r="B681" s="44"/>
      <c r="H681" s="219"/>
      <c r="I681" s="219"/>
      <c r="K681" s="52"/>
    </row>
    <row r="682" spans="2:11" s="29" customFormat="1" ht="13.2" collapsed="1">
      <c r="B682" s="44"/>
      <c r="H682" s="219"/>
      <c r="I682" s="219"/>
      <c r="K682" s="52"/>
    </row>
    <row r="683" spans="2:11" s="29" customFormat="1" ht="13.2" collapsed="1">
      <c r="B683" s="44"/>
      <c r="H683" s="219"/>
      <c r="I683" s="219"/>
      <c r="K683" s="52"/>
    </row>
    <row r="684" spans="2:11" s="29" customFormat="1" ht="13.2" collapsed="1">
      <c r="B684" s="44"/>
      <c r="H684" s="219"/>
      <c r="I684" s="219"/>
      <c r="K684" s="52"/>
    </row>
    <row r="685" spans="2:11" s="29" customFormat="1" ht="13.2" collapsed="1">
      <c r="B685" s="44"/>
      <c r="H685" s="219"/>
      <c r="I685" s="219"/>
      <c r="K685" s="52"/>
    </row>
    <row r="686" spans="2:11" s="29" customFormat="1" ht="13.2" collapsed="1">
      <c r="B686" s="44"/>
      <c r="H686" s="219"/>
      <c r="I686" s="219"/>
      <c r="K686" s="52"/>
    </row>
    <row r="687" spans="2:11" s="29" customFormat="1" ht="13.2" collapsed="1">
      <c r="B687" s="44"/>
      <c r="H687" s="219"/>
      <c r="I687" s="219"/>
      <c r="K687" s="52"/>
    </row>
    <row r="688" spans="2:11" s="29" customFormat="1" ht="13.2" collapsed="1">
      <c r="B688" s="44"/>
      <c r="H688" s="219"/>
      <c r="I688" s="219"/>
      <c r="K688" s="52"/>
    </row>
    <row r="689" spans="2:11" s="29" customFormat="1" ht="13.2" collapsed="1">
      <c r="B689" s="44"/>
      <c r="H689" s="219"/>
      <c r="I689" s="219"/>
      <c r="K689" s="52"/>
    </row>
    <row r="690" spans="2:11" s="29" customFormat="1" ht="13.2" collapsed="1">
      <c r="B690" s="44"/>
      <c r="H690" s="219"/>
      <c r="I690" s="219"/>
      <c r="K690" s="52"/>
    </row>
    <row r="691" spans="2:11" s="29" customFormat="1" ht="13.2" collapsed="1">
      <c r="B691" s="44"/>
      <c r="H691" s="219"/>
      <c r="I691" s="219"/>
      <c r="K691" s="52"/>
    </row>
    <row r="692" spans="2:11" s="29" customFormat="1" ht="13.2" collapsed="1">
      <c r="B692" s="44"/>
      <c r="H692" s="219"/>
      <c r="I692" s="219"/>
      <c r="K692" s="52"/>
    </row>
    <row r="693" spans="2:11" s="29" customFormat="1" ht="13.2" collapsed="1">
      <c r="B693" s="44"/>
      <c r="H693" s="219"/>
      <c r="I693" s="219"/>
      <c r="K693" s="52"/>
    </row>
    <row r="694" spans="2:11" s="29" customFormat="1" ht="13.2" collapsed="1">
      <c r="B694" s="44"/>
      <c r="H694" s="219"/>
      <c r="I694" s="219"/>
      <c r="K694" s="52"/>
    </row>
    <row r="695" spans="2:11" s="29" customFormat="1" ht="13.2" collapsed="1">
      <c r="B695" s="44"/>
      <c r="H695" s="219"/>
      <c r="I695" s="219"/>
      <c r="K695" s="52"/>
    </row>
    <row r="696" spans="2:11" s="29" customFormat="1" ht="13.2" collapsed="1">
      <c r="B696" s="44"/>
      <c r="H696" s="219"/>
      <c r="I696" s="219"/>
      <c r="K696" s="52"/>
    </row>
    <row r="697" spans="2:11" s="29" customFormat="1" ht="13.2" collapsed="1">
      <c r="B697" s="44"/>
      <c r="H697" s="219"/>
      <c r="I697" s="219"/>
      <c r="K697" s="52"/>
    </row>
    <row r="698" spans="2:11" s="29" customFormat="1" ht="13.2" collapsed="1">
      <c r="B698" s="44"/>
      <c r="H698" s="219"/>
      <c r="I698" s="219"/>
      <c r="K698" s="52"/>
    </row>
    <row r="699" spans="2:11" s="29" customFormat="1" ht="13.2" collapsed="1">
      <c r="B699" s="44"/>
      <c r="H699" s="219"/>
      <c r="I699" s="219"/>
      <c r="K699" s="52"/>
    </row>
    <row r="700" spans="2:11" s="29" customFormat="1" ht="13.2" collapsed="1">
      <c r="B700" s="44"/>
      <c r="H700" s="219"/>
      <c r="I700" s="219"/>
      <c r="K700" s="52"/>
    </row>
    <row r="701" spans="2:11" s="29" customFormat="1" ht="13.2" collapsed="1">
      <c r="B701" s="44"/>
      <c r="H701" s="219"/>
      <c r="I701" s="219"/>
      <c r="K701" s="52"/>
    </row>
    <row r="702" spans="2:11" s="29" customFormat="1" ht="13.2" collapsed="1">
      <c r="B702" s="44"/>
      <c r="H702" s="219"/>
      <c r="I702" s="219"/>
      <c r="K702" s="52"/>
    </row>
    <row r="703" spans="2:11" s="29" customFormat="1" ht="13.2" collapsed="1">
      <c r="B703" s="44"/>
      <c r="H703" s="219"/>
      <c r="I703" s="219"/>
      <c r="K703" s="52"/>
    </row>
    <row r="704" spans="2:11" s="29" customFormat="1" ht="13.2" collapsed="1">
      <c r="B704" s="44"/>
      <c r="H704" s="219"/>
      <c r="I704" s="219"/>
      <c r="K704" s="52"/>
    </row>
    <row r="705" spans="2:11" s="29" customFormat="1" ht="13.2" collapsed="1">
      <c r="B705" s="44"/>
      <c r="H705" s="219"/>
      <c r="I705" s="219"/>
      <c r="K705" s="52"/>
    </row>
    <row r="706" spans="2:11" s="29" customFormat="1" ht="13.2" collapsed="1">
      <c r="B706" s="44"/>
      <c r="H706" s="219"/>
      <c r="I706" s="219"/>
      <c r="K706" s="52"/>
    </row>
    <row r="707" spans="2:11" s="29" customFormat="1" ht="13.2" collapsed="1">
      <c r="B707" s="44"/>
      <c r="H707" s="219"/>
      <c r="I707" s="219"/>
      <c r="K707" s="52"/>
    </row>
    <row r="708" spans="2:11" s="29" customFormat="1" ht="13.2" collapsed="1">
      <c r="B708" s="44"/>
      <c r="H708" s="219"/>
      <c r="I708" s="219"/>
      <c r="K708" s="52"/>
    </row>
    <row r="709" spans="2:11" s="29" customFormat="1" ht="13.2" collapsed="1">
      <c r="B709" s="44"/>
      <c r="H709" s="219"/>
      <c r="I709" s="219"/>
      <c r="K709" s="52"/>
    </row>
    <row r="710" spans="2:11" s="29" customFormat="1" ht="13.2" collapsed="1">
      <c r="B710" s="44"/>
      <c r="H710" s="219"/>
      <c r="I710" s="219"/>
      <c r="K710" s="52"/>
    </row>
    <row r="711" spans="2:11" s="29" customFormat="1" ht="13.2" collapsed="1">
      <c r="B711" s="44"/>
      <c r="H711" s="219"/>
      <c r="I711" s="219"/>
      <c r="K711" s="52"/>
    </row>
    <row r="712" spans="2:11" s="29" customFormat="1" ht="13.2" collapsed="1">
      <c r="B712" s="44"/>
      <c r="H712" s="219"/>
      <c r="I712" s="219"/>
      <c r="K712" s="52"/>
    </row>
    <row r="713" spans="2:11" s="29" customFormat="1" ht="13.2" collapsed="1">
      <c r="B713" s="44"/>
      <c r="H713" s="219"/>
      <c r="I713" s="219"/>
      <c r="K713" s="52"/>
    </row>
    <row r="714" spans="2:11" s="29" customFormat="1" ht="13.2" collapsed="1">
      <c r="B714" s="44"/>
      <c r="H714" s="219"/>
      <c r="I714" s="219"/>
      <c r="K714" s="52"/>
    </row>
    <row r="715" spans="2:11" s="29" customFormat="1" ht="13.2" collapsed="1">
      <c r="B715" s="44"/>
      <c r="H715" s="219"/>
      <c r="I715" s="219"/>
      <c r="K715" s="52"/>
    </row>
    <row r="716" spans="2:11" s="29" customFormat="1" ht="13.2" collapsed="1">
      <c r="B716" s="44"/>
      <c r="H716" s="219"/>
      <c r="I716" s="219"/>
      <c r="K716" s="52"/>
    </row>
    <row r="717" spans="2:11" s="29" customFormat="1" ht="13.2" collapsed="1">
      <c r="B717" s="44"/>
      <c r="H717" s="219"/>
      <c r="I717" s="219"/>
      <c r="K717" s="52"/>
    </row>
    <row r="718" spans="2:11" s="29" customFormat="1" ht="13.2" collapsed="1">
      <c r="B718" s="44"/>
      <c r="H718" s="219"/>
      <c r="I718" s="219"/>
      <c r="K718" s="52"/>
    </row>
    <row r="719" spans="2:11" s="29" customFormat="1" ht="13.2" collapsed="1">
      <c r="B719" s="44"/>
      <c r="H719" s="219"/>
      <c r="I719" s="219"/>
      <c r="K719" s="52"/>
    </row>
    <row r="720" spans="2:11" s="29" customFormat="1" ht="13.2" collapsed="1">
      <c r="B720" s="44"/>
      <c r="H720" s="219"/>
      <c r="I720" s="219"/>
      <c r="K720" s="52"/>
    </row>
    <row r="721" spans="2:11" s="29" customFormat="1" ht="13.2" collapsed="1">
      <c r="B721" s="44"/>
      <c r="H721" s="219"/>
      <c r="I721" s="219"/>
      <c r="K721" s="52"/>
    </row>
    <row r="722" spans="2:11" s="29" customFormat="1" ht="13.2" collapsed="1">
      <c r="B722" s="44"/>
      <c r="H722" s="219"/>
      <c r="I722" s="219"/>
      <c r="K722" s="52"/>
    </row>
    <row r="723" spans="2:11" s="29" customFormat="1" ht="13.2" collapsed="1">
      <c r="B723" s="44"/>
      <c r="H723" s="219"/>
      <c r="I723" s="219"/>
      <c r="K723" s="52"/>
    </row>
    <row r="724" spans="2:11" s="29" customFormat="1" ht="13.2" collapsed="1">
      <c r="B724" s="44"/>
      <c r="H724" s="219"/>
      <c r="I724" s="219"/>
      <c r="K724" s="52"/>
    </row>
    <row r="725" spans="2:11" s="29" customFormat="1" ht="13.2" collapsed="1">
      <c r="B725" s="44"/>
      <c r="H725" s="219"/>
      <c r="I725" s="219"/>
      <c r="K725" s="52"/>
    </row>
    <row r="726" spans="2:11" s="29" customFormat="1" ht="13.2" collapsed="1">
      <c r="B726" s="44"/>
      <c r="H726" s="219"/>
      <c r="I726" s="219"/>
      <c r="K726" s="52"/>
    </row>
    <row r="727" spans="2:11" s="29" customFormat="1" ht="13.2" collapsed="1">
      <c r="B727" s="44"/>
      <c r="H727" s="219"/>
      <c r="I727" s="219"/>
      <c r="K727" s="52"/>
    </row>
    <row r="728" spans="2:11" s="29" customFormat="1" ht="13.2" collapsed="1">
      <c r="B728" s="44"/>
      <c r="H728" s="219"/>
      <c r="I728" s="219"/>
      <c r="K728" s="52"/>
    </row>
    <row r="729" spans="2:11" s="29" customFormat="1" ht="13.2" collapsed="1">
      <c r="B729" s="44"/>
      <c r="H729" s="219"/>
      <c r="I729" s="219"/>
      <c r="K729" s="52"/>
    </row>
    <row r="730" spans="2:11" s="29" customFormat="1" ht="13.2" collapsed="1">
      <c r="B730" s="44"/>
      <c r="H730" s="219"/>
      <c r="I730" s="219"/>
      <c r="K730" s="52"/>
    </row>
    <row r="731" spans="2:11" s="29" customFormat="1" ht="13.2" collapsed="1">
      <c r="B731" s="44"/>
      <c r="H731" s="219"/>
      <c r="I731" s="219"/>
      <c r="K731" s="52"/>
    </row>
    <row r="732" spans="2:11" s="29" customFormat="1" ht="13.2" collapsed="1">
      <c r="B732" s="44"/>
      <c r="H732" s="219"/>
      <c r="I732" s="219"/>
      <c r="K732" s="52"/>
    </row>
    <row r="733" spans="2:11" s="29" customFormat="1" ht="13.2" collapsed="1">
      <c r="B733" s="44"/>
      <c r="H733" s="219"/>
      <c r="I733" s="219"/>
      <c r="K733" s="52"/>
    </row>
    <row r="734" spans="2:11" s="29" customFormat="1" ht="13.2" collapsed="1">
      <c r="B734" s="44"/>
      <c r="H734" s="219"/>
      <c r="I734" s="219"/>
      <c r="K734" s="52"/>
    </row>
    <row r="735" spans="2:11" s="29" customFormat="1" ht="13.2" collapsed="1">
      <c r="B735" s="44"/>
      <c r="H735" s="219"/>
      <c r="I735" s="219"/>
      <c r="K735" s="52"/>
    </row>
    <row r="736" spans="2:11" s="29" customFormat="1" ht="13.2" collapsed="1">
      <c r="B736" s="44"/>
      <c r="H736" s="219"/>
      <c r="I736" s="219"/>
      <c r="K736" s="52"/>
    </row>
    <row r="737" spans="2:11" s="29" customFormat="1" ht="13.2" collapsed="1">
      <c r="B737" s="44"/>
      <c r="H737" s="219"/>
      <c r="I737" s="219"/>
      <c r="K737" s="52"/>
    </row>
    <row r="738" spans="2:11" s="29" customFormat="1" ht="13.2" collapsed="1">
      <c r="B738" s="44"/>
      <c r="H738" s="219"/>
      <c r="I738" s="219"/>
      <c r="K738" s="52"/>
    </row>
    <row r="739" spans="2:11" s="29" customFormat="1" ht="13.2" collapsed="1">
      <c r="B739" s="44"/>
      <c r="H739" s="219"/>
      <c r="I739" s="219"/>
      <c r="K739" s="52"/>
    </row>
    <row r="740" spans="2:11" s="29" customFormat="1" ht="13.2" collapsed="1">
      <c r="B740" s="44"/>
      <c r="H740" s="219"/>
      <c r="I740" s="219"/>
      <c r="K740" s="52"/>
    </row>
    <row r="741" spans="2:11" s="29" customFormat="1" ht="13.2" collapsed="1">
      <c r="B741" s="44"/>
      <c r="H741" s="219"/>
      <c r="I741" s="219"/>
      <c r="K741" s="52"/>
    </row>
    <row r="742" spans="2:11" s="29" customFormat="1" ht="13.2" collapsed="1">
      <c r="B742" s="44"/>
      <c r="H742" s="219"/>
      <c r="I742" s="219"/>
      <c r="K742" s="52"/>
    </row>
    <row r="743" spans="2:11" s="29" customFormat="1" ht="13.2" collapsed="1">
      <c r="B743" s="44"/>
      <c r="H743" s="219"/>
      <c r="I743" s="219"/>
      <c r="K743" s="52"/>
    </row>
    <row r="744" spans="2:11" s="29" customFormat="1" ht="13.2" collapsed="1">
      <c r="B744" s="44"/>
      <c r="H744" s="219"/>
      <c r="I744" s="219"/>
      <c r="K744" s="52"/>
    </row>
    <row r="745" spans="2:11" s="29" customFormat="1" ht="13.2" collapsed="1">
      <c r="B745" s="44"/>
      <c r="H745" s="219"/>
      <c r="I745" s="219"/>
      <c r="K745" s="52"/>
    </row>
    <row r="746" spans="2:11" s="29" customFormat="1" ht="13.2" collapsed="1">
      <c r="B746" s="44"/>
      <c r="H746" s="219"/>
      <c r="I746" s="219"/>
      <c r="K746" s="52"/>
    </row>
    <row r="747" spans="2:11" s="29" customFormat="1" ht="13.2" collapsed="1">
      <c r="B747" s="44"/>
      <c r="H747" s="219"/>
      <c r="I747" s="219"/>
      <c r="K747" s="52"/>
    </row>
    <row r="748" spans="2:11" s="29" customFormat="1" ht="13.2" collapsed="1">
      <c r="B748" s="44"/>
      <c r="H748" s="219"/>
      <c r="I748" s="219"/>
      <c r="K748" s="52"/>
    </row>
    <row r="749" spans="2:11" s="29" customFormat="1" ht="13.2" collapsed="1">
      <c r="B749" s="44"/>
      <c r="H749" s="219"/>
      <c r="I749" s="219"/>
      <c r="K749" s="52"/>
    </row>
    <row r="750" spans="2:11" s="29" customFormat="1" ht="13.2" collapsed="1">
      <c r="B750" s="44"/>
      <c r="H750" s="219"/>
      <c r="I750" s="219"/>
      <c r="K750" s="52"/>
    </row>
    <row r="751" spans="2:11" s="29" customFormat="1" ht="13.2" collapsed="1">
      <c r="B751" s="44"/>
      <c r="H751" s="219"/>
      <c r="I751" s="219"/>
      <c r="K751" s="52"/>
    </row>
    <row r="752" spans="2:11" s="29" customFormat="1" ht="13.2" collapsed="1">
      <c r="B752" s="44"/>
      <c r="H752" s="219"/>
      <c r="I752" s="219"/>
      <c r="K752" s="52"/>
    </row>
    <row r="753" spans="2:11" s="29" customFormat="1" ht="13.2" collapsed="1">
      <c r="B753" s="44"/>
      <c r="H753" s="219"/>
      <c r="I753" s="219"/>
      <c r="K753" s="52"/>
    </row>
    <row r="754" spans="2:11" s="29" customFormat="1" ht="13.2" collapsed="1">
      <c r="B754" s="44"/>
      <c r="H754" s="219"/>
      <c r="I754" s="219"/>
      <c r="K754" s="52"/>
    </row>
    <row r="755" spans="2:11" s="29" customFormat="1" ht="13.2" collapsed="1">
      <c r="B755" s="44"/>
      <c r="H755" s="219"/>
      <c r="I755" s="219"/>
      <c r="K755" s="52"/>
    </row>
    <row r="756" spans="2:11" s="29" customFormat="1" ht="13.2" collapsed="1">
      <c r="B756" s="44"/>
      <c r="H756" s="219"/>
      <c r="I756" s="219"/>
      <c r="K756" s="52"/>
    </row>
    <row r="757" spans="2:11" s="29" customFormat="1" ht="13.2" collapsed="1">
      <c r="B757" s="44"/>
      <c r="H757" s="219"/>
      <c r="I757" s="219"/>
      <c r="K757" s="52"/>
    </row>
    <row r="758" spans="2:11" s="29" customFormat="1" ht="13.2" collapsed="1">
      <c r="B758" s="44"/>
      <c r="H758" s="219"/>
      <c r="I758" s="219"/>
      <c r="K758" s="52"/>
    </row>
    <row r="759" spans="2:11" s="29" customFormat="1" ht="13.2" collapsed="1">
      <c r="B759" s="44"/>
      <c r="H759" s="219"/>
      <c r="I759" s="219"/>
      <c r="K759" s="52"/>
    </row>
    <row r="760" spans="2:11" s="29" customFormat="1" ht="13.2" collapsed="1">
      <c r="B760" s="44"/>
      <c r="H760" s="219"/>
      <c r="I760" s="219"/>
      <c r="K760" s="52"/>
    </row>
    <row r="761" spans="2:11" s="29" customFormat="1" ht="13.2" collapsed="1">
      <c r="B761" s="44"/>
      <c r="H761" s="219"/>
      <c r="I761" s="219"/>
      <c r="K761" s="52"/>
    </row>
    <row r="762" spans="2:11" s="29" customFormat="1" ht="13.2" collapsed="1">
      <c r="B762" s="44"/>
      <c r="H762" s="219"/>
      <c r="I762" s="219"/>
      <c r="K762" s="52"/>
    </row>
    <row r="763" spans="2:11" s="29" customFormat="1" ht="13.2" collapsed="1">
      <c r="B763" s="44"/>
      <c r="H763" s="219"/>
      <c r="I763" s="219"/>
      <c r="K763" s="52"/>
    </row>
    <row r="764" spans="2:11" s="29" customFormat="1" ht="13.2" collapsed="1">
      <c r="B764" s="44"/>
      <c r="H764" s="219"/>
      <c r="I764" s="219"/>
      <c r="K764" s="52"/>
    </row>
    <row r="765" spans="2:11" s="29" customFormat="1" ht="13.2" collapsed="1">
      <c r="B765" s="44"/>
      <c r="H765" s="219"/>
      <c r="I765" s="219"/>
      <c r="K765" s="52"/>
    </row>
    <row r="766" spans="2:11" s="29" customFormat="1" ht="13.2" collapsed="1">
      <c r="B766" s="44"/>
      <c r="H766" s="219"/>
      <c r="I766" s="219"/>
      <c r="K766" s="52"/>
    </row>
    <row r="767" spans="2:11" s="29" customFormat="1" ht="13.2" collapsed="1">
      <c r="B767" s="44"/>
      <c r="H767" s="219"/>
      <c r="I767" s="219"/>
      <c r="K767" s="52"/>
    </row>
    <row r="768" spans="2:11" s="29" customFormat="1" ht="13.2" collapsed="1">
      <c r="B768" s="44"/>
      <c r="H768" s="219"/>
      <c r="I768" s="219"/>
      <c r="K768" s="52"/>
    </row>
    <row r="769" spans="2:11" s="29" customFormat="1" ht="13.2" collapsed="1">
      <c r="B769" s="44"/>
      <c r="H769" s="219"/>
      <c r="I769" s="219"/>
      <c r="K769" s="52"/>
    </row>
    <row r="770" spans="2:11" s="29" customFormat="1" ht="13.2" collapsed="1">
      <c r="B770" s="44"/>
      <c r="H770" s="219"/>
      <c r="I770" s="219"/>
      <c r="K770" s="52"/>
    </row>
    <row r="771" spans="2:11" s="29" customFormat="1" ht="13.2" collapsed="1">
      <c r="B771" s="44"/>
      <c r="H771" s="219"/>
      <c r="I771" s="219"/>
      <c r="K771" s="52"/>
    </row>
    <row r="772" spans="2:11" s="29" customFormat="1" ht="13.2" collapsed="1">
      <c r="B772" s="44"/>
      <c r="H772" s="219"/>
      <c r="I772" s="219"/>
      <c r="K772" s="52"/>
    </row>
    <row r="773" spans="2:11" s="29" customFormat="1" ht="13.2" collapsed="1">
      <c r="B773" s="44"/>
      <c r="H773" s="219"/>
      <c r="I773" s="219"/>
      <c r="K773" s="52"/>
    </row>
    <row r="774" spans="2:11" s="29" customFormat="1" ht="13.2" collapsed="1">
      <c r="B774" s="44"/>
      <c r="H774" s="219"/>
      <c r="I774" s="219"/>
      <c r="K774" s="52"/>
    </row>
    <row r="775" spans="2:11" s="29" customFormat="1" ht="13.2" collapsed="1">
      <c r="B775" s="44"/>
      <c r="H775" s="219"/>
      <c r="I775" s="219"/>
      <c r="K775" s="52"/>
    </row>
    <row r="776" spans="2:11" s="29" customFormat="1" ht="13.2" collapsed="1">
      <c r="B776" s="44"/>
      <c r="H776" s="219"/>
      <c r="I776" s="219"/>
      <c r="K776" s="52"/>
    </row>
    <row r="777" spans="2:11" s="29" customFormat="1" ht="13.2" collapsed="1">
      <c r="B777" s="44"/>
      <c r="H777" s="219"/>
      <c r="I777" s="219"/>
      <c r="K777" s="52"/>
    </row>
    <row r="778" spans="2:11" s="29" customFormat="1" ht="13.2" collapsed="1">
      <c r="B778" s="44"/>
      <c r="H778" s="219"/>
      <c r="I778" s="219"/>
      <c r="K778" s="52"/>
    </row>
    <row r="779" spans="2:11" s="29" customFormat="1" ht="13.2" collapsed="1">
      <c r="B779" s="44"/>
      <c r="H779" s="219"/>
      <c r="I779" s="219"/>
      <c r="K779" s="52"/>
    </row>
    <row r="780" spans="2:11" s="29" customFormat="1" ht="13.2" collapsed="1">
      <c r="B780" s="44"/>
      <c r="H780" s="219"/>
      <c r="I780" s="219"/>
      <c r="K780" s="52"/>
    </row>
    <row r="781" spans="2:11" s="29" customFormat="1" ht="13.2" collapsed="1">
      <c r="B781" s="44"/>
      <c r="H781" s="219"/>
      <c r="I781" s="219"/>
      <c r="K781" s="52"/>
    </row>
    <row r="782" spans="2:11" s="29" customFormat="1" ht="13.2" collapsed="1">
      <c r="B782" s="44"/>
      <c r="H782" s="219"/>
      <c r="I782" s="219"/>
      <c r="K782" s="52"/>
    </row>
    <row r="783" spans="2:11" s="29" customFormat="1" ht="13.2" collapsed="1">
      <c r="B783" s="44"/>
      <c r="H783" s="219"/>
      <c r="I783" s="219"/>
      <c r="K783" s="52"/>
    </row>
    <row r="784" spans="2:11" s="29" customFormat="1" ht="13.2" collapsed="1">
      <c r="B784" s="44"/>
      <c r="H784" s="219"/>
      <c r="I784" s="219"/>
      <c r="K784" s="52"/>
    </row>
    <row r="785" spans="2:11" s="29" customFormat="1" ht="13.2" collapsed="1">
      <c r="B785" s="44"/>
      <c r="H785" s="219"/>
      <c r="I785" s="219"/>
      <c r="K785" s="52"/>
    </row>
    <row r="786" spans="2:11" s="29" customFormat="1" ht="13.2" collapsed="1">
      <c r="B786" s="44"/>
      <c r="H786" s="219"/>
      <c r="I786" s="219"/>
      <c r="K786" s="52"/>
    </row>
    <row r="787" spans="2:11" s="29" customFormat="1" ht="13.2" collapsed="1">
      <c r="B787" s="44"/>
      <c r="H787" s="219"/>
      <c r="I787" s="219"/>
      <c r="K787" s="52"/>
    </row>
    <row r="788" spans="2:11" s="29" customFormat="1" ht="13.2" collapsed="1">
      <c r="B788" s="44"/>
      <c r="H788" s="219"/>
      <c r="I788" s="219"/>
      <c r="K788" s="52"/>
    </row>
    <row r="789" spans="2:11" s="29" customFormat="1" ht="13.2" collapsed="1">
      <c r="B789" s="44"/>
      <c r="H789" s="219"/>
      <c r="I789" s="219"/>
      <c r="K789" s="52"/>
    </row>
    <row r="790" spans="2:11" s="29" customFormat="1" ht="13.2" collapsed="1">
      <c r="B790" s="44"/>
      <c r="H790" s="219"/>
      <c r="I790" s="219"/>
      <c r="K790" s="52"/>
    </row>
    <row r="791" spans="2:11" s="29" customFormat="1" ht="13.2" collapsed="1">
      <c r="B791" s="44"/>
      <c r="H791" s="219"/>
      <c r="I791" s="219"/>
      <c r="K791" s="52"/>
    </row>
    <row r="792" spans="2:11" s="29" customFormat="1" ht="13.2" collapsed="1">
      <c r="B792" s="44"/>
      <c r="H792" s="219"/>
      <c r="I792" s="219"/>
      <c r="K792" s="52"/>
    </row>
    <row r="793" spans="2:11" s="29" customFormat="1" ht="13.2" collapsed="1">
      <c r="B793" s="44"/>
      <c r="H793" s="219"/>
      <c r="I793" s="219"/>
      <c r="K793" s="52"/>
    </row>
    <row r="794" spans="2:11" s="29" customFormat="1" ht="13.2" collapsed="1">
      <c r="B794" s="44"/>
      <c r="H794" s="219"/>
      <c r="I794" s="219"/>
      <c r="K794" s="52"/>
    </row>
    <row r="795" spans="2:11" s="29" customFormat="1" ht="13.2" collapsed="1">
      <c r="B795" s="44"/>
      <c r="H795" s="219"/>
      <c r="I795" s="219"/>
      <c r="K795" s="52"/>
    </row>
    <row r="796" spans="2:11" s="29" customFormat="1" ht="13.2" collapsed="1">
      <c r="B796" s="44"/>
      <c r="H796" s="219"/>
      <c r="I796" s="219"/>
      <c r="K796" s="52"/>
    </row>
    <row r="797" spans="2:11" s="29" customFormat="1" ht="13.2" collapsed="1">
      <c r="B797" s="44"/>
      <c r="H797" s="219"/>
      <c r="I797" s="219"/>
      <c r="K797" s="52"/>
    </row>
    <row r="798" spans="2:11" s="29" customFormat="1" ht="13.2" collapsed="1">
      <c r="B798" s="44"/>
      <c r="H798" s="219"/>
      <c r="I798" s="219"/>
      <c r="K798" s="52"/>
    </row>
    <row r="799" spans="2:11" s="29" customFormat="1" ht="13.2" collapsed="1">
      <c r="B799" s="44"/>
      <c r="H799" s="219"/>
      <c r="I799" s="219"/>
      <c r="K799" s="52"/>
    </row>
    <row r="800" spans="2:11" s="29" customFormat="1" ht="13.2" collapsed="1">
      <c r="B800" s="44"/>
      <c r="H800" s="219"/>
      <c r="I800" s="219"/>
      <c r="K800" s="52"/>
    </row>
    <row r="801" spans="2:11" s="29" customFormat="1" ht="13.2" collapsed="1">
      <c r="B801" s="44"/>
      <c r="H801" s="219"/>
      <c r="I801" s="219"/>
      <c r="K801" s="52"/>
    </row>
    <row r="802" spans="2:11" s="29" customFormat="1" ht="13.2" collapsed="1">
      <c r="B802" s="44"/>
      <c r="H802" s="219"/>
      <c r="I802" s="219"/>
      <c r="K802" s="52"/>
    </row>
    <row r="803" spans="2:11" s="29" customFormat="1" ht="13.2" collapsed="1">
      <c r="B803" s="44"/>
      <c r="H803" s="219"/>
      <c r="I803" s="219"/>
      <c r="K803" s="52"/>
    </row>
    <row r="804" spans="2:11" s="29" customFormat="1" ht="13.2" collapsed="1">
      <c r="B804" s="44"/>
      <c r="H804" s="219"/>
      <c r="I804" s="219"/>
      <c r="K804" s="52"/>
    </row>
    <row r="805" spans="2:11" s="29" customFormat="1" ht="13.2" collapsed="1">
      <c r="B805" s="44"/>
      <c r="H805" s="219"/>
      <c r="I805" s="219"/>
      <c r="K805" s="52"/>
    </row>
    <row r="806" spans="2:11" s="29" customFormat="1" ht="13.2" collapsed="1">
      <c r="B806" s="44"/>
      <c r="H806" s="219"/>
      <c r="I806" s="219"/>
      <c r="K806" s="52"/>
    </row>
    <row r="807" spans="2:11" s="29" customFormat="1" ht="13.2" collapsed="1">
      <c r="B807" s="44"/>
      <c r="H807" s="219"/>
      <c r="I807" s="219"/>
      <c r="K807" s="52"/>
    </row>
    <row r="808" spans="2:11" s="29" customFormat="1" ht="13.2" collapsed="1">
      <c r="B808" s="44"/>
      <c r="H808" s="219"/>
      <c r="I808" s="219"/>
      <c r="K808" s="52"/>
    </row>
    <row r="809" spans="2:11" s="29" customFormat="1" ht="13.2" collapsed="1">
      <c r="B809" s="44"/>
      <c r="H809" s="219"/>
      <c r="I809" s="219"/>
      <c r="K809" s="52"/>
    </row>
    <row r="810" spans="2:11" s="29" customFormat="1" ht="13.2" collapsed="1">
      <c r="B810" s="44"/>
      <c r="H810" s="219"/>
      <c r="I810" s="219"/>
      <c r="K810" s="52"/>
    </row>
    <row r="811" spans="2:11" s="29" customFormat="1" ht="13.2" collapsed="1">
      <c r="B811" s="44"/>
      <c r="H811" s="219"/>
      <c r="I811" s="219"/>
      <c r="K811" s="52"/>
    </row>
    <row r="812" spans="2:11" s="29" customFormat="1" ht="13.2" collapsed="1">
      <c r="B812" s="44"/>
      <c r="H812" s="219"/>
      <c r="I812" s="219"/>
      <c r="K812" s="52"/>
    </row>
    <row r="813" spans="2:11" s="29" customFormat="1" ht="13.2" collapsed="1">
      <c r="B813" s="44"/>
      <c r="H813" s="219"/>
      <c r="I813" s="219"/>
      <c r="K813" s="52"/>
    </row>
    <row r="814" spans="2:11" s="29" customFormat="1" ht="13.2" collapsed="1">
      <c r="B814" s="44"/>
      <c r="H814" s="219"/>
      <c r="I814" s="219"/>
      <c r="K814" s="52"/>
    </row>
    <row r="815" spans="2:11" s="29" customFormat="1" ht="13.2" collapsed="1">
      <c r="B815" s="44"/>
      <c r="H815" s="219"/>
      <c r="I815" s="219"/>
      <c r="K815" s="52"/>
    </row>
    <row r="816" spans="2:11" s="29" customFormat="1" ht="13.2" collapsed="1">
      <c r="B816" s="44"/>
      <c r="H816" s="219"/>
      <c r="I816" s="219"/>
      <c r="K816" s="52"/>
    </row>
    <row r="817" spans="2:11" s="29" customFormat="1" ht="13.2" collapsed="1">
      <c r="B817" s="44"/>
      <c r="H817" s="219"/>
      <c r="I817" s="219"/>
      <c r="K817" s="52"/>
    </row>
    <row r="818" spans="2:11" s="29" customFormat="1" ht="13.2" collapsed="1">
      <c r="B818" s="44"/>
      <c r="H818" s="219"/>
      <c r="I818" s="219"/>
      <c r="K818" s="52"/>
    </row>
    <row r="819" spans="2:11" s="29" customFormat="1" ht="13.2" collapsed="1">
      <c r="B819" s="44"/>
      <c r="H819" s="219"/>
      <c r="I819" s="219"/>
      <c r="K819" s="52"/>
    </row>
    <row r="820" spans="2:11" s="29" customFormat="1" ht="13.2" collapsed="1">
      <c r="B820" s="44"/>
      <c r="H820" s="219"/>
      <c r="I820" s="219"/>
      <c r="K820" s="52"/>
    </row>
    <row r="821" spans="2:11" s="29" customFormat="1" ht="13.2" collapsed="1">
      <c r="B821" s="44"/>
      <c r="H821" s="219"/>
      <c r="I821" s="219"/>
      <c r="K821" s="52"/>
    </row>
    <row r="822" spans="2:11" s="29" customFormat="1" ht="13.2" collapsed="1">
      <c r="B822" s="44"/>
      <c r="H822" s="219"/>
      <c r="I822" s="219"/>
      <c r="K822" s="52"/>
    </row>
    <row r="823" spans="2:11" s="29" customFormat="1" ht="13.2" collapsed="1">
      <c r="B823" s="44"/>
      <c r="H823" s="219"/>
      <c r="I823" s="219"/>
      <c r="K823" s="52"/>
    </row>
    <row r="824" spans="2:11" s="29" customFormat="1" ht="13.2" collapsed="1">
      <c r="B824" s="44"/>
      <c r="H824" s="219"/>
      <c r="I824" s="219"/>
      <c r="K824" s="52"/>
    </row>
    <row r="825" spans="2:11" s="29" customFormat="1" ht="13.2" collapsed="1">
      <c r="B825" s="44"/>
      <c r="H825" s="219"/>
      <c r="I825" s="219"/>
      <c r="K825" s="52"/>
    </row>
    <row r="826" spans="2:11" s="29" customFormat="1" ht="13.2" collapsed="1">
      <c r="B826" s="44"/>
      <c r="H826" s="219"/>
      <c r="I826" s="219"/>
      <c r="K826" s="52"/>
    </row>
    <row r="827" spans="2:11" s="29" customFormat="1" ht="13.2" collapsed="1">
      <c r="B827" s="44"/>
      <c r="H827" s="219"/>
      <c r="I827" s="219"/>
      <c r="K827" s="52"/>
    </row>
    <row r="828" spans="2:11" s="29" customFormat="1" ht="13.2" collapsed="1">
      <c r="B828" s="44"/>
      <c r="H828" s="219"/>
      <c r="I828" s="219"/>
      <c r="K828" s="52"/>
    </row>
    <row r="829" spans="2:11" s="29" customFormat="1" ht="13.2" collapsed="1">
      <c r="B829" s="44"/>
      <c r="H829" s="219"/>
      <c r="I829" s="219"/>
      <c r="K829" s="52"/>
    </row>
    <row r="830" spans="2:11" s="29" customFormat="1" ht="13.2" collapsed="1">
      <c r="B830" s="44"/>
      <c r="H830" s="219"/>
      <c r="I830" s="219"/>
      <c r="K830" s="52"/>
    </row>
    <row r="831" spans="2:11" s="29" customFormat="1" ht="13.2" collapsed="1">
      <c r="B831" s="44"/>
      <c r="H831" s="219"/>
      <c r="I831" s="219"/>
      <c r="K831" s="52"/>
    </row>
    <row r="832" spans="2:11" s="29" customFormat="1" ht="13.2" collapsed="1">
      <c r="B832" s="44"/>
      <c r="H832" s="219"/>
      <c r="I832" s="219"/>
      <c r="K832" s="52"/>
    </row>
    <row r="833" spans="2:11" s="29" customFormat="1" ht="13.2" collapsed="1">
      <c r="B833" s="44"/>
      <c r="H833" s="219"/>
      <c r="I833" s="219"/>
      <c r="K833" s="52"/>
    </row>
    <row r="834" spans="2:11" s="29" customFormat="1" ht="13.2" collapsed="1">
      <c r="B834" s="44"/>
      <c r="H834" s="219"/>
      <c r="I834" s="219"/>
      <c r="K834" s="52"/>
    </row>
    <row r="835" spans="2:11" s="29" customFormat="1" ht="13.2" collapsed="1">
      <c r="B835" s="44"/>
      <c r="H835" s="219"/>
      <c r="I835" s="219"/>
      <c r="K835" s="52"/>
    </row>
    <row r="836" spans="2:11" s="29" customFormat="1" ht="13.2" collapsed="1">
      <c r="B836" s="44"/>
      <c r="H836" s="219"/>
      <c r="I836" s="219"/>
      <c r="K836" s="52"/>
    </row>
    <row r="837" spans="2:11" s="29" customFormat="1" ht="13.2" collapsed="1">
      <c r="B837" s="44"/>
      <c r="H837" s="219"/>
      <c r="I837" s="219"/>
      <c r="K837" s="52"/>
    </row>
    <row r="838" spans="2:11" s="29" customFormat="1" ht="13.2" collapsed="1">
      <c r="B838" s="44"/>
      <c r="H838" s="219"/>
      <c r="I838" s="219"/>
      <c r="K838" s="52"/>
    </row>
    <row r="839" spans="2:11" s="29" customFormat="1" ht="13.2" collapsed="1">
      <c r="B839" s="44"/>
      <c r="H839" s="219"/>
      <c r="I839" s="219"/>
      <c r="K839" s="52"/>
    </row>
    <row r="840" spans="2:11" s="29" customFormat="1" ht="13.2" collapsed="1">
      <c r="B840" s="44"/>
      <c r="H840" s="219"/>
      <c r="I840" s="219"/>
      <c r="K840" s="52"/>
    </row>
    <row r="841" spans="2:11" s="29" customFormat="1" ht="13.2" collapsed="1">
      <c r="B841" s="44"/>
      <c r="H841" s="219"/>
      <c r="I841" s="219"/>
      <c r="K841" s="52"/>
    </row>
    <row r="842" spans="2:11" s="29" customFormat="1" ht="13.2" collapsed="1">
      <c r="B842" s="44"/>
      <c r="H842" s="219"/>
      <c r="I842" s="219"/>
      <c r="K842" s="52"/>
    </row>
    <row r="843" spans="2:11" s="29" customFormat="1" ht="13.2" collapsed="1">
      <c r="B843" s="44"/>
      <c r="H843" s="219"/>
      <c r="I843" s="219"/>
      <c r="K843" s="52"/>
    </row>
    <row r="844" spans="2:11" s="29" customFormat="1" ht="13.2" collapsed="1">
      <c r="B844" s="44"/>
      <c r="H844" s="219"/>
      <c r="I844" s="219"/>
      <c r="K844" s="52"/>
    </row>
    <row r="845" spans="2:11" s="29" customFormat="1" ht="13.2" collapsed="1">
      <c r="B845" s="44"/>
      <c r="H845" s="219"/>
      <c r="I845" s="219"/>
      <c r="K845" s="52"/>
    </row>
    <row r="846" spans="2:11" s="29" customFormat="1" ht="13.2" collapsed="1">
      <c r="B846" s="44"/>
      <c r="H846" s="219"/>
      <c r="I846" s="219"/>
      <c r="K846" s="52"/>
    </row>
    <row r="847" spans="2:11" s="29" customFormat="1" ht="13.2" collapsed="1">
      <c r="B847" s="44"/>
      <c r="H847" s="219"/>
      <c r="I847" s="219"/>
      <c r="K847" s="52"/>
    </row>
    <row r="848" spans="2:11" s="29" customFormat="1" ht="13.2" collapsed="1">
      <c r="B848" s="44"/>
      <c r="H848" s="219"/>
      <c r="I848" s="219"/>
      <c r="K848" s="52"/>
    </row>
    <row r="849" spans="2:11" s="29" customFormat="1" ht="13.2" collapsed="1">
      <c r="B849" s="44"/>
      <c r="H849" s="219"/>
      <c r="I849" s="219"/>
      <c r="K849" s="52"/>
    </row>
    <row r="850" spans="2:11" s="29" customFormat="1" ht="13.2" collapsed="1">
      <c r="B850" s="44"/>
      <c r="H850" s="219"/>
      <c r="I850" s="219"/>
      <c r="K850" s="52"/>
    </row>
    <row r="851" spans="2:11" s="29" customFormat="1" ht="13.2" collapsed="1">
      <c r="B851" s="44"/>
      <c r="H851" s="219"/>
      <c r="I851" s="219"/>
      <c r="K851" s="52"/>
    </row>
    <row r="852" spans="2:11" s="29" customFormat="1" ht="13.2" collapsed="1">
      <c r="B852" s="44"/>
      <c r="H852" s="219"/>
      <c r="I852" s="219"/>
      <c r="K852" s="52"/>
    </row>
    <row r="853" spans="2:11" s="29" customFormat="1" ht="13.2" collapsed="1">
      <c r="B853" s="44"/>
      <c r="H853" s="219"/>
      <c r="I853" s="219"/>
      <c r="K853" s="52"/>
    </row>
    <row r="854" spans="2:11" s="29" customFormat="1" ht="13.2" collapsed="1">
      <c r="B854" s="44"/>
      <c r="H854" s="219"/>
      <c r="I854" s="219"/>
      <c r="K854" s="52"/>
    </row>
    <row r="855" spans="2:11" s="29" customFormat="1" ht="13.2" collapsed="1">
      <c r="B855" s="44"/>
      <c r="H855" s="219"/>
      <c r="I855" s="219"/>
      <c r="K855" s="52"/>
    </row>
    <row r="856" spans="2:11" s="29" customFormat="1" ht="13.2" collapsed="1">
      <c r="B856" s="44"/>
      <c r="H856" s="219"/>
      <c r="I856" s="219"/>
      <c r="K856" s="52"/>
    </row>
    <row r="857" spans="2:11" s="29" customFormat="1" ht="13.2" collapsed="1">
      <c r="B857" s="44"/>
      <c r="H857" s="219"/>
      <c r="I857" s="219"/>
      <c r="K857" s="52"/>
    </row>
    <row r="858" spans="2:11" s="29" customFormat="1" ht="13.2" collapsed="1">
      <c r="B858" s="44"/>
      <c r="H858" s="219"/>
      <c r="I858" s="219"/>
      <c r="K858" s="52"/>
    </row>
    <row r="859" spans="2:11" s="29" customFormat="1" ht="13.2" collapsed="1">
      <c r="B859" s="44"/>
      <c r="H859" s="219"/>
      <c r="I859" s="219"/>
      <c r="K859" s="52"/>
    </row>
    <row r="860" spans="2:11" s="29" customFormat="1" ht="13.2" collapsed="1">
      <c r="B860" s="44"/>
      <c r="H860" s="219"/>
      <c r="I860" s="219"/>
      <c r="K860" s="52"/>
    </row>
    <row r="861" spans="2:11" s="29" customFormat="1" ht="13.2" collapsed="1">
      <c r="B861" s="44"/>
      <c r="H861" s="219"/>
      <c r="I861" s="219"/>
      <c r="K861" s="52"/>
    </row>
    <row r="862" spans="2:11" s="29" customFormat="1" ht="13.2" collapsed="1">
      <c r="B862" s="44"/>
      <c r="H862" s="219"/>
      <c r="I862" s="219"/>
      <c r="K862" s="52"/>
    </row>
    <row r="863" spans="2:11" s="29" customFormat="1" ht="13.2" collapsed="1">
      <c r="B863" s="44"/>
      <c r="H863" s="219"/>
      <c r="I863" s="219"/>
      <c r="K863" s="52"/>
    </row>
    <row r="864" spans="2:11" s="29" customFormat="1" ht="13.2" collapsed="1">
      <c r="B864" s="44"/>
      <c r="H864" s="219"/>
      <c r="I864" s="219"/>
      <c r="K864" s="52"/>
    </row>
    <row r="865" spans="2:11" s="29" customFormat="1" ht="13.2" collapsed="1">
      <c r="B865" s="44"/>
      <c r="H865" s="219"/>
      <c r="I865" s="219"/>
      <c r="K865" s="52"/>
    </row>
    <row r="866" spans="2:11" s="29" customFormat="1" ht="13.2" collapsed="1">
      <c r="B866" s="44"/>
      <c r="H866" s="219"/>
      <c r="I866" s="219"/>
      <c r="K866" s="52"/>
    </row>
    <row r="867" spans="2:11" s="29" customFormat="1" ht="13.2" collapsed="1">
      <c r="B867" s="44"/>
      <c r="H867" s="219"/>
      <c r="I867" s="219"/>
      <c r="K867" s="52"/>
    </row>
    <row r="868" spans="2:11" s="29" customFormat="1" ht="13.2" collapsed="1">
      <c r="B868" s="44"/>
      <c r="H868" s="219"/>
      <c r="I868" s="219"/>
      <c r="K868" s="52"/>
    </row>
    <row r="869" spans="2:11" s="29" customFormat="1" ht="13.2" collapsed="1">
      <c r="B869" s="44"/>
      <c r="H869" s="219"/>
      <c r="I869" s="219"/>
      <c r="K869" s="52"/>
    </row>
    <row r="870" spans="2:11" s="29" customFormat="1" ht="13.2" collapsed="1">
      <c r="B870" s="44"/>
      <c r="H870" s="219"/>
      <c r="I870" s="219"/>
      <c r="K870" s="52"/>
    </row>
    <row r="871" spans="2:11" s="29" customFormat="1" ht="13.2" collapsed="1">
      <c r="B871" s="44"/>
      <c r="H871" s="219"/>
      <c r="I871" s="219"/>
      <c r="K871" s="52"/>
    </row>
    <row r="872" spans="2:11" s="29" customFormat="1" ht="13.2" collapsed="1">
      <c r="B872" s="44"/>
      <c r="H872" s="219"/>
      <c r="I872" s="219"/>
      <c r="K872" s="52"/>
    </row>
    <row r="873" spans="2:11" s="29" customFormat="1" ht="13.2" collapsed="1">
      <c r="B873" s="44"/>
      <c r="H873" s="219"/>
      <c r="I873" s="219"/>
      <c r="K873" s="52"/>
    </row>
    <row r="874" spans="2:11" s="29" customFormat="1" ht="13.2" collapsed="1">
      <c r="B874" s="44"/>
      <c r="H874" s="219"/>
      <c r="I874" s="219"/>
      <c r="K874" s="52"/>
    </row>
    <row r="875" spans="2:11" s="29" customFormat="1" ht="13.2" collapsed="1">
      <c r="B875" s="44"/>
      <c r="H875" s="219"/>
      <c r="I875" s="219"/>
      <c r="K875" s="52"/>
    </row>
    <row r="876" spans="2:11" s="29" customFormat="1" ht="13.2" collapsed="1">
      <c r="B876" s="44"/>
      <c r="H876" s="219"/>
      <c r="I876" s="219"/>
      <c r="K876" s="52"/>
    </row>
    <row r="877" spans="2:11" s="29" customFormat="1" ht="13.2" collapsed="1">
      <c r="B877" s="44"/>
      <c r="H877" s="219"/>
      <c r="I877" s="219"/>
      <c r="K877" s="52"/>
    </row>
    <row r="878" spans="2:11" s="29" customFormat="1" ht="13.2" collapsed="1">
      <c r="B878" s="44"/>
      <c r="H878" s="219"/>
      <c r="I878" s="219"/>
      <c r="K878" s="52"/>
    </row>
    <row r="879" spans="2:11" s="29" customFormat="1" ht="13.2" collapsed="1">
      <c r="B879" s="44"/>
      <c r="H879" s="219"/>
      <c r="I879" s="219"/>
      <c r="K879" s="52"/>
    </row>
    <row r="880" spans="2:11" s="29" customFormat="1" ht="13.2" collapsed="1">
      <c r="B880" s="44"/>
      <c r="H880" s="219"/>
      <c r="I880" s="219"/>
      <c r="K880" s="52"/>
    </row>
    <row r="881" spans="2:11" s="29" customFormat="1" ht="13.2" collapsed="1">
      <c r="B881" s="44"/>
      <c r="H881" s="219"/>
      <c r="I881" s="219"/>
      <c r="K881" s="52"/>
    </row>
    <row r="882" spans="2:11" s="29" customFormat="1" ht="13.2" collapsed="1">
      <c r="B882" s="44"/>
      <c r="H882" s="219"/>
      <c r="I882" s="219"/>
      <c r="K882" s="52"/>
    </row>
    <row r="883" spans="2:11" s="29" customFormat="1" ht="13.2" collapsed="1">
      <c r="B883" s="44"/>
      <c r="H883" s="219"/>
      <c r="I883" s="219"/>
      <c r="K883" s="52"/>
    </row>
    <row r="884" spans="2:11" s="29" customFormat="1" ht="13.2" collapsed="1">
      <c r="B884" s="44"/>
      <c r="H884" s="219"/>
      <c r="I884" s="219"/>
      <c r="K884" s="52"/>
    </row>
    <row r="885" spans="2:11" s="29" customFormat="1" ht="13.2" collapsed="1">
      <c r="B885" s="44"/>
      <c r="H885" s="219"/>
      <c r="I885" s="219"/>
      <c r="K885" s="52"/>
    </row>
    <row r="886" spans="2:11" s="29" customFormat="1" ht="13.2" collapsed="1">
      <c r="B886" s="44"/>
      <c r="H886" s="219"/>
      <c r="I886" s="219"/>
      <c r="K886" s="52"/>
    </row>
    <row r="887" spans="2:11" s="29" customFormat="1" ht="13.2" collapsed="1">
      <c r="B887" s="44"/>
      <c r="H887" s="219"/>
      <c r="I887" s="219"/>
      <c r="K887" s="52"/>
    </row>
    <row r="888" spans="2:11" s="29" customFormat="1" ht="13.2" collapsed="1">
      <c r="B888" s="44"/>
      <c r="H888" s="219"/>
      <c r="I888" s="219"/>
      <c r="K888" s="52"/>
    </row>
    <row r="889" spans="2:11" s="29" customFormat="1" ht="13.2" collapsed="1">
      <c r="B889" s="44"/>
      <c r="H889" s="219"/>
      <c r="I889" s="219"/>
      <c r="K889" s="52"/>
    </row>
    <row r="890" spans="2:11" s="29" customFormat="1" ht="13.2" collapsed="1">
      <c r="B890" s="44"/>
      <c r="H890" s="219"/>
      <c r="I890" s="219"/>
      <c r="K890" s="52"/>
    </row>
    <row r="891" spans="2:11" s="29" customFormat="1" ht="13.2" collapsed="1">
      <c r="B891" s="44"/>
      <c r="H891" s="219"/>
      <c r="I891" s="219"/>
      <c r="K891" s="52"/>
    </row>
    <row r="892" spans="2:11" s="29" customFormat="1" ht="13.2" collapsed="1">
      <c r="B892" s="44"/>
      <c r="H892" s="219"/>
      <c r="I892" s="219"/>
      <c r="K892" s="52"/>
    </row>
    <row r="893" spans="2:11" s="29" customFormat="1" ht="13.2" collapsed="1">
      <c r="B893" s="44"/>
      <c r="H893" s="219"/>
      <c r="I893" s="219"/>
      <c r="K893" s="52"/>
    </row>
    <row r="894" spans="2:11" s="29" customFormat="1" ht="13.2" collapsed="1">
      <c r="B894" s="44"/>
      <c r="H894" s="219"/>
      <c r="I894" s="219"/>
      <c r="K894" s="52"/>
    </row>
    <row r="895" spans="2:11" s="29" customFormat="1" ht="13.2" collapsed="1">
      <c r="B895" s="44"/>
      <c r="H895" s="219"/>
      <c r="I895" s="219"/>
      <c r="K895" s="52"/>
    </row>
    <row r="896" spans="2:11" s="29" customFormat="1" ht="13.2" collapsed="1">
      <c r="B896" s="44"/>
      <c r="H896" s="219"/>
      <c r="I896" s="219"/>
      <c r="K896" s="52"/>
    </row>
    <row r="897" spans="2:11" s="29" customFormat="1" ht="13.2" collapsed="1">
      <c r="B897" s="44"/>
      <c r="H897" s="219"/>
      <c r="I897" s="219"/>
      <c r="K897" s="52"/>
    </row>
    <row r="898" spans="2:11" s="29" customFormat="1" ht="13.2" collapsed="1">
      <c r="B898" s="44"/>
      <c r="H898" s="219"/>
      <c r="I898" s="219"/>
      <c r="K898" s="52"/>
    </row>
    <row r="899" spans="2:11" s="29" customFormat="1" ht="13.2" collapsed="1">
      <c r="B899" s="44"/>
      <c r="H899" s="219"/>
      <c r="I899" s="219"/>
      <c r="K899" s="52"/>
    </row>
    <row r="900" spans="2:11" s="29" customFormat="1" ht="13.2" collapsed="1">
      <c r="B900" s="44"/>
      <c r="H900" s="219"/>
      <c r="I900" s="219"/>
      <c r="K900" s="52"/>
    </row>
    <row r="901" spans="2:11" s="29" customFormat="1" ht="13.2" collapsed="1">
      <c r="B901" s="44"/>
      <c r="H901" s="219"/>
      <c r="I901" s="219"/>
      <c r="K901" s="52"/>
    </row>
    <row r="902" spans="2:11" s="29" customFormat="1" ht="13.2" collapsed="1">
      <c r="B902" s="44"/>
      <c r="H902" s="219"/>
      <c r="I902" s="219"/>
      <c r="K902" s="52"/>
    </row>
    <row r="903" spans="2:11" s="29" customFormat="1" ht="13.2" collapsed="1">
      <c r="B903" s="44"/>
      <c r="H903" s="219"/>
      <c r="I903" s="219"/>
      <c r="K903" s="52"/>
    </row>
    <row r="904" spans="2:11" s="29" customFormat="1" ht="13.2" collapsed="1">
      <c r="B904" s="44"/>
      <c r="H904" s="219"/>
      <c r="I904" s="219"/>
      <c r="K904" s="52"/>
    </row>
    <row r="905" spans="2:11" s="29" customFormat="1" ht="13.2" collapsed="1">
      <c r="B905" s="44"/>
      <c r="H905" s="219"/>
      <c r="I905" s="219"/>
      <c r="K905" s="52"/>
    </row>
    <row r="906" spans="2:11" s="29" customFormat="1" ht="13.2" collapsed="1">
      <c r="B906" s="44"/>
      <c r="H906" s="219"/>
      <c r="I906" s="219"/>
      <c r="K906" s="52"/>
    </row>
    <row r="907" spans="2:11" s="29" customFormat="1" ht="13.2" collapsed="1">
      <c r="B907" s="44"/>
      <c r="H907" s="219"/>
      <c r="I907" s="219"/>
      <c r="K907" s="52"/>
    </row>
    <row r="908" spans="2:11" s="29" customFormat="1" ht="13.2" collapsed="1">
      <c r="B908" s="44"/>
      <c r="H908" s="219"/>
      <c r="I908" s="219"/>
      <c r="K908" s="52"/>
    </row>
    <row r="909" spans="2:11" s="29" customFormat="1" ht="13.2" collapsed="1">
      <c r="B909" s="44"/>
      <c r="H909" s="219"/>
      <c r="I909" s="219"/>
      <c r="K909" s="52"/>
    </row>
    <row r="910" spans="2:11" s="29" customFormat="1" ht="13.2" collapsed="1">
      <c r="B910" s="44"/>
      <c r="H910" s="219"/>
      <c r="I910" s="219"/>
      <c r="K910" s="52"/>
    </row>
    <row r="911" spans="2:11" s="29" customFormat="1" ht="13.2" collapsed="1">
      <c r="B911" s="44"/>
      <c r="H911" s="219"/>
      <c r="I911" s="219"/>
      <c r="K911" s="52"/>
    </row>
    <row r="912" spans="2:11" s="29" customFormat="1" ht="13.2" collapsed="1">
      <c r="B912" s="44"/>
      <c r="H912" s="219"/>
      <c r="I912" s="219"/>
      <c r="K912" s="52"/>
    </row>
    <row r="913" spans="2:11" s="29" customFormat="1" ht="13.2" collapsed="1">
      <c r="B913" s="44"/>
      <c r="H913" s="219"/>
      <c r="I913" s="219"/>
      <c r="K913" s="52"/>
    </row>
    <row r="914" spans="2:11" s="29" customFormat="1" ht="13.2" collapsed="1">
      <c r="B914" s="44"/>
      <c r="H914" s="219"/>
      <c r="I914" s="219"/>
      <c r="K914" s="52"/>
    </row>
    <row r="915" spans="2:11" s="29" customFormat="1" ht="13.2" collapsed="1">
      <c r="B915" s="44"/>
      <c r="H915" s="219"/>
      <c r="I915" s="219"/>
      <c r="K915" s="52"/>
    </row>
    <row r="916" spans="2:11" s="29" customFormat="1" ht="13.2" collapsed="1">
      <c r="B916" s="44"/>
      <c r="H916" s="219"/>
      <c r="I916" s="219"/>
      <c r="K916" s="52"/>
    </row>
    <row r="917" spans="2:11" s="29" customFormat="1" ht="13.2" collapsed="1">
      <c r="B917" s="44"/>
      <c r="H917" s="219"/>
      <c r="I917" s="219"/>
      <c r="K917" s="52"/>
    </row>
    <row r="918" spans="2:11" s="29" customFormat="1" ht="13.2" collapsed="1">
      <c r="B918" s="44"/>
      <c r="H918" s="219"/>
      <c r="I918" s="219"/>
      <c r="K918" s="52"/>
    </row>
    <row r="919" spans="2:11" s="29" customFormat="1" ht="13.2" collapsed="1">
      <c r="B919" s="44"/>
      <c r="H919" s="219"/>
      <c r="I919" s="219"/>
      <c r="K919" s="52"/>
    </row>
    <row r="920" spans="2:11" s="29" customFormat="1" ht="13.2" collapsed="1">
      <c r="B920" s="44"/>
      <c r="H920" s="219"/>
      <c r="I920" s="219"/>
      <c r="K920" s="52"/>
    </row>
    <row r="921" spans="2:11" s="29" customFormat="1" ht="13.2" collapsed="1">
      <c r="B921" s="44"/>
      <c r="H921" s="219"/>
      <c r="I921" s="219"/>
      <c r="K921" s="52"/>
    </row>
    <row r="922" spans="2:11" s="29" customFormat="1" ht="13.2" collapsed="1">
      <c r="B922" s="44"/>
      <c r="H922" s="219"/>
      <c r="I922" s="219"/>
      <c r="K922" s="52"/>
    </row>
    <row r="923" spans="2:11" s="29" customFormat="1" ht="13.2" collapsed="1">
      <c r="B923" s="44"/>
      <c r="H923" s="219"/>
      <c r="I923" s="219"/>
      <c r="K923" s="52"/>
    </row>
    <row r="924" spans="2:11" s="29" customFormat="1" ht="13.2" collapsed="1">
      <c r="B924" s="44"/>
      <c r="H924" s="219"/>
      <c r="I924" s="219"/>
      <c r="K924" s="52"/>
    </row>
    <row r="925" spans="2:11" s="29" customFormat="1" ht="13.2" collapsed="1">
      <c r="B925" s="44"/>
      <c r="H925" s="219"/>
      <c r="I925" s="219"/>
      <c r="K925" s="52"/>
    </row>
    <row r="926" spans="2:11" s="29" customFormat="1" ht="13.2" collapsed="1">
      <c r="B926" s="44"/>
      <c r="H926" s="219"/>
      <c r="I926" s="219"/>
      <c r="K926" s="52"/>
    </row>
    <row r="927" spans="2:11" s="29" customFormat="1" ht="13.2" collapsed="1">
      <c r="B927" s="44"/>
      <c r="H927" s="219"/>
      <c r="I927" s="219"/>
      <c r="K927" s="52"/>
    </row>
    <row r="928" spans="2:11" s="29" customFormat="1" ht="13.2" collapsed="1">
      <c r="B928" s="44"/>
      <c r="H928" s="219"/>
      <c r="I928" s="219"/>
      <c r="K928" s="52"/>
    </row>
    <row r="929" spans="2:11" s="29" customFormat="1" ht="13.2" collapsed="1">
      <c r="B929" s="44"/>
      <c r="H929" s="219"/>
      <c r="I929" s="219"/>
      <c r="K929" s="52"/>
    </row>
    <row r="930" spans="2:11" s="29" customFormat="1" ht="13.2" collapsed="1">
      <c r="B930" s="44"/>
      <c r="H930" s="219"/>
      <c r="I930" s="219"/>
      <c r="K930" s="52"/>
    </row>
    <row r="931" spans="2:11" s="29" customFormat="1" ht="13.2" collapsed="1">
      <c r="B931" s="44"/>
      <c r="H931" s="219"/>
      <c r="I931" s="219"/>
      <c r="K931" s="52"/>
    </row>
    <row r="932" spans="2:11" s="29" customFormat="1" ht="13.2" collapsed="1">
      <c r="B932" s="44"/>
      <c r="H932" s="219"/>
      <c r="I932" s="219"/>
      <c r="K932" s="52"/>
    </row>
    <row r="933" spans="2:11" s="29" customFormat="1" ht="13.2" collapsed="1">
      <c r="B933" s="44"/>
      <c r="H933" s="219"/>
      <c r="I933" s="219"/>
      <c r="K933" s="52"/>
    </row>
    <row r="934" spans="2:11" s="29" customFormat="1" ht="13.2" collapsed="1">
      <c r="B934" s="44"/>
      <c r="H934" s="219"/>
      <c r="I934" s="219"/>
      <c r="K934" s="52"/>
    </row>
    <row r="935" spans="2:11" s="29" customFormat="1" ht="13.2" collapsed="1">
      <c r="B935" s="44"/>
      <c r="H935" s="219"/>
      <c r="I935" s="219"/>
      <c r="K935" s="52"/>
    </row>
    <row r="936" spans="2:11" s="29" customFormat="1" ht="13.2" collapsed="1">
      <c r="B936" s="44"/>
      <c r="H936" s="219"/>
      <c r="I936" s="219"/>
      <c r="K936" s="52"/>
    </row>
    <row r="937" spans="2:11" s="29" customFormat="1" ht="13.2" collapsed="1">
      <c r="B937" s="44"/>
      <c r="H937" s="219"/>
      <c r="I937" s="219"/>
      <c r="K937" s="52"/>
    </row>
    <row r="938" spans="2:11" s="29" customFormat="1" ht="13.2" collapsed="1">
      <c r="B938" s="44"/>
      <c r="H938" s="219"/>
      <c r="I938" s="219"/>
      <c r="K938" s="52"/>
    </row>
    <row r="939" spans="2:11" s="29" customFormat="1" ht="13.2" collapsed="1">
      <c r="B939" s="44"/>
      <c r="H939" s="219"/>
      <c r="I939" s="219"/>
      <c r="K939" s="52"/>
    </row>
    <row r="940" spans="2:11" s="29" customFormat="1" ht="13.2" collapsed="1">
      <c r="B940" s="44"/>
      <c r="H940" s="219"/>
      <c r="I940" s="219"/>
      <c r="K940" s="52"/>
    </row>
    <row r="941" spans="2:11" s="29" customFormat="1" ht="13.2" collapsed="1">
      <c r="B941" s="44"/>
      <c r="H941" s="219"/>
      <c r="I941" s="219"/>
      <c r="K941" s="52"/>
    </row>
    <row r="942" spans="2:11" s="29" customFormat="1" ht="13.2" collapsed="1">
      <c r="B942" s="44"/>
      <c r="H942" s="219"/>
      <c r="I942" s="219"/>
      <c r="K942" s="52"/>
    </row>
    <row r="943" spans="2:11" s="29" customFormat="1" ht="13.2" collapsed="1">
      <c r="B943" s="44"/>
      <c r="H943" s="219"/>
      <c r="I943" s="219"/>
      <c r="K943" s="52"/>
    </row>
    <row r="944" spans="2:11" s="29" customFormat="1" ht="13.2" collapsed="1">
      <c r="B944" s="44"/>
      <c r="H944" s="219"/>
      <c r="I944" s="219"/>
      <c r="K944" s="52"/>
    </row>
    <row r="945" spans="2:11" s="29" customFormat="1" ht="13.2" collapsed="1">
      <c r="B945" s="44"/>
      <c r="H945" s="219"/>
      <c r="I945" s="219"/>
      <c r="K945" s="52"/>
    </row>
    <row r="946" spans="2:11" s="29" customFormat="1" ht="13.2" collapsed="1">
      <c r="B946" s="44"/>
      <c r="H946" s="219"/>
      <c r="I946" s="219"/>
      <c r="K946" s="52"/>
    </row>
    <row r="947" spans="2:11" s="29" customFormat="1" ht="13.2" collapsed="1">
      <c r="B947" s="44"/>
      <c r="H947" s="219"/>
      <c r="I947" s="219"/>
      <c r="K947" s="52"/>
    </row>
    <row r="948" spans="2:11" s="29" customFormat="1" ht="13.2" collapsed="1">
      <c r="B948" s="44"/>
      <c r="H948" s="219"/>
      <c r="I948" s="219"/>
      <c r="K948" s="52"/>
    </row>
    <row r="949" spans="2:11" s="29" customFormat="1" ht="13.2" collapsed="1">
      <c r="B949" s="44"/>
      <c r="H949" s="219"/>
      <c r="I949" s="219"/>
      <c r="K949" s="52"/>
    </row>
    <row r="950" spans="2:11" s="29" customFormat="1" ht="13.2" collapsed="1">
      <c r="B950" s="44"/>
      <c r="H950" s="219"/>
      <c r="I950" s="219"/>
      <c r="K950" s="52"/>
    </row>
    <row r="951" spans="2:11" s="29" customFormat="1" ht="13.2" collapsed="1">
      <c r="B951" s="44"/>
      <c r="H951" s="219"/>
      <c r="I951" s="219"/>
      <c r="K951" s="52"/>
    </row>
    <row r="952" spans="2:11" s="29" customFormat="1" ht="13.2" collapsed="1">
      <c r="B952" s="44"/>
      <c r="H952" s="219"/>
      <c r="I952" s="219"/>
      <c r="K952" s="52"/>
    </row>
    <row r="953" spans="2:11" s="29" customFormat="1" ht="13.2" collapsed="1">
      <c r="B953" s="44"/>
      <c r="H953" s="219"/>
      <c r="I953" s="219"/>
      <c r="K953" s="52"/>
    </row>
    <row r="954" spans="2:11" s="29" customFormat="1" ht="13.2" collapsed="1">
      <c r="B954" s="44"/>
      <c r="H954" s="219"/>
      <c r="I954" s="219"/>
      <c r="K954" s="52"/>
    </row>
    <row r="955" spans="2:11" s="29" customFormat="1" ht="13.2" collapsed="1">
      <c r="B955" s="44"/>
      <c r="H955" s="219"/>
      <c r="I955" s="219"/>
      <c r="K955" s="52"/>
    </row>
    <row r="956" spans="2:11" s="29" customFormat="1" ht="13.2" collapsed="1">
      <c r="B956" s="44"/>
      <c r="H956" s="219"/>
      <c r="I956" s="219"/>
      <c r="K956" s="52"/>
    </row>
    <row r="957" spans="2:11" s="29" customFormat="1" ht="13.2" collapsed="1">
      <c r="B957" s="44"/>
      <c r="H957" s="219"/>
      <c r="I957" s="219"/>
      <c r="K957" s="52"/>
    </row>
    <row r="958" spans="2:11" s="29" customFormat="1" ht="13.2" collapsed="1">
      <c r="B958" s="44"/>
      <c r="H958" s="219"/>
      <c r="I958" s="219"/>
      <c r="K958" s="52"/>
    </row>
    <row r="959" spans="2:11" s="29" customFormat="1" ht="13.2" collapsed="1">
      <c r="B959" s="44"/>
      <c r="H959" s="219"/>
      <c r="I959" s="219"/>
      <c r="K959" s="52"/>
    </row>
    <row r="960" spans="2:11" s="29" customFormat="1" ht="13.2" collapsed="1">
      <c r="B960" s="44"/>
      <c r="H960" s="219"/>
      <c r="I960" s="219"/>
      <c r="K960" s="52"/>
    </row>
    <row r="961" spans="2:11" s="29" customFormat="1" ht="13.2" collapsed="1">
      <c r="B961" s="44"/>
      <c r="H961" s="219"/>
      <c r="I961" s="219"/>
      <c r="K961" s="52"/>
    </row>
    <row r="962" spans="2:11" s="29" customFormat="1" ht="13.2" collapsed="1">
      <c r="B962" s="44"/>
      <c r="H962" s="219"/>
      <c r="I962" s="219"/>
      <c r="K962" s="52"/>
    </row>
    <row r="963" spans="2:11" s="29" customFormat="1" ht="13.2" collapsed="1">
      <c r="B963" s="44"/>
      <c r="H963" s="219"/>
      <c r="I963" s="219"/>
      <c r="K963" s="52"/>
    </row>
    <row r="964" spans="2:11" s="29" customFormat="1" ht="13.2" collapsed="1">
      <c r="B964" s="44"/>
      <c r="H964" s="219"/>
      <c r="I964" s="219"/>
      <c r="K964" s="52"/>
    </row>
    <row r="965" spans="2:11" s="29" customFormat="1" ht="13.2" collapsed="1">
      <c r="B965" s="44"/>
      <c r="H965" s="219"/>
      <c r="I965" s="219"/>
      <c r="K965" s="52"/>
    </row>
    <row r="966" spans="2:11" s="29" customFormat="1" ht="13.2" collapsed="1">
      <c r="B966" s="44"/>
      <c r="H966" s="219"/>
      <c r="I966" s="219"/>
      <c r="K966" s="52"/>
    </row>
    <row r="967" spans="2:11" s="29" customFormat="1" ht="13.2" collapsed="1">
      <c r="B967" s="44"/>
      <c r="H967" s="219"/>
      <c r="I967" s="219"/>
      <c r="K967" s="52"/>
    </row>
    <row r="968" spans="2:11" s="29" customFormat="1" ht="13.2" collapsed="1">
      <c r="B968" s="44"/>
      <c r="H968" s="219"/>
      <c r="I968" s="219"/>
      <c r="K968" s="52"/>
    </row>
    <row r="969" spans="2:11" s="29" customFormat="1" ht="13.2" collapsed="1">
      <c r="B969" s="44"/>
      <c r="H969" s="219"/>
      <c r="I969" s="219"/>
      <c r="K969" s="52"/>
    </row>
    <row r="970" spans="2:11" s="29" customFormat="1" ht="13.2" collapsed="1">
      <c r="B970" s="44"/>
      <c r="H970" s="219"/>
      <c r="I970" s="219"/>
      <c r="K970" s="52"/>
    </row>
    <row r="971" spans="2:11" s="29" customFormat="1" ht="13.2" collapsed="1">
      <c r="B971" s="44"/>
      <c r="H971" s="219"/>
      <c r="I971" s="219"/>
      <c r="K971" s="52"/>
    </row>
    <row r="972" spans="2:11" s="29" customFormat="1" ht="13.2" collapsed="1">
      <c r="B972" s="44"/>
      <c r="H972" s="219"/>
      <c r="I972" s="219"/>
      <c r="K972" s="52"/>
    </row>
    <row r="973" spans="2:11" s="29" customFormat="1" ht="13.2" collapsed="1">
      <c r="B973" s="44"/>
      <c r="H973" s="219"/>
      <c r="I973" s="219"/>
      <c r="K973" s="52"/>
    </row>
    <row r="974" spans="2:11" s="29" customFormat="1" ht="13.2" collapsed="1">
      <c r="B974" s="44"/>
      <c r="H974" s="219"/>
      <c r="I974" s="219"/>
      <c r="K974" s="52"/>
    </row>
    <row r="975" spans="2:11" s="29" customFormat="1" ht="13.2" collapsed="1">
      <c r="B975" s="44"/>
      <c r="H975" s="219"/>
      <c r="I975" s="219"/>
      <c r="K975" s="52"/>
    </row>
    <row r="976" spans="2:11" s="29" customFormat="1" ht="13.2" collapsed="1">
      <c r="B976" s="44"/>
      <c r="H976" s="219"/>
      <c r="I976" s="219"/>
      <c r="K976" s="52"/>
    </row>
    <row r="977" spans="2:11" s="29" customFormat="1" ht="13.2" collapsed="1">
      <c r="B977" s="44"/>
      <c r="H977" s="219"/>
      <c r="I977" s="219"/>
      <c r="K977" s="52"/>
    </row>
    <row r="978" spans="2:11" s="29" customFormat="1" ht="13.2" collapsed="1">
      <c r="B978" s="44"/>
      <c r="H978" s="219"/>
      <c r="I978" s="219"/>
      <c r="K978" s="52"/>
    </row>
    <row r="979" spans="2:11" s="29" customFormat="1" ht="13.2" collapsed="1">
      <c r="B979" s="44"/>
      <c r="H979" s="219"/>
      <c r="I979" s="219"/>
      <c r="K979" s="52"/>
    </row>
    <row r="980" spans="2:11" s="29" customFormat="1" ht="13.2" collapsed="1">
      <c r="B980" s="44"/>
      <c r="H980" s="219"/>
      <c r="I980" s="219"/>
      <c r="K980" s="52"/>
    </row>
    <row r="981" spans="2:11" s="29" customFormat="1" ht="13.2" collapsed="1">
      <c r="B981" s="44"/>
      <c r="H981" s="219"/>
      <c r="I981" s="219"/>
      <c r="K981" s="52"/>
    </row>
    <row r="982" spans="2:11" s="29" customFormat="1" ht="13.2" collapsed="1">
      <c r="B982" s="44"/>
      <c r="H982" s="219"/>
      <c r="I982" s="219"/>
      <c r="K982" s="52"/>
    </row>
    <row r="983" spans="2:11" s="29" customFormat="1" ht="13.2" collapsed="1">
      <c r="B983" s="44"/>
      <c r="H983" s="219"/>
      <c r="I983" s="219"/>
      <c r="K983" s="52"/>
    </row>
    <row r="984" spans="2:11" s="29" customFormat="1" ht="13.2" collapsed="1">
      <c r="B984" s="44"/>
      <c r="H984" s="219"/>
      <c r="I984" s="219"/>
      <c r="K984" s="52"/>
    </row>
    <row r="985" spans="2:11" s="29" customFormat="1" ht="13.2" collapsed="1">
      <c r="B985" s="44"/>
      <c r="H985" s="219"/>
      <c r="I985" s="219"/>
      <c r="K985" s="52"/>
    </row>
    <row r="986" spans="2:11" s="29" customFormat="1" ht="13.2" collapsed="1">
      <c r="B986" s="44"/>
      <c r="H986" s="219"/>
      <c r="I986" s="219"/>
      <c r="K986" s="52"/>
    </row>
    <row r="987" spans="2:11" s="29" customFormat="1" ht="13.2" collapsed="1">
      <c r="B987" s="44"/>
      <c r="H987" s="219"/>
      <c r="I987" s="219"/>
      <c r="K987" s="52"/>
    </row>
    <row r="988" spans="2:11" s="29" customFormat="1" ht="13.2" collapsed="1">
      <c r="B988" s="44"/>
      <c r="H988" s="219"/>
      <c r="I988" s="219"/>
      <c r="K988" s="52"/>
    </row>
    <row r="989" spans="2:11" s="29" customFormat="1" ht="13.2" collapsed="1">
      <c r="B989" s="44"/>
      <c r="H989" s="219"/>
      <c r="I989" s="219"/>
      <c r="K989" s="52"/>
    </row>
    <row r="990" spans="2:11" s="29" customFormat="1" ht="13.2" collapsed="1">
      <c r="B990" s="44"/>
      <c r="H990" s="219"/>
      <c r="I990" s="219"/>
      <c r="K990" s="52"/>
    </row>
    <row r="991" spans="2:11" s="29" customFormat="1" ht="13.2" collapsed="1">
      <c r="B991" s="44"/>
      <c r="H991" s="219"/>
      <c r="I991" s="219"/>
      <c r="K991" s="52"/>
    </row>
    <row r="992" spans="2:11" s="29" customFormat="1" ht="13.2" collapsed="1">
      <c r="B992" s="44"/>
      <c r="H992" s="219"/>
      <c r="I992" s="219"/>
      <c r="K992" s="52"/>
    </row>
    <row r="993" spans="2:11" s="29" customFormat="1" ht="13.2" collapsed="1">
      <c r="B993" s="44"/>
      <c r="H993" s="219"/>
      <c r="I993" s="219"/>
      <c r="K993" s="52"/>
    </row>
    <row r="994" spans="2:11" s="29" customFormat="1" ht="13.2" collapsed="1">
      <c r="B994" s="44"/>
      <c r="H994" s="219"/>
      <c r="I994" s="219"/>
      <c r="K994" s="52"/>
    </row>
    <row r="995" spans="2:11" s="29" customFormat="1" ht="13.2" collapsed="1">
      <c r="B995" s="44"/>
      <c r="H995" s="219"/>
      <c r="I995" s="219"/>
      <c r="K995" s="52"/>
    </row>
    <row r="996" spans="2:11" s="29" customFormat="1" ht="13.2" collapsed="1">
      <c r="B996" s="44"/>
      <c r="H996" s="219"/>
      <c r="I996" s="219"/>
      <c r="K996" s="52"/>
    </row>
    <row r="997" spans="2:11" s="29" customFormat="1" ht="13.2" collapsed="1">
      <c r="B997" s="44"/>
      <c r="H997" s="219"/>
      <c r="I997" s="219"/>
      <c r="K997" s="52"/>
    </row>
    <row r="998" spans="2:11" s="29" customFormat="1" ht="13.2" collapsed="1">
      <c r="B998" s="44"/>
      <c r="H998" s="219"/>
      <c r="I998" s="219"/>
      <c r="K998" s="52"/>
    </row>
    <row r="999" spans="2:11" s="29" customFormat="1" ht="13.2" collapsed="1">
      <c r="B999" s="44"/>
      <c r="H999" s="219"/>
      <c r="I999" s="219"/>
      <c r="K999" s="52"/>
    </row>
    <row r="1000" spans="2:11" s="29" customFormat="1" ht="13.2" collapsed="1">
      <c r="B1000" s="44"/>
      <c r="H1000" s="219"/>
      <c r="I1000" s="219"/>
      <c r="K1000" s="52"/>
    </row>
    <row r="1001" spans="2:11" s="29" customFormat="1" ht="13.2" collapsed="1">
      <c r="B1001" s="44"/>
      <c r="H1001" s="219"/>
      <c r="I1001" s="219"/>
      <c r="K1001" s="52"/>
    </row>
    <row r="1002" spans="2:11" s="29" customFormat="1" ht="13.2" collapsed="1">
      <c r="B1002" s="44"/>
      <c r="H1002" s="219"/>
      <c r="I1002" s="219"/>
      <c r="K1002" s="52"/>
    </row>
    <row r="1003" spans="2:11" s="29" customFormat="1" ht="13.2" collapsed="1">
      <c r="B1003" s="44"/>
      <c r="H1003" s="219"/>
      <c r="I1003" s="219"/>
      <c r="K1003" s="52"/>
    </row>
    <row r="1004" spans="2:11" s="29" customFormat="1" ht="13.2" collapsed="1">
      <c r="B1004" s="44"/>
      <c r="H1004" s="219"/>
      <c r="I1004" s="219"/>
      <c r="K1004" s="52"/>
    </row>
    <row r="1005" spans="2:11" s="29" customFormat="1" ht="13.2" collapsed="1">
      <c r="B1005" s="44"/>
      <c r="H1005" s="219"/>
      <c r="I1005" s="219"/>
      <c r="K1005" s="52"/>
    </row>
    <row r="1006" spans="2:11" s="29" customFormat="1" ht="13.2" collapsed="1">
      <c r="B1006" s="44"/>
      <c r="H1006" s="219"/>
      <c r="I1006" s="219"/>
      <c r="K1006" s="52"/>
    </row>
    <row r="1007" spans="2:11" s="29" customFormat="1" ht="13.2" collapsed="1">
      <c r="B1007" s="44"/>
      <c r="H1007" s="219"/>
      <c r="I1007" s="219"/>
      <c r="K1007" s="52"/>
    </row>
    <row r="1008" spans="2:11" s="29" customFormat="1" ht="13.2" collapsed="1">
      <c r="B1008" s="44"/>
      <c r="H1008" s="219"/>
      <c r="I1008" s="219"/>
      <c r="K1008" s="52"/>
    </row>
    <row r="1009" spans="2:11" s="29" customFormat="1" ht="13.2" collapsed="1">
      <c r="B1009" s="44"/>
      <c r="H1009" s="219"/>
      <c r="I1009" s="219"/>
      <c r="K1009" s="52"/>
    </row>
    <row r="1010" spans="2:11" s="29" customFormat="1" ht="13.2" collapsed="1">
      <c r="B1010" s="44"/>
      <c r="H1010" s="219"/>
      <c r="I1010" s="219"/>
      <c r="K1010" s="52"/>
    </row>
    <row r="1011" spans="2:11" s="29" customFormat="1" ht="13.2" collapsed="1">
      <c r="B1011" s="44"/>
      <c r="H1011" s="219"/>
      <c r="I1011" s="219"/>
      <c r="K1011" s="52"/>
    </row>
    <row r="1012" spans="2:11" s="29" customFormat="1" ht="13.2" collapsed="1">
      <c r="B1012" s="44"/>
      <c r="H1012" s="219"/>
      <c r="I1012" s="219"/>
      <c r="K1012" s="52"/>
    </row>
    <row r="1013" spans="2:11" s="29" customFormat="1" ht="13.2" collapsed="1">
      <c r="B1013" s="44"/>
      <c r="H1013" s="219"/>
      <c r="I1013" s="219"/>
      <c r="K1013" s="52"/>
    </row>
    <row r="1014" spans="2:11" s="29" customFormat="1" ht="13.2" collapsed="1">
      <c r="B1014" s="44"/>
      <c r="H1014" s="219"/>
      <c r="I1014" s="219"/>
      <c r="K1014" s="52"/>
    </row>
    <row r="1015" spans="2:11" s="29" customFormat="1" ht="13.2" collapsed="1">
      <c r="B1015" s="44"/>
      <c r="H1015" s="219"/>
      <c r="I1015" s="219"/>
      <c r="K1015" s="52"/>
    </row>
    <row r="1016" spans="2:11" s="29" customFormat="1" ht="13.2" collapsed="1">
      <c r="B1016" s="44"/>
      <c r="H1016" s="219"/>
      <c r="I1016" s="219"/>
      <c r="K1016" s="52"/>
    </row>
    <row r="1017" spans="2:11" s="29" customFormat="1" ht="13.2" collapsed="1">
      <c r="B1017" s="44"/>
      <c r="H1017" s="219"/>
      <c r="I1017" s="219"/>
      <c r="K1017" s="52"/>
    </row>
    <row r="1018" spans="2:11" s="29" customFormat="1" ht="13.2" collapsed="1">
      <c r="B1018" s="44"/>
      <c r="H1018" s="219"/>
      <c r="I1018" s="219"/>
      <c r="K1018" s="52"/>
    </row>
    <row r="1019" spans="2:11" s="29" customFormat="1" ht="13.2" collapsed="1">
      <c r="B1019" s="44"/>
      <c r="H1019" s="219"/>
      <c r="I1019" s="219"/>
      <c r="K1019" s="52"/>
    </row>
    <row r="1020" spans="2:11" s="29" customFormat="1" ht="13.2" collapsed="1">
      <c r="B1020" s="44"/>
      <c r="H1020" s="219"/>
      <c r="I1020" s="219"/>
      <c r="K1020" s="52"/>
    </row>
    <row r="1021" spans="2:11" s="29" customFormat="1" ht="13.2" collapsed="1">
      <c r="B1021" s="44"/>
      <c r="H1021" s="219"/>
      <c r="I1021" s="219"/>
      <c r="K1021" s="52"/>
    </row>
    <row r="1022" spans="2:11" s="29" customFormat="1" ht="13.2" collapsed="1">
      <c r="B1022" s="44"/>
      <c r="H1022" s="219"/>
      <c r="I1022" s="219"/>
      <c r="K1022" s="52"/>
    </row>
    <row r="1023" spans="2:11" s="29" customFormat="1" ht="13.2" collapsed="1">
      <c r="B1023" s="44"/>
      <c r="H1023" s="219"/>
      <c r="I1023" s="219"/>
      <c r="K1023" s="52"/>
    </row>
    <row r="1024" spans="2:11" s="29" customFormat="1" ht="13.2" collapsed="1">
      <c r="B1024" s="44"/>
      <c r="H1024" s="219"/>
      <c r="I1024" s="219"/>
      <c r="K1024" s="52"/>
    </row>
    <row r="1025" spans="2:11" s="29" customFormat="1" ht="13.2" collapsed="1">
      <c r="B1025" s="44"/>
      <c r="H1025" s="219"/>
      <c r="I1025" s="219"/>
      <c r="K1025" s="52"/>
    </row>
    <row r="1026" spans="2:11" s="29" customFormat="1" ht="13.2" collapsed="1">
      <c r="B1026" s="44"/>
      <c r="H1026" s="219"/>
      <c r="I1026" s="219"/>
      <c r="K1026" s="52"/>
    </row>
    <row r="1027" spans="2:11" s="29" customFormat="1" ht="13.2" collapsed="1">
      <c r="B1027" s="44"/>
      <c r="H1027" s="219"/>
      <c r="I1027" s="219"/>
      <c r="K1027" s="52"/>
    </row>
    <row r="1028" spans="2:11" s="29" customFormat="1" ht="13.2" collapsed="1">
      <c r="B1028" s="44"/>
      <c r="H1028" s="219"/>
      <c r="I1028" s="219"/>
      <c r="K1028" s="52"/>
    </row>
    <row r="1029" spans="2:11" s="29" customFormat="1" ht="13.2" collapsed="1">
      <c r="B1029" s="44"/>
      <c r="H1029" s="219"/>
      <c r="I1029" s="219"/>
      <c r="K1029" s="52"/>
    </row>
    <row r="1030" spans="2:11" s="29" customFormat="1" ht="13.2" collapsed="1">
      <c r="B1030" s="44"/>
      <c r="H1030" s="219"/>
      <c r="I1030" s="219"/>
      <c r="K1030" s="52"/>
    </row>
    <row r="1031" spans="2:11" s="29" customFormat="1" ht="13.2" collapsed="1">
      <c r="B1031" s="44"/>
      <c r="H1031" s="219"/>
      <c r="I1031" s="219"/>
      <c r="K1031" s="52"/>
    </row>
    <row r="1032" spans="2:11" s="29" customFormat="1" ht="13.2" collapsed="1">
      <c r="B1032" s="44"/>
      <c r="H1032" s="219"/>
      <c r="I1032" s="219"/>
      <c r="K1032" s="52"/>
    </row>
    <row r="1033" spans="2:11" s="29" customFormat="1" ht="13.2" collapsed="1">
      <c r="B1033" s="44"/>
      <c r="H1033" s="219"/>
      <c r="I1033" s="219"/>
      <c r="K1033" s="52"/>
    </row>
    <row r="1034" spans="2:11" s="29" customFormat="1" ht="13.2" collapsed="1">
      <c r="B1034" s="44"/>
      <c r="H1034" s="219"/>
      <c r="I1034" s="219"/>
      <c r="K1034" s="52"/>
    </row>
    <row r="1035" spans="2:11" s="29" customFormat="1" ht="13.2" collapsed="1">
      <c r="B1035" s="44"/>
      <c r="H1035" s="219"/>
      <c r="I1035" s="219"/>
      <c r="K1035" s="52"/>
    </row>
    <row r="1036" spans="2:11" s="29" customFormat="1" ht="13.2" collapsed="1">
      <c r="B1036" s="44"/>
      <c r="H1036" s="219"/>
      <c r="I1036" s="219"/>
      <c r="K1036" s="52"/>
    </row>
    <row r="1037" spans="2:11" s="29" customFormat="1" ht="13.2" collapsed="1">
      <c r="B1037" s="44"/>
      <c r="H1037" s="219"/>
      <c r="I1037" s="219"/>
      <c r="K1037" s="52"/>
    </row>
    <row r="1038" spans="2:11" s="29" customFormat="1" ht="13.2" collapsed="1">
      <c r="B1038" s="44"/>
      <c r="H1038" s="219"/>
      <c r="I1038" s="219"/>
      <c r="K1038" s="52"/>
    </row>
    <row r="1039" spans="2:11" s="29" customFormat="1" ht="13.2" collapsed="1">
      <c r="B1039" s="44"/>
      <c r="H1039" s="219"/>
      <c r="I1039" s="219"/>
      <c r="K1039" s="52"/>
    </row>
    <row r="1040" spans="2:11" s="29" customFormat="1" ht="13.2" collapsed="1">
      <c r="B1040" s="44"/>
      <c r="H1040" s="219"/>
      <c r="I1040" s="219"/>
      <c r="K1040" s="52"/>
    </row>
    <row r="1041" spans="2:11" s="29" customFormat="1" ht="13.2" collapsed="1">
      <c r="B1041" s="44"/>
      <c r="H1041" s="219"/>
      <c r="I1041" s="219"/>
      <c r="K1041" s="52"/>
    </row>
    <row r="1042" spans="2:11" s="29" customFormat="1" ht="13.2" collapsed="1">
      <c r="B1042" s="44"/>
      <c r="H1042" s="219"/>
      <c r="I1042" s="219"/>
      <c r="K1042" s="52"/>
    </row>
    <row r="1043" spans="2:11" s="29" customFormat="1" ht="13.2" collapsed="1">
      <c r="B1043" s="44"/>
      <c r="H1043" s="219"/>
      <c r="I1043" s="219"/>
      <c r="K1043" s="52"/>
    </row>
    <row r="1044" spans="2:11" s="29" customFormat="1" ht="13.2" collapsed="1">
      <c r="B1044" s="44"/>
      <c r="H1044" s="219"/>
      <c r="I1044" s="219"/>
      <c r="K1044" s="52"/>
    </row>
    <row r="1045" spans="2:11" s="29" customFormat="1" ht="13.2" collapsed="1">
      <c r="B1045" s="44"/>
      <c r="H1045" s="219"/>
      <c r="I1045" s="219"/>
      <c r="K1045" s="52"/>
    </row>
    <row r="1046" spans="2:11" s="29" customFormat="1" ht="13.2" collapsed="1">
      <c r="B1046" s="44"/>
      <c r="H1046" s="219"/>
      <c r="I1046" s="219"/>
      <c r="K1046" s="52"/>
    </row>
    <row r="1047" spans="2:11" s="29" customFormat="1" ht="13.2" collapsed="1">
      <c r="B1047" s="44"/>
      <c r="H1047" s="219"/>
      <c r="I1047" s="219"/>
      <c r="K1047" s="52"/>
    </row>
    <row r="1048" spans="2:11" s="29" customFormat="1" ht="13.2" collapsed="1">
      <c r="B1048" s="44"/>
      <c r="H1048" s="219"/>
      <c r="I1048" s="219"/>
      <c r="K1048" s="52"/>
    </row>
    <row r="1049" spans="2:11" s="29" customFormat="1" ht="13.2" collapsed="1">
      <c r="B1049" s="44"/>
      <c r="H1049" s="219"/>
      <c r="I1049" s="219"/>
      <c r="K1049" s="52"/>
    </row>
    <row r="1050" spans="2:11" s="29" customFormat="1" ht="13.2" collapsed="1">
      <c r="B1050" s="44"/>
      <c r="H1050" s="219"/>
      <c r="I1050" s="219"/>
      <c r="K1050" s="52"/>
    </row>
    <row r="1051" spans="2:11" s="29" customFormat="1" ht="13.2" collapsed="1">
      <c r="B1051" s="44"/>
      <c r="H1051" s="219"/>
      <c r="I1051" s="219"/>
      <c r="K1051" s="52"/>
    </row>
    <row r="1052" spans="2:11" s="29" customFormat="1" ht="13.2" collapsed="1">
      <c r="B1052" s="44"/>
      <c r="H1052" s="219"/>
      <c r="I1052" s="219"/>
      <c r="K1052" s="52"/>
    </row>
    <row r="1053" spans="2:11" s="29" customFormat="1" ht="13.2" collapsed="1">
      <c r="B1053" s="44"/>
      <c r="H1053" s="219"/>
      <c r="I1053" s="219"/>
      <c r="K1053" s="52"/>
    </row>
    <row r="1054" spans="2:11" s="29" customFormat="1" ht="13.2" collapsed="1">
      <c r="B1054" s="44"/>
      <c r="H1054" s="219"/>
      <c r="I1054" s="219"/>
      <c r="K1054" s="52"/>
    </row>
    <row r="1055" spans="2:11" s="29" customFormat="1" ht="13.2" collapsed="1">
      <c r="B1055" s="44"/>
      <c r="H1055" s="219"/>
      <c r="I1055" s="219"/>
      <c r="K1055" s="52"/>
    </row>
    <row r="1056" spans="2:11" s="29" customFormat="1" ht="13.2" collapsed="1">
      <c r="B1056" s="44"/>
      <c r="H1056" s="219"/>
      <c r="I1056" s="219"/>
      <c r="K1056" s="52"/>
    </row>
    <row r="1057" spans="2:11" s="29" customFormat="1" ht="13.2" collapsed="1">
      <c r="B1057" s="44"/>
      <c r="H1057" s="219"/>
      <c r="I1057" s="219"/>
      <c r="K1057" s="52"/>
    </row>
    <row r="1058" spans="2:11" s="29" customFormat="1" ht="13.2" collapsed="1">
      <c r="B1058" s="44"/>
      <c r="H1058" s="219"/>
      <c r="I1058" s="219"/>
      <c r="K1058" s="52"/>
    </row>
    <row r="1059" spans="2:11" s="29" customFormat="1" ht="13.2" collapsed="1">
      <c r="B1059" s="44"/>
      <c r="H1059" s="219"/>
      <c r="I1059" s="219"/>
      <c r="K1059" s="52"/>
    </row>
    <row r="1060" spans="2:11" s="29" customFormat="1" ht="13.2" collapsed="1">
      <c r="B1060" s="44"/>
      <c r="H1060" s="219"/>
      <c r="I1060" s="219"/>
      <c r="K1060" s="52"/>
    </row>
    <row r="1061" spans="2:11" s="29" customFormat="1" ht="13.2" collapsed="1">
      <c r="B1061" s="44"/>
      <c r="H1061" s="219"/>
      <c r="I1061" s="219"/>
      <c r="K1061" s="52"/>
    </row>
    <row r="1062" spans="2:11" s="29" customFormat="1" ht="13.2" collapsed="1">
      <c r="B1062" s="44"/>
      <c r="H1062" s="219"/>
      <c r="I1062" s="219"/>
      <c r="K1062" s="52"/>
    </row>
    <row r="1063" spans="2:11" s="29" customFormat="1" ht="13.2" collapsed="1">
      <c r="B1063" s="44"/>
      <c r="H1063" s="219"/>
      <c r="I1063" s="219"/>
      <c r="K1063" s="52"/>
    </row>
    <row r="1064" spans="2:11" s="29" customFormat="1" ht="13.2" collapsed="1">
      <c r="B1064" s="44"/>
      <c r="H1064" s="219"/>
      <c r="I1064" s="219"/>
      <c r="K1064" s="52"/>
    </row>
    <row r="1065" spans="2:11" s="29" customFormat="1" ht="13.2" collapsed="1">
      <c r="B1065" s="44"/>
      <c r="H1065" s="219"/>
      <c r="I1065" s="219"/>
      <c r="K1065" s="52"/>
    </row>
    <row r="1066" spans="2:11" s="29" customFormat="1" ht="13.2" collapsed="1">
      <c r="B1066" s="44"/>
      <c r="H1066" s="219"/>
      <c r="I1066" s="219"/>
      <c r="K1066" s="52"/>
    </row>
    <row r="1067" spans="2:11" s="29" customFormat="1" ht="13.2" collapsed="1">
      <c r="B1067" s="44"/>
      <c r="H1067" s="219"/>
      <c r="I1067" s="219"/>
      <c r="K1067" s="52"/>
    </row>
    <row r="1068" spans="2:11" s="29" customFormat="1" ht="13.2" collapsed="1">
      <c r="B1068" s="44"/>
      <c r="H1068" s="219"/>
      <c r="I1068" s="219"/>
      <c r="K1068" s="52"/>
    </row>
    <row r="1069" spans="2:11" s="29" customFormat="1" ht="13.2" collapsed="1">
      <c r="B1069" s="44"/>
      <c r="H1069" s="219"/>
      <c r="I1069" s="219"/>
      <c r="K1069" s="52"/>
    </row>
    <row r="1070" spans="2:11" s="29" customFormat="1" ht="13.2" collapsed="1">
      <c r="B1070" s="44"/>
      <c r="H1070" s="219"/>
      <c r="I1070" s="219"/>
      <c r="K1070" s="52"/>
    </row>
    <row r="1071" spans="2:11" s="29" customFormat="1" ht="13.2" collapsed="1">
      <c r="B1071" s="44"/>
      <c r="H1071" s="219"/>
      <c r="I1071" s="219"/>
      <c r="K1071" s="52"/>
    </row>
    <row r="1072" spans="2:11" s="29" customFormat="1" ht="13.2" collapsed="1">
      <c r="B1072" s="44"/>
      <c r="H1072" s="219"/>
      <c r="I1072" s="219"/>
      <c r="K1072" s="52"/>
    </row>
    <row r="1073" spans="2:11" s="29" customFormat="1" ht="13.2" collapsed="1">
      <c r="B1073" s="44"/>
      <c r="H1073" s="219"/>
      <c r="I1073" s="219"/>
      <c r="K1073" s="52"/>
    </row>
    <row r="1074" spans="2:11" s="29" customFormat="1" ht="13.2" collapsed="1">
      <c r="B1074" s="44"/>
      <c r="H1074" s="219"/>
      <c r="I1074" s="219"/>
      <c r="K1074" s="52"/>
    </row>
    <row r="1075" spans="2:11" s="29" customFormat="1" ht="13.2" collapsed="1">
      <c r="B1075" s="44"/>
      <c r="H1075" s="219"/>
      <c r="I1075" s="219"/>
      <c r="K1075" s="52"/>
    </row>
    <row r="1076" spans="2:11" s="29" customFormat="1" ht="13.2" collapsed="1">
      <c r="B1076" s="44"/>
      <c r="H1076" s="219"/>
      <c r="I1076" s="219"/>
      <c r="K1076" s="52"/>
    </row>
    <row r="1077" spans="2:11" s="29" customFormat="1" ht="13.2" collapsed="1">
      <c r="B1077" s="44"/>
      <c r="H1077" s="219"/>
      <c r="I1077" s="219"/>
      <c r="K1077" s="52"/>
    </row>
    <row r="1078" spans="2:11" s="29" customFormat="1" ht="13.2" collapsed="1">
      <c r="B1078" s="44"/>
      <c r="H1078" s="219"/>
      <c r="I1078" s="219"/>
      <c r="K1078" s="52"/>
    </row>
    <row r="1079" spans="2:11" s="29" customFormat="1" ht="13.2" collapsed="1">
      <c r="B1079" s="44"/>
      <c r="H1079" s="219"/>
      <c r="I1079" s="219"/>
      <c r="K1079" s="52"/>
    </row>
    <row r="1080" spans="2:11" s="29" customFormat="1" ht="13.2" collapsed="1">
      <c r="B1080" s="44"/>
      <c r="H1080" s="219"/>
      <c r="I1080" s="219"/>
      <c r="K1080" s="52"/>
    </row>
    <row r="1081" spans="2:11" s="29" customFormat="1" ht="13.2" collapsed="1">
      <c r="B1081" s="44"/>
      <c r="H1081" s="219"/>
      <c r="I1081" s="219"/>
      <c r="K1081" s="52"/>
    </row>
    <row r="1082" spans="2:11" s="29" customFormat="1" ht="13.2" collapsed="1">
      <c r="B1082" s="44"/>
      <c r="H1082" s="219"/>
      <c r="I1082" s="219"/>
      <c r="K1082" s="52"/>
    </row>
    <row r="1083" spans="2:11" s="29" customFormat="1" ht="13.2" collapsed="1">
      <c r="B1083" s="44"/>
      <c r="H1083" s="219"/>
      <c r="I1083" s="219"/>
      <c r="K1083" s="52"/>
    </row>
    <row r="1084" spans="2:11" s="29" customFormat="1" ht="13.2" collapsed="1">
      <c r="B1084" s="44"/>
      <c r="H1084" s="219"/>
      <c r="I1084" s="219"/>
      <c r="K1084" s="52"/>
    </row>
    <row r="1085" spans="2:11" s="29" customFormat="1" ht="13.2" collapsed="1">
      <c r="B1085" s="44"/>
      <c r="H1085" s="219"/>
      <c r="I1085" s="219"/>
      <c r="K1085" s="52"/>
    </row>
    <row r="1086" spans="2:11" s="29" customFormat="1" ht="13.2" collapsed="1">
      <c r="B1086" s="44"/>
      <c r="H1086" s="219"/>
      <c r="I1086" s="219"/>
      <c r="K1086" s="52"/>
    </row>
    <row r="1087" spans="2:11" s="29" customFormat="1" ht="13.2" collapsed="1">
      <c r="B1087" s="44"/>
      <c r="H1087" s="219"/>
      <c r="I1087" s="219"/>
      <c r="K1087" s="52"/>
    </row>
    <row r="1088" spans="2:11" s="29" customFormat="1" ht="13.2" collapsed="1">
      <c r="B1088" s="44"/>
      <c r="H1088" s="219"/>
      <c r="I1088" s="219"/>
      <c r="K1088" s="52"/>
    </row>
    <row r="1089" spans="2:11" s="29" customFormat="1" ht="13.2" collapsed="1">
      <c r="B1089" s="44"/>
      <c r="H1089" s="219"/>
      <c r="I1089" s="219"/>
      <c r="K1089" s="52"/>
    </row>
    <row r="1090" spans="2:11" s="29" customFormat="1" ht="13.2" collapsed="1">
      <c r="B1090" s="44"/>
      <c r="H1090" s="219"/>
      <c r="I1090" s="219"/>
      <c r="K1090" s="52"/>
    </row>
    <row r="1091" spans="2:11" s="29" customFormat="1" ht="13.2" collapsed="1">
      <c r="B1091" s="44"/>
      <c r="H1091" s="219"/>
      <c r="I1091" s="219"/>
      <c r="K1091" s="52"/>
    </row>
    <row r="1092" spans="2:11" s="29" customFormat="1" ht="13.2" collapsed="1">
      <c r="B1092" s="44"/>
      <c r="H1092" s="219"/>
      <c r="I1092" s="219"/>
      <c r="K1092" s="52"/>
    </row>
    <row r="1093" spans="2:11" s="29" customFormat="1" ht="13.2" collapsed="1">
      <c r="B1093" s="44"/>
      <c r="H1093" s="219"/>
      <c r="I1093" s="219"/>
      <c r="K1093" s="52"/>
    </row>
    <row r="1094" spans="2:11" s="29" customFormat="1" ht="13.2" collapsed="1">
      <c r="B1094" s="44"/>
      <c r="H1094" s="219"/>
      <c r="I1094" s="219"/>
      <c r="K1094" s="52"/>
    </row>
    <row r="1095" spans="2:11" s="29" customFormat="1" ht="13.2" collapsed="1">
      <c r="B1095" s="44"/>
      <c r="H1095" s="219"/>
      <c r="I1095" s="219"/>
      <c r="K1095" s="52"/>
    </row>
    <row r="1096" spans="2:11" s="29" customFormat="1" ht="13.2" collapsed="1">
      <c r="B1096" s="44"/>
      <c r="H1096" s="219"/>
      <c r="I1096" s="219"/>
      <c r="K1096" s="52"/>
    </row>
    <row r="1097" spans="2:11" s="29" customFormat="1" ht="13.2" collapsed="1">
      <c r="B1097" s="44"/>
      <c r="H1097" s="219"/>
      <c r="I1097" s="219"/>
      <c r="K1097" s="52"/>
    </row>
    <row r="1098" spans="2:11" s="29" customFormat="1" ht="13.2" collapsed="1">
      <c r="B1098" s="44"/>
      <c r="H1098" s="219"/>
      <c r="I1098" s="219"/>
      <c r="K1098" s="52"/>
    </row>
    <row r="1099" spans="2:11" s="29" customFormat="1" ht="13.2" collapsed="1">
      <c r="B1099" s="44"/>
      <c r="H1099" s="219"/>
      <c r="I1099" s="219"/>
      <c r="K1099" s="52"/>
    </row>
    <row r="1100" spans="2:11" s="29" customFormat="1" ht="13.2" collapsed="1">
      <c r="B1100" s="44"/>
      <c r="H1100" s="219"/>
      <c r="I1100" s="219"/>
      <c r="K1100" s="52"/>
    </row>
    <row r="1101" spans="2:11" s="29" customFormat="1" ht="13.2" collapsed="1">
      <c r="B1101" s="44"/>
      <c r="H1101" s="219"/>
      <c r="I1101" s="219"/>
      <c r="K1101" s="52"/>
    </row>
    <row r="1102" spans="2:11" s="29" customFormat="1" ht="13.2" collapsed="1">
      <c r="B1102" s="44"/>
      <c r="H1102" s="219"/>
      <c r="I1102" s="219"/>
      <c r="K1102" s="52"/>
    </row>
    <row r="1103" spans="2:11" s="29" customFormat="1" ht="13.2" collapsed="1">
      <c r="B1103" s="44"/>
      <c r="H1103" s="219"/>
      <c r="I1103" s="219"/>
      <c r="K1103" s="52"/>
    </row>
    <row r="1104" spans="2:11" s="29" customFormat="1" ht="13.2" collapsed="1">
      <c r="B1104" s="44"/>
      <c r="H1104" s="219"/>
      <c r="I1104" s="219"/>
      <c r="K1104" s="52"/>
    </row>
    <row r="1105" spans="2:11" s="29" customFormat="1" ht="13.2" collapsed="1">
      <c r="B1105" s="44"/>
      <c r="H1105" s="219"/>
      <c r="I1105" s="219"/>
      <c r="K1105" s="52"/>
    </row>
    <row r="1106" spans="2:11" s="29" customFormat="1" ht="13.2" collapsed="1">
      <c r="B1106" s="44"/>
      <c r="H1106" s="219"/>
      <c r="I1106" s="219"/>
      <c r="K1106" s="52"/>
    </row>
    <row r="1107" spans="2:11" s="29" customFormat="1" ht="13.2" collapsed="1">
      <c r="B1107" s="44"/>
      <c r="H1107" s="219"/>
      <c r="I1107" s="219"/>
      <c r="K1107" s="52"/>
    </row>
    <row r="1108" spans="2:11" s="29" customFormat="1" ht="13.2" collapsed="1">
      <c r="B1108" s="44"/>
      <c r="H1108" s="219"/>
      <c r="I1108" s="219"/>
      <c r="K1108" s="52"/>
    </row>
    <row r="1109" spans="2:11" s="29" customFormat="1" ht="13.2" collapsed="1">
      <c r="B1109" s="44"/>
      <c r="H1109" s="219"/>
      <c r="I1109" s="219"/>
      <c r="K1109" s="52"/>
    </row>
    <row r="1110" spans="2:11" s="29" customFormat="1" ht="13.2" collapsed="1">
      <c r="B1110" s="44"/>
      <c r="H1110" s="219"/>
      <c r="I1110" s="219"/>
      <c r="K1110" s="52"/>
    </row>
    <row r="1111" spans="2:11" s="29" customFormat="1" ht="13.2" collapsed="1">
      <c r="B1111" s="44"/>
      <c r="H1111" s="219"/>
      <c r="I1111" s="219"/>
      <c r="K1111" s="52"/>
    </row>
    <row r="1112" spans="2:11" s="29" customFormat="1" ht="13.2" collapsed="1">
      <c r="B1112" s="44"/>
      <c r="H1112" s="219"/>
      <c r="I1112" s="219"/>
      <c r="K1112" s="52"/>
    </row>
    <row r="1113" spans="2:11" s="29" customFormat="1" ht="13.2" collapsed="1">
      <c r="B1113" s="44"/>
      <c r="H1113" s="219"/>
      <c r="I1113" s="219"/>
      <c r="K1113" s="52"/>
    </row>
    <row r="1114" spans="2:11" s="29" customFormat="1" ht="13.2" collapsed="1">
      <c r="B1114" s="44"/>
      <c r="H1114" s="219"/>
      <c r="I1114" s="219"/>
      <c r="K1114" s="52"/>
    </row>
    <row r="1115" spans="2:11" s="29" customFormat="1" ht="13.2" collapsed="1">
      <c r="B1115" s="44"/>
      <c r="H1115" s="219"/>
      <c r="I1115" s="219"/>
      <c r="K1115" s="52"/>
    </row>
    <row r="1116" spans="2:11" s="29" customFormat="1" ht="13.2" collapsed="1">
      <c r="B1116" s="44"/>
      <c r="H1116" s="219"/>
      <c r="I1116" s="219"/>
      <c r="K1116" s="52"/>
    </row>
    <row r="1117" spans="2:11" s="29" customFormat="1" ht="13.2" collapsed="1">
      <c r="B1117" s="44"/>
      <c r="H1117" s="219"/>
      <c r="I1117" s="219"/>
      <c r="K1117" s="52"/>
    </row>
    <row r="1118" spans="2:11" s="29" customFormat="1" ht="13.2" collapsed="1">
      <c r="B1118" s="44"/>
      <c r="H1118" s="219"/>
      <c r="I1118" s="219"/>
      <c r="K1118" s="52"/>
    </row>
    <row r="1119" spans="2:11" s="29" customFormat="1" ht="13.2" collapsed="1">
      <c r="B1119" s="44"/>
      <c r="H1119" s="219"/>
      <c r="I1119" s="219"/>
      <c r="K1119" s="52"/>
    </row>
    <row r="1120" spans="2:11" s="29" customFormat="1" ht="13.2" collapsed="1">
      <c r="B1120" s="44"/>
      <c r="H1120" s="219"/>
      <c r="I1120" s="219"/>
      <c r="K1120" s="52"/>
    </row>
    <row r="1121" spans="2:11" s="29" customFormat="1" ht="13.2" collapsed="1">
      <c r="B1121" s="44"/>
      <c r="H1121" s="219"/>
      <c r="I1121" s="219"/>
      <c r="K1121" s="52"/>
    </row>
    <row r="1122" spans="2:11" s="29" customFormat="1" ht="13.2" collapsed="1">
      <c r="B1122" s="44"/>
      <c r="H1122" s="219"/>
      <c r="I1122" s="219"/>
      <c r="K1122" s="52"/>
    </row>
    <row r="1123" spans="2:11" s="29" customFormat="1" ht="13.2" collapsed="1">
      <c r="B1123" s="44"/>
      <c r="H1123" s="219"/>
      <c r="I1123" s="219"/>
      <c r="K1123" s="52"/>
    </row>
    <row r="1124" spans="2:11" s="29" customFormat="1" ht="13.2" collapsed="1">
      <c r="B1124" s="44"/>
      <c r="H1124" s="219"/>
      <c r="I1124" s="219"/>
      <c r="K1124" s="52"/>
    </row>
    <row r="1125" spans="2:11" s="29" customFormat="1" ht="13.2" collapsed="1">
      <c r="B1125" s="44"/>
      <c r="H1125" s="219"/>
      <c r="I1125" s="219"/>
      <c r="K1125" s="52"/>
    </row>
    <row r="1126" spans="2:11" s="29" customFormat="1" ht="13.2" collapsed="1">
      <c r="B1126" s="44"/>
      <c r="H1126" s="219"/>
      <c r="I1126" s="219"/>
      <c r="K1126" s="52"/>
    </row>
    <row r="1127" spans="2:11" s="29" customFormat="1" ht="13.2" collapsed="1">
      <c r="B1127" s="44"/>
      <c r="H1127" s="219"/>
      <c r="I1127" s="219"/>
      <c r="K1127" s="52"/>
    </row>
    <row r="1128" spans="2:11" s="29" customFormat="1" ht="13.2" collapsed="1">
      <c r="B1128" s="44"/>
      <c r="H1128" s="219"/>
      <c r="I1128" s="219"/>
      <c r="K1128" s="52"/>
    </row>
    <row r="1129" spans="2:11" s="29" customFormat="1" ht="13.2" collapsed="1">
      <c r="B1129" s="44"/>
      <c r="H1129" s="219"/>
      <c r="I1129" s="219"/>
      <c r="K1129" s="52"/>
    </row>
    <row r="1130" spans="2:11" s="29" customFormat="1" ht="13.2" collapsed="1">
      <c r="B1130" s="44"/>
      <c r="H1130" s="219"/>
      <c r="I1130" s="219"/>
      <c r="K1130" s="52"/>
    </row>
    <row r="1131" spans="2:11" s="29" customFormat="1" ht="13.2" collapsed="1">
      <c r="B1131" s="44"/>
      <c r="H1131" s="219"/>
      <c r="I1131" s="219"/>
      <c r="K1131" s="52"/>
    </row>
    <row r="1132" spans="2:11" s="29" customFormat="1" ht="13.2" collapsed="1">
      <c r="B1132" s="44"/>
      <c r="H1132" s="219"/>
      <c r="I1132" s="219"/>
      <c r="K1132" s="52"/>
    </row>
    <row r="1133" spans="2:11" s="29" customFormat="1" ht="13.2" collapsed="1">
      <c r="B1133" s="44"/>
      <c r="H1133" s="219"/>
      <c r="I1133" s="219"/>
      <c r="K1133" s="52"/>
    </row>
    <row r="1134" spans="2:11" s="29" customFormat="1" ht="13.2" collapsed="1">
      <c r="B1134" s="44"/>
      <c r="H1134" s="219"/>
      <c r="I1134" s="219"/>
      <c r="K1134" s="52"/>
    </row>
    <row r="1135" spans="2:11" s="29" customFormat="1" ht="13.2" collapsed="1">
      <c r="B1135" s="44"/>
      <c r="H1135" s="219"/>
      <c r="I1135" s="219"/>
      <c r="K1135" s="52"/>
    </row>
    <row r="1136" spans="2:11" s="29" customFormat="1" ht="13.2" collapsed="1">
      <c r="B1136" s="44"/>
      <c r="H1136" s="219"/>
      <c r="I1136" s="219"/>
      <c r="K1136" s="52"/>
    </row>
    <row r="1137" spans="2:11" s="29" customFormat="1" ht="13.2" collapsed="1">
      <c r="B1137" s="44"/>
      <c r="H1137" s="219"/>
      <c r="I1137" s="219"/>
      <c r="K1137" s="52"/>
    </row>
    <row r="1138" spans="2:11" s="29" customFormat="1" ht="13.2" collapsed="1">
      <c r="B1138" s="44"/>
      <c r="H1138" s="219"/>
      <c r="I1138" s="219"/>
      <c r="K1138" s="52"/>
    </row>
    <row r="1139" spans="2:11" s="29" customFormat="1" ht="13.2" collapsed="1">
      <c r="B1139" s="44"/>
      <c r="H1139" s="219"/>
      <c r="I1139" s="219"/>
      <c r="K1139" s="52"/>
    </row>
    <row r="1140" spans="2:11" s="29" customFormat="1" ht="13.2" collapsed="1">
      <c r="B1140" s="44"/>
      <c r="H1140" s="219"/>
      <c r="I1140" s="219"/>
      <c r="K1140" s="52"/>
    </row>
    <row r="1141" spans="2:11" s="29" customFormat="1" ht="13.2" collapsed="1">
      <c r="B1141" s="44"/>
      <c r="H1141" s="219"/>
      <c r="I1141" s="219"/>
      <c r="K1141" s="52"/>
    </row>
    <row r="1142" spans="2:11" s="29" customFormat="1" ht="13.2" collapsed="1">
      <c r="B1142" s="44"/>
      <c r="H1142" s="219"/>
      <c r="I1142" s="219"/>
      <c r="K1142" s="52"/>
    </row>
    <row r="1143" spans="2:11" s="29" customFormat="1" ht="13.2" collapsed="1">
      <c r="B1143" s="44"/>
      <c r="H1143" s="219"/>
      <c r="I1143" s="219"/>
      <c r="K1143" s="52"/>
    </row>
    <row r="1144" spans="2:11" s="29" customFormat="1" ht="13.2" collapsed="1">
      <c r="B1144" s="44"/>
      <c r="H1144" s="219"/>
      <c r="I1144" s="219"/>
      <c r="K1144" s="52"/>
    </row>
    <row r="1145" spans="2:11" s="29" customFormat="1" ht="13.2" collapsed="1">
      <c r="B1145" s="44"/>
      <c r="H1145" s="219"/>
      <c r="I1145" s="219"/>
      <c r="K1145" s="52"/>
    </row>
    <row r="1146" spans="2:11" s="29" customFormat="1" ht="13.2" collapsed="1">
      <c r="B1146" s="44"/>
      <c r="H1146" s="219"/>
      <c r="I1146" s="219"/>
      <c r="K1146" s="52"/>
    </row>
    <row r="1147" spans="2:11" s="29" customFormat="1" ht="13.2" collapsed="1">
      <c r="B1147" s="44"/>
      <c r="H1147" s="219"/>
      <c r="I1147" s="219"/>
      <c r="K1147" s="52"/>
    </row>
    <row r="1148" spans="2:11" s="29" customFormat="1" ht="13.2" collapsed="1">
      <c r="B1148" s="44"/>
      <c r="H1148" s="219"/>
      <c r="I1148" s="219"/>
      <c r="K1148" s="52"/>
    </row>
    <row r="1149" spans="2:11" s="29" customFormat="1" ht="13.2" collapsed="1">
      <c r="B1149" s="44"/>
      <c r="H1149" s="219"/>
      <c r="I1149" s="219"/>
      <c r="K1149" s="52"/>
    </row>
    <row r="1150" spans="2:11" s="29" customFormat="1" ht="13.2" collapsed="1">
      <c r="B1150" s="44"/>
      <c r="H1150" s="219"/>
      <c r="I1150" s="219"/>
      <c r="K1150" s="52"/>
    </row>
    <row r="1151" spans="2:11" s="29" customFormat="1" ht="13.2" collapsed="1">
      <c r="B1151" s="44"/>
      <c r="H1151" s="219"/>
      <c r="I1151" s="219"/>
      <c r="K1151" s="52"/>
    </row>
    <row r="1152" spans="2:11" s="29" customFormat="1" ht="13.2" collapsed="1">
      <c r="B1152" s="44"/>
      <c r="H1152" s="219"/>
      <c r="I1152" s="219"/>
      <c r="K1152" s="52"/>
    </row>
    <row r="1153" spans="2:11" s="29" customFormat="1" ht="13.2" collapsed="1">
      <c r="B1153" s="44"/>
      <c r="H1153" s="219"/>
      <c r="I1153" s="219"/>
      <c r="K1153" s="52"/>
    </row>
    <row r="1154" spans="2:11" s="29" customFormat="1" ht="13.2" collapsed="1">
      <c r="B1154" s="44"/>
      <c r="H1154" s="219"/>
      <c r="I1154" s="219"/>
      <c r="K1154" s="52"/>
    </row>
    <row r="1155" spans="2:11" s="29" customFormat="1" ht="13.2" collapsed="1">
      <c r="B1155" s="44"/>
      <c r="H1155" s="219"/>
      <c r="I1155" s="219"/>
      <c r="K1155" s="52"/>
    </row>
    <row r="1156" spans="2:11" s="29" customFormat="1" ht="13.2" collapsed="1">
      <c r="B1156" s="44"/>
      <c r="H1156" s="219"/>
      <c r="I1156" s="219"/>
      <c r="K1156" s="52"/>
    </row>
    <row r="1157" spans="2:11" s="29" customFormat="1" ht="13.2" collapsed="1">
      <c r="B1157" s="44"/>
      <c r="H1157" s="219"/>
      <c r="I1157" s="219"/>
      <c r="K1157" s="52"/>
    </row>
    <row r="1158" spans="2:11" s="29" customFormat="1" ht="13.2" collapsed="1">
      <c r="B1158" s="44"/>
      <c r="H1158" s="219"/>
      <c r="I1158" s="219"/>
      <c r="K1158" s="52"/>
    </row>
    <row r="1159" spans="2:11" s="29" customFormat="1" ht="13.2" collapsed="1">
      <c r="B1159" s="44"/>
      <c r="H1159" s="219"/>
      <c r="I1159" s="219"/>
      <c r="K1159" s="52"/>
    </row>
    <row r="1160" spans="2:11" s="29" customFormat="1" ht="13.2" collapsed="1">
      <c r="B1160" s="44"/>
      <c r="H1160" s="219"/>
      <c r="I1160" s="219"/>
      <c r="K1160" s="52"/>
    </row>
    <row r="1161" spans="2:11" s="29" customFormat="1" ht="13.2" collapsed="1">
      <c r="B1161" s="44"/>
      <c r="H1161" s="219"/>
      <c r="I1161" s="219"/>
      <c r="K1161" s="52"/>
    </row>
    <row r="1162" spans="2:11" s="29" customFormat="1" ht="13.2" collapsed="1">
      <c r="B1162" s="44"/>
      <c r="H1162" s="219"/>
      <c r="I1162" s="219"/>
      <c r="K1162" s="52"/>
    </row>
    <row r="1163" spans="2:11" s="29" customFormat="1" ht="13.2" collapsed="1">
      <c r="B1163" s="44"/>
      <c r="H1163" s="219"/>
      <c r="I1163" s="219"/>
      <c r="K1163" s="52"/>
    </row>
    <row r="1164" spans="2:11" s="29" customFormat="1" ht="13.2" collapsed="1">
      <c r="B1164" s="44"/>
      <c r="H1164" s="219"/>
      <c r="I1164" s="219"/>
      <c r="K1164" s="52"/>
    </row>
    <row r="1165" spans="2:11" s="29" customFormat="1" ht="13.2" collapsed="1">
      <c r="B1165" s="44"/>
      <c r="H1165" s="219"/>
      <c r="I1165" s="219"/>
      <c r="K1165" s="52"/>
    </row>
    <row r="1166" spans="2:11" s="29" customFormat="1" ht="13.2" collapsed="1">
      <c r="B1166" s="44"/>
      <c r="H1166" s="219"/>
      <c r="I1166" s="219"/>
      <c r="K1166" s="52"/>
    </row>
    <row r="1167" spans="2:11" s="29" customFormat="1" ht="13.2" collapsed="1">
      <c r="B1167" s="44"/>
      <c r="H1167" s="219"/>
      <c r="I1167" s="219"/>
      <c r="K1167" s="52"/>
    </row>
    <row r="1168" spans="2:11" s="29" customFormat="1" ht="13.2" collapsed="1">
      <c r="B1168" s="44"/>
      <c r="H1168" s="219"/>
      <c r="I1168" s="219"/>
      <c r="K1168" s="52"/>
    </row>
    <row r="1169" spans="2:11" s="29" customFormat="1" ht="13.2" collapsed="1">
      <c r="B1169" s="44"/>
      <c r="H1169" s="219"/>
      <c r="I1169" s="219"/>
      <c r="K1169" s="52"/>
    </row>
    <row r="1170" spans="2:11" s="29" customFormat="1" ht="13.2" collapsed="1">
      <c r="B1170" s="44"/>
      <c r="H1170" s="219"/>
      <c r="I1170" s="219"/>
      <c r="K1170" s="52"/>
    </row>
    <row r="1171" spans="2:11" s="29" customFormat="1" ht="13.2" collapsed="1">
      <c r="B1171" s="44"/>
      <c r="H1171" s="219"/>
      <c r="I1171" s="219"/>
      <c r="K1171" s="52"/>
    </row>
    <row r="1172" spans="2:11" s="29" customFormat="1" ht="13.2" collapsed="1">
      <c r="B1172" s="44"/>
      <c r="H1172" s="219"/>
      <c r="I1172" s="219"/>
      <c r="K1172" s="52"/>
    </row>
    <row r="1173" spans="2:11" s="29" customFormat="1" ht="13.2" collapsed="1">
      <c r="B1173" s="44"/>
      <c r="H1173" s="219"/>
      <c r="I1173" s="219"/>
      <c r="K1173" s="52"/>
    </row>
    <row r="1174" spans="2:11" s="29" customFormat="1" ht="13.2" collapsed="1">
      <c r="B1174" s="44"/>
      <c r="H1174" s="219"/>
      <c r="I1174" s="219"/>
      <c r="K1174" s="52"/>
    </row>
    <row r="1175" spans="2:11" s="29" customFormat="1" ht="13.2" collapsed="1">
      <c r="B1175" s="44"/>
      <c r="H1175" s="219"/>
      <c r="I1175" s="219"/>
      <c r="K1175" s="52"/>
    </row>
    <row r="1176" spans="2:11" s="29" customFormat="1" ht="13.2" collapsed="1">
      <c r="B1176" s="44"/>
      <c r="H1176" s="219"/>
      <c r="I1176" s="219"/>
      <c r="K1176" s="52"/>
    </row>
    <row r="1177" spans="2:11" s="29" customFormat="1" ht="13.2" collapsed="1">
      <c r="B1177" s="44"/>
      <c r="H1177" s="219"/>
      <c r="I1177" s="219"/>
      <c r="K1177" s="52"/>
    </row>
    <row r="1178" spans="2:11" s="29" customFormat="1" ht="13.2" collapsed="1">
      <c r="B1178" s="44"/>
      <c r="H1178" s="219"/>
      <c r="I1178" s="219"/>
      <c r="K1178" s="52"/>
    </row>
    <row r="1179" spans="2:11" s="29" customFormat="1" ht="13.2" collapsed="1">
      <c r="B1179" s="44"/>
      <c r="H1179" s="219"/>
      <c r="I1179" s="219"/>
      <c r="K1179" s="52"/>
    </row>
    <row r="1180" spans="2:11" s="29" customFormat="1" ht="13.2" collapsed="1">
      <c r="B1180" s="44"/>
      <c r="H1180" s="219"/>
      <c r="I1180" s="219"/>
      <c r="K1180" s="52"/>
    </row>
    <row r="1181" spans="2:11" s="29" customFormat="1" ht="13.2" collapsed="1">
      <c r="B1181" s="44"/>
      <c r="H1181" s="219"/>
      <c r="I1181" s="219"/>
      <c r="K1181" s="52"/>
    </row>
    <row r="1182" spans="2:11" s="29" customFormat="1" ht="13.2" collapsed="1">
      <c r="B1182" s="44"/>
      <c r="H1182" s="219"/>
      <c r="I1182" s="219"/>
      <c r="K1182" s="52"/>
    </row>
    <row r="1183" spans="2:11" s="29" customFormat="1" ht="13.2" collapsed="1">
      <c r="B1183" s="44"/>
      <c r="H1183" s="219"/>
      <c r="I1183" s="219"/>
      <c r="K1183" s="52"/>
    </row>
    <row r="1184" spans="2:11" s="29" customFormat="1" ht="13.2" collapsed="1">
      <c r="B1184" s="44"/>
      <c r="H1184" s="219"/>
      <c r="I1184" s="219"/>
      <c r="K1184" s="52"/>
    </row>
    <row r="1185" spans="2:11" s="29" customFormat="1" ht="13.2" collapsed="1">
      <c r="B1185" s="44"/>
      <c r="H1185" s="219"/>
      <c r="I1185" s="219"/>
      <c r="K1185" s="52"/>
    </row>
    <row r="1186" spans="2:11" s="29" customFormat="1" ht="13.2" collapsed="1">
      <c r="B1186" s="44"/>
      <c r="H1186" s="219"/>
      <c r="I1186" s="219"/>
      <c r="K1186" s="52"/>
    </row>
    <row r="1187" spans="2:11" s="29" customFormat="1" ht="13.2" collapsed="1">
      <c r="B1187" s="44"/>
      <c r="H1187" s="219"/>
      <c r="I1187" s="219"/>
      <c r="K1187" s="52"/>
    </row>
    <row r="1188" spans="2:11" s="29" customFormat="1" ht="13.2" collapsed="1">
      <c r="B1188" s="44"/>
      <c r="H1188" s="219"/>
      <c r="I1188" s="219"/>
      <c r="K1188" s="52"/>
    </row>
    <row r="1189" spans="2:11" s="29" customFormat="1" ht="13.2" collapsed="1">
      <c r="B1189" s="44"/>
      <c r="H1189" s="219"/>
      <c r="I1189" s="219"/>
      <c r="K1189" s="52"/>
    </row>
    <row r="1190" spans="2:11" s="29" customFormat="1" ht="13.2" collapsed="1">
      <c r="B1190" s="44"/>
      <c r="H1190" s="219"/>
      <c r="I1190" s="219"/>
      <c r="K1190" s="52"/>
    </row>
    <row r="1191" spans="2:11" s="29" customFormat="1" ht="13.2" collapsed="1">
      <c r="B1191" s="44"/>
      <c r="H1191" s="219"/>
      <c r="I1191" s="219"/>
      <c r="K1191" s="52"/>
    </row>
    <row r="1192" spans="2:11" s="29" customFormat="1" ht="13.2" collapsed="1">
      <c r="B1192" s="44"/>
      <c r="H1192" s="219"/>
      <c r="I1192" s="219"/>
      <c r="K1192" s="52"/>
    </row>
    <row r="1193" spans="2:11" s="29" customFormat="1" ht="13.2" collapsed="1">
      <c r="B1193" s="44"/>
      <c r="H1193" s="219"/>
      <c r="I1193" s="219"/>
      <c r="K1193" s="52"/>
    </row>
    <row r="1194" spans="2:11" s="29" customFormat="1" ht="13.2" collapsed="1">
      <c r="B1194" s="44"/>
      <c r="H1194" s="219"/>
      <c r="I1194" s="219"/>
      <c r="K1194" s="52"/>
    </row>
    <row r="1195" spans="2:11" s="29" customFormat="1" ht="13.2" collapsed="1">
      <c r="B1195" s="44"/>
      <c r="H1195" s="219"/>
      <c r="I1195" s="219"/>
      <c r="K1195" s="52"/>
    </row>
    <row r="1196" spans="2:11" s="29" customFormat="1" ht="13.2" collapsed="1">
      <c r="B1196" s="44"/>
      <c r="H1196" s="219"/>
      <c r="I1196" s="219"/>
      <c r="K1196" s="52"/>
    </row>
    <row r="1197" spans="2:11" s="29" customFormat="1" ht="13.2" collapsed="1">
      <c r="B1197" s="44"/>
      <c r="H1197" s="219"/>
      <c r="I1197" s="219"/>
      <c r="K1197" s="52"/>
    </row>
    <row r="1198" spans="2:11" s="29" customFormat="1" ht="13.2" collapsed="1">
      <c r="B1198" s="44"/>
      <c r="H1198" s="219"/>
      <c r="I1198" s="219"/>
      <c r="K1198" s="52"/>
    </row>
    <row r="1199" spans="2:11" s="29" customFormat="1" ht="13.2" collapsed="1">
      <c r="B1199" s="44"/>
      <c r="H1199" s="219"/>
      <c r="I1199" s="219"/>
      <c r="K1199" s="52"/>
    </row>
    <row r="1200" spans="2:11" s="29" customFormat="1" ht="13.2" collapsed="1">
      <c r="B1200" s="44"/>
      <c r="H1200" s="219"/>
      <c r="I1200" s="219"/>
      <c r="K1200" s="52"/>
    </row>
    <row r="1201" spans="2:11" s="29" customFormat="1" ht="13.2" collapsed="1">
      <c r="B1201" s="44"/>
      <c r="H1201" s="219"/>
      <c r="I1201" s="219"/>
      <c r="K1201" s="52"/>
    </row>
    <row r="1202" spans="2:11" s="29" customFormat="1" ht="13.2" collapsed="1">
      <c r="B1202" s="44"/>
      <c r="H1202" s="219"/>
      <c r="I1202" s="219"/>
      <c r="K1202" s="52"/>
    </row>
    <row r="1203" spans="2:11" s="29" customFormat="1" ht="13.2" collapsed="1">
      <c r="B1203" s="44"/>
      <c r="H1203" s="219"/>
      <c r="I1203" s="219"/>
      <c r="K1203" s="52"/>
    </row>
    <row r="1204" spans="2:11" s="29" customFormat="1" ht="13.2" collapsed="1">
      <c r="B1204" s="44"/>
      <c r="H1204" s="219"/>
      <c r="I1204" s="219"/>
      <c r="K1204" s="52"/>
    </row>
    <row r="1205" spans="2:11" s="29" customFormat="1" ht="13.2" collapsed="1">
      <c r="B1205" s="44"/>
      <c r="H1205" s="219"/>
      <c r="I1205" s="219"/>
      <c r="K1205" s="52"/>
    </row>
    <row r="1206" spans="2:11" s="29" customFormat="1" ht="13.2" collapsed="1">
      <c r="B1206" s="44"/>
      <c r="H1206" s="219"/>
      <c r="I1206" s="219"/>
      <c r="K1206" s="52"/>
    </row>
    <row r="1207" spans="2:11" s="29" customFormat="1" ht="13.2" collapsed="1">
      <c r="B1207" s="44"/>
      <c r="H1207" s="219"/>
      <c r="I1207" s="219"/>
      <c r="K1207" s="52"/>
    </row>
    <row r="1208" spans="2:11" s="29" customFormat="1" ht="13.2" collapsed="1">
      <c r="B1208" s="44"/>
      <c r="H1208" s="219"/>
      <c r="I1208" s="219"/>
      <c r="K1208" s="52"/>
    </row>
    <row r="1209" spans="2:11" s="29" customFormat="1" ht="13.2" collapsed="1">
      <c r="B1209" s="44"/>
      <c r="H1209" s="219"/>
      <c r="I1209" s="219"/>
      <c r="K1209" s="52"/>
    </row>
    <row r="1210" spans="2:11" s="29" customFormat="1" ht="13.2" collapsed="1">
      <c r="B1210" s="44"/>
      <c r="H1210" s="219"/>
      <c r="I1210" s="219"/>
      <c r="K1210" s="52"/>
    </row>
    <row r="1211" spans="2:11" s="29" customFormat="1" ht="13.2" collapsed="1">
      <c r="B1211" s="44"/>
      <c r="H1211" s="219"/>
      <c r="I1211" s="219"/>
      <c r="K1211" s="52"/>
    </row>
    <row r="1212" spans="2:11" s="29" customFormat="1" ht="13.2" collapsed="1">
      <c r="B1212" s="44"/>
      <c r="H1212" s="219"/>
      <c r="I1212" s="219"/>
      <c r="K1212" s="52"/>
    </row>
    <row r="1213" spans="2:11" s="29" customFormat="1" ht="13.2" collapsed="1">
      <c r="B1213" s="44"/>
      <c r="H1213" s="219"/>
      <c r="I1213" s="219"/>
      <c r="K1213" s="52"/>
    </row>
    <row r="1214" spans="2:11" s="29" customFormat="1" ht="13.2" collapsed="1">
      <c r="B1214" s="44"/>
      <c r="H1214" s="219"/>
      <c r="I1214" s="219"/>
      <c r="K1214" s="52"/>
    </row>
    <row r="1215" spans="2:11" s="29" customFormat="1" ht="13.2" collapsed="1">
      <c r="B1215" s="44"/>
      <c r="H1215" s="219"/>
      <c r="I1215" s="219"/>
      <c r="K1215" s="52"/>
    </row>
    <row r="1216" spans="2:11" s="29" customFormat="1" ht="13.2" collapsed="1">
      <c r="B1216" s="44"/>
      <c r="H1216" s="219"/>
      <c r="I1216" s="219"/>
      <c r="K1216" s="52"/>
    </row>
    <row r="1217" spans="2:11" s="29" customFormat="1" ht="13.2" collapsed="1">
      <c r="B1217" s="44"/>
      <c r="H1217" s="219"/>
      <c r="I1217" s="219"/>
      <c r="K1217" s="52"/>
    </row>
    <row r="1218" spans="2:11" s="29" customFormat="1" ht="13.2" collapsed="1">
      <c r="B1218" s="44"/>
      <c r="H1218" s="219"/>
      <c r="I1218" s="219"/>
      <c r="K1218" s="52"/>
    </row>
    <row r="1219" spans="2:11" s="29" customFormat="1" ht="13.2" collapsed="1">
      <c r="B1219" s="44"/>
      <c r="H1219" s="219"/>
      <c r="I1219" s="219"/>
      <c r="K1219" s="52"/>
    </row>
    <row r="1220" spans="2:11" s="29" customFormat="1" ht="13.2" collapsed="1">
      <c r="B1220" s="44"/>
      <c r="H1220" s="219"/>
      <c r="I1220" s="219"/>
      <c r="K1220" s="52"/>
    </row>
    <row r="1221" spans="2:11" s="29" customFormat="1" ht="13.2" collapsed="1">
      <c r="B1221" s="44"/>
      <c r="H1221" s="219"/>
      <c r="I1221" s="219"/>
      <c r="K1221" s="52"/>
    </row>
    <row r="1222" spans="2:11" s="29" customFormat="1" ht="13.2" collapsed="1">
      <c r="B1222" s="44"/>
      <c r="H1222" s="219"/>
      <c r="I1222" s="219"/>
      <c r="K1222" s="52"/>
    </row>
    <row r="1223" spans="2:11" s="29" customFormat="1" ht="13.2" collapsed="1">
      <c r="B1223" s="44"/>
      <c r="H1223" s="219"/>
      <c r="I1223" s="219"/>
      <c r="K1223" s="52"/>
    </row>
    <row r="1224" spans="2:11" s="29" customFormat="1" ht="13.2" collapsed="1">
      <c r="B1224" s="44"/>
      <c r="H1224" s="219"/>
      <c r="I1224" s="219"/>
      <c r="K1224" s="52"/>
    </row>
    <row r="1225" spans="2:11" s="29" customFormat="1" ht="13.2" collapsed="1">
      <c r="B1225" s="44"/>
      <c r="H1225" s="219"/>
      <c r="I1225" s="219"/>
      <c r="K1225" s="52"/>
    </row>
    <row r="1226" spans="2:11" s="29" customFormat="1" ht="13.2" collapsed="1">
      <c r="B1226" s="44"/>
      <c r="H1226" s="219"/>
      <c r="I1226" s="219"/>
      <c r="K1226" s="52"/>
    </row>
    <row r="1227" spans="2:11" s="29" customFormat="1" ht="13.2" collapsed="1">
      <c r="B1227" s="44"/>
      <c r="H1227" s="219"/>
      <c r="I1227" s="219"/>
      <c r="K1227" s="52"/>
    </row>
    <row r="1228" spans="2:11" s="29" customFormat="1" ht="13.2" collapsed="1">
      <c r="B1228" s="44"/>
      <c r="H1228" s="219"/>
      <c r="I1228" s="219"/>
      <c r="K1228" s="52"/>
    </row>
    <row r="1229" spans="2:11" s="29" customFormat="1" ht="13.2" collapsed="1">
      <c r="B1229" s="44"/>
      <c r="H1229" s="219"/>
      <c r="I1229" s="219"/>
      <c r="K1229" s="52"/>
    </row>
    <row r="1230" spans="2:11" s="29" customFormat="1" ht="13.2" collapsed="1">
      <c r="B1230" s="44"/>
      <c r="H1230" s="219"/>
      <c r="I1230" s="219"/>
      <c r="K1230" s="52"/>
    </row>
    <row r="1231" spans="2:11" s="29" customFormat="1" ht="13.2" collapsed="1">
      <c r="B1231" s="44"/>
      <c r="H1231" s="219"/>
      <c r="I1231" s="219"/>
      <c r="K1231" s="52"/>
    </row>
    <row r="1232" spans="2:11" s="29" customFormat="1" ht="13.2" collapsed="1">
      <c r="B1232" s="44"/>
      <c r="H1232" s="219"/>
      <c r="I1232" s="219"/>
      <c r="K1232" s="52"/>
    </row>
    <row r="1233" spans="2:11" s="29" customFormat="1" ht="13.2" collapsed="1">
      <c r="B1233" s="44"/>
      <c r="H1233" s="219"/>
      <c r="I1233" s="219"/>
      <c r="K1233" s="52"/>
    </row>
    <row r="1234" spans="2:11" s="29" customFormat="1" ht="13.2" collapsed="1">
      <c r="B1234" s="44"/>
      <c r="H1234" s="219"/>
      <c r="I1234" s="219"/>
      <c r="K1234" s="52"/>
    </row>
    <row r="1235" spans="2:11" s="29" customFormat="1" ht="13.2" collapsed="1">
      <c r="B1235" s="44"/>
      <c r="H1235" s="219"/>
      <c r="I1235" s="219"/>
      <c r="K1235" s="52"/>
    </row>
    <row r="1236" spans="2:11" s="29" customFormat="1" ht="13.2" collapsed="1">
      <c r="B1236" s="44"/>
      <c r="H1236" s="219"/>
      <c r="I1236" s="219"/>
      <c r="K1236" s="52"/>
    </row>
    <row r="1237" spans="2:11" s="29" customFormat="1" ht="13.2" collapsed="1">
      <c r="B1237" s="44"/>
      <c r="H1237" s="219"/>
      <c r="I1237" s="219"/>
      <c r="K1237" s="52"/>
    </row>
    <row r="1238" spans="2:11" s="29" customFormat="1" ht="13.2" collapsed="1">
      <c r="B1238" s="44"/>
      <c r="H1238" s="219"/>
      <c r="I1238" s="219"/>
      <c r="K1238" s="52"/>
    </row>
    <row r="1239" spans="2:11" s="29" customFormat="1" ht="13.2" collapsed="1">
      <c r="B1239" s="44"/>
      <c r="H1239" s="219"/>
      <c r="I1239" s="219"/>
      <c r="K1239" s="52"/>
    </row>
    <row r="1240" spans="2:11" s="29" customFormat="1" ht="13.2" collapsed="1">
      <c r="B1240" s="44"/>
      <c r="H1240" s="219"/>
      <c r="I1240" s="219"/>
      <c r="K1240" s="52"/>
    </row>
    <row r="1241" spans="2:11" s="29" customFormat="1" ht="13.2" collapsed="1">
      <c r="B1241" s="44"/>
      <c r="H1241" s="219"/>
      <c r="I1241" s="219"/>
      <c r="K1241" s="52"/>
    </row>
    <row r="1242" spans="2:11" s="29" customFormat="1" ht="13.2" collapsed="1">
      <c r="B1242" s="44"/>
      <c r="H1242" s="219"/>
      <c r="I1242" s="219"/>
      <c r="K1242" s="52"/>
    </row>
    <row r="1243" spans="2:11" s="29" customFormat="1" ht="13.2" collapsed="1">
      <c r="B1243" s="44"/>
      <c r="H1243" s="219"/>
      <c r="I1243" s="219"/>
      <c r="K1243" s="52"/>
    </row>
    <row r="1244" spans="2:11" s="29" customFormat="1" ht="13.2" collapsed="1">
      <c r="B1244" s="44"/>
      <c r="H1244" s="219"/>
      <c r="I1244" s="219"/>
      <c r="K1244" s="52"/>
    </row>
    <row r="1245" spans="2:11" s="29" customFormat="1" ht="13.2" collapsed="1">
      <c r="B1245" s="44"/>
      <c r="H1245" s="219"/>
      <c r="I1245" s="219"/>
      <c r="K1245" s="52"/>
    </row>
    <row r="1246" spans="2:11" s="29" customFormat="1" ht="13.2" collapsed="1">
      <c r="B1246" s="44"/>
      <c r="H1246" s="219"/>
      <c r="I1246" s="219"/>
      <c r="K1246" s="52"/>
    </row>
    <row r="1247" spans="2:11" s="29" customFormat="1" ht="13.2" collapsed="1">
      <c r="B1247" s="44"/>
      <c r="H1247" s="219"/>
      <c r="I1247" s="219"/>
      <c r="K1247" s="52"/>
    </row>
    <row r="1248" spans="2:11" s="29" customFormat="1" ht="13.2" collapsed="1">
      <c r="B1248" s="44"/>
      <c r="H1248" s="219"/>
      <c r="I1248" s="219"/>
      <c r="K1248" s="52"/>
    </row>
    <row r="1249" spans="2:11" s="29" customFormat="1" ht="13.2" collapsed="1">
      <c r="B1249" s="44"/>
      <c r="H1249" s="219"/>
      <c r="I1249" s="219"/>
      <c r="K1249" s="52"/>
    </row>
    <row r="1250" spans="2:11" s="29" customFormat="1" ht="13.2" collapsed="1">
      <c r="B1250" s="44"/>
      <c r="H1250" s="219"/>
      <c r="I1250" s="219"/>
      <c r="K1250" s="52"/>
    </row>
    <row r="1251" spans="2:11" s="29" customFormat="1" ht="13.2" collapsed="1">
      <c r="B1251" s="44"/>
      <c r="H1251" s="219"/>
      <c r="I1251" s="219"/>
      <c r="K1251" s="52"/>
    </row>
    <row r="1252" spans="2:11" s="29" customFormat="1" ht="13.2" collapsed="1">
      <c r="B1252" s="44"/>
      <c r="H1252" s="219"/>
      <c r="I1252" s="219"/>
      <c r="K1252" s="52"/>
    </row>
    <row r="1253" spans="2:11" s="29" customFormat="1" ht="13.2" collapsed="1">
      <c r="B1253" s="44"/>
      <c r="H1253" s="219"/>
      <c r="I1253" s="219"/>
      <c r="K1253" s="52"/>
    </row>
    <row r="1254" spans="2:11" s="29" customFormat="1" ht="13.2" collapsed="1">
      <c r="B1254" s="44"/>
      <c r="H1254" s="219"/>
      <c r="I1254" s="219"/>
      <c r="K1254" s="52"/>
    </row>
    <row r="1255" spans="2:11" s="29" customFormat="1" ht="13.2" collapsed="1">
      <c r="B1255" s="44"/>
      <c r="H1255" s="219"/>
      <c r="I1255" s="219"/>
      <c r="K1255" s="52"/>
    </row>
    <row r="1256" spans="2:11" s="29" customFormat="1" ht="13.2" collapsed="1">
      <c r="B1256" s="44"/>
      <c r="H1256" s="219"/>
      <c r="I1256" s="219"/>
      <c r="K1256" s="52"/>
    </row>
    <row r="1257" spans="2:11" s="29" customFormat="1" ht="13.2" collapsed="1">
      <c r="B1257" s="44"/>
      <c r="H1257" s="219"/>
      <c r="I1257" s="219"/>
      <c r="K1257" s="52"/>
    </row>
    <row r="1258" spans="2:11" s="29" customFormat="1" ht="13.2" collapsed="1">
      <c r="B1258" s="44"/>
      <c r="H1258" s="219"/>
      <c r="I1258" s="219"/>
      <c r="K1258" s="52"/>
    </row>
    <row r="1259" spans="2:11" s="29" customFormat="1" ht="13.2" collapsed="1">
      <c r="B1259" s="44"/>
      <c r="H1259" s="219"/>
      <c r="I1259" s="219"/>
      <c r="K1259" s="52"/>
    </row>
    <row r="1260" spans="2:11" s="29" customFormat="1" ht="13.2" collapsed="1">
      <c r="B1260" s="44"/>
      <c r="H1260" s="219"/>
      <c r="I1260" s="219"/>
      <c r="K1260" s="52"/>
    </row>
    <row r="1261" spans="2:11" s="29" customFormat="1" ht="13.2" collapsed="1">
      <c r="B1261" s="44"/>
      <c r="H1261" s="219"/>
      <c r="I1261" s="219"/>
      <c r="K1261" s="52"/>
    </row>
    <row r="1262" spans="2:11" s="29" customFormat="1" ht="13.2" collapsed="1">
      <c r="B1262" s="44"/>
      <c r="H1262" s="219"/>
      <c r="I1262" s="219"/>
      <c r="K1262" s="52"/>
    </row>
    <row r="1263" spans="2:11" s="29" customFormat="1" ht="13.2" collapsed="1">
      <c r="B1263" s="44"/>
      <c r="H1263" s="219"/>
      <c r="I1263" s="219"/>
      <c r="K1263" s="52"/>
    </row>
    <row r="1264" spans="2:11" s="29" customFormat="1" ht="13.2" collapsed="1">
      <c r="B1264" s="44"/>
      <c r="H1264" s="219"/>
      <c r="I1264" s="219"/>
      <c r="K1264" s="52"/>
    </row>
    <row r="1265" spans="2:11" s="29" customFormat="1" ht="13.2" collapsed="1">
      <c r="B1265" s="44"/>
      <c r="H1265" s="219"/>
      <c r="I1265" s="219"/>
      <c r="K1265" s="52"/>
    </row>
    <row r="1266" spans="2:11" s="29" customFormat="1" ht="13.2" collapsed="1">
      <c r="B1266" s="44"/>
      <c r="H1266" s="219"/>
      <c r="I1266" s="219"/>
      <c r="K1266" s="52"/>
    </row>
    <row r="1267" spans="2:11" s="29" customFormat="1" ht="13.2" collapsed="1">
      <c r="B1267" s="44"/>
      <c r="H1267" s="219"/>
      <c r="I1267" s="219"/>
      <c r="K1267" s="52"/>
    </row>
    <row r="1268" spans="2:11" s="29" customFormat="1" ht="13.2" collapsed="1">
      <c r="B1268" s="44"/>
      <c r="H1268" s="219"/>
      <c r="I1268" s="219"/>
      <c r="K1268" s="52"/>
    </row>
    <row r="1269" spans="2:11" s="29" customFormat="1" ht="13.2" collapsed="1">
      <c r="B1269" s="44"/>
      <c r="H1269" s="219"/>
      <c r="I1269" s="219"/>
      <c r="K1269" s="52"/>
    </row>
    <row r="1270" spans="2:11" s="29" customFormat="1" ht="13.2" collapsed="1">
      <c r="B1270" s="44"/>
      <c r="H1270" s="219"/>
      <c r="I1270" s="219"/>
      <c r="K1270" s="52"/>
    </row>
    <row r="1271" spans="2:11" s="29" customFormat="1" ht="13.2" collapsed="1">
      <c r="B1271" s="44"/>
      <c r="H1271" s="219"/>
      <c r="I1271" s="219"/>
      <c r="K1271" s="52"/>
    </row>
    <row r="1272" spans="2:11" s="29" customFormat="1" ht="13.2" collapsed="1">
      <c r="B1272" s="44"/>
      <c r="H1272" s="219"/>
      <c r="I1272" s="219"/>
      <c r="K1272" s="52"/>
    </row>
    <row r="1273" spans="2:11" s="29" customFormat="1" ht="13.2" collapsed="1">
      <c r="B1273" s="44"/>
      <c r="H1273" s="219"/>
      <c r="I1273" s="219"/>
      <c r="K1273" s="52"/>
    </row>
    <row r="1274" spans="2:11" s="29" customFormat="1" ht="13.2" collapsed="1">
      <c r="B1274" s="44"/>
      <c r="H1274" s="219"/>
      <c r="I1274" s="219"/>
      <c r="K1274" s="52"/>
    </row>
    <row r="1275" spans="2:11" s="29" customFormat="1" ht="13.2" collapsed="1">
      <c r="B1275" s="44"/>
      <c r="H1275" s="219"/>
      <c r="I1275" s="219"/>
      <c r="K1275" s="52"/>
    </row>
    <row r="1276" spans="2:11" s="29" customFormat="1" ht="13.2" collapsed="1">
      <c r="B1276" s="44"/>
      <c r="H1276" s="219"/>
      <c r="I1276" s="219"/>
      <c r="K1276" s="52"/>
    </row>
    <row r="1277" spans="2:11" s="29" customFormat="1" ht="13.2" collapsed="1">
      <c r="B1277" s="44"/>
      <c r="H1277" s="219"/>
      <c r="I1277" s="219"/>
      <c r="K1277" s="52"/>
    </row>
    <row r="1278" spans="2:11" s="29" customFormat="1" ht="13.2" collapsed="1">
      <c r="B1278" s="44"/>
      <c r="H1278" s="219"/>
      <c r="I1278" s="219"/>
      <c r="K1278" s="52"/>
    </row>
    <row r="1279" spans="2:11" s="29" customFormat="1" ht="13.2" collapsed="1">
      <c r="B1279" s="44"/>
      <c r="H1279" s="219"/>
      <c r="I1279" s="219"/>
      <c r="K1279" s="52"/>
    </row>
    <row r="1280" spans="2:11" s="29" customFormat="1" ht="13.2" collapsed="1">
      <c r="B1280" s="44"/>
      <c r="H1280" s="219"/>
      <c r="I1280" s="219"/>
      <c r="K1280" s="52"/>
    </row>
    <row r="1281" spans="2:11" s="29" customFormat="1" ht="13.2" collapsed="1">
      <c r="B1281" s="44"/>
      <c r="H1281" s="219"/>
      <c r="I1281" s="219"/>
      <c r="K1281" s="52"/>
    </row>
    <row r="1282" spans="2:11" s="29" customFormat="1" ht="13.2" collapsed="1">
      <c r="B1282" s="44"/>
      <c r="H1282" s="219"/>
      <c r="I1282" s="219"/>
      <c r="K1282" s="52"/>
    </row>
    <row r="1283" spans="2:11" s="29" customFormat="1" ht="13.2" collapsed="1">
      <c r="B1283" s="44"/>
      <c r="H1283" s="219"/>
      <c r="I1283" s="219"/>
      <c r="K1283" s="52"/>
    </row>
    <row r="1284" spans="2:11" s="29" customFormat="1" ht="13.2" collapsed="1">
      <c r="B1284" s="44"/>
      <c r="H1284" s="219"/>
      <c r="I1284" s="219"/>
      <c r="K1284" s="52"/>
    </row>
    <row r="1285" spans="2:11" s="29" customFormat="1" ht="13.2" collapsed="1">
      <c r="B1285" s="44"/>
      <c r="H1285" s="219"/>
      <c r="I1285" s="219"/>
      <c r="K1285" s="52"/>
    </row>
    <row r="1286" spans="2:11" s="29" customFormat="1" ht="13.2" collapsed="1">
      <c r="B1286" s="44"/>
      <c r="H1286" s="219"/>
      <c r="I1286" s="219"/>
      <c r="K1286" s="52"/>
    </row>
    <row r="1287" spans="2:11" s="29" customFormat="1" ht="13.2" collapsed="1">
      <c r="B1287" s="44"/>
      <c r="H1287" s="219"/>
      <c r="I1287" s="219"/>
      <c r="K1287" s="52"/>
    </row>
    <row r="1288" spans="2:11" s="29" customFormat="1" ht="13.2" collapsed="1">
      <c r="B1288" s="44"/>
      <c r="H1288" s="219"/>
      <c r="I1288" s="219"/>
      <c r="K1288" s="52"/>
    </row>
    <row r="1289" spans="2:11" s="29" customFormat="1" ht="13.2" collapsed="1">
      <c r="B1289" s="44"/>
      <c r="H1289" s="219"/>
      <c r="I1289" s="219"/>
      <c r="K1289" s="52"/>
    </row>
    <row r="1290" spans="2:11" s="29" customFormat="1" ht="13.2" collapsed="1">
      <c r="B1290" s="44"/>
      <c r="H1290" s="219"/>
      <c r="I1290" s="219"/>
      <c r="K1290" s="52"/>
    </row>
    <row r="1291" spans="2:11" s="29" customFormat="1" ht="13.2" collapsed="1">
      <c r="B1291" s="44"/>
      <c r="H1291" s="219"/>
      <c r="I1291" s="219"/>
      <c r="K1291" s="52"/>
    </row>
    <row r="1292" spans="2:11" s="29" customFormat="1" ht="13.2" collapsed="1">
      <c r="B1292" s="44"/>
      <c r="H1292" s="219"/>
      <c r="I1292" s="219"/>
      <c r="K1292" s="52"/>
    </row>
    <row r="1293" spans="2:11" s="29" customFormat="1" ht="13.2" collapsed="1">
      <c r="B1293" s="44"/>
      <c r="H1293" s="219"/>
      <c r="I1293" s="219"/>
      <c r="K1293" s="52"/>
    </row>
    <row r="1294" spans="2:11" s="29" customFormat="1" ht="13.2" collapsed="1">
      <c r="B1294" s="44"/>
      <c r="H1294" s="219"/>
      <c r="I1294" s="219"/>
      <c r="K1294" s="52"/>
    </row>
    <row r="1295" spans="2:11" s="29" customFormat="1" ht="13.2" collapsed="1">
      <c r="B1295" s="44"/>
      <c r="H1295" s="219"/>
      <c r="I1295" s="219"/>
      <c r="K1295" s="52"/>
    </row>
    <row r="1296" spans="2:11" s="29" customFormat="1" ht="13.2" collapsed="1">
      <c r="B1296" s="44"/>
      <c r="H1296" s="219"/>
      <c r="I1296" s="219"/>
      <c r="K1296" s="52"/>
    </row>
    <row r="1297" spans="2:11" s="29" customFormat="1" ht="13.2" collapsed="1">
      <c r="B1297" s="44"/>
      <c r="H1297" s="219"/>
      <c r="I1297" s="219"/>
      <c r="K1297" s="52"/>
    </row>
    <row r="1298" spans="2:11" s="29" customFormat="1" ht="13.2" collapsed="1">
      <c r="B1298" s="44"/>
      <c r="H1298" s="219"/>
      <c r="I1298" s="219"/>
      <c r="K1298" s="52"/>
    </row>
    <row r="1299" spans="2:11" s="29" customFormat="1" ht="13.2" collapsed="1">
      <c r="B1299" s="44"/>
      <c r="H1299" s="219"/>
      <c r="I1299" s="219"/>
      <c r="K1299" s="52"/>
    </row>
    <row r="1300" spans="2:11" s="29" customFormat="1" ht="13.2" collapsed="1">
      <c r="B1300" s="44"/>
      <c r="H1300" s="219"/>
      <c r="I1300" s="219"/>
      <c r="K1300" s="52"/>
    </row>
    <row r="1301" spans="2:11" s="29" customFormat="1" ht="13.2" collapsed="1">
      <c r="B1301" s="44"/>
      <c r="H1301" s="219"/>
      <c r="I1301" s="219"/>
      <c r="K1301" s="52"/>
    </row>
    <row r="1302" spans="2:11" s="29" customFormat="1" ht="13.2" collapsed="1">
      <c r="B1302" s="44"/>
      <c r="H1302" s="219"/>
      <c r="I1302" s="219"/>
      <c r="K1302" s="52"/>
    </row>
    <row r="1303" spans="2:11" s="29" customFormat="1" ht="13.2" collapsed="1">
      <c r="B1303" s="44"/>
      <c r="H1303" s="219"/>
      <c r="I1303" s="219"/>
      <c r="K1303" s="52"/>
    </row>
    <row r="1304" spans="2:11" s="29" customFormat="1" ht="13.2" collapsed="1">
      <c r="B1304" s="44"/>
      <c r="H1304" s="219"/>
      <c r="I1304" s="219"/>
      <c r="K1304" s="52"/>
    </row>
    <row r="1305" spans="2:11" s="29" customFormat="1" ht="13.2" collapsed="1">
      <c r="B1305" s="44"/>
      <c r="H1305" s="219"/>
      <c r="I1305" s="219"/>
      <c r="K1305" s="52"/>
    </row>
    <row r="1306" spans="2:11" s="29" customFormat="1" ht="13.2" collapsed="1">
      <c r="B1306" s="44"/>
      <c r="H1306" s="219"/>
      <c r="I1306" s="219"/>
      <c r="K1306" s="52"/>
    </row>
    <row r="1307" spans="2:11" s="29" customFormat="1" ht="13.2" collapsed="1">
      <c r="B1307" s="44"/>
      <c r="H1307" s="219"/>
      <c r="I1307" s="219"/>
      <c r="K1307" s="52"/>
    </row>
    <row r="1308" spans="2:11" s="29" customFormat="1" ht="13.2" collapsed="1">
      <c r="B1308" s="44"/>
      <c r="H1308" s="219"/>
      <c r="I1308" s="219"/>
      <c r="K1308" s="52"/>
    </row>
    <row r="1309" spans="2:11" s="29" customFormat="1" ht="13.2" collapsed="1">
      <c r="B1309" s="44"/>
      <c r="H1309" s="219"/>
      <c r="I1309" s="219"/>
      <c r="K1309" s="52"/>
    </row>
    <row r="1310" spans="2:11" s="29" customFormat="1" ht="13.2" collapsed="1">
      <c r="B1310" s="44"/>
      <c r="H1310" s="219"/>
      <c r="I1310" s="219"/>
      <c r="K1310" s="52"/>
    </row>
    <row r="1311" spans="2:11" s="29" customFormat="1" ht="13.2" collapsed="1">
      <c r="B1311" s="44"/>
      <c r="H1311" s="219"/>
      <c r="I1311" s="219"/>
      <c r="K1311" s="52"/>
    </row>
    <row r="1312" spans="2:11" s="29" customFormat="1" ht="13.2" collapsed="1">
      <c r="B1312" s="44"/>
      <c r="H1312" s="219"/>
      <c r="I1312" s="219"/>
      <c r="K1312" s="52"/>
    </row>
    <row r="1313" spans="2:11" s="29" customFormat="1" ht="13.2" collapsed="1">
      <c r="B1313" s="44"/>
      <c r="H1313" s="219"/>
      <c r="I1313" s="219"/>
      <c r="K1313" s="52"/>
    </row>
    <row r="1314" spans="2:11" s="29" customFormat="1" ht="13.2" collapsed="1">
      <c r="B1314" s="44"/>
      <c r="H1314" s="219"/>
      <c r="I1314" s="219"/>
      <c r="K1314" s="52"/>
    </row>
    <row r="1315" spans="2:11" s="29" customFormat="1" ht="13.2" collapsed="1">
      <c r="B1315" s="44"/>
      <c r="H1315" s="219"/>
      <c r="I1315" s="219"/>
      <c r="K1315" s="52"/>
    </row>
    <row r="1316" spans="2:11" s="29" customFormat="1" ht="13.2" collapsed="1">
      <c r="B1316" s="44"/>
      <c r="H1316" s="219"/>
      <c r="I1316" s="219"/>
      <c r="K1316" s="52"/>
    </row>
    <row r="1317" spans="2:11" s="29" customFormat="1" ht="13.2" collapsed="1">
      <c r="B1317" s="44"/>
      <c r="H1317" s="219"/>
      <c r="I1317" s="219"/>
      <c r="K1317" s="52"/>
    </row>
    <row r="1318" spans="2:11" s="29" customFormat="1" ht="13.2" collapsed="1">
      <c r="B1318" s="44"/>
      <c r="H1318" s="219"/>
      <c r="I1318" s="219"/>
      <c r="K1318" s="52"/>
    </row>
    <row r="1319" spans="2:11" s="29" customFormat="1" ht="13.2" collapsed="1">
      <c r="B1319" s="44"/>
      <c r="H1319" s="219"/>
      <c r="I1319" s="219"/>
      <c r="K1319" s="52"/>
    </row>
    <row r="1320" spans="2:11" s="29" customFormat="1" ht="13.2" collapsed="1">
      <c r="B1320" s="44"/>
      <c r="H1320" s="219"/>
      <c r="I1320" s="219"/>
      <c r="K1320" s="52"/>
    </row>
    <row r="1321" spans="2:11" s="29" customFormat="1" ht="13.2" collapsed="1">
      <c r="B1321" s="44"/>
      <c r="H1321" s="219"/>
      <c r="I1321" s="219"/>
      <c r="K1321" s="52"/>
    </row>
    <row r="1322" spans="2:11" s="29" customFormat="1" ht="13.2" collapsed="1">
      <c r="B1322" s="44"/>
      <c r="H1322" s="219"/>
      <c r="I1322" s="219"/>
      <c r="K1322" s="52"/>
    </row>
    <row r="1323" spans="2:11" s="29" customFormat="1" ht="13.2" collapsed="1">
      <c r="B1323" s="44"/>
      <c r="H1323" s="219"/>
      <c r="I1323" s="219"/>
      <c r="K1323" s="52"/>
    </row>
    <row r="1324" spans="2:11" s="29" customFormat="1" ht="13.2" collapsed="1">
      <c r="B1324" s="44"/>
      <c r="H1324" s="219"/>
      <c r="I1324" s="219"/>
      <c r="K1324" s="52"/>
    </row>
    <row r="1325" spans="2:11" s="29" customFormat="1" ht="13.2" collapsed="1">
      <c r="B1325" s="44"/>
      <c r="H1325" s="219"/>
      <c r="I1325" s="219"/>
      <c r="K1325" s="52"/>
    </row>
    <row r="1326" spans="2:11" s="29" customFormat="1" ht="13.2" collapsed="1">
      <c r="B1326" s="44"/>
      <c r="H1326" s="219"/>
      <c r="I1326" s="219"/>
      <c r="K1326" s="52"/>
    </row>
    <row r="1327" spans="2:11" s="29" customFormat="1" ht="13.2" collapsed="1">
      <c r="B1327" s="44"/>
      <c r="H1327" s="219"/>
      <c r="I1327" s="219"/>
      <c r="K1327" s="52"/>
    </row>
    <row r="1328" spans="2:11" s="29" customFormat="1" ht="13.2" collapsed="1">
      <c r="B1328" s="44"/>
      <c r="H1328" s="219"/>
      <c r="I1328" s="219"/>
      <c r="K1328" s="52"/>
    </row>
    <row r="1329" spans="2:11" s="29" customFormat="1" ht="13.2" collapsed="1">
      <c r="B1329" s="44"/>
      <c r="H1329" s="219"/>
      <c r="I1329" s="219"/>
      <c r="K1329" s="52"/>
    </row>
    <row r="1330" spans="2:11" s="29" customFormat="1" ht="13.2" collapsed="1">
      <c r="B1330" s="44"/>
      <c r="H1330" s="219"/>
      <c r="I1330" s="219"/>
      <c r="K1330" s="52"/>
    </row>
    <row r="1331" spans="2:11" s="29" customFormat="1" ht="13.2" collapsed="1">
      <c r="B1331" s="44"/>
      <c r="H1331" s="219"/>
      <c r="I1331" s="219"/>
      <c r="K1331" s="52"/>
    </row>
    <row r="1332" spans="2:11" s="29" customFormat="1" ht="13.2" collapsed="1">
      <c r="B1332" s="44"/>
      <c r="H1332" s="219"/>
      <c r="I1332" s="219"/>
      <c r="K1332" s="52"/>
    </row>
    <row r="1333" spans="2:11" s="29" customFormat="1" ht="13.2" collapsed="1">
      <c r="B1333" s="44"/>
      <c r="H1333" s="219"/>
      <c r="I1333" s="219"/>
      <c r="K1333" s="52"/>
    </row>
    <row r="1334" spans="2:11" s="29" customFormat="1" ht="13.2" collapsed="1">
      <c r="B1334" s="44"/>
      <c r="H1334" s="219"/>
      <c r="I1334" s="219"/>
      <c r="K1334" s="52"/>
    </row>
    <row r="1335" spans="2:11" s="29" customFormat="1" ht="13.2" collapsed="1">
      <c r="B1335" s="44"/>
      <c r="H1335" s="219"/>
      <c r="I1335" s="219"/>
      <c r="K1335" s="52"/>
    </row>
    <row r="1336" spans="2:11" s="29" customFormat="1" ht="13.2" collapsed="1">
      <c r="B1336" s="44"/>
      <c r="H1336" s="219"/>
      <c r="I1336" s="219"/>
      <c r="K1336" s="52"/>
    </row>
    <row r="1337" spans="2:11" s="29" customFormat="1" ht="13.2" collapsed="1">
      <c r="B1337" s="44"/>
      <c r="H1337" s="219"/>
      <c r="I1337" s="219"/>
      <c r="K1337" s="52"/>
    </row>
    <row r="1338" spans="2:11" s="29" customFormat="1" ht="13.2" collapsed="1">
      <c r="B1338" s="44"/>
      <c r="H1338" s="219"/>
      <c r="I1338" s="219"/>
      <c r="K1338" s="52"/>
    </row>
    <row r="1339" spans="2:11" s="29" customFormat="1" ht="13.2" collapsed="1">
      <c r="B1339" s="44"/>
      <c r="H1339" s="219"/>
      <c r="I1339" s="219"/>
      <c r="K1339" s="52"/>
    </row>
    <row r="1340" spans="2:11" s="29" customFormat="1" ht="13.2" collapsed="1">
      <c r="B1340" s="44"/>
      <c r="H1340" s="219"/>
      <c r="I1340" s="219"/>
      <c r="K1340" s="52"/>
    </row>
    <row r="1341" spans="2:11" s="29" customFormat="1" ht="13.2" collapsed="1">
      <c r="B1341" s="44"/>
      <c r="H1341" s="219"/>
      <c r="I1341" s="219"/>
      <c r="K1341" s="52"/>
    </row>
    <row r="1342" spans="2:11" s="29" customFormat="1" ht="13.2" collapsed="1">
      <c r="B1342" s="44"/>
      <c r="H1342" s="219"/>
      <c r="I1342" s="219"/>
      <c r="K1342" s="52"/>
    </row>
    <row r="1343" spans="2:11" s="29" customFormat="1" ht="13.2" collapsed="1">
      <c r="B1343" s="44"/>
      <c r="H1343" s="219"/>
      <c r="I1343" s="219"/>
      <c r="K1343" s="52"/>
    </row>
    <row r="1344" spans="2:11" s="29" customFormat="1" ht="13.2" collapsed="1">
      <c r="B1344" s="44"/>
      <c r="H1344" s="219"/>
      <c r="I1344" s="219"/>
      <c r="K1344" s="52"/>
    </row>
    <row r="1345" spans="2:11" s="29" customFormat="1" ht="13.2" collapsed="1">
      <c r="B1345" s="44"/>
      <c r="H1345" s="219"/>
      <c r="I1345" s="219"/>
      <c r="K1345" s="52"/>
    </row>
    <row r="1346" spans="2:11" s="29" customFormat="1" ht="13.2" collapsed="1">
      <c r="B1346" s="44"/>
      <c r="H1346" s="219"/>
      <c r="I1346" s="219"/>
      <c r="K1346" s="52"/>
    </row>
    <row r="1347" spans="2:11" s="29" customFormat="1" ht="13.2" collapsed="1">
      <c r="B1347" s="44"/>
      <c r="H1347" s="219"/>
      <c r="I1347" s="219"/>
      <c r="K1347" s="52"/>
    </row>
    <row r="1348" spans="2:11" s="29" customFormat="1" ht="13.2" collapsed="1">
      <c r="B1348" s="44"/>
      <c r="H1348" s="219"/>
      <c r="I1348" s="219"/>
      <c r="K1348" s="52"/>
    </row>
    <row r="1349" spans="2:11" s="29" customFormat="1" ht="13.2" collapsed="1">
      <c r="B1349" s="44"/>
      <c r="H1349" s="219"/>
      <c r="I1349" s="219"/>
      <c r="K1349" s="52"/>
    </row>
    <row r="1350" spans="2:11" s="29" customFormat="1" ht="13.2" collapsed="1">
      <c r="B1350" s="44"/>
      <c r="H1350" s="219"/>
      <c r="I1350" s="219"/>
      <c r="K1350" s="52"/>
    </row>
    <row r="1351" spans="2:11" s="29" customFormat="1" ht="13.2" collapsed="1">
      <c r="B1351" s="44"/>
      <c r="H1351" s="219"/>
      <c r="I1351" s="219"/>
      <c r="K1351" s="52"/>
    </row>
    <row r="1352" spans="2:11" s="29" customFormat="1" ht="13.2" collapsed="1">
      <c r="B1352" s="44"/>
      <c r="H1352" s="219"/>
      <c r="I1352" s="219"/>
      <c r="K1352" s="52"/>
    </row>
    <row r="1353" spans="2:11" s="29" customFormat="1" ht="13.2" collapsed="1">
      <c r="B1353" s="44"/>
      <c r="H1353" s="219"/>
      <c r="I1353" s="219"/>
      <c r="K1353" s="52"/>
    </row>
    <row r="1354" spans="2:11" s="29" customFormat="1" ht="13.2" collapsed="1">
      <c r="B1354" s="44"/>
      <c r="H1354" s="219"/>
      <c r="I1354" s="219"/>
      <c r="K1354" s="52"/>
    </row>
    <row r="1355" spans="2:11" s="29" customFormat="1" ht="13.2" collapsed="1">
      <c r="B1355" s="44"/>
      <c r="H1355" s="219"/>
      <c r="I1355" s="219"/>
      <c r="K1355" s="52"/>
    </row>
    <row r="1356" spans="2:11" s="29" customFormat="1" ht="13.2" collapsed="1">
      <c r="B1356" s="44"/>
      <c r="H1356" s="219"/>
      <c r="I1356" s="219"/>
      <c r="K1356" s="52"/>
    </row>
    <row r="1357" spans="2:11" s="29" customFormat="1" ht="13.2" collapsed="1">
      <c r="B1357" s="44"/>
      <c r="H1357" s="219"/>
      <c r="I1357" s="219"/>
      <c r="K1357" s="52"/>
    </row>
    <row r="1358" spans="2:11" s="29" customFormat="1" ht="13.2" collapsed="1">
      <c r="B1358" s="44"/>
      <c r="H1358" s="219"/>
      <c r="I1358" s="219"/>
      <c r="K1358" s="52"/>
    </row>
    <row r="1359" spans="2:11" s="29" customFormat="1" ht="13.2" collapsed="1">
      <c r="B1359" s="44"/>
      <c r="H1359" s="219"/>
      <c r="I1359" s="219"/>
      <c r="K1359" s="52"/>
    </row>
    <row r="1360" spans="2:11" s="29" customFormat="1" ht="13.2" collapsed="1">
      <c r="B1360" s="44"/>
      <c r="H1360" s="219"/>
      <c r="I1360" s="219"/>
      <c r="K1360" s="52"/>
    </row>
    <row r="1361" spans="2:11" s="29" customFormat="1" ht="13.2" collapsed="1">
      <c r="B1361" s="44"/>
      <c r="H1361" s="219"/>
      <c r="I1361" s="219"/>
      <c r="K1361" s="52"/>
    </row>
    <row r="1362" spans="2:11" s="29" customFormat="1" ht="13.2" collapsed="1">
      <c r="B1362" s="44"/>
      <c r="H1362" s="219"/>
      <c r="I1362" s="219"/>
      <c r="K1362" s="52"/>
    </row>
    <row r="1363" spans="2:11" s="29" customFormat="1" ht="13.2" collapsed="1">
      <c r="B1363" s="44"/>
      <c r="H1363" s="219"/>
      <c r="I1363" s="219"/>
      <c r="K1363" s="52"/>
    </row>
    <row r="1364" spans="2:11" s="29" customFormat="1" ht="13.2" collapsed="1">
      <c r="B1364" s="44"/>
      <c r="H1364" s="219"/>
      <c r="I1364" s="219"/>
      <c r="K1364" s="52"/>
    </row>
    <row r="1365" spans="2:11" s="29" customFormat="1" ht="13.2" collapsed="1">
      <c r="B1365" s="44"/>
      <c r="H1365" s="219"/>
      <c r="I1365" s="219"/>
      <c r="K1365" s="52"/>
    </row>
    <row r="1366" spans="2:11" s="29" customFormat="1" ht="13.2" collapsed="1">
      <c r="B1366" s="44"/>
      <c r="H1366" s="219"/>
      <c r="I1366" s="219"/>
      <c r="K1366" s="52"/>
    </row>
    <row r="1367" spans="2:11" s="29" customFormat="1" ht="13.2" collapsed="1">
      <c r="B1367" s="44"/>
      <c r="H1367" s="219"/>
      <c r="I1367" s="219"/>
      <c r="K1367" s="52"/>
    </row>
    <row r="1368" spans="2:11" s="29" customFormat="1" ht="13.2" collapsed="1">
      <c r="B1368" s="44"/>
      <c r="H1368" s="219"/>
      <c r="I1368" s="219"/>
      <c r="K1368" s="52"/>
    </row>
    <row r="1369" spans="2:11" s="29" customFormat="1" ht="13.2" collapsed="1">
      <c r="B1369" s="44"/>
      <c r="H1369" s="219"/>
      <c r="I1369" s="219"/>
      <c r="K1369" s="52"/>
    </row>
    <row r="1370" spans="2:11" s="29" customFormat="1" ht="13.2" collapsed="1">
      <c r="B1370" s="44"/>
      <c r="H1370" s="219"/>
      <c r="I1370" s="219"/>
      <c r="K1370" s="52"/>
    </row>
    <row r="1371" spans="2:11" s="29" customFormat="1" ht="13.2" collapsed="1">
      <c r="B1371" s="44"/>
      <c r="H1371" s="219"/>
      <c r="I1371" s="219"/>
      <c r="K1371" s="52"/>
    </row>
    <row r="1372" spans="2:11" s="29" customFormat="1" ht="13.2" collapsed="1">
      <c r="B1372" s="44"/>
      <c r="H1372" s="219"/>
      <c r="I1372" s="219"/>
      <c r="K1372" s="52"/>
    </row>
    <row r="1373" spans="2:11" s="29" customFormat="1" ht="13.2" collapsed="1">
      <c r="B1373" s="44"/>
      <c r="H1373" s="219"/>
      <c r="I1373" s="219"/>
      <c r="K1373" s="52"/>
    </row>
    <row r="1374" spans="2:11" s="29" customFormat="1" ht="13.2" collapsed="1">
      <c r="B1374" s="44"/>
      <c r="H1374" s="219"/>
      <c r="I1374" s="219"/>
      <c r="K1374" s="52"/>
    </row>
    <row r="1375" spans="2:11" s="29" customFormat="1" ht="13.2" collapsed="1">
      <c r="B1375" s="44"/>
      <c r="H1375" s="219"/>
      <c r="I1375" s="219"/>
      <c r="K1375" s="52"/>
    </row>
    <row r="1376" spans="2:11" s="29" customFormat="1" ht="13.2" collapsed="1">
      <c r="B1376" s="44"/>
      <c r="H1376" s="219"/>
      <c r="I1376" s="219"/>
      <c r="K1376" s="52"/>
    </row>
    <row r="1377" spans="2:11" s="29" customFormat="1" ht="13.2" collapsed="1">
      <c r="B1377" s="44"/>
      <c r="H1377" s="219"/>
      <c r="I1377" s="219"/>
      <c r="K1377" s="52"/>
    </row>
    <row r="1378" spans="2:11" s="29" customFormat="1" ht="13.2" collapsed="1">
      <c r="B1378" s="44"/>
      <c r="H1378" s="219"/>
      <c r="I1378" s="219"/>
      <c r="K1378" s="52"/>
    </row>
    <row r="1379" spans="2:11" s="29" customFormat="1" ht="13.2" collapsed="1">
      <c r="B1379" s="44"/>
      <c r="H1379" s="219"/>
      <c r="I1379" s="219"/>
      <c r="K1379" s="52"/>
    </row>
    <row r="1380" spans="2:11" s="29" customFormat="1" ht="13.2" collapsed="1">
      <c r="B1380" s="44"/>
      <c r="H1380" s="219"/>
      <c r="I1380" s="219"/>
      <c r="K1380" s="52"/>
    </row>
    <row r="1381" spans="2:11" s="29" customFormat="1" ht="13.2" collapsed="1">
      <c r="B1381" s="44"/>
      <c r="H1381" s="219"/>
      <c r="I1381" s="219"/>
      <c r="K1381" s="52"/>
    </row>
  </sheetData>
  <mergeCells count="4">
    <mergeCell ref="B2:G2"/>
    <mergeCell ref="B3:G3"/>
    <mergeCell ref="B4:G4"/>
    <mergeCell ref="B5:G5"/>
  </mergeCells>
  <dataValidations count="1">
    <dataValidation type="list" allowBlank="1" showInputMessage="1" showErrorMessage="1" sqref="L9">
      <formula1>$L$2:$L$7</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H3"/>
  <sheetViews>
    <sheetView zoomScale="85" zoomScaleNormal="85" workbookViewId="0">
      <selection activeCell="A7" sqref="A7:F7"/>
    </sheetView>
  </sheetViews>
  <sheetFormatPr defaultRowHeight="13.2"/>
  <cols>
    <col min="1" max="1" width="6.33203125" style="28" customWidth="1"/>
    <col min="2" max="2" width="20.44140625" style="28" bestFit="1" customWidth="1"/>
    <col min="3" max="3" width="9.6640625" style="28" customWidth="1"/>
    <col min="4" max="4" width="51.33203125" style="28" customWidth="1"/>
    <col min="5" max="5" width="42.33203125" style="28" customWidth="1"/>
    <col min="6" max="7" width="17.5546875" style="28" customWidth="1"/>
    <col min="8" max="256" width="9.33203125" style="28"/>
    <col min="257" max="257" width="6.33203125" style="28" customWidth="1"/>
    <col min="258" max="258" width="20.44140625" style="28" bestFit="1" customWidth="1"/>
    <col min="259" max="259" width="9.6640625" style="28" customWidth="1"/>
    <col min="260" max="260" width="51.33203125" style="28" customWidth="1"/>
    <col min="261" max="261" width="42.33203125" style="28" customWidth="1"/>
    <col min="262" max="263" width="17.5546875" style="28" customWidth="1"/>
    <col min="264" max="512" width="9.33203125" style="28"/>
    <col min="513" max="513" width="6.33203125" style="28" customWidth="1"/>
    <col min="514" max="514" width="20.44140625" style="28" bestFit="1" customWidth="1"/>
    <col min="515" max="515" width="9.6640625" style="28" customWidth="1"/>
    <col min="516" max="516" width="51.33203125" style="28" customWidth="1"/>
    <col min="517" max="517" width="42.33203125" style="28" customWidth="1"/>
    <col min="518" max="519" width="17.5546875" style="28" customWidth="1"/>
    <col min="520" max="768" width="9.33203125" style="28"/>
    <col min="769" max="769" width="6.33203125" style="28" customWidth="1"/>
    <col min="770" max="770" width="20.44140625" style="28" bestFit="1" customWidth="1"/>
    <col min="771" max="771" width="9.6640625" style="28" customWidth="1"/>
    <col min="772" max="772" width="51.33203125" style="28" customWidth="1"/>
    <col min="773" max="773" width="42.33203125" style="28" customWidth="1"/>
    <col min="774" max="775" width="17.5546875" style="28" customWidth="1"/>
    <col min="776" max="1024" width="9.33203125" style="28"/>
    <col min="1025" max="1025" width="6.33203125" style="28" customWidth="1"/>
    <col min="1026" max="1026" width="20.44140625" style="28" bestFit="1" customWidth="1"/>
    <col min="1027" max="1027" width="9.6640625" style="28" customWidth="1"/>
    <col min="1028" max="1028" width="51.33203125" style="28" customWidth="1"/>
    <col min="1029" max="1029" width="42.33203125" style="28" customWidth="1"/>
    <col min="1030" max="1031" width="17.5546875" style="28" customWidth="1"/>
    <col min="1032" max="1280" width="9.33203125" style="28"/>
    <col min="1281" max="1281" width="6.33203125" style="28" customWidth="1"/>
    <col min="1282" max="1282" width="20.44140625" style="28" bestFit="1" customWidth="1"/>
    <col min="1283" max="1283" width="9.6640625" style="28" customWidth="1"/>
    <col min="1284" max="1284" width="51.33203125" style="28" customWidth="1"/>
    <col min="1285" max="1285" width="42.33203125" style="28" customWidth="1"/>
    <col min="1286" max="1287" width="17.5546875" style="28" customWidth="1"/>
    <col min="1288" max="1536" width="9.33203125" style="28"/>
    <col min="1537" max="1537" width="6.33203125" style="28" customWidth="1"/>
    <col min="1538" max="1538" width="20.44140625" style="28" bestFit="1" customWidth="1"/>
    <col min="1539" max="1539" width="9.6640625" style="28" customWidth="1"/>
    <col min="1540" max="1540" width="51.33203125" style="28" customWidth="1"/>
    <col min="1541" max="1541" width="42.33203125" style="28" customWidth="1"/>
    <col min="1542" max="1543" width="17.5546875" style="28" customWidth="1"/>
    <col min="1544" max="1792" width="9.33203125" style="28"/>
    <col min="1793" max="1793" width="6.33203125" style="28" customWidth="1"/>
    <col min="1794" max="1794" width="20.44140625" style="28" bestFit="1" customWidth="1"/>
    <col min="1795" max="1795" width="9.6640625" style="28" customWidth="1"/>
    <col min="1796" max="1796" width="51.33203125" style="28" customWidth="1"/>
    <col min="1797" max="1797" width="42.33203125" style="28" customWidth="1"/>
    <col min="1798" max="1799" width="17.5546875" style="28" customWidth="1"/>
    <col min="1800" max="2048" width="9.33203125" style="28"/>
    <col min="2049" max="2049" width="6.33203125" style="28" customWidth="1"/>
    <col min="2050" max="2050" width="20.44140625" style="28" bestFit="1" customWidth="1"/>
    <col min="2051" max="2051" width="9.6640625" style="28" customWidth="1"/>
    <col min="2052" max="2052" width="51.33203125" style="28" customWidth="1"/>
    <col min="2053" max="2053" width="42.33203125" style="28" customWidth="1"/>
    <col min="2054" max="2055" width="17.5546875" style="28" customWidth="1"/>
    <col min="2056" max="2304" width="9.33203125" style="28"/>
    <col min="2305" max="2305" width="6.33203125" style="28" customWidth="1"/>
    <col min="2306" max="2306" width="20.44140625" style="28" bestFit="1" customWidth="1"/>
    <col min="2307" max="2307" width="9.6640625" style="28" customWidth="1"/>
    <col min="2308" max="2308" width="51.33203125" style="28" customWidth="1"/>
    <col min="2309" max="2309" width="42.33203125" style="28" customWidth="1"/>
    <col min="2310" max="2311" width="17.5546875" style="28" customWidth="1"/>
    <col min="2312" max="2560" width="9.33203125" style="28"/>
    <col min="2561" max="2561" width="6.33203125" style="28" customWidth="1"/>
    <col min="2562" max="2562" width="20.44140625" style="28" bestFit="1" customWidth="1"/>
    <col min="2563" max="2563" width="9.6640625" style="28" customWidth="1"/>
    <col min="2564" max="2564" width="51.33203125" style="28" customWidth="1"/>
    <col min="2565" max="2565" width="42.33203125" style="28" customWidth="1"/>
    <col min="2566" max="2567" width="17.5546875" style="28" customWidth="1"/>
    <col min="2568" max="2816" width="9.33203125" style="28"/>
    <col min="2817" max="2817" width="6.33203125" style="28" customWidth="1"/>
    <col min="2818" max="2818" width="20.44140625" style="28" bestFit="1" customWidth="1"/>
    <col min="2819" max="2819" width="9.6640625" style="28" customWidth="1"/>
    <col min="2820" max="2820" width="51.33203125" style="28" customWidth="1"/>
    <col min="2821" max="2821" width="42.33203125" style="28" customWidth="1"/>
    <col min="2822" max="2823" width="17.5546875" style="28" customWidth="1"/>
    <col min="2824" max="3072" width="9.33203125" style="28"/>
    <col min="3073" max="3073" width="6.33203125" style="28" customWidth="1"/>
    <col min="3074" max="3074" width="20.44140625" style="28" bestFit="1" customWidth="1"/>
    <col min="3075" max="3075" width="9.6640625" style="28" customWidth="1"/>
    <col min="3076" max="3076" width="51.33203125" style="28" customWidth="1"/>
    <col min="3077" max="3077" width="42.33203125" style="28" customWidth="1"/>
    <col min="3078" max="3079" width="17.5546875" style="28" customWidth="1"/>
    <col min="3080" max="3328" width="9.33203125" style="28"/>
    <col min="3329" max="3329" width="6.33203125" style="28" customWidth="1"/>
    <col min="3330" max="3330" width="20.44140625" style="28" bestFit="1" customWidth="1"/>
    <col min="3331" max="3331" width="9.6640625" style="28" customWidth="1"/>
    <col min="3332" max="3332" width="51.33203125" style="28" customWidth="1"/>
    <col min="3333" max="3333" width="42.33203125" style="28" customWidth="1"/>
    <col min="3334" max="3335" width="17.5546875" style="28" customWidth="1"/>
    <col min="3336" max="3584" width="9.33203125" style="28"/>
    <col min="3585" max="3585" width="6.33203125" style="28" customWidth="1"/>
    <col min="3586" max="3586" width="20.44140625" style="28" bestFit="1" customWidth="1"/>
    <col min="3587" max="3587" width="9.6640625" style="28" customWidth="1"/>
    <col min="3588" max="3588" width="51.33203125" style="28" customWidth="1"/>
    <col min="3589" max="3589" width="42.33203125" style="28" customWidth="1"/>
    <col min="3590" max="3591" width="17.5546875" style="28" customWidth="1"/>
    <col min="3592" max="3840" width="9.33203125" style="28"/>
    <col min="3841" max="3841" width="6.33203125" style="28" customWidth="1"/>
    <col min="3842" max="3842" width="20.44140625" style="28" bestFit="1" customWidth="1"/>
    <col min="3843" max="3843" width="9.6640625" style="28" customWidth="1"/>
    <col min="3844" max="3844" width="51.33203125" style="28" customWidth="1"/>
    <col min="3845" max="3845" width="42.33203125" style="28" customWidth="1"/>
    <col min="3846" max="3847" width="17.5546875" style="28" customWidth="1"/>
    <col min="3848" max="4096" width="9.33203125" style="28"/>
    <col min="4097" max="4097" width="6.33203125" style="28" customWidth="1"/>
    <col min="4098" max="4098" width="20.44140625" style="28" bestFit="1" customWidth="1"/>
    <col min="4099" max="4099" width="9.6640625" style="28" customWidth="1"/>
    <col min="4100" max="4100" width="51.33203125" style="28" customWidth="1"/>
    <col min="4101" max="4101" width="42.33203125" style="28" customWidth="1"/>
    <col min="4102" max="4103" width="17.5546875" style="28" customWidth="1"/>
    <col min="4104" max="4352" width="9.33203125" style="28"/>
    <col min="4353" max="4353" width="6.33203125" style="28" customWidth="1"/>
    <col min="4354" max="4354" width="20.44140625" style="28" bestFit="1" customWidth="1"/>
    <col min="4355" max="4355" width="9.6640625" style="28" customWidth="1"/>
    <col min="4356" max="4356" width="51.33203125" style="28" customWidth="1"/>
    <col min="4357" max="4357" width="42.33203125" style="28" customWidth="1"/>
    <col min="4358" max="4359" width="17.5546875" style="28" customWidth="1"/>
    <col min="4360" max="4608" width="9.33203125" style="28"/>
    <col min="4609" max="4609" width="6.33203125" style="28" customWidth="1"/>
    <col min="4610" max="4610" width="20.44140625" style="28" bestFit="1" customWidth="1"/>
    <col min="4611" max="4611" width="9.6640625" style="28" customWidth="1"/>
    <col min="4612" max="4612" width="51.33203125" style="28" customWidth="1"/>
    <col min="4613" max="4613" width="42.33203125" style="28" customWidth="1"/>
    <col min="4614" max="4615" width="17.5546875" style="28" customWidth="1"/>
    <col min="4616" max="4864" width="9.33203125" style="28"/>
    <col min="4865" max="4865" width="6.33203125" style="28" customWidth="1"/>
    <col min="4866" max="4866" width="20.44140625" style="28" bestFit="1" customWidth="1"/>
    <col min="4867" max="4867" width="9.6640625" style="28" customWidth="1"/>
    <col min="4868" max="4868" width="51.33203125" style="28" customWidth="1"/>
    <col min="4869" max="4869" width="42.33203125" style="28" customWidth="1"/>
    <col min="4870" max="4871" width="17.5546875" style="28" customWidth="1"/>
    <col min="4872" max="5120" width="9.33203125" style="28"/>
    <col min="5121" max="5121" width="6.33203125" style="28" customWidth="1"/>
    <col min="5122" max="5122" width="20.44140625" style="28" bestFit="1" customWidth="1"/>
    <col min="5123" max="5123" width="9.6640625" style="28" customWidth="1"/>
    <col min="5124" max="5124" width="51.33203125" style="28" customWidth="1"/>
    <col min="5125" max="5125" width="42.33203125" style="28" customWidth="1"/>
    <col min="5126" max="5127" width="17.5546875" style="28" customWidth="1"/>
    <col min="5128" max="5376" width="9.33203125" style="28"/>
    <col min="5377" max="5377" width="6.33203125" style="28" customWidth="1"/>
    <col min="5378" max="5378" width="20.44140625" style="28" bestFit="1" customWidth="1"/>
    <col min="5379" max="5379" width="9.6640625" style="28" customWidth="1"/>
    <col min="5380" max="5380" width="51.33203125" style="28" customWidth="1"/>
    <col min="5381" max="5381" width="42.33203125" style="28" customWidth="1"/>
    <col min="5382" max="5383" width="17.5546875" style="28" customWidth="1"/>
    <col min="5384" max="5632" width="9.33203125" style="28"/>
    <col min="5633" max="5633" width="6.33203125" style="28" customWidth="1"/>
    <col min="5634" max="5634" width="20.44140625" style="28" bestFit="1" customWidth="1"/>
    <col min="5635" max="5635" width="9.6640625" style="28" customWidth="1"/>
    <col min="5636" max="5636" width="51.33203125" style="28" customWidth="1"/>
    <col min="5637" max="5637" width="42.33203125" style="28" customWidth="1"/>
    <col min="5638" max="5639" width="17.5546875" style="28" customWidth="1"/>
    <col min="5640" max="5888" width="9.33203125" style="28"/>
    <col min="5889" max="5889" width="6.33203125" style="28" customWidth="1"/>
    <col min="5890" max="5890" width="20.44140625" style="28" bestFit="1" customWidth="1"/>
    <col min="5891" max="5891" width="9.6640625" style="28" customWidth="1"/>
    <col min="5892" max="5892" width="51.33203125" style="28" customWidth="1"/>
    <col min="5893" max="5893" width="42.33203125" style="28" customWidth="1"/>
    <col min="5894" max="5895" width="17.5546875" style="28" customWidth="1"/>
    <col min="5896" max="6144" width="9.33203125" style="28"/>
    <col min="6145" max="6145" width="6.33203125" style="28" customWidth="1"/>
    <col min="6146" max="6146" width="20.44140625" style="28" bestFit="1" customWidth="1"/>
    <col min="6147" max="6147" width="9.6640625" style="28" customWidth="1"/>
    <col min="6148" max="6148" width="51.33203125" style="28" customWidth="1"/>
    <col min="6149" max="6149" width="42.33203125" style="28" customWidth="1"/>
    <col min="6150" max="6151" width="17.5546875" style="28" customWidth="1"/>
    <col min="6152" max="6400" width="9.33203125" style="28"/>
    <col min="6401" max="6401" width="6.33203125" style="28" customWidth="1"/>
    <col min="6402" max="6402" width="20.44140625" style="28" bestFit="1" customWidth="1"/>
    <col min="6403" max="6403" width="9.6640625" style="28" customWidth="1"/>
    <col min="6404" max="6404" width="51.33203125" style="28" customWidth="1"/>
    <col min="6405" max="6405" width="42.33203125" style="28" customWidth="1"/>
    <col min="6406" max="6407" width="17.5546875" style="28" customWidth="1"/>
    <col min="6408" max="6656" width="9.33203125" style="28"/>
    <col min="6657" max="6657" width="6.33203125" style="28" customWidth="1"/>
    <col min="6658" max="6658" width="20.44140625" style="28" bestFit="1" customWidth="1"/>
    <col min="6659" max="6659" width="9.6640625" style="28" customWidth="1"/>
    <col min="6660" max="6660" width="51.33203125" style="28" customWidth="1"/>
    <col min="6661" max="6661" width="42.33203125" style="28" customWidth="1"/>
    <col min="6662" max="6663" width="17.5546875" style="28" customWidth="1"/>
    <col min="6664" max="6912" width="9.33203125" style="28"/>
    <col min="6913" max="6913" width="6.33203125" style="28" customWidth="1"/>
    <col min="6914" max="6914" width="20.44140625" style="28" bestFit="1" customWidth="1"/>
    <col min="6915" max="6915" width="9.6640625" style="28" customWidth="1"/>
    <col min="6916" max="6916" width="51.33203125" style="28" customWidth="1"/>
    <col min="6917" max="6917" width="42.33203125" style="28" customWidth="1"/>
    <col min="6918" max="6919" width="17.5546875" style="28" customWidth="1"/>
    <col min="6920" max="7168" width="9.33203125" style="28"/>
    <col min="7169" max="7169" width="6.33203125" style="28" customWidth="1"/>
    <col min="7170" max="7170" width="20.44140625" style="28" bestFit="1" customWidth="1"/>
    <col min="7171" max="7171" width="9.6640625" style="28" customWidth="1"/>
    <col min="7172" max="7172" width="51.33203125" style="28" customWidth="1"/>
    <col min="7173" max="7173" width="42.33203125" style="28" customWidth="1"/>
    <col min="7174" max="7175" width="17.5546875" style="28" customWidth="1"/>
    <col min="7176" max="7424" width="9.33203125" style="28"/>
    <col min="7425" max="7425" width="6.33203125" style="28" customWidth="1"/>
    <col min="7426" max="7426" width="20.44140625" style="28" bestFit="1" customWidth="1"/>
    <col min="7427" max="7427" width="9.6640625" style="28" customWidth="1"/>
    <col min="7428" max="7428" width="51.33203125" style="28" customWidth="1"/>
    <col min="7429" max="7429" width="42.33203125" style="28" customWidth="1"/>
    <col min="7430" max="7431" width="17.5546875" style="28" customWidth="1"/>
    <col min="7432" max="7680" width="9.33203125" style="28"/>
    <col min="7681" max="7681" width="6.33203125" style="28" customWidth="1"/>
    <col min="7682" max="7682" width="20.44140625" style="28" bestFit="1" customWidth="1"/>
    <col min="7683" max="7683" width="9.6640625" style="28" customWidth="1"/>
    <col min="7684" max="7684" width="51.33203125" style="28" customWidth="1"/>
    <col min="7685" max="7685" width="42.33203125" style="28" customWidth="1"/>
    <col min="7686" max="7687" width="17.5546875" style="28" customWidth="1"/>
    <col min="7688" max="7936" width="9.33203125" style="28"/>
    <col min="7937" max="7937" width="6.33203125" style="28" customWidth="1"/>
    <col min="7938" max="7938" width="20.44140625" style="28" bestFit="1" customWidth="1"/>
    <col min="7939" max="7939" width="9.6640625" style="28" customWidth="1"/>
    <col min="7940" max="7940" width="51.33203125" style="28" customWidth="1"/>
    <col min="7941" max="7941" width="42.33203125" style="28" customWidth="1"/>
    <col min="7942" max="7943" width="17.5546875" style="28" customWidth="1"/>
    <col min="7944" max="8192" width="9.33203125" style="28"/>
    <col min="8193" max="8193" width="6.33203125" style="28" customWidth="1"/>
    <col min="8194" max="8194" width="20.44140625" style="28" bestFit="1" customWidth="1"/>
    <col min="8195" max="8195" width="9.6640625" style="28" customWidth="1"/>
    <col min="8196" max="8196" width="51.33203125" style="28" customWidth="1"/>
    <col min="8197" max="8197" width="42.33203125" style="28" customWidth="1"/>
    <col min="8198" max="8199" width="17.5546875" style="28" customWidth="1"/>
    <col min="8200" max="8448" width="9.33203125" style="28"/>
    <col min="8449" max="8449" width="6.33203125" style="28" customWidth="1"/>
    <col min="8450" max="8450" width="20.44140625" style="28" bestFit="1" customWidth="1"/>
    <col min="8451" max="8451" width="9.6640625" style="28" customWidth="1"/>
    <col min="8452" max="8452" width="51.33203125" style="28" customWidth="1"/>
    <col min="8453" max="8453" width="42.33203125" style="28" customWidth="1"/>
    <col min="8454" max="8455" width="17.5546875" style="28" customWidth="1"/>
    <col min="8456" max="8704" width="9.33203125" style="28"/>
    <col min="8705" max="8705" width="6.33203125" style="28" customWidth="1"/>
    <col min="8706" max="8706" width="20.44140625" style="28" bestFit="1" customWidth="1"/>
    <col min="8707" max="8707" width="9.6640625" style="28" customWidth="1"/>
    <col min="8708" max="8708" width="51.33203125" style="28" customWidth="1"/>
    <col min="8709" max="8709" width="42.33203125" style="28" customWidth="1"/>
    <col min="8710" max="8711" width="17.5546875" style="28" customWidth="1"/>
    <col min="8712" max="8960" width="9.33203125" style="28"/>
    <col min="8961" max="8961" width="6.33203125" style="28" customWidth="1"/>
    <col min="8962" max="8962" width="20.44140625" style="28" bestFit="1" customWidth="1"/>
    <col min="8963" max="8963" width="9.6640625" style="28" customWidth="1"/>
    <col min="8964" max="8964" width="51.33203125" style="28" customWidth="1"/>
    <col min="8965" max="8965" width="42.33203125" style="28" customWidth="1"/>
    <col min="8966" max="8967" width="17.5546875" style="28" customWidth="1"/>
    <col min="8968" max="9216" width="9.33203125" style="28"/>
    <col min="9217" max="9217" width="6.33203125" style="28" customWidth="1"/>
    <col min="9218" max="9218" width="20.44140625" style="28" bestFit="1" customWidth="1"/>
    <col min="9219" max="9219" width="9.6640625" style="28" customWidth="1"/>
    <col min="9220" max="9220" width="51.33203125" style="28" customWidth="1"/>
    <col min="9221" max="9221" width="42.33203125" style="28" customWidth="1"/>
    <col min="9222" max="9223" width="17.5546875" style="28" customWidth="1"/>
    <col min="9224" max="9472" width="9.33203125" style="28"/>
    <col min="9473" max="9473" width="6.33203125" style="28" customWidth="1"/>
    <col min="9474" max="9474" width="20.44140625" style="28" bestFit="1" customWidth="1"/>
    <col min="9475" max="9475" width="9.6640625" style="28" customWidth="1"/>
    <col min="9476" max="9476" width="51.33203125" style="28" customWidth="1"/>
    <col min="9477" max="9477" width="42.33203125" style="28" customWidth="1"/>
    <col min="9478" max="9479" width="17.5546875" style="28" customWidth="1"/>
    <col min="9480" max="9728" width="9.33203125" style="28"/>
    <col min="9729" max="9729" width="6.33203125" style="28" customWidth="1"/>
    <col min="9730" max="9730" width="20.44140625" style="28" bestFit="1" customWidth="1"/>
    <col min="9731" max="9731" width="9.6640625" style="28" customWidth="1"/>
    <col min="9732" max="9732" width="51.33203125" style="28" customWidth="1"/>
    <col min="9733" max="9733" width="42.33203125" style="28" customWidth="1"/>
    <col min="9734" max="9735" width="17.5546875" style="28" customWidth="1"/>
    <col min="9736" max="9984" width="9.33203125" style="28"/>
    <col min="9985" max="9985" width="6.33203125" style="28" customWidth="1"/>
    <col min="9986" max="9986" width="20.44140625" style="28" bestFit="1" customWidth="1"/>
    <col min="9987" max="9987" width="9.6640625" style="28" customWidth="1"/>
    <col min="9988" max="9988" width="51.33203125" style="28" customWidth="1"/>
    <col min="9989" max="9989" width="42.33203125" style="28" customWidth="1"/>
    <col min="9990" max="9991" width="17.5546875" style="28" customWidth="1"/>
    <col min="9992" max="10240" width="9.33203125" style="28"/>
    <col min="10241" max="10241" width="6.33203125" style="28" customWidth="1"/>
    <col min="10242" max="10242" width="20.44140625" style="28" bestFit="1" customWidth="1"/>
    <col min="10243" max="10243" width="9.6640625" style="28" customWidth="1"/>
    <col min="10244" max="10244" width="51.33203125" style="28" customWidth="1"/>
    <col min="10245" max="10245" width="42.33203125" style="28" customWidth="1"/>
    <col min="10246" max="10247" width="17.5546875" style="28" customWidth="1"/>
    <col min="10248" max="10496" width="9.33203125" style="28"/>
    <col min="10497" max="10497" width="6.33203125" style="28" customWidth="1"/>
    <col min="10498" max="10498" width="20.44140625" style="28" bestFit="1" customWidth="1"/>
    <col min="10499" max="10499" width="9.6640625" style="28" customWidth="1"/>
    <col min="10500" max="10500" width="51.33203125" style="28" customWidth="1"/>
    <col min="10501" max="10501" width="42.33203125" style="28" customWidth="1"/>
    <col min="10502" max="10503" width="17.5546875" style="28" customWidth="1"/>
    <col min="10504" max="10752" width="9.33203125" style="28"/>
    <col min="10753" max="10753" width="6.33203125" style="28" customWidth="1"/>
    <col min="10754" max="10754" width="20.44140625" style="28" bestFit="1" customWidth="1"/>
    <col min="10755" max="10755" width="9.6640625" style="28" customWidth="1"/>
    <col min="10756" max="10756" width="51.33203125" style="28" customWidth="1"/>
    <col min="10757" max="10757" width="42.33203125" style="28" customWidth="1"/>
    <col min="10758" max="10759" width="17.5546875" style="28" customWidth="1"/>
    <col min="10760" max="11008" width="9.33203125" style="28"/>
    <col min="11009" max="11009" width="6.33203125" style="28" customWidth="1"/>
    <col min="11010" max="11010" width="20.44140625" style="28" bestFit="1" customWidth="1"/>
    <col min="11011" max="11011" width="9.6640625" style="28" customWidth="1"/>
    <col min="11012" max="11012" width="51.33203125" style="28" customWidth="1"/>
    <col min="11013" max="11013" width="42.33203125" style="28" customWidth="1"/>
    <col min="11014" max="11015" width="17.5546875" style="28" customWidth="1"/>
    <col min="11016" max="11264" width="9.33203125" style="28"/>
    <col min="11265" max="11265" width="6.33203125" style="28" customWidth="1"/>
    <col min="11266" max="11266" width="20.44140625" style="28" bestFit="1" customWidth="1"/>
    <col min="11267" max="11267" width="9.6640625" style="28" customWidth="1"/>
    <col min="11268" max="11268" width="51.33203125" style="28" customWidth="1"/>
    <col min="11269" max="11269" width="42.33203125" style="28" customWidth="1"/>
    <col min="11270" max="11271" width="17.5546875" style="28" customWidth="1"/>
    <col min="11272" max="11520" width="9.33203125" style="28"/>
    <col min="11521" max="11521" width="6.33203125" style="28" customWidth="1"/>
    <col min="11522" max="11522" width="20.44140625" style="28" bestFit="1" customWidth="1"/>
    <col min="11523" max="11523" width="9.6640625" style="28" customWidth="1"/>
    <col min="11524" max="11524" width="51.33203125" style="28" customWidth="1"/>
    <col min="11525" max="11525" width="42.33203125" style="28" customWidth="1"/>
    <col min="11526" max="11527" width="17.5546875" style="28" customWidth="1"/>
    <col min="11528" max="11776" width="9.33203125" style="28"/>
    <col min="11777" max="11777" width="6.33203125" style="28" customWidth="1"/>
    <col min="11778" max="11778" width="20.44140625" style="28" bestFit="1" customWidth="1"/>
    <col min="11779" max="11779" width="9.6640625" style="28" customWidth="1"/>
    <col min="11780" max="11780" width="51.33203125" style="28" customWidth="1"/>
    <col min="11781" max="11781" width="42.33203125" style="28" customWidth="1"/>
    <col min="11782" max="11783" width="17.5546875" style="28" customWidth="1"/>
    <col min="11784" max="12032" width="9.33203125" style="28"/>
    <col min="12033" max="12033" width="6.33203125" style="28" customWidth="1"/>
    <col min="12034" max="12034" width="20.44140625" style="28" bestFit="1" customWidth="1"/>
    <col min="12035" max="12035" width="9.6640625" style="28" customWidth="1"/>
    <col min="12036" max="12036" width="51.33203125" style="28" customWidth="1"/>
    <col min="12037" max="12037" width="42.33203125" style="28" customWidth="1"/>
    <col min="12038" max="12039" width="17.5546875" style="28" customWidth="1"/>
    <col min="12040" max="12288" width="9.33203125" style="28"/>
    <col min="12289" max="12289" width="6.33203125" style="28" customWidth="1"/>
    <col min="12290" max="12290" width="20.44140625" style="28" bestFit="1" customWidth="1"/>
    <col min="12291" max="12291" width="9.6640625" style="28" customWidth="1"/>
    <col min="12292" max="12292" width="51.33203125" style="28" customWidth="1"/>
    <col min="12293" max="12293" width="42.33203125" style="28" customWidth="1"/>
    <col min="12294" max="12295" width="17.5546875" style="28" customWidth="1"/>
    <col min="12296" max="12544" width="9.33203125" style="28"/>
    <col min="12545" max="12545" width="6.33203125" style="28" customWidth="1"/>
    <col min="12546" max="12546" width="20.44140625" style="28" bestFit="1" customWidth="1"/>
    <col min="12547" max="12547" width="9.6640625" style="28" customWidth="1"/>
    <col min="12548" max="12548" width="51.33203125" style="28" customWidth="1"/>
    <col min="12549" max="12549" width="42.33203125" style="28" customWidth="1"/>
    <col min="12550" max="12551" width="17.5546875" style="28" customWidth="1"/>
    <col min="12552" max="12800" width="9.33203125" style="28"/>
    <col min="12801" max="12801" width="6.33203125" style="28" customWidth="1"/>
    <col min="12802" max="12802" width="20.44140625" style="28" bestFit="1" customWidth="1"/>
    <col min="12803" max="12803" width="9.6640625" style="28" customWidth="1"/>
    <col min="12804" max="12804" width="51.33203125" style="28" customWidth="1"/>
    <col min="12805" max="12805" width="42.33203125" style="28" customWidth="1"/>
    <col min="12806" max="12807" width="17.5546875" style="28" customWidth="1"/>
    <col min="12808" max="13056" width="9.33203125" style="28"/>
    <col min="13057" max="13057" width="6.33203125" style="28" customWidth="1"/>
    <col min="13058" max="13058" width="20.44140625" style="28" bestFit="1" customWidth="1"/>
    <col min="13059" max="13059" width="9.6640625" style="28" customWidth="1"/>
    <col min="13060" max="13060" width="51.33203125" style="28" customWidth="1"/>
    <col min="13061" max="13061" width="42.33203125" style="28" customWidth="1"/>
    <col min="13062" max="13063" width="17.5546875" style="28" customWidth="1"/>
    <col min="13064" max="13312" width="9.33203125" style="28"/>
    <col min="13313" max="13313" width="6.33203125" style="28" customWidth="1"/>
    <col min="13314" max="13314" width="20.44140625" style="28" bestFit="1" customWidth="1"/>
    <col min="13315" max="13315" width="9.6640625" style="28" customWidth="1"/>
    <col min="13316" max="13316" width="51.33203125" style="28" customWidth="1"/>
    <col min="13317" max="13317" width="42.33203125" style="28" customWidth="1"/>
    <col min="13318" max="13319" width="17.5546875" style="28" customWidth="1"/>
    <col min="13320" max="13568" width="9.33203125" style="28"/>
    <col min="13569" max="13569" width="6.33203125" style="28" customWidth="1"/>
    <col min="13570" max="13570" width="20.44140625" style="28" bestFit="1" customWidth="1"/>
    <col min="13571" max="13571" width="9.6640625" style="28" customWidth="1"/>
    <col min="13572" max="13572" width="51.33203125" style="28" customWidth="1"/>
    <col min="13573" max="13573" width="42.33203125" style="28" customWidth="1"/>
    <col min="13574" max="13575" width="17.5546875" style="28" customWidth="1"/>
    <col min="13576" max="13824" width="9.33203125" style="28"/>
    <col min="13825" max="13825" width="6.33203125" style="28" customWidth="1"/>
    <col min="13826" max="13826" width="20.44140625" style="28" bestFit="1" customWidth="1"/>
    <col min="13827" max="13827" width="9.6640625" style="28" customWidth="1"/>
    <col min="13828" max="13828" width="51.33203125" style="28" customWidth="1"/>
    <col min="13829" max="13829" width="42.33203125" style="28" customWidth="1"/>
    <col min="13830" max="13831" width="17.5546875" style="28" customWidth="1"/>
    <col min="13832" max="14080" width="9.33203125" style="28"/>
    <col min="14081" max="14081" width="6.33203125" style="28" customWidth="1"/>
    <col min="14082" max="14082" width="20.44140625" style="28" bestFit="1" customWidth="1"/>
    <col min="14083" max="14083" width="9.6640625" style="28" customWidth="1"/>
    <col min="14084" max="14084" width="51.33203125" style="28" customWidth="1"/>
    <col min="14085" max="14085" width="42.33203125" style="28" customWidth="1"/>
    <col min="14086" max="14087" width="17.5546875" style="28" customWidth="1"/>
    <col min="14088" max="14336" width="9.33203125" style="28"/>
    <col min="14337" max="14337" width="6.33203125" style="28" customWidth="1"/>
    <col min="14338" max="14338" width="20.44140625" style="28" bestFit="1" customWidth="1"/>
    <col min="14339" max="14339" width="9.6640625" style="28" customWidth="1"/>
    <col min="14340" max="14340" width="51.33203125" style="28" customWidth="1"/>
    <col min="14341" max="14341" width="42.33203125" style="28" customWidth="1"/>
    <col min="14342" max="14343" width="17.5546875" style="28" customWidth="1"/>
    <col min="14344" max="14592" width="9.33203125" style="28"/>
    <col min="14593" max="14593" width="6.33203125" style="28" customWidth="1"/>
    <col min="14594" max="14594" width="20.44140625" style="28" bestFit="1" customWidth="1"/>
    <col min="14595" max="14595" width="9.6640625" style="28" customWidth="1"/>
    <col min="14596" max="14596" width="51.33203125" style="28" customWidth="1"/>
    <col min="14597" max="14597" width="42.33203125" style="28" customWidth="1"/>
    <col min="14598" max="14599" width="17.5546875" style="28" customWidth="1"/>
    <col min="14600" max="14848" width="9.33203125" style="28"/>
    <col min="14849" max="14849" width="6.33203125" style="28" customWidth="1"/>
    <col min="14850" max="14850" width="20.44140625" style="28" bestFit="1" customWidth="1"/>
    <col min="14851" max="14851" width="9.6640625" style="28" customWidth="1"/>
    <col min="14852" max="14852" width="51.33203125" style="28" customWidth="1"/>
    <col min="14853" max="14853" width="42.33203125" style="28" customWidth="1"/>
    <col min="14854" max="14855" width="17.5546875" style="28" customWidth="1"/>
    <col min="14856" max="15104" width="9.33203125" style="28"/>
    <col min="15105" max="15105" width="6.33203125" style="28" customWidth="1"/>
    <col min="15106" max="15106" width="20.44140625" style="28" bestFit="1" customWidth="1"/>
    <col min="15107" max="15107" width="9.6640625" style="28" customWidth="1"/>
    <col min="15108" max="15108" width="51.33203125" style="28" customWidth="1"/>
    <col min="15109" max="15109" width="42.33203125" style="28" customWidth="1"/>
    <col min="15110" max="15111" width="17.5546875" style="28" customWidth="1"/>
    <col min="15112" max="15360" width="9.33203125" style="28"/>
    <col min="15361" max="15361" width="6.33203125" style="28" customWidth="1"/>
    <col min="15362" max="15362" width="20.44140625" style="28" bestFit="1" customWidth="1"/>
    <col min="15363" max="15363" width="9.6640625" style="28" customWidth="1"/>
    <col min="15364" max="15364" width="51.33203125" style="28" customWidth="1"/>
    <col min="15365" max="15365" width="42.33203125" style="28" customWidth="1"/>
    <col min="15366" max="15367" width="17.5546875" style="28" customWidth="1"/>
    <col min="15368" max="15616" width="9.33203125" style="28"/>
    <col min="15617" max="15617" width="6.33203125" style="28" customWidth="1"/>
    <col min="15618" max="15618" width="20.44140625" style="28" bestFit="1" customWidth="1"/>
    <col min="15619" max="15619" width="9.6640625" style="28" customWidth="1"/>
    <col min="15620" max="15620" width="51.33203125" style="28" customWidth="1"/>
    <col min="15621" max="15621" width="42.33203125" style="28" customWidth="1"/>
    <col min="15622" max="15623" width="17.5546875" style="28" customWidth="1"/>
    <col min="15624" max="15872" width="9.33203125" style="28"/>
    <col min="15873" max="15873" width="6.33203125" style="28" customWidth="1"/>
    <col min="15874" max="15874" width="20.44140625" style="28" bestFit="1" customWidth="1"/>
    <col min="15875" max="15875" width="9.6640625" style="28" customWidth="1"/>
    <col min="15876" max="15876" width="51.33203125" style="28" customWidth="1"/>
    <col min="15877" max="15877" width="42.33203125" style="28" customWidth="1"/>
    <col min="15878" max="15879" width="17.5546875" style="28" customWidth="1"/>
    <col min="15880" max="16128" width="9.33203125" style="28"/>
    <col min="16129" max="16129" width="6.33203125" style="28" customWidth="1"/>
    <col min="16130" max="16130" width="20.44140625" style="28" bestFit="1" customWidth="1"/>
    <col min="16131" max="16131" width="9.6640625" style="28" customWidth="1"/>
    <col min="16132" max="16132" width="51.33203125" style="28" customWidth="1"/>
    <col min="16133" max="16133" width="42.33203125" style="28" customWidth="1"/>
    <col min="16134" max="16135" width="17.5546875" style="28" customWidth="1"/>
    <col min="16136" max="16384" width="9.33203125" style="28"/>
  </cols>
  <sheetData>
    <row r="1" spans="1:8" s="21" customFormat="1" ht="36.75" customHeight="1">
      <c r="A1" s="476" t="s">
        <v>3</v>
      </c>
      <c r="B1" s="476"/>
      <c r="C1" s="476"/>
    </row>
    <row r="2" spans="1:8" s="24" customFormat="1" ht="35.25" customHeight="1">
      <c r="A2" s="22" t="s">
        <v>4</v>
      </c>
      <c r="B2" s="22" t="s">
        <v>5</v>
      </c>
      <c r="C2" s="23" t="s">
        <v>6</v>
      </c>
      <c r="D2" s="23" t="s">
        <v>7</v>
      </c>
      <c r="E2" s="23" t="s">
        <v>8</v>
      </c>
      <c r="F2" s="23" t="s">
        <v>9</v>
      </c>
      <c r="G2" s="23" t="s">
        <v>10</v>
      </c>
    </row>
    <row r="3" spans="1:8" s="27" customFormat="1">
      <c r="A3" s="25" t="s">
        <v>53</v>
      </c>
      <c r="B3" s="54"/>
      <c r="C3" s="55" t="s">
        <v>54</v>
      </c>
      <c r="D3" s="56" t="s">
        <v>52</v>
      </c>
      <c r="E3" s="56" t="s">
        <v>51</v>
      </c>
      <c r="F3" s="70"/>
      <c r="G3" s="70"/>
      <c r="H3" s="26"/>
    </row>
  </sheetData>
  <customSheetViews>
    <customSheetView guid="{F0322B0F-BF52-4197-B6FF-48D426B2BBBC}" scale="85">
      <selection activeCell="D17" sqref="D17"/>
      <pageMargins left="0.7" right="0.7" top="0.75" bottom="0.75" header="0.3" footer="0.3"/>
      <pageSetup orientation="portrait" verticalDpi="0" r:id="rId1"/>
    </customSheetView>
    <customSheetView guid="{EA8284AD-AEAB-4107-BCBA-81C5B30F89E2}" scale="85">
      <selection sqref="A1:G3"/>
      <pageMargins left="0.7" right="0.7" top="0.75" bottom="0.75" header="0.3" footer="0.3"/>
      <pageSetup orientation="portrait" verticalDpi="300" r:id="rId2"/>
    </customSheetView>
  </customSheetViews>
  <mergeCells count="1">
    <mergeCell ref="A1:C1"/>
  </mergeCells>
  <pageMargins left="0.7" right="0.7" top="0.75" bottom="0.75" header="0.3" footer="0.3"/>
  <pageSetup orientation="portrait" verticalDpi="300" r:id="rId3"/>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46"/>
  <sheetViews>
    <sheetView topLeftCell="A2" zoomScale="71" zoomScaleNormal="71" workbookViewId="0">
      <pane ySplit="8" topLeftCell="A10" activePane="bottomLeft" state="frozen"/>
      <selection activeCell="A2" sqref="A2"/>
      <selection pane="bottomLeft"/>
    </sheetView>
  </sheetViews>
  <sheetFormatPr defaultColWidth="9.109375" defaultRowHeight="14.4" outlineLevelRow="1"/>
  <cols>
    <col min="1" max="1" width="17.109375" customWidth="1"/>
    <col min="2" max="2" width="47.6640625" bestFit="1" customWidth="1"/>
    <col min="3" max="3" width="45" customWidth="1"/>
    <col min="4" max="4" width="47.109375" customWidth="1"/>
    <col min="5" max="5" width="32" customWidth="1"/>
    <col min="6" max="6" width="20.88671875" bestFit="1" customWidth="1"/>
    <col min="8" max="8" width="15.88671875" customWidth="1"/>
    <col min="12" max="12" width="10.33203125" style="29" customWidth="1"/>
    <col min="13" max="13" width="9.109375" style="29"/>
  </cols>
  <sheetData>
    <row r="1" spans="1:13">
      <c r="L1" s="46"/>
      <c r="M1" s="46"/>
    </row>
    <row r="2" spans="1:13" s="46" customFormat="1" ht="13.2">
      <c r="A2" s="87" t="s">
        <v>35</v>
      </c>
      <c r="B2" s="512" t="s">
        <v>2375</v>
      </c>
      <c r="C2" s="512"/>
      <c r="D2" s="512"/>
      <c r="E2" s="512"/>
      <c r="F2" s="512"/>
      <c r="G2" s="512"/>
      <c r="H2" s="47"/>
      <c r="I2" s="47"/>
      <c r="J2" s="44"/>
      <c r="K2" s="45"/>
      <c r="L2" s="218" t="s">
        <v>19</v>
      </c>
      <c r="M2" s="90">
        <f>COUNTIF($G$10:$G$175,"Pass")</f>
        <v>22</v>
      </c>
    </row>
    <row r="3" spans="1:13" s="46" customFormat="1" ht="12.75" customHeight="1" outlineLevel="1">
      <c r="A3" s="87" t="s">
        <v>36</v>
      </c>
      <c r="B3" s="512" t="s">
        <v>4302</v>
      </c>
      <c r="C3" s="512"/>
      <c r="D3" s="512"/>
      <c r="E3" s="512"/>
      <c r="F3" s="512"/>
      <c r="G3" s="512"/>
      <c r="H3" s="47"/>
      <c r="I3" s="47"/>
      <c r="J3" s="44"/>
      <c r="K3" s="45"/>
      <c r="L3" s="218" t="s">
        <v>20</v>
      </c>
      <c r="M3" s="90">
        <f>COUNTIF($G$10:$G$175,"Fail")</f>
        <v>1</v>
      </c>
    </row>
    <row r="4" spans="1:13" s="46" customFormat="1" ht="12.75" customHeight="1" outlineLevel="1">
      <c r="A4" s="87" t="s">
        <v>37</v>
      </c>
      <c r="B4" s="512"/>
      <c r="C4" s="512"/>
      <c r="D4" s="512"/>
      <c r="E4" s="512"/>
      <c r="F4" s="512"/>
      <c r="G4" s="512"/>
      <c r="H4" s="47"/>
      <c r="I4" s="47"/>
      <c r="J4" s="44"/>
      <c r="K4" s="45"/>
      <c r="L4" s="218" t="s">
        <v>49</v>
      </c>
      <c r="M4" s="90">
        <f>COUNTIF($G$10:$G$118,"Pending")</f>
        <v>0</v>
      </c>
    </row>
    <row r="5" spans="1:13" s="46" customFormat="1" ht="12.75" customHeight="1" outlineLevel="1">
      <c r="A5" s="87" t="s">
        <v>38</v>
      </c>
      <c r="B5" s="512" t="s">
        <v>2317</v>
      </c>
      <c r="C5" s="512"/>
      <c r="D5" s="512"/>
      <c r="E5" s="512"/>
      <c r="F5" s="512"/>
      <c r="G5" s="512"/>
      <c r="H5" s="47"/>
      <c r="I5" s="47"/>
      <c r="J5" s="44"/>
      <c r="K5" s="45"/>
      <c r="L5" s="218" t="s">
        <v>21</v>
      </c>
      <c r="M5" s="90">
        <f>COUNTIF($G$10:$G$175,"Untested")</f>
        <v>6</v>
      </c>
    </row>
    <row r="6" spans="1:13" s="46" customFormat="1" ht="25.5" customHeight="1" outlineLevel="1">
      <c r="A6" s="88" t="s">
        <v>19</v>
      </c>
      <c r="B6" s="89" t="s">
        <v>20</v>
      </c>
      <c r="C6" s="89" t="s">
        <v>21</v>
      </c>
      <c r="D6" s="89" t="s">
        <v>49</v>
      </c>
      <c r="E6" s="89" t="s">
        <v>22</v>
      </c>
      <c r="F6" s="89" t="s">
        <v>39</v>
      </c>
      <c r="G6" s="48"/>
      <c r="H6" s="48"/>
      <c r="I6" s="48"/>
      <c r="J6" s="49"/>
      <c r="L6" s="218" t="s">
        <v>22</v>
      </c>
      <c r="M6" s="90">
        <f>COUNTIF($G$10:$G$118,"N/A")</f>
        <v>0</v>
      </c>
    </row>
    <row r="7" spans="1:13" s="46" customFormat="1" ht="12.75" customHeight="1" outlineLevel="1">
      <c r="A7" s="90">
        <f>COUNTIF($G$10:$G$170,"Pass")</f>
        <v>22</v>
      </c>
      <c r="B7" s="90">
        <f>COUNTIF($G$10:$G$170,"Fail")</f>
        <v>1</v>
      </c>
      <c r="C7" s="90">
        <f>COUNTIF($G$10:$G$170,"Untested")</f>
        <v>6</v>
      </c>
      <c r="D7" s="90">
        <f>COUNTIF($G$10:$G$170,"Pending")</f>
        <v>0</v>
      </c>
      <c r="E7" s="90">
        <f>COUNTIF($G$10:$G$170,"N/A")</f>
        <v>0</v>
      </c>
      <c r="F7" s="91">
        <f>COUNTA($A$10:$A$170)-E7</f>
        <v>29</v>
      </c>
      <c r="G7" s="48" t="s">
        <v>50</v>
      </c>
      <c r="H7" s="48"/>
      <c r="I7" s="48"/>
      <c r="J7" s="49"/>
    </row>
    <row r="8" spans="1:13" s="46" customFormat="1" ht="22.5" customHeight="1">
      <c r="E8" s="39"/>
      <c r="F8" s="39"/>
      <c r="G8" s="48"/>
      <c r="H8" s="48"/>
      <c r="I8" s="48"/>
      <c r="J8" s="48"/>
      <c r="K8" s="49"/>
    </row>
    <row r="9" spans="1:13" s="136" customFormat="1" ht="30.75" customHeight="1">
      <c r="A9" s="101" t="s">
        <v>40</v>
      </c>
      <c r="B9" s="102" t="s">
        <v>34</v>
      </c>
      <c r="C9" s="103" t="s">
        <v>41</v>
      </c>
      <c r="D9" s="103" t="s">
        <v>42</v>
      </c>
      <c r="E9" s="103" t="s">
        <v>43</v>
      </c>
      <c r="F9" s="103" t="s">
        <v>44</v>
      </c>
      <c r="G9" s="104" t="s">
        <v>45</v>
      </c>
      <c r="H9" s="105" t="s">
        <v>46</v>
      </c>
      <c r="I9" s="105" t="s">
        <v>47</v>
      </c>
      <c r="J9" s="105" t="s">
        <v>48</v>
      </c>
      <c r="L9" s="46"/>
      <c r="M9" s="46"/>
    </row>
    <row r="10" spans="1:13" s="194" customFormat="1" ht="16.8" collapsed="1">
      <c r="A10" s="206"/>
      <c r="B10" s="206" t="s">
        <v>804</v>
      </c>
      <c r="C10" s="207"/>
      <c r="D10" s="207"/>
      <c r="E10" s="207"/>
      <c r="F10" s="207"/>
      <c r="G10" s="208"/>
      <c r="H10" s="208"/>
      <c r="I10" s="208"/>
      <c r="J10" s="207"/>
      <c r="K10" s="193"/>
    </row>
    <row r="11" spans="1:13" s="44" customFormat="1" ht="50.4" hidden="1" outlineLevel="1">
      <c r="A11" s="153" t="s">
        <v>2318</v>
      </c>
      <c r="B11" s="151" t="s">
        <v>2319</v>
      </c>
      <c r="C11" s="153" t="s">
        <v>807</v>
      </c>
      <c r="D11" s="153" t="s">
        <v>2376</v>
      </c>
      <c r="E11" s="153" t="s">
        <v>2321</v>
      </c>
      <c r="F11" s="153"/>
      <c r="G11" s="162" t="s">
        <v>19</v>
      </c>
      <c r="H11" s="152">
        <v>43813</v>
      </c>
      <c r="I11" s="215"/>
      <c r="J11" s="97"/>
      <c r="K11" s="45"/>
    </row>
    <row r="12" spans="1:13" s="194" customFormat="1" ht="16.8" collapsed="1">
      <c r="A12" s="206"/>
      <c r="B12" s="206" t="s">
        <v>202</v>
      </c>
      <c r="C12" s="207"/>
      <c r="D12" s="207"/>
      <c r="E12" s="207"/>
      <c r="F12" s="207"/>
      <c r="G12" s="208"/>
      <c r="H12" s="208"/>
      <c r="I12" s="208"/>
      <c r="J12" s="207"/>
      <c r="K12" s="193"/>
    </row>
    <row r="13" spans="1:13" s="44" customFormat="1" ht="50.4" hidden="1" outlineLevel="1">
      <c r="A13" s="153" t="s">
        <v>2322</v>
      </c>
      <c r="B13" s="151" t="s">
        <v>811</v>
      </c>
      <c r="C13" s="153" t="s">
        <v>2377</v>
      </c>
      <c r="D13" s="153" t="s">
        <v>2376</v>
      </c>
      <c r="E13" s="153" t="s">
        <v>813</v>
      </c>
      <c r="F13" s="153"/>
      <c r="G13" s="162" t="s">
        <v>19</v>
      </c>
      <c r="H13" s="152">
        <v>43813</v>
      </c>
      <c r="I13" s="215"/>
      <c r="J13" s="97"/>
      <c r="K13" s="45"/>
    </row>
    <row r="14" spans="1:13" s="44" customFormat="1" ht="50.4" hidden="1" outlineLevel="1">
      <c r="A14" s="153" t="s">
        <v>2324</v>
      </c>
      <c r="B14" s="151" t="s">
        <v>815</v>
      </c>
      <c r="C14" s="153" t="s">
        <v>2377</v>
      </c>
      <c r="D14" s="153" t="s">
        <v>2376</v>
      </c>
      <c r="E14" s="153" t="s">
        <v>816</v>
      </c>
      <c r="F14" s="153"/>
      <c r="G14" s="162" t="s">
        <v>19</v>
      </c>
      <c r="H14" s="152">
        <v>43813</v>
      </c>
      <c r="I14" s="215"/>
      <c r="J14" s="97"/>
      <c r="K14" s="45"/>
    </row>
    <row r="15" spans="1:13" s="44" customFormat="1" ht="50.4" hidden="1" outlineLevel="1">
      <c r="A15" s="153" t="s">
        <v>2325</v>
      </c>
      <c r="B15" s="151" t="s">
        <v>685</v>
      </c>
      <c r="C15" s="153" t="s">
        <v>2377</v>
      </c>
      <c r="D15" s="153" t="s">
        <v>2376</v>
      </c>
      <c r="E15" s="153" t="s">
        <v>818</v>
      </c>
      <c r="F15" s="153"/>
      <c r="G15" s="162" t="s">
        <v>19</v>
      </c>
      <c r="H15" s="152">
        <v>43813</v>
      </c>
      <c r="I15" s="215"/>
      <c r="J15" s="97"/>
      <c r="K15" s="45"/>
    </row>
    <row r="16" spans="1:13" s="44" customFormat="1" ht="67.2" hidden="1" outlineLevel="1">
      <c r="A16" s="153" t="s">
        <v>2326</v>
      </c>
      <c r="B16" s="151" t="s">
        <v>823</v>
      </c>
      <c r="C16" s="153" t="s">
        <v>2377</v>
      </c>
      <c r="D16" s="153" t="s">
        <v>2376</v>
      </c>
      <c r="E16" s="153" t="s">
        <v>824</v>
      </c>
      <c r="F16" s="153"/>
      <c r="G16" s="162" t="s">
        <v>19</v>
      </c>
      <c r="H16" s="152">
        <v>43813</v>
      </c>
      <c r="I16" s="215"/>
      <c r="J16" s="97"/>
      <c r="K16" s="45"/>
    </row>
    <row r="17" spans="1:11" s="44" customFormat="1" ht="50.4" hidden="1" outlineLevel="1">
      <c r="A17" s="153" t="s">
        <v>2327</v>
      </c>
      <c r="B17" s="151" t="s">
        <v>826</v>
      </c>
      <c r="C17" s="153" t="s">
        <v>2377</v>
      </c>
      <c r="D17" s="153" t="s">
        <v>2376</v>
      </c>
      <c r="E17" s="153" t="s">
        <v>827</v>
      </c>
      <c r="F17" s="153"/>
      <c r="G17" s="162" t="s">
        <v>19</v>
      </c>
      <c r="H17" s="152">
        <v>43813</v>
      </c>
      <c r="I17" s="215"/>
      <c r="J17" s="97"/>
      <c r="K17" s="45"/>
    </row>
    <row r="18" spans="1:11" s="194" customFormat="1" ht="16.8" collapsed="1">
      <c r="A18" s="206"/>
      <c r="B18" s="206" t="s">
        <v>828</v>
      </c>
      <c r="C18" s="207"/>
      <c r="D18" s="207"/>
      <c r="E18" s="207"/>
      <c r="F18" s="207"/>
      <c r="G18" s="208"/>
      <c r="H18" s="208"/>
      <c r="I18" s="208"/>
      <c r="J18" s="207"/>
      <c r="K18" s="193"/>
    </row>
    <row r="19" spans="1:11" s="44" customFormat="1" ht="67.2" hidden="1" outlineLevel="1">
      <c r="A19" s="153" t="s">
        <v>2328</v>
      </c>
      <c r="B19" s="151" t="s">
        <v>830</v>
      </c>
      <c r="C19" s="153" t="s">
        <v>2378</v>
      </c>
      <c r="D19" s="153" t="s">
        <v>2379</v>
      </c>
      <c r="E19" s="153" t="s">
        <v>832</v>
      </c>
      <c r="F19" s="153"/>
      <c r="G19" s="162" t="s">
        <v>19</v>
      </c>
      <c r="H19" s="152">
        <v>43813</v>
      </c>
      <c r="I19" s="215"/>
      <c r="J19" s="97"/>
      <c r="K19" s="45"/>
    </row>
    <row r="20" spans="1:11" s="44" customFormat="1" ht="67.2" hidden="1" outlineLevel="1">
      <c r="A20" s="153" t="s">
        <v>2330</v>
      </c>
      <c r="B20" s="151" t="s">
        <v>834</v>
      </c>
      <c r="C20" s="153" t="s">
        <v>2378</v>
      </c>
      <c r="D20" s="153" t="s">
        <v>2380</v>
      </c>
      <c r="E20" s="153" t="s">
        <v>837</v>
      </c>
      <c r="F20" s="153"/>
      <c r="G20" s="162" t="s">
        <v>19</v>
      </c>
      <c r="H20" s="152">
        <v>43813</v>
      </c>
      <c r="I20" s="215"/>
      <c r="J20" s="97"/>
      <c r="K20" s="45"/>
    </row>
    <row r="21" spans="1:11" s="44" customFormat="1" ht="67.2" hidden="1" outlineLevel="1">
      <c r="A21" s="153" t="s">
        <v>2332</v>
      </c>
      <c r="B21" s="151" t="s">
        <v>2381</v>
      </c>
      <c r="C21" s="153" t="s">
        <v>2378</v>
      </c>
      <c r="D21" s="153" t="s">
        <v>2382</v>
      </c>
      <c r="E21" s="153" t="s">
        <v>2383</v>
      </c>
      <c r="F21" s="153"/>
      <c r="G21" s="162" t="s">
        <v>19</v>
      </c>
      <c r="H21" s="152">
        <v>43813</v>
      </c>
      <c r="I21" s="215"/>
      <c r="J21" s="97"/>
      <c r="K21" s="45"/>
    </row>
    <row r="22" spans="1:11" s="44" customFormat="1" ht="67.2" hidden="1" outlineLevel="1">
      <c r="A22" s="153" t="s">
        <v>2336</v>
      </c>
      <c r="B22" s="151" t="s">
        <v>2384</v>
      </c>
      <c r="C22" s="153" t="s">
        <v>2378</v>
      </c>
      <c r="D22" s="153" t="s">
        <v>2385</v>
      </c>
      <c r="E22" s="153" t="s">
        <v>2386</v>
      </c>
      <c r="F22" s="153"/>
      <c r="G22" s="162" t="s">
        <v>19</v>
      </c>
      <c r="H22" s="152">
        <v>43813</v>
      </c>
      <c r="I22" s="215"/>
      <c r="J22" s="97"/>
      <c r="K22" s="45"/>
    </row>
    <row r="23" spans="1:11" s="44" customFormat="1" ht="67.2" hidden="1" outlineLevel="1">
      <c r="A23" s="153" t="s">
        <v>2340</v>
      </c>
      <c r="B23" s="151" t="s">
        <v>2387</v>
      </c>
      <c r="C23" s="153" t="s">
        <v>2378</v>
      </c>
      <c r="D23" s="153" t="s">
        <v>2388</v>
      </c>
      <c r="E23" s="153" t="s">
        <v>2389</v>
      </c>
      <c r="F23" s="153"/>
      <c r="G23" s="162" t="s">
        <v>19</v>
      </c>
      <c r="H23" s="152">
        <v>43813</v>
      </c>
      <c r="I23" s="215"/>
      <c r="J23" s="97"/>
      <c r="K23" s="45"/>
    </row>
    <row r="24" spans="1:11" s="44" customFormat="1" ht="67.2" hidden="1" outlineLevel="1">
      <c r="A24" s="153" t="s">
        <v>2390</v>
      </c>
      <c r="B24" s="151" t="s">
        <v>2387</v>
      </c>
      <c r="C24" s="153" t="s">
        <v>2378</v>
      </c>
      <c r="D24" s="153" t="s">
        <v>2388</v>
      </c>
      <c r="E24" s="153" t="s">
        <v>2391</v>
      </c>
      <c r="F24" s="153"/>
      <c r="G24" s="162" t="s">
        <v>19</v>
      </c>
      <c r="H24" s="152">
        <v>43813</v>
      </c>
      <c r="I24" s="215"/>
      <c r="J24" s="97"/>
      <c r="K24" s="45"/>
    </row>
    <row r="25" spans="1:11" s="44" customFormat="1" ht="84" hidden="1" outlineLevel="1">
      <c r="A25" s="153" t="s">
        <v>2344</v>
      </c>
      <c r="B25" s="151" t="s">
        <v>2392</v>
      </c>
      <c r="C25" s="153" t="s">
        <v>2378</v>
      </c>
      <c r="D25" s="153" t="s">
        <v>2393</v>
      </c>
      <c r="E25" s="153" t="s">
        <v>2394</v>
      </c>
      <c r="F25" s="153"/>
      <c r="G25" s="162" t="s">
        <v>19</v>
      </c>
      <c r="H25" s="152">
        <v>43813</v>
      </c>
      <c r="I25" s="215"/>
      <c r="J25" s="97"/>
      <c r="K25" s="45"/>
    </row>
    <row r="26" spans="1:11" s="44" customFormat="1" ht="84" hidden="1" outlineLevel="1">
      <c r="A26" s="153" t="s">
        <v>2395</v>
      </c>
      <c r="B26" s="151" t="s">
        <v>2396</v>
      </c>
      <c r="C26" s="153" t="s">
        <v>2378</v>
      </c>
      <c r="D26" s="153" t="s">
        <v>2397</v>
      </c>
      <c r="E26" s="153" t="s">
        <v>2398</v>
      </c>
      <c r="F26" s="153"/>
      <c r="G26" s="162" t="s">
        <v>19</v>
      </c>
      <c r="H26" s="152">
        <v>43813</v>
      </c>
      <c r="I26" s="215"/>
      <c r="J26" s="97"/>
      <c r="K26" s="45"/>
    </row>
    <row r="27" spans="1:11" s="44" customFormat="1" ht="84" hidden="1" outlineLevel="1">
      <c r="A27" s="153" t="s">
        <v>2399</v>
      </c>
      <c r="B27" s="151" t="s">
        <v>2400</v>
      </c>
      <c r="C27" s="153" t="s">
        <v>2378</v>
      </c>
      <c r="D27" s="153" t="s">
        <v>2401</v>
      </c>
      <c r="E27" s="153" t="s">
        <v>2402</v>
      </c>
      <c r="F27" s="153"/>
      <c r="G27" s="162" t="s">
        <v>20</v>
      </c>
      <c r="H27" s="152">
        <v>43813</v>
      </c>
      <c r="I27" s="215"/>
      <c r="J27" s="97"/>
      <c r="K27" s="45"/>
    </row>
    <row r="28" spans="1:11" s="44" customFormat="1" ht="84" hidden="1" outlineLevel="1">
      <c r="A28" s="153" t="s">
        <v>2348</v>
      </c>
      <c r="B28" s="151" t="s">
        <v>2349</v>
      </c>
      <c r="C28" s="153" t="s">
        <v>2378</v>
      </c>
      <c r="D28" s="153" t="s">
        <v>2403</v>
      </c>
      <c r="E28" s="153" t="s">
        <v>2404</v>
      </c>
      <c r="F28" s="153"/>
      <c r="G28" s="162" t="s">
        <v>19</v>
      </c>
      <c r="H28" s="152">
        <v>43813</v>
      </c>
      <c r="I28" s="215"/>
      <c r="J28" s="97"/>
      <c r="K28" s="45"/>
    </row>
    <row r="29" spans="1:11" s="194" customFormat="1" ht="16.8" collapsed="1">
      <c r="A29" s="206"/>
      <c r="B29" s="206" t="s">
        <v>687</v>
      </c>
      <c r="C29" s="207"/>
      <c r="D29" s="207"/>
      <c r="E29" s="207"/>
      <c r="F29" s="207"/>
      <c r="G29" s="208"/>
      <c r="H29" s="208"/>
      <c r="I29" s="208"/>
      <c r="J29" s="207"/>
      <c r="K29" s="193"/>
    </row>
    <row r="30" spans="1:11" s="44" customFormat="1" ht="67.2" hidden="1" outlineLevel="1">
      <c r="A30" s="153" t="s">
        <v>2352</v>
      </c>
      <c r="B30" s="151" t="s">
        <v>2353</v>
      </c>
      <c r="C30" s="153" t="s">
        <v>2378</v>
      </c>
      <c r="D30" s="153" t="s">
        <v>2405</v>
      </c>
      <c r="E30" s="153" t="s">
        <v>2355</v>
      </c>
      <c r="F30" s="153"/>
      <c r="G30" s="162" t="s">
        <v>19</v>
      </c>
      <c r="H30" s="152">
        <v>43813</v>
      </c>
      <c r="I30" s="215"/>
      <c r="J30" s="97"/>
      <c r="K30" s="45"/>
    </row>
    <row r="31" spans="1:11" s="44" customFormat="1" ht="67.2" hidden="1" outlineLevel="1">
      <c r="A31" s="153" t="s">
        <v>2356</v>
      </c>
      <c r="B31" s="151" t="s">
        <v>2357</v>
      </c>
      <c r="C31" s="153" t="s">
        <v>2378</v>
      </c>
      <c r="D31" s="153" t="s">
        <v>2405</v>
      </c>
      <c r="E31" s="153" t="s">
        <v>2355</v>
      </c>
      <c r="F31" s="153"/>
      <c r="G31" s="162" t="s">
        <v>19</v>
      </c>
      <c r="H31" s="152">
        <v>43813</v>
      </c>
      <c r="I31" s="215"/>
      <c r="J31" s="97"/>
      <c r="K31" s="45"/>
    </row>
    <row r="32" spans="1:11" s="44" customFormat="1" ht="67.2" hidden="1" outlineLevel="1">
      <c r="A32" s="153" t="s">
        <v>2358</v>
      </c>
      <c r="B32" s="151" t="s">
        <v>2359</v>
      </c>
      <c r="C32" s="153" t="s">
        <v>2378</v>
      </c>
      <c r="D32" s="153" t="s">
        <v>2405</v>
      </c>
      <c r="E32" s="153" t="s">
        <v>2355</v>
      </c>
      <c r="F32" s="153"/>
      <c r="G32" s="162" t="s">
        <v>19</v>
      </c>
      <c r="H32" s="152">
        <v>43813</v>
      </c>
      <c r="I32" s="215"/>
      <c r="J32" s="97"/>
      <c r="K32" s="45"/>
    </row>
    <row r="33" spans="1:13" s="44" customFormat="1" ht="67.2" hidden="1" outlineLevel="1">
      <c r="A33" s="153" t="s">
        <v>2360</v>
      </c>
      <c r="B33" s="151" t="s">
        <v>2361</v>
      </c>
      <c r="C33" s="153" t="s">
        <v>2378</v>
      </c>
      <c r="D33" s="153" t="s">
        <v>2405</v>
      </c>
      <c r="E33" s="153" t="s">
        <v>2355</v>
      </c>
      <c r="F33" s="153"/>
      <c r="G33" s="162" t="s">
        <v>19</v>
      </c>
      <c r="H33" s="152">
        <v>43813</v>
      </c>
      <c r="I33" s="215"/>
      <c r="J33" s="97"/>
      <c r="K33" s="45"/>
    </row>
    <row r="34" spans="1:13" s="44" customFormat="1" ht="67.2" hidden="1" outlineLevel="1">
      <c r="A34" s="153" t="s">
        <v>2406</v>
      </c>
      <c r="B34" s="151" t="s">
        <v>2407</v>
      </c>
      <c r="C34" s="153" t="s">
        <v>2378</v>
      </c>
      <c r="D34" s="153" t="s">
        <v>2405</v>
      </c>
      <c r="E34" s="153" t="s">
        <v>2355</v>
      </c>
      <c r="F34" s="153"/>
      <c r="G34" s="162" t="s">
        <v>19</v>
      </c>
      <c r="H34" s="152">
        <v>43813</v>
      </c>
      <c r="I34" s="215"/>
      <c r="J34" s="97"/>
      <c r="K34" s="45"/>
    </row>
    <row r="35" spans="1:13" s="194" customFormat="1" ht="16.8" collapsed="1">
      <c r="A35" s="206"/>
      <c r="B35" s="206" t="s">
        <v>878</v>
      </c>
      <c r="C35" s="207"/>
      <c r="D35" s="207"/>
      <c r="E35" s="207"/>
      <c r="F35" s="207"/>
      <c r="G35" s="208"/>
      <c r="H35" s="208"/>
      <c r="I35" s="208"/>
      <c r="J35" s="207"/>
      <c r="K35" s="193"/>
    </row>
    <row r="36" spans="1:13" s="44" customFormat="1" ht="67.2" hidden="1" outlineLevel="1">
      <c r="A36" s="153" t="s">
        <v>2408</v>
      </c>
      <c r="B36" s="151" t="s">
        <v>2409</v>
      </c>
      <c r="C36" s="153" t="s">
        <v>2378</v>
      </c>
      <c r="D36" s="153" t="s">
        <v>2410</v>
      </c>
      <c r="E36" s="153" t="s">
        <v>2365</v>
      </c>
      <c r="F36" s="153"/>
      <c r="G36" s="162" t="s">
        <v>21</v>
      </c>
      <c r="H36" s="152">
        <v>43813</v>
      </c>
      <c r="I36" s="215"/>
      <c r="J36" s="97"/>
      <c r="K36" s="45"/>
    </row>
    <row r="37" spans="1:13" s="44" customFormat="1" ht="84" hidden="1" outlineLevel="1">
      <c r="A37" s="153" t="s">
        <v>2362</v>
      </c>
      <c r="B37" s="151" t="s">
        <v>2363</v>
      </c>
      <c r="C37" s="153" t="s">
        <v>2378</v>
      </c>
      <c r="D37" s="153" t="s">
        <v>2411</v>
      </c>
      <c r="E37" s="153" t="s">
        <v>2365</v>
      </c>
      <c r="F37" s="153"/>
      <c r="G37" s="162" t="s">
        <v>21</v>
      </c>
      <c r="H37" s="152">
        <v>43813</v>
      </c>
      <c r="I37" s="215"/>
      <c r="J37" s="97"/>
      <c r="K37" s="45"/>
    </row>
    <row r="38" spans="1:13" s="44" customFormat="1" ht="84" hidden="1" outlineLevel="1">
      <c r="A38" s="153" t="s">
        <v>2366</v>
      </c>
      <c r="B38" s="151" t="s">
        <v>2367</v>
      </c>
      <c r="C38" s="153" t="s">
        <v>2378</v>
      </c>
      <c r="D38" s="153" t="s">
        <v>2412</v>
      </c>
      <c r="E38" s="153" t="s">
        <v>2365</v>
      </c>
      <c r="F38" s="153"/>
      <c r="G38" s="162" t="s">
        <v>21</v>
      </c>
      <c r="H38" s="152">
        <v>43813</v>
      </c>
      <c r="I38" s="215"/>
      <c r="J38" s="97"/>
      <c r="K38" s="45"/>
    </row>
    <row r="39" spans="1:13" s="44" customFormat="1" ht="84" hidden="1" outlineLevel="1">
      <c r="A39" s="153" t="s">
        <v>2369</v>
      </c>
      <c r="B39" s="151" t="s">
        <v>2370</v>
      </c>
      <c r="C39" s="153" t="s">
        <v>2378</v>
      </c>
      <c r="D39" s="153" t="s">
        <v>2413</v>
      </c>
      <c r="E39" s="153" t="s">
        <v>2365</v>
      </c>
      <c r="F39" s="153"/>
      <c r="G39" s="162" t="s">
        <v>21</v>
      </c>
      <c r="H39" s="152">
        <v>43813</v>
      </c>
      <c r="I39" s="215"/>
      <c r="J39" s="97"/>
      <c r="K39" s="45"/>
    </row>
    <row r="40" spans="1:13" s="44" customFormat="1" ht="84" hidden="1" outlineLevel="1">
      <c r="A40" s="153" t="s">
        <v>2372</v>
      </c>
      <c r="B40" s="151" t="s">
        <v>2373</v>
      </c>
      <c r="C40" s="153" t="s">
        <v>2378</v>
      </c>
      <c r="D40" s="153" t="s">
        <v>2414</v>
      </c>
      <c r="E40" s="153" t="s">
        <v>2365</v>
      </c>
      <c r="F40" s="153"/>
      <c r="G40" s="162" t="s">
        <v>21</v>
      </c>
      <c r="H40" s="152">
        <v>43813</v>
      </c>
      <c r="I40" s="215"/>
      <c r="J40" s="97"/>
      <c r="K40" s="45"/>
    </row>
    <row r="41" spans="1:13" s="44" customFormat="1" ht="84" hidden="1" outlineLevel="1">
      <c r="A41" s="153" t="s">
        <v>2415</v>
      </c>
      <c r="B41" s="151" t="s">
        <v>904</v>
      </c>
      <c r="C41" s="153" t="s">
        <v>2378</v>
      </c>
      <c r="D41" s="153" t="s">
        <v>2416</v>
      </c>
      <c r="E41" s="153" t="s">
        <v>2365</v>
      </c>
      <c r="F41" s="153"/>
      <c r="G41" s="162" t="s">
        <v>21</v>
      </c>
      <c r="H41" s="152">
        <v>43813</v>
      </c>
      <c r="I41" s="215"/>
      <c r="J41" s="97"/>
      <c r="K41" s="45"/>
    </row>
    <row r="42" spans="1:13" s="194" customFormat="1" ht="16.8" collapsed="1">
      <c r="A42" s="206"/>
      <c r="B42" s="206" t="s">
        <v>535</v>
      </c>
      <c r="C42" s="207"/>
      <c r="D42" s="207"/>
      <c r="E42" s="207"/>
      <c r="F42" s="207"/>
      <c r="G42" s="208"/>
      <c r="H42" s="208"/>
      <c r="I42" s="208"/>
      <c r="J42" s="207"/>
      <c r="K42" s="193"/>
    </row>
    <row r="43" spans="1:13" s="44" customFormat="1" ht="67.2" hidden="1" outlineLevel="1">
      <c r="A43" s="153" t="s">
        <v>2417</v>
      </c>
      <c r="B43" s="151" t="s">
        <v>2418</v>
      </c>
      <c r="C43" s="153" t="s">
        <v>2378</v>
      </c>
      <c r="D43" s="153" t="s">
        <v>2419</v>
      </c>
      <c r="E43" s="153" t="s">
        <v>2420</v>
      </c>
      <c r="F43" s="153"/>
      <c r="G43" s="162" t="s">
        <v>2421</v>
      </c>
      <c r="H43" s="152">
        <v>43813</v>
      </c>
      <c r="I43" s="215"/>
      <c r="J43" s="97"/>
      <c r="K43" s="45"/>
    </row>
    <row r="44" spans="1:13" s="44" customFormat="1" ht="67.2" hidden="1" outlineLevel="1">
      <c r="A44" s="153" t="s">
        <v>2422</v>
      </c>
      <c r="B44" s="151" t="s">
        <v>2423</v>
      </c>
      <c r="C44" s="153" t="s">
        <v>2378</v>
      </c>
      <c r="D44" s="153" t="s">
        <v>2419</v>
      </c>
      <c r="E44" s="153" t="s">
        <v>2424</v>
      </c>
      <c r="F44" s="153"/>
      <c r="G44" s="162" t="s">
        <v>2421</v>
      </c>
      <c r="H44" s="152">
        <v>43813</v>
      </c>
      <c r="I44" s="215"/>
      <c r="J44" s="97"/>
      <c r="K44" s="45"/>
    </row>
    <row r="45" spans="1:13" s="29" customFormat="1" ht="13.2" collapsed="1">
      <c r="H45" s="53"/>
      <c r="I45" s="53"/>
      <c r="K45" s="52"/>
      <c r="L45" s="44"/>
      <c r="M45" s="44"/>
    </row>
    <row r="46" spans="1:13" s="29" customFormat="1" ht="13.2">
      <c r="H46" s="53"/>
      <c r="I46" s="53"/>
      <c r="K46" s="52"/>
      <c r="L46" s="44"/>
      <c r="M46" s="44"/>
    </row>
    <row r="47" spans="1:13" s="29" customFormat="1" ht="13.2">
      <c r="H47" s="53"/>
      <c r="I47" s="53"/>
      <c r="K47" s="52"/>
      <c r="L47" s="44"/>
      <c r="M47" s="44"/>
    </row>
    <row r="48" spans="1:13" s="29" customFormat="1" ht="13.2">
      <c r="H48" s="53"/>
      <c r="I48" s="53"/>
      <c r="K48" s="52"/>
      <c r="L48" s="44"/>
      <c r="M48" s="44"/>
    </row>
    <row r="49" spans="8:13" s="29" customFormat="1" ht="13.2">
      <c r="H49" s="53"/>
      <c r="I49" s="53"/>
      <c r="K49" s="52"/>
      <c r="L49" s="44"/>
      <c r="M49" s="44"/>
    </row>
    <row r="50" spans="8:13" s="29" customFormat="1" ht="13.2">
      <c r="H50" s="53"/>
      <c r="I50" s="53"/>
      <c r="K50" s="52"/>
      <c r="L50" s="44"/>
      <c r="M50" s="44"/>
    </row>
    <row r="51" spans="8:13" s="29" customFormat="1" ht="13.2">
      <c r="H51" s="53"/>
      <c r="I51" s="53"/>
      <c r="K51" s="52"/>
      <c r="L51" s="44"/>
      <c r="M51" s="44"/>
    </row>
    <row r="52" spans="8:13" s="29" customFormat="1" ht="13.2">
      <c r="H52" s="53"/>
      <c r="I52" s="53"/>
      <c r="K52" s="52"/>
      <c r="L52" s="44"/>
      <c r="M52" s="44"/>
    </row>
    <row r="53" spans="8:13" s="29" customFormat="1" ht="13.2">
      <c r="H53" s="53"/>
      <c r="I53" s="53"/>
      <c r="K53" s="52"/>
      <c r="L53" s="44"/>
      <c r="M53" s="44"/>
    </row>
    <row r="54" spans="8:13" s="29" customFormat="1" ht="13.2">
      <c r="H54" s="53"/>
      <c r="I54" s="53"/>
      <c r="K54" s="52"/>
      <c r="L54" s="44"/>
      <c r="M54" s="44"/>
    </row>
    <row r="55" spans="8:13" s="29" customFormat="1" ht="13.2">
      <c r="H55" s="53"/>
      <c r="I55" s="53"/>
      <c r="K55" s="52"/>
      <c r="L55" s="44"/>
      <c r="M55" s="44"/>
    </row>
    <row r="56" spans="8:13" s="29" customFormat="1" ht="13.2">
      <c r="H56" s="53"/>
      <c r="I56" s="53"/>
      <c r="K56" s="52"/>
      <c r="L56" s="44"/>
      <c r="M56" s="44"/>
    </row>
    <row r="57" spans="8:13" s="29" customFormat="1" ht="13.2">
      <c r="H57" s="53"/>
      <c r="I57" s="53"/>
      <c r="K57" s="52"/>
      <c r="L57" s="44"/>
      <c r="M57" s="44"/>
    </row>
    <row r="58" spans="8:13" s="29" customFormat="1" ht="13.2">
      <c r="H58" s="53"/>
      <c r="I58" s="53"/>
      <c r="K58" s="52"/>
      <c r="L58" s="44"/>
      <c r="M58" s="44"/>
    </row>
    <row r="59" spans="8:13" s="29" customFormat="1" ht="13.2">
      <c r="H59" s="53"/>
      <c r="I59" s="53"/>
      <c r="K59" s="52"/>
      <c r="L59" s="44"/>
      <c r="M59" s="44"/>
    </row>
    <row r="60" spans="8:13" s="29" customFormat="1" ht="13.2">
      <c r="H60" s="53"/>
      <c r="I60" s="53"/>
      <c r="K60" s="52"/>
      <c r="L60" s="44"/>
      <c r="M60" s="44"/>
    </row>
    <row r="61" spans="8:13" s="29" customFormat="1" ht="13.2">
      <c r="H61" s="53"/>
      <c r="I61" s="53"/>
      <c r="K61" s="52"/>
      <c r="L61" s="44"/>
      <c r="M61" s="44"/>
    </row>
    <row r="62" spans="8:13" s="29" customFormat="1" ht="13.2">
      <c r="H62" s="53"/>
      <c r="I62" s="53"/>
      <c r="K62" s="52"/>
      <c r="L62" s="44"/>
      <c r="M62" s="44"/>
    </row>
    <row r="63" spans="8:13" s="29" customFormat="1" ht="13.2">
      <c r="H63" s="53"/>
      <c r="I63" s="53"/>
      <c r="K63" s="52"/>
      <c r="L63" s="44"/>
      <c r="M63" s="44"/>
    </row>
    <row r="64" spans="8:13" s="29" customFormat="1" ht="13.2">
      <c r="H64" s="53"/>
      <c r="I64" s="53"/>
      <c r="K64" s="52"/>
      <c r="L64" s="44"/>
      <c r="M64" s="44"/>
    </row>
    <row r="65" spans="8:13" s="29" customFormat="1" ht="13.2">
      <c r="H65" s="53"/>
      <c r="I65" s="53"/>
      <c r="K65" s="52"/>
      <c r="L65" s="44"/>
      <c r="M65" s="44"/>
    </row>
    <row r="66" spans="8:13" s="29" customFormat="1" ht="13.2">
      <c r="H66" s="53"/>
      <c r="I66" s="53"/>
      <c r="K66" s="52"/>
      <c r="L66" s="44"/>
      <c r="M66" s="44"/>
    </row>
    <row r="67" spans="8:13" s="29" customFormat="1" ht="13.2">
      <c r="H67" s="53"/>
      <c r="I67" s="53"/>
      <c r="K67" s="52"/>
      <c r="L67" s="44"/>
      <c r="M67" s="44"/>
    </row>
    <row r="68" spans="8:13" s="29" customFormat="1" ht="13.2">
      <c r="H68" s="53"/>
      <c r="I68" s="53"/>
      <c r="K68" s="52"/>
      <c r="L68" s="44"/>
      <c r="M68" s="44"/>
    </row>
    <row r="69" spans="8:13" s="29" customFormat="1" ht="13.2">
      <c r="H69" s="53"/>
      <c r="I69" s="53"/>
      <c r="K69" s="52"/>
      <c r="L69" s="44"/>
      <c r="M69" s="44"/>
    </row>
    <row r="70" spans="8:13" s="29" customFormat="1" ht="13.2">
      <c r="H70" s="53"/>
      <c r="I70" s="53"/>
      <c r="K70" s="52"/>
      <c r="L70" s="44"/>
      <c r="M70" s="44"/>
    </row>
    <row r="71" spans="8:13" s="29" customFormat="1" ht="13.2">
      <c r="H71" s="53"/>
      <c r="I71" s="53"/>
      <c r="K71" s="52"/>
      <c r="L71" s="44"/>
      <c r="M71" s="44"/>
    </row>
    <row r="72" spans="8:13" s="29" customFormat="1" ht="13.2">
      <c r="H72" s="53"/>
      <c r="I72" s="53"/>
      <c r="K72" s="52"/>
      <c r="L72" s="44"/>
      <c r="M72" s="44"/>
    </row>
    <row r="73" spans="8:13" s="29" customFormat="1" ht="13.2">
      <c r="H73" s="53"/>
      <c r="I73" s="53"/>
      <c r="K73" s="52"/>
      <c r="L73" s="44"/>
      <c r="M73" s="44"/>
    </row>
    <row r="74" spans="8:13" s="29" customFormat="1" ht="13.2">
      <c r="H74" s="53"/>
      <c r="I74" s="53"/>
      <c r="K74" s="52"/>
      <c r="L74" s="44"/>
      <c r="M74" s="44"/>
    </row>
    <row r="75" spans="8:13" s="29" customFormat="1" ht="13.2">
      <c r="H75" s="53"/>
      <c r="I75" s="53"/>
      <c r="K75" s="52"/>
      <c r="L75" s="44"/>
      <c r="M75" s="44"/>
    </row>
    <row r="76" spans="8:13" s="29" customFormat="1" ht="13.2">
      <c r="H76" s="53"/>
      <c r="I76" s="53"/>
      <c r="K76" s="52"/>
      <c r="L76" s="44"/>
      <c r="M76" s="44"/>
    </row>
    <row r="77" spans="8:13" s="29" customFormat="1" ht="13.2">
      <c r="H77" s="53"/>
      <c r="I77" s="53"/>
      <c r="K77" s="52"/>
      <c r="L77" s="44"/>
      <c r="M77" s="44"/>
    </row>
    <row r="78" spans="8:13" s="29" customFormat="1" ht="13.2">
      <c r="H78" s="53"/>
      <c r="I78" s="53"/>
      <c r="K78" s="52"/>
      <c r="L78" s="44"/>
      <c r="M78" s="44"/>
    </row>
    <row r="79" spans="8:13" s="29" customFormat="1" ht="13.2">
      <c r="H79" s="53"/>
      <c r="I79" s="53"/>
      <c r="K79" s="52"/>
      <c r="L79" s="44"/>
      <c r="M79" s="44"/>
    </row>
    <row r="80" spans="8:13" s="29" customFormat="1" ht="13.2">
      <c r="H80" s="53"/>
      <c r="I80" s="53"/>
      <c r="K80" s="52"/>
      <c r="L80" s="44"/>
      <c r="M80" s="44"/>
    </row>
    <row r="81" spans="8:13" s="29" customFormat="1" ht="13.2">
      <c r="H81" s="53"/>
      <c r="I81" s="53"/>
      <c r="K81" s="52"/>
      <c r="L81" s="44"/>
      <c r="M81" s="44"/>
    </row>
    <row r="82" spans="8:13" s="29" customFormat="1" ht="13.2">
      <c r="H82" s="53"/>
      <c r="I82" s="53"/>
      <c r="K82" s="52"/>
      <c r="L82" s="44"/>
      <c r="M82" s="44"/>
    </row>
    <row r="83" spans="8:13" s="29" customFormat="1" ht="13.2">
      <c r="H83" s="53"/>
      <c r="I83" s="53"/>
      <c r="K83" s="52"/>
      <c r="L83" s="44"/>
      <c r="M83" s="44"/>
    </row>
    <row r="84" spans="8:13" s="29" customFormat="1" ht="13.2">
      <c r="H84" s="53"/>
      <c r="I84" s="53"/>
      <c r="K84" s="52"/>
      <c r="L84" s="44"/>
      <c r="M84" s="44"/>
    </row>
    <row r="85" spans="8:13" s="29" customFormat="1" ht="16.8">
      <c r="H85" s="53"/>
      <c r="I85" s="53"/>
      <c r="K85" s="52"/>
      <c r="L85" s="194"/>
      <c r="M85" s="194"/>
    </row>
    <row r="86" spans="8:13" s="29" customFormat="1" ht="13.2">
      <c r="H86" s="53"/>
      <c r="I86" s="53"/>
      <c r="K86" s="52"/>
      <c r="L86" s="44"/>
      <c r="M86" s="44"/>
    </row>
    <row r="87" spans="8:13" s="29" customFormat="1" ht="13.2">
      <c r="H87" s="53"/>
      <c r="I87" s="53"/>
      <c r="K87" s="52"/>
      <c r="L87" s="44"/>
      <c r="M87" s="44"/>
    </row>
    <row r="88" spans="8:13" s="29" customFormat="1" ht="13.2">
      <c r="H88" s="53"/>
      <c r="I88" s="53"/>
      <c r="K88" s="52"/>
      <c r="L88" s="44"/>
      <c r="M88" s="44"/>
    </row>
    <row r="89" spans="8:13" s="29" customFormat="1" ht="13.2">
      <c r="H89" s="53"/>
      <c r="I89" s="53"/>
      <c r="K89" s="52"/>
      <c r="L89" s="44"/>
      <c r="M89" s="44"/>
    </row>
    <row r="90" spans="8:13" s="29" customFormat="1" ht="13.2">
      <c r="H90" s="53"/>
      <c r="I90" s="53"/>
      <c r="K90" s="52"/>
      <c r="L90" s="44"/>
      <c r="M90" s="44"/>
    </row>
    <row r="91" spans="8:13" s="29" customFormat="1" ht="13.2">
      <c r="H91" s="53"/>
      <c r="I91" s="53"/>
      <c r="K91" s="52"/>
      <c r="L91" s="44"/>
      <c r="M91" s="44"/>
    </row>
    <row r="92" spans="8:13" s="29" customFormat="1" ht="13.2">
      <c r="H92" s="53"/>
      <c r="I92" s="53"/>
      <c r="K92" s="52"/>
      <c r="L92" s="44"/>
      <c r="M92" s="44"/>
    </row>
    <row r="93" spans="8:13" s="29" customFormat="1" ht="13.2">
      <c r="H93" s="53"/>
      <c r="I93" s="53"/>
      <c r="K93" s="52"/>
      <c r="L93" s="44"/>
      <c r="M93" s="44"/>
    </row>
    <row r="94" spans="8:13" s="29" customFormat="1" ht="13.2">
      <c r="H94" s="53"/>
      <c r="I94" s="53"/>
      <c r="K94" s="52"/>
      <c r="L94" s="44"/>
      <c r="M94" s="44"/>
    </row>
    <row r="95" spans="8:13" s="29" customFormat="1" ht="13.2">
      <c r="H95" s="53"/>
      <c r="I95" s="53"/>
      <c r="K95" s="52"/>
      <c r="L95" s="44"/>
      <c r="M95" s="44"/>
    </row>
    <row r="96" spans="8:13" s="29" customFormat="1" ht="16.8">
      <c r="H96" s="53"/>
      <c r="I96" s="53"/>
      <c r="K96" s="52"/>
      <c r="L96" s="194"/>
      <c r="M96" s="194"/>
    </row>
    <row r="97" spans="8:13" s="29" customFormat="1" ht="13.2">
      <c r="H97" s="53"/>
      <c r="I97" s="53"/>
      <c r="K97" s="52"/>
      <c r="L97" s="44"/>
      <c r="M97" s="44"/>
    </row>
    <row r="98" spans="8:13" s="29" customFormat="1" ht="13.2">
      <c r="H98" s="53"/>
      <c r="I98" s="53"/>
      <c r="K98" s="52"/>
      <c r="L98" s="44"/>
      <c r="M98" s="44"/>
    </row>
    <row r="99" spans="8:13" s="29" customFormat="1" ht="13.2">
      <c r="H99" s="53"/>
      <c r="I99" s="53"/>
      <c r="K99" s="52"/>
      <c r="L99" s="44"/>
      <c r="M99" s="44"/>
    </row>
    <row r="100" spans="8:13" s="29" customFormat="1" ht="13.2">
      <c r="H100" s="53"/>
      <c r="I100" s="53"/>
      <c r="K100" s="52"/>
      <c r="L100" s="44"/>
      <c r="M100" s="44"/>
    </row>
    <row r="101" spans="8:13" s="29" customFormat="1" ht="13.2">
      <c r="H101" s="53"/>
      <c r="I101" s="53"/>
      <c r="K101" s="52"/>
      <c r="L101" s="44"/>
      <c r="M101" s="44"/>
    </row>
    <row r="102" spans="8:13" s="29" customFormat="1" ht="13.2">
      <c r="H102" s="53"/>
      <c r="I102" s="53"/>
      <c r="K102" s="52"/>
      <c r="L102" s="44"/>
      <c r="M102" s="44"/>
    </row>
    <row r="103" spans="8:13" s="29" customFormat="1" ht="13.2">
      <c r="H103" s="53"/>
      <c r="I103" s="53"/>
      <c r="K103" s="52"/>
      <c r="L103" s="44"/>
      <c r="M103" s="44"/>
    </row>
    <row r="104" spans="8:13" s="29" customFormat="1" ht="13.2">
      <c r="H104" s="53"/>
      <c r="I104" s="53"/>
      <c r="K104" s="52"/>
      <c r="L104" s="44"/>
      <c r="M104" s="44"/>
    </row>
    <row r="105" spans="8:13" s="29" customFormat="1" ht="13.2">
      <c r="H105" s="53"/>
      <c r="I105" s="53"/>
      <c r="K105" s="52"/>
      <c r="L105" s="44"/>
      <c r="M105" s="44"/>
    </row>
    <row r="106" spans="8:13" s="29" customFormat="1" ht="13.2">
      <c r="H106" s="53"/>
      <c r="I106" s="53"/>
      <c r="K106" s="52"/>
      <c r="L106" s="44"/>
      <c r="M106" s="44"/>
    </row>
    <row r="107" spans="8:13" s="29" customFormat="1" ht="13.2">
      <c r="H107" s="53"/>
      <c r="I107" s="53"/>
      <c r="K107" s="52"/>
      <c r="L107" s="44"/>
      <c r="M107" s="44"/>
    </row>
    <row r="108" spans="8:13" s="29" customFormat="1" ht="13.2">
      <c r="H108" s="53"/>
      <c r="I108" s="53"/>
      <c r="K108" s="52"/>
      <c r="L108" s="44"/>
      <c r="M108" s="44"/>
    </row>
    <row r="109" spans="8:13" s="29" customFormat="1" ht="13.2">
      <c r="H109" s="53"/>
      <c r="I109" s="53"/>
      <c r="K109" s="52"/>
      <c r="L109" s="44"/>
      <c r="M109" s="44"/>
    </row>
    <row r="110" spans="8:13" s="29" customFormat="1" ht="13.2">
      <c r="H110" s="53"/>
      <c r="I110" s="53"/>
      <c r="K110" s="52"/>
      <c r="L110" s="44"/>
      <c r="M110" s="44"/>
    </row>
    <row r="111" spans="8:13" s="29" customFormat="1" ht="13.2">
      <c r="H111" s="53"/>
      <c r="I111" s="53"/>
      <c r="K111" s="52"/>
      <c r="L111" s="44"/>
      <c r="M111" s="44"/>
    </row>
    <row r="112" spans="8:13" s="29" customFormat="1" ht="13.2">
      <c r="H112" s="53"/>
      <c r="I112" s="53"/>
      <c r="K112" s="52"/>
      <c r="L112" s="44"/>
      <c r="M112" s="44"/>
    </row>
    <row r="113" spans="8:13" s="29" customFormat="1" ht="13.2">
      <c r="H113" s="53"/>
      <c r="I113" s="53"/>
      <c r="K113" s="52"/>
      <c r="L113" s="44"/>
      <c r="M113" s="44"/>
    </row>
    <row r="114" spans="8:13" s="29" customFormat="1" ht="13.2">
      <c r="H114" s="53"/>
      <c r="I114" s="53"/>
      <c r="K114" s="52"/>
      <c r="L114" s="44"/>
      <c r="M114" s="44"/>
    </row>
    <row r="115" spans="8:13" s="29" customFormat="1" ht="13.2">
      <c r="H115" s="53"/>
      <c r="I115" s="53"/>
      <c r="K115" s="52"/>
      <c r="L115" s="44"/>
      <c r="M115" s="44"/>
    </row>
    <row r="116" spans="8:13" s="29" customFormat="1" ht="13.2">
      <c r="H116" s="53"/>
      <c r="I116" s="53"/>
      <c r="K116" s="52"/>
      <c r="L116" s="44"/>
      <c r="M116" s="44"/>
    </row>
    <row r="117" spans="8:13" s="29" customFormat="1" ht="13.2">
      <c r="H117" s="53"/>
      <c r="I117" s="53"/>
      <c r="K117" s="52"/>
      <c r="L117" s="44"/>
      <c r="M117" s="44"/>
    </row>
    <row r="118" spans="8:13" s="29" customFormat="1" ht="13.2">
      <c r="H118" s="53"/>
      <c r="I118" s="53"/>
      <c r="K118" s="52"/>
      <c r="L118" s="44"/>
      <c r="M118" s="44"/>
    </row>
    <row r="119" spans="8:13" s="29" customFormat="1" ht="13.2">
      <c r="H119" s="53"/>
      <c r="I119" s="53"/>
      <c r="K119" s="52"/>
      <c r="L119" s="44"/>
      <c r="M119" s="44"/>
    </row>
    <row r="120" spans="8:13" s="29" customFormat="1" ht="13.2">
      <c r="H120" s="53"/>
      <c r="I120" s="53"/>
      <c r="K120" s="52"/>
      <c r="L120" s="44"/>
      <c r="M120" s="44"/>
    </row>
    <row r="121" spans="8:13" s="29" customFormat="1" ht="13.2">
      <c r="H121" s="53"/>
      <c r="I121" s="53"/>
      <c r="K121" s="52"/>
      <c r="L121" s="44"/>
      <c r="M121" s="44"/>
    </row>
    <row r="122" spans="8:13" s="29" customFormat="1" ht="13.2">
      <c r="H122" s="53"/>
      <c r="I122" s="53"/>
      <c r="K122" s="52"/>
      <c r="L122" s="44"/>
      <c r="M122" s="44"/>
    </row>
    <row r="123" spans="8:13" s="29" customFormat="1" ht="13.2">
      <c r="H123" s="53"/>
      <c r="I123" s="53"/>
      <c r="K123" s="52"/>
      <c r="L123" s="44"/>
      <c r="M123" s="44"/>
    </row>
    <row r="124" spans="8:13" s="29" customFormat="1" ht="13.2">
      <c r="H124" s="53"/>
      <c r="I124" s="53"/>
      <c r="K124" s="52"/>
      <c r="L124" s="44"/>
      <c r="M124" s="44"/>
    </row>
    <row r="125" spans="8:13" s="29" customFormat="1" ht="13.2">
      <c r="H125" s="53"/>
      <c r="I125" s="53"/>
      <c r="K125" s="52"/>
      <c r="L125" s="44"/>
      <c r="M125" s="44"/>
    </row>
    <row r="126" spans="8:13" s="29" customFormat="1" ht="13.2">
      <c r="H126" s="53"/>
      <c r="I126" s="53"/>
      <c r="K126" s="52"/>
      <c r="L126" s="44"/>
      <c r="M126" s="44"/>
    </row>
    <row r="127" spans="8:13" s="29" customFormat="1" ht="13.2">
      <c r="H127" s="53"/>
      <c r="I127" s="53"/>
      <c r="K127" s="52"/>
      <c r="L127" s="44"/>
      <c r="M127" s="44"/>
    </row>
    <row r="128" spans="8:13" s="29" customFormat="1" ht="13.2">
      <c r="H128" s="53"/>
      <c r="I128" s="53"/>
      <c r="K128" s="52"/>
      <c r="L128" s="44"/>
      <c r="M128" s="44"/>
    </row>
    <row r="129" spans="8:13" s="29" customFormat="1" ht="13.2">
      <c r="H129" s="53"/>
      <c r="I129" s="53"/>
      <c r="K129" s="52"/>
      <c r="L129" s="44"/>
      <c r="M129" s="44"/>
    </row>
    <row r="130" spans="8:13" s="29" customFormat="1" ht="13.2">
      <c r="H130" s="53"/>
      <c r="I130" s="53"/>
      <c r="K130" s="52"/>
      <c r="L130" s="44"/>
      <c r="M130" s="44"/>
    </row>
    <row r="131" spans="8:13" s="29" customFormat="1" ht="13.2">
      <c r="H131" s="53"/>
      <c r="I131" s="53"/>
      <c r="K131" s="52"/>
      <c r="L131" s="44"/>
      <c r="M131" s="44"/>
    </row>
    <row r="132" spans="8:13" s="29" customFormat="1" ht="13.2">
      <c r="H132" s="53"/>
      <c r="I132" s="53"/>
      <c r="K132" s="52"/>
      <c r="L132" s="44"/>
      <c r="M132" s="44"/>
    </row>
    <row r="133" spans="8:13" s="29" customFormat="1" ht="13.2">
      <c r="H133" s="53"/>
      <c r="I133" s="53"/>
      <c r="K133" s="52"/>
      <c r="L133" s="44"/>
      <c r="M133" s="44"/>
    </row>
    <row r="134" spans="8:13" s="29" customFormat="1" ht="13.2">
      <c r="H134" s="53"/>
      <c r="I134" s="53"/>
      <c r="K134" s="52"/>
      <c r="L134" s="44"/>
      <c r="M134" s="44"/>
    </row>
    <row r="135" spans="8:13" s="29" customFormat="1" ht="13.2">
      <c r="H135" s="53"/>
      <c r="I135" s="53"/>
      <c r="K135" s="52"/>
      <c r="L135" s="44"/>
      <c r="M135" s="44"/>
    </row>
    <row r="136" spans="8:13" s="29" customFormat="1" ht="13.2">
      <c r="H136" s="53"/>
      <c r="I136" s="53"/>
      <c r="K136" s="52"/>
      <c r="L136" s="44"/>
      <c r="M136" s="44"/>
    </row>
    <row r="137" spans="8:13" s="29" customFormat="1" ht="13.2">
      <c r="H137" s="53"/>
      <c r="I137" s="53"/>
      <c r="K137" s="52"/>
      <c r="L137" s="44"/>
      <c r="M137" s="44"/>
    </row>
    <row r="138" spans="8:13" s="29" customFormat="1" ht="13.2">
      <c r="H138" s="53"/>
      <c r="I138" s="53"/>
      <c r="K138" s="52"/>
      <c r="L138" s="44"/>
      <c r="M138" s="44"/>
    </row>
    <row r="139" spans="8:13" s="29" customFormat="1" ht="13.2">
      <c r="H139" s="53"/>
      <c r="I139" s="53"/>
      <c r="K139" s="52"/>
      <c r="L139" s="44"/>
      <c r="M139" s="44"/>
    </row>
    <row r="140" spans="8:13" s="29" customFormat="1" ht="13.2">
      <c r="H140" s="53"/>
      <c r="I140" s="53"/>
      <c r="K140" s="52"/>
      <c r="L140" s="44"/>
      <c r="M140" s="44"/>
    </row>
    <row r="141" spans="8:13" s="29" customFormat="1" ht="13.2">
      <c r="H141" s="53"/>
      <c r="I141" s="53"/>
      <c r="K141" s="52"/>
      <c r="L141" s="44"/>
      <c r="M141" s="44"/>
    </row>
    <row r="142" spans="8:13" s="29" customFormat="1" ht="13.2">
      <c r="H142" s="53"/>
      <c r="I142" s="53"/>
      <c r="K142" s="52"/>
      <c r="L142" s="44"/>
      <c r="M142" s="44"/>
    </row>
    <row r="143" spans="8:13" s="29" customFormat="1" ht="13.2">
      <c r="H143" s="53"/>
      <c r="I143" s="53"/>
      <c r="K143" s="52"/>
      <c r="L143" s="44"/>
      <c r="M143" s="44"/>
    </row>
    <row r="144" spans="8:13" s="29" customFormat="1" ht="13.2">
      <c r="H144" s="53"/>
      <c r="I144" s="53"/>
      <c r="K144" s="52"/>
      <c r="L144" s="44"/>
      <c r="M144" s="44"/>
    </row>
    <row r="145" spans="8:13" s="29" customFormat="1" ht="13.2">
      <c r="H145" s="53"/>
      <c r="I145" s="53"/>
      <c r="K145" s="52"/>
      <c r="L145" s="44"/>
      <c r="M145" s="44"/>
    </row>
    <row r="146" spans="8:13" s="29" customFormat="1" ht="13.2">
      <c r="H146" s="53"/>
      <c r="I146" s="53"/>
      <c r="K146" s="52"/>
      <c r="L146" s="44"/>
      <c r="M146" s="44"/>
    </row>
    <row r="147" spans="8:13" s="29" customFormat="1" ht="13.2">
      <c r="H147" s="53"/>
      <c r="I147" s="53"/>
      <c r="K147" s="52"/>
      <c r="L147" s="44"/>
      <c r="M147" s="44"/>
    </row>
    <row r="148" spans="8:13" s="29" customFormat="1" ht="13.2">
      <c r="H148" s="53"/>
      <c r="I148" s="53"/>
      <c r="K148" s="52"/>
      <c r="L148" s="44"/>
      <c r="M148" s="44"/>
    </row>
    <row r="149" spans="8:13" s="29" customFormat="1" ht="13.2">
      <c r="H149" s="53"/>
      <c r="I149" s="53"/>
      <c r="K149" s="52"/>
      <c r="L149" s="44"/>
      <c r="M149" s="44"/>
    </row>
    <row r="150" spans="8:13" s="29" customFormat="1" ht="13.2">
      <c r="H150" s="53"/>
      <c r="I150" s="53"/>
      <c r="K150" s="52"/>
      <c r="L150" s="44"/>
      <c r="M150" s="44"/>
    </row>
    <row r="151" spans="8:13" s="29" customFormat="1" ht="13.2">
      <c r="H151" s="53"/>
      <c r="I151" s="53"/>
      <c r="K151" s="52"/>
      <c r="L151" s="44"/>
      <c r="M151" s="44"/>
    </row>
    <row r="152" spans="8:13" s="29" customFormat="1" ht="13.2">
      <c r="H152" s="53"/>
      <c r="I152" s="53"/>
      <c r="K152" s="52"/>
      <c r="L152" s="44"/>
      <c r="M152" s="44"/>
    </row>
    <row r="153" spans="8:13" s="29" customFormat="1" ht="13.2">
      <c r="H153" s="53"/>
      <c r="I153" s="53"/>
      <c r="K153" s="52"/>
      <c r="L153" s="44"/>
      <c r="M153" s="44"/>
    </row>
    <row r="154" spans="8:13" s="29" customFormat="1" ht="13.2">
      <c r="H154" s="53"/>
      <c r="I154" s="53"/>
      <c r="K154" s="52"/>
      <c r="L154" s="44"/>
      <c r="M154" s="44"/>
    </row>
    <row r="155" spans="8:13" s="29" customFormat="1" ht="13.2">
      <c r="H155" s="53"/>
      <c r="I155" s="53"/>
      <c r="K155" s="52"/>
      <c r="L155" s="44"/>
      <c r="M155" s="44"/>
    </row>
    <row r="156" spans="8:13" s="29" customFormat="1" ht="13.2">
      <c r="H156" s="53"/>
      <c r="I156" s="53"/>
      <c r="K156" s="52"/>
      <c r="L156" s="44"/>
      <c r="M156" s="44"/>
    </row>
    <row r="157" spans="8:13" s="29" customFormat="1" ht="13.2">
      <c r="H157" s="53"/>
      <c r="I157" s="53"/>
      <c r="K157" s="52"/>
      <c r="L157" s="44"/>
      <c r="M157" s="44"/>
    </row>
    <row r="158" spans="8:13" s="29" customFormat="1" ht="13.2">
      <c r="H158" s="53"/>
      <c r="I158" s="53"/>
      <c r="K158" s="52"/>
      <c r="L158" s="44"/>
      <c r="M158" s="44"/>
    </row>
    <row r="159" spans="8:13" s="29" customFormat="1" ht="13.2">
      <c r="H159" s="53"/>
      <c r="I159" s="53"/>
      <c r="K159" s="52"/>
    </row>
    <row r="160" spans="8:13" s="29" customFormat="1" ht="13.2">
      <c r="H160" s="53"/>
      <c r="I160" s="53"/>
      <c r="K160" s="52"/>
    </row>
    <row r="161" spans="8:11" s="29" customFormat="1" ht="13.2">
      <c r="H161" s="53"/>
      <c r="I161" s="53"/>
      <c r="K161" s="52"/>
    </row>
    <row r="162" spans="8:11" s="29" customFormat="1" ht="13.2">
      <c r="H162" s="53"/>
      <c r="I162" s="53"/>
      <c r="K162" s="52"/>
    </row>
    <row r="163" spans="8:11" s="29" customFormat="1" ht="13.2">
      <c r="H163" s="53"/>
      <c r="I163" s="53"/>
      <c r="K163" s="52"/>
    </row>
    <row r="164" spans="8:11" s="29" customFormat="1" ht="13.2">
      <c r="H164" s="53"/>
      <c r="I164" s="53"/>
      <c r="K164" s="52"/>
    </row>
    <row r="165" spans="8:11" s="29" customFormat="1" ht="13.2">
      <c r="H165" s="53"/>
      <c r="I165" s="53"/>
      <c r="K165" s="52"/>
    </row>
    <row r="166" spans="8:11" s="29" customFormat="1" ht="13.2">
      <c r="H166" s="53"/>
      <c r="I166" s="53"/>
      <c r="K166" s="52"/>
    </row>
    <row r="167" spans="8:11" s="29" customFormat="1" ht="13.2">
      <c r="H167" s="53"/>
      <c r="I167" s="53"/>
      <c r="K167" s="52"/>
    </row>
    <row r="168" spans="8:11" s="29" customFormat="1" ht="13.2">
      <c r="H168" s="53"/>
      <c r="I168" s="53"/>
      <c r="K168" s="52"/>
    </row>
    <row r="169" spans="8:11" s="29" customFormat="1" ht="13.2">
      <c r="H169" s="53"/>
      <c r="I169" s="53"/>
      <c r="K169" s="52"/>
    </row>
    <row r="170" spans="8:11" s="29" customFormat="1" ht="13.2">
      <c r="H170" s="53"/>
      <c r="I170" s="53"/>
      <c r="K170" s="52"/>
    </row>
    <row r="171" spans="8:11" s="29" customFormat="1" ht="13.2">
      <c r="H171" s="53"/>
      <c r="I171" s="53"/>
      <c r="K171" s="52"/>
    </row>
    <row r="172" spans="8:11" s="29" customFormat="1" ht="13.2">
      <c r="H172" s="53"/>
      <c r="I172" s="53"/>
      <c r="K172" s="52"/>
    </row>
    <row r="173" spans="8:11" s="29" customFormat="1" ht="13.2">
      <c r="H173" s="53"/>
      <c r="I173" s="53"/>
      <c r="K173" s="52"/>
    </row>
    <row r="174" spans="8:11" s="29" customFormat="1" ht="13.2">
      <c r="H174" s="53"/>
      <c r="I174" s="53"/>
      <c r="K174" s="52"/>
    </row>
    <row r="175" spans="8:11" s="29" customFormat="1" ht="13.2">
      <c r="H175" s="53"/>
      <c r="I175" s="53"/>
      <c r="K175" s="52"/>
    </row>
    <row r="176" spans="8:11" s="29" customFormat="1" ht="13.2">
      <c r="H176" s="53"/>
      <c r="I176" s="53"/>
      <c r="K176" s="52"/>
    </row>
    <row r="177" spans="8:11" s="29" customFormat="1" ht="13.2">
      <c r="H177" s="53"/>
      <c r="I177" s="53"/>
      <c r="K177" s="52"/>
    </row>
    <row r="178" spans="8:11" s="29" customFormat="1" ht="13.2">
      <c r="H178" s="53"/>
      <c r="I178" s="53"/>
      <c r="K178" s="52"/>
    </row>
    <row r="179" spans="8:11" s="29" customFormat="1" ht="13.2">
      <c r="H179" s="53"/>
      <c r="I179" s="53"/>
      <c r="K179" s="52"/>
    </row>
    <row r="180" spans="8:11" s="29" customFormat="1" ht="13.2">
      <c r="H180" s="53"/>
      <c r="I180" s="53"/>
      <c r="K180" s="52"/>
    </row>
    <row r="181" spans="8:11" s="29" customFormat="1" ht="13.2">
      <c r="H181" s="53"/>
      <c r="I181" s="53"/>
      <c r="K181" s="52"/>
    </row>
    <row r="182" spans="8:11" s="29" customFormat="1" ht="13.2">
      <c r="H182" s="53"/>
      <c r="I182" s="53"/>
      <c r="K182" s="52"/>
    </row>
    <row r="183" spans="8:11" s="29" customFormat="1" ht="13.2">
      <c r="H183" s="53"/>
      <c r="I183" s="53"/>
      <c r="K183" s="52"/>
    </row>
    <row r="184" spans="8:11" s="29" customFormat="1" ht="13.2">
      <c r="H184" s="53"/>
      <c r="I184" s="53"/>
      <c r="K184" s="52"/>
    </row>
    <row r="185" spans="8:11" s="29" customFormat="1" ht="13.2">
      <c r="H185" s="53"/>
      <c r="I185" s="53"/>
      <c r="K185" s="52"/>
    </row>
    <row r="186" spans="8:11" s="29" customFormat="1" ht="13.2">
      <c r="H186" s="53"/>
      <c r="I186" s="53"/>
      <c r="K186" s="52"/>
    </row>
    <row r="187" spans="8:11" s="29" customFormat="1" ht="13.2">
      <c r="H187" s="53"/>
      <c r="I187" s="53"/>
      <c r="K187" s="52"/>
    </row>
    <row r="188" spans="8:11" s="29" customFormat="1" ht="13.2">
      <c r="H188" s="53"/>
      <c r="I188" s="53"/>
      <c r="K188" s="52"/>
    </row>
    <row r="189" spans="8:11" s="29" customFormat="1" ht="13.2">
      <c r="H189" s="53"/>
      <c r="I189" s="53"/>
      <c r="K189" s="52"/>
    </row>
    <row r="190" spans="8:11" s="29" customFormat="1" ht="13.2">
      <c r="H190" s="53"/>
      <c r="I190" s="53"/>
      <c r="K190" s="52"/>
    </row>
    <row r="191" spans="8:11" s="29" customFormat="1" ht="13.2">
      <c r="H191" s="53"/>
      <c r="I191" s="53"/>
      <c r="K191" s="52"/>
    </row>
    <row r="192" spans="8:11" s="29" customFormat="1" ht="13.2">
      <c r="H192" s="53"/>
      <c r="I192" s="53"/>
      <c r="K192" s="52"/>
    </row>
    <row r="193" spans="8:11" s="29" customFormat="1" ht="13.2">
      <c r="H193" s="53"/>
      <c r="I193" s="53"/>
      <c r="K193" s="52"/>
    </row>
    <row r="194" spans="8:11" s="29" customFormat="1" ht="13.2">
      <c r="H194" s="53"/>
      <c r="I194" s="53"/>
      <c r="K194" s="52"/>
    </row>
    <row r="195" spans="8:11" s="29" customFormat="1" ht="13.2">
      <c r="H195" s="53"/>
      <c r="I195" s="53"/>
      <c r="K195" s="52"/>
    </row>
    <row r="196" spans="8:11" s="29" customFormat="1" ht="13.2">
      <c r="H196" s="53"/>
      <c r="I196" s="53"/>
      <c r="K196" s="52"/>
    </row>
    <row r="197" spans="8:11" s="29" customFormat="1" ht="13.2">
      <c r="H197" s="53"/>
      <c r="I197" s="53"/>
      <c r="K197" s="52"/>
    </row>
    <row r="198" spans="8:11" s="29" customFormat="1" ht="13.2">
      <c r="H198" s="53"/>
      <c r="I198" s="53"/>
      <c r="K198" s="52"/>
    </row>
    <row r="199" spans="8:11" s="29" customFormat="1" ht="13.2">
      <c r="H199" s="53"/>
      <c r="I199" s="53"/>
      <c r="K199" s="52"/>
    </row>
    <row r="200" spans="8:11" s="29" customFormat="1" ht="13.2">
      <c r="H200" s="53"/>
      <c r="I200" s="53"/>
      <c r="K200" s="52"/>
    </row>
    <row r="201" spans="8:11" s="29" customFormat="1" ht="13.2">
      <c r="H201" s="53"/>
      <c r="I201" s="53"/>
      <c r="K201" s="52"/>
    </row>
    <row r="202" spans="8:11" s="29" customFormat="1" ht="13.2">
      <c r="H202" s="53"/>
      <c r="I202" s="53"/>
      <c r="K202" s="52"/>
    </row>
    <row r="203" spans="8:11" s="29" customFormat="1" ht="13.2">
      <c r="H203" s="53"/>
      <c r="I203" s="53"/>
      <c r="K203" s="52"/>
    </row>
    <row r="204" spans="8:11" s="29" customFormat="1" ht="13.2">
      <c r="H204" s="53"/>
      <c r="I204" s="53"/>
      <c r="K204" s="52"/>
    </row>
    <row r="205" spans="8:11" s="29" customFormat="1" ht="13.2">
      <c r="H205" s="53"/>
      <c r="I205" s="53"/>
      <c r="K205" s="52"/>
    </row>
    <row r="206" spans="8:11" s="29" customFormat="1" ht="13.2">
      <c r="H206" s="53"/>
      <c r="I206" s="53"/>
      <c r="K206" s="52"/>
    </row>
    <row r="207" spans="8:11" s="29" customFormat="1" ht="13.2">
      <c r="H207" s="53"/>
      <c r="I207" s="53"/>
      <c r="K207" s="52"/>
    </row>
    <row r="208" spans="8:11" s="29" customFormat="1" ht="13.2">
      <c r="H208" s="53"/>
      <c r="I208" s="53"/>
      <c r="K208" s="52"/>
    </row>
    <row r="209" spans="8:11" s="29" customFormat="1" ht="13.2">
      <c r="H209" s="53"/>
      <c r="I209" s="53"/>
      <c r="K209" s="52"/>
    </row>
    <row r="210" spans="8:11" s="29" customFormat="1" ht="13.2">
      <c r="H210" s="53"/>
      <c r="I210" s="53"/>
      <c r="K210" s="52"/>
    </row>
    <row r="211" spans="8:11" s="29" customFormat="1" ht="13.2">
      <c r="H211" s="53"/>
      <c r="I211" s="53"/>
      <c r="K211" s="52"/>
    </row>
    <row r="212" spans="8:11" s="29" customFormat="1" ht="13.2">
      <c r="H212" s="53"/>
      <c r="I212" s="53"/>
      <c r="K212" s="52"/>
    </row>
    <row r="213" spans="8:11" s="29" customFormat="1" ht="13.2">
      <c r="H213" s="53"/>
      <c r="I213" s="53"/>
      <c r="K213" s="52"/>
    </row>
    <row r="214" spans="8:11" s="29" customFormat="1" ht="13.2">
      <c r="H214" s="53"/>
      <c r="I214" s="53"/>
      <c r="K214" s="52"/>
    </row>
    <row r="215" spans="8:11" s="29" customFormat="1" ht="13.2">
      <c r="H215" s="53"/>
      <c r="I215" s="53"/>
      <c r="K215" s="52"/>
    </row>
    <row r="216" spans="8:11" s="29" customFormat="1" ht="13.2">
      <c r="H216" s="53"/>
      <c r="I216" s="53"/>
      <c r="K216" s="52"/>
    </row>
    <row r="217" spans="8:11" s="29" customFormat="1" ht="13.2">
      <c r="H217" s="53"/>
      <c r="I217" s="53"/>
      <c r="K217" s="52"/>
    </row>
    <row r="218" spans="8:11" s="29" customFormat="1" ht="13.2">
      <c r="H218" s="53"/>
      <c r="I218" s="53"/>
      <c r="K218" s="52"/>
    </row>
    <row r="219" spans="8:11" s="29" customFormat="1" ht="13.2">
      <c r="H219" s="53"/>
      <c r="I219" s="53"/>
      <c r="K219" s="52"/>
    </row>
    <row r="220" spans="8:11" s="29" customFormat="1" ht="13.2">
      <c r="H220" s="53"/>
      <c r="I220" s="53"/>
      <c r="K220" s="52"/>
    </row>
    <row r="221" spans="8:11" s="29" customFormat="1" ht="13.2">
      <c r="H221" s="53"/>
      <c r="I221" s="53"/>
      <c r="K221" s="52"/>
    </row>
    <row r="222" spans="8:11" s="29" customFormat="1" ht="13.2">
      <c r="H222" s="53"/>
      <c r="I222" s="53"/>
      <c r="K222" s="52"/>
    </row>
    <row r="223" spans="8:11" s="29" customFormat="1" ht="13.2">
      <c r="H223" s="53"/>
      <c r="I223" s="53"/>
      <c r="K223" s="52"/>
    </row>
    <row r="224" spans="8:11" s="29" customFormat="1" ht="13.2">
      <c r="H224" s="53"/>
      <c r="I224" s="53"/>
      <c r="K224" s="52"/>
    </row>
    <row r="225" spans="8:11" s="29" customFormat="1" ht="13.2">
      <c r="H225" s="53"/>
      <c r="I225" s="53"/>
      <c r="K225" s="52"/>
    </row>
    <row r="226" spans="8:11" s="29" customFormat="1" ht="13.2">
      <c r="H226" s="53"/>
      <c r="I226" s="53"/>
      <c r="K226" s="52"/>
    </row>
    <row r="227" spans="8:11" s="29" customFormat="1" ht="13.2">
      <c r="H227" s="53"/>
      <c r="I227" s="53"/>
      <c r="K227" s="52"/>
    </row>
    <row r="228" spans="8:11" s="29" customFormat="1" ht="13.2">
      <c r="H228" s="53"/>
      <c r="I228" s="53"/>
      <c r="K228" s="52"/>
    </row>
    <row r="229" spans="8:11" s="29" customFormat="1" ht="13.2">
      <c r="H229" s="53"/>
      <c r="I229" s="53"/>
      <c r="K229" s="52"/>
    </row>
    <row r="230" spans="8:11" s="29" customFormat="1" ht="13.2">
      <c r="H230" s="53"/>
      <c r="I230" s="53"/>
      <c r="K230" s="52"/>
    </row>
    <row r="231" spans="8:11" s="29" customFormat="1" ht="13.2">
      <c r="H231" s="53"/>
      <c r="I231" s="53"/>
      <c r="K231" s="52"/>
    </row>
    <row r="232" spans="8:11" s="29" customFormat="1" ht="13.2">
      <c r="H232" s="53"/>
      <c r="I232" s="53"/>
      <c r="K232" s="52"/>
    </row>
    <row r="233" spans="8:11" s="29" customFormat="1" ht="13.2">
      <c r="H233" s="53"/>
      <c r="I233" s="53"/>
      <c r="K233" s="52"/>
    </row>
    <row r="234" spans="8:11" s="29" customFormat="1" ht="13.2">
      <c r="H234" s="53"/>
      <c r="I234" s="53"/>
      <c r="K234" s="52"/>
    </row>
    <row r="235" spans="8:11" s="29" customFormat="1" ht="13.2">
      <c r="H235" s="53"/>
      <c r="I235" s="53"/>
      <c r="K235" s="52"/>
    </row>
    <row r="236" spans="8:11" s="29" customFormat="1" ht="13.2">
      <c r="H236" s="53"/>
      <c r="I236" s="53"/>
      <c r="K236" s="52"/>
    </row>
    <row r="237" spans="8:11" s="29" customFormat="1" ht="13.2">
      <c r="H237" s="53"/>
      <c r="I237" s="53"/>
      <c r="K237" s="52"/>
    </row>
    <row r="238" spans="8:11" s="29" customFormat="1" ht="13.2">
      <c r="H238" s="53"/>
      <c r="I238" s="53"/>
      <c r="K238" s="52"/>
    </row>
    <row r="239" spans="8:11" s="29" customFormat="1" ht="13.2">
      <c r="H239" s="53"/>
      <c r="I239" s="53"/>
      <c r="K239" s="52"/>
    </row>
    <row r="240" spans="8:11" s="29" customFormat="1" ht="13.2">
      <c r="H240" s="53"/>
      <c r="I240" s="53"/>
      <c r="K240" s="52"/>
    </row>
    <row r="241" spans="8:11" s="29" customFormat="1" ht="13.2">
      <c r="H241" s="53"/>
      <c r="I241" s="53"/>
      <c r="K241" s="52"/>
    </row>
    <row r="242" spans="8:11" s="29" customFormat="1" ht="13.2">
      <c r="H242" s="53"/>
      <c r="I242" s="53"/>
      <c r="K242" s="52"/>
    </row>
    <row r="243" spans="8:11" s="29" customFormat="1" ht="13.2">
      <c r="H243" s="53"/>
      <c r="I243" s="53"/>
      <c r="K243" s="52"/>
    </row>
    <row r="244" spans="8:11" s="29" customFormat="1" ht="13.2">
      <c r="H244" s="53"/>
      <c r="I244" s="53"/>
      <c r="K244" s="52"/>
    </row>
    <row r="245" spans="8:11" s="29" customFormat="1" ht="13.2">
      <c r="H245" s="53"/>
      <c r="I245" s="53"/>
      <c r="K245" s="52"/>
    </row>
    <row r="246" spans="8:11" s="29" customFormat="1" ht="13.2">
      <c r="H246" s="53"/>
      <c r="I246" s="53"/>
      <c r="K246" s="52"/>
    </row>
    <row r="247" spans="8:11" s="29" customFormat="1" ht="13.2">
      <c r="H247" s="53"/>
      <c r="I247" s="53"/>
      <c r="K247" s="52"/>
    </row>
    <row r="248" spans="8:11" s="29" customFormat="1" ht="13.2">
      <c r="H248" s="53"/>
      <c r="I248" s="53"/>
      <c r="K248" s="52"/>
    </row>
    <row r="249" spans="8:11" s="29" customFormat="1" ht="13.2">
      <c r="H249" s="53"/>
      <c r="I249" s="53"/>
      <c r="K249" s="52"/>
    </row>
    <row r="250" spans="8:11" s="29" customFormat="1" ht="13.2">
      <c r="H250" s="53"/>
      <c r="I250" s="53"/>
      <c r="K250" s="52"/>
    </row>
    <row r="251" spans="8:11" s="29" customFormat="1" ht="13.2">
      <c r="H251" s="53"/>
      <c r="I251" s="53"/>
      <c r="K251" s="52"/>
    </row>
    <row r="252" spans="8:11" s="29" customFormat="1" ht="13.2">
      <c r="H252" s="53"/>
      <c r="I252" s="53"/>
      <c r="K252" s="52"/>
    </row>
    <row r="253" spans="8:11" s="29" customFormat="1" ht="13.2">
      <c r="H253" s="53"/>
      <c r="I253" s="53"/>
      <c r="K253" s="52"/>
    </row>
    <row r="254" spans="8:11" s="29" customFormat="1" ht="13.2">
      <c r="H254" s="53"/>
      <c r="I254" s="53"/>
      <c r="K254" s="52"/>
    </row>
    <row r="255" spans="8:11" s="29" customFormat="1" ht="13.2">
      <c r="H255" s="53"/>
      <c r="I255" s="53"/>
      <c r="K255" s="52"/>
    </row>
    <row r="256" spans="8:11" s="29" customFormat="1" ht="13.2">
      <c r="H256" s="53"/>
      <c r="I256" s="53"/>
      <c r="K256" s="52"/>
    </row>
    <row r="257" spans="8:11" s="29" customFormat="1" ht="13.2">
      <c r="H257" s="53"/>
      <c r="I257" s="53"/>
      <c r="K257" s="52"/>
    </row>
    <row r="258" spans="8:11" s="29" customFormat="1" ht="13.2">
      <c r="H258" s="53"/>
      <c r="I258" s="53"/>
      <c r="K258" s="52"/>
    </row>
    <row r="259" spans="8:11" s="29" customFormat="1" ht="13.2">
      <c r="H259" s="53"/>
      <c r="I259" s="53"/>
      <c r="K259" s="52"/>
    </row>
    <row r="260" spans="8:11" s="29" customFormat="1" ht="13.2">
      <c r="H260" s="53"/>
      <c r="I260" s="53"/>
      <c r="K260" s="52"/>
    </row>
    <row r="261" spans="8:11" s="29" customFormat="1" ht="13.2">
      <c r="H261" s="53"/>
      <c r="I261" s="53"/>
      <c r="K261" s="52"/>
    </row>
    <row r="262" spans="8:11" s="29" customFormat="1" ht="13.2">
      <c r="H262" s="53"/>
      <c r="I262" s="53"/>
      <c r="K262" s="52"/>
    </row>
    <row r="263" spans="8:11" s="29" customFormat="1" ht="13.2">
      <c r="H263" s="53"/>
      <c r="I263" s="53"/>
      <c r="K263" s="52"/>
    </row>
    <row r="264" spans="8:11" s="29" customFormat="1" ht="13.2">
      <c r="H264" s="53"/>
      <c r="I264" s="53"/>
      <c r="K264" s="52"/>
    </row>
    <row r="265" spans="8:11" s="29" customFormat="1" ht="13.2">
      <c r="H265" s="53"/>
      <c r="I265" s="53"/>
      <c r="K265" s="52"/>
    </row>
    <row r="266" spans="8:11" s="29" customFormat="1" ht="13.2">
      <c r="H266" s="53"/>
      <c r="I266" s="53"/>
      <c r="K266" s="52"/>
    </row>
    <row r="267" spans="8:11" s="29" customFormat="1" ht="13.2">
      <c r="H267" s="53"/>
      <c r="I267" s="53"/>
      <c r="K267" s="52"/>
    </row>
    <row r="268" spans="8:11" s="29" customFormat="1" ht="13.2">
      <c r="H268" s="53"/>
      <c r="I268" s="53"/>
      <c r="K268" s="52"/>
    </row>
    <row r="269" spans="8:11" s="29" customFormat="1" ht="13.2">
      <c r="H269" s="53"/>
      <c r="I269" s="53"/>
      <c r="K269" s="52"/>
    </row>
    <row r="270" spans="8:11" s="29" customFormat="1" ht="13.2">
      <c r="H270" s="53"/>
      <c r="I270" s="53"/>
      <c r="K270" s="52"/>
    </row>
    <row r="271" spans="8:11" s="29" customFormat="1" ht="13.2">
      <c r="H271" s="53"/>
      <c r="I271" s="53"/>
      <c r="K271" s="52"/>
    </row>
    <row r="272" spans="8:11" s="29" customFormat="1" ht="13.2">
      <c r="H272" s="53"/>
      <c r="I272" s="53"/>
      <c r="K272" s="52"/>
    </row>
    <row r="273" spans="8:11" s="29" customFormat="1" ht="13.2">
      <c r="H273" s="53"/>
      <c r="I273" s="53"/>
      <c r="K273" s="52"/>
    </row>
    <row r="274" spans="8:11" s="29" customFormat="1" ht="13.2">
      <c r="H274" s="53"/>
      <c r="I274" s="53"/>
      <c r="K274" s="52"/>
    </row>
    <row r="275" spans="8:11" s="29" customFormat="1" ht="13.2">
      <c r="H275" s="53"/>
      <c r="I275" s="53"/>
      <c r="K275" s="52"/>
    </row>
    <row r="276" spans="8:11" s="29" customFormat="1" ht="13.2">
      <c r="H276" s="53"/>
      <c r="I276" s="53"/>
      <c r="K276" s="52"/>
    </row>
    <row r="277" spans="8:11" s="29" customFormat="1" ht="13.2">
      <c r="H277" s="53"/>
      <c r="I277" s="53"/>
      <c r="K277" s="52"/>
    </row>
    <row r="278" spans="8:11" s="29" customFormat="1" ht="13.2">
      <c r="H278" s="53"/>
      <c r="I278" s="53"/>
      <c r="K278" s="52"/>
    </row>
    <row r="279" spans="8:11" s="29" customFormat="1" ht="13.2">
      <c r="H279" s="53"/>
      <c r="I279" s="53"/>
      <c r="K279" s="52"/>
    </row>
    <row r="280" spans="8:11" s="29" customFormat="1" ht="13.2">
      <c r="H280" s="53"/>
      <c r="I280" s="53"/>
      <c r="K280" s="52"/>
    </row>
    <row r="281" spans="8:11" s="29" customFormat="1" ht="13.2">
      <c r="H281" s="53"/>
      <c r="I281" s="53"/>
      <c r="K281" s="52"/>
    </row>
    <row r="282" spans="8:11" s="29" customFormat="1" ht="13.2">
      <c r="H282" s="53"/>
      <c r="I282" s="53"/>
      <c r="K282" s="52"/>
    </row>
    <row r="283" spans="8:11" s="29" customFormat="1" ht="13.2">
      <c r="H283" s="53"/>
      <c r="I283" s="53"/>
      <c r="K283" s="52"/>
    </row>
    <row r="284" spans="8:11" s="29" customFormat="1" ht="13.2">
      <c r="H284" s="53"/>
      <c r="I284" s="53"/>
      <c r="K284" s="52"/>
    </row>
    <row r="285" spans="8:11" s="29" customFormat="1" ht="13.2">
      <c r="H285" s="53"/>
      <c r="I285" s="53"/>
      <c r="K285" s="52"/>
    </row>
    <row r="286" spans="8:11" s="29" customFormat="1" ht="13.2">
      <c r="H286" s="53"/>
      <c r="I286" s="53"/>
      <c r="K286" s="52"/>
    </row>
    <row r="287" spans="8:11" s="29" customFormat="1" ht="13.2">
      <c r="H287" s="53"/>
      <c r="I287" s="53"/>
      <c r="K287" s="52"/>
    </row>
    <row r="288" spans="8:11" s="29" customFormat="1" ht="13.2">
      <c r="H288" s="53"/>
      <c r="I288" s="53"/>
      <c r="K288" s="52"/>
    </row>
    <row r="289" spans="8:11" s="29" customFormat="1" ht="13.2">
      <c r="H289" s="53"/>
      <c r="I289" s="53"/>
      <c r="K289" s="52"/>
    </row>
    <row r="290" spans="8:11" s="29" customFormat="1" ht="13.2">
      <c r="H290" s="53"/>
      <c r="I290" s="53"/>
      <c r="K290" s="52"/>
    </row>
    <row r="291" spans="8:11" s="29" customFormat="1" ht="13.2">
      <c r="H291" s="53"/>
      <c r="I291" s="53"/>
      <c r="K291" s="52"/>
    </row>
    <row r="292" spans="8:11" s="29" customFormat="1" ht="13.2">
      <c r="H292" s="53"/>
      <c r="I292" s="53"/>
      <c r="K292" s="52"/>
    </row>
    <row r="293" spans="8:11" s="29" customFormat="1" ht="13.2">
      <c r="H293" s="53"/>
      <c r="I293" s="53"/>
      <c r="K293" s="52"/>
    </row>
    <row r="294" spans="8:11" s="29" customFormat="1" ht="13.2">
      <c r="H294" s="53"/>
      <c r="I294" s="53"/>
      <c r="K294" s="52"/>
    </row>
    <row r="295" spans="8:11" s="29" customFormat="1" ht="13.2">
      <c r="H295" s="53"/>
      <c r="I295" s="53"/>
      <c r="K295" s="52"/>
    </row>
    <row r="296" spans="8:11" s="29" customFormat="1" ht="13.2">
      <c r="H296" s="53"/>
      <c r="I296" s="53"/>
      <c r="K296" s="52"/>
    </row>
    <row r="297" spans="8:11" s="29" customFormat="1" ht="13.2">
      <c r="H297" s="53"/>
      <c r="I297" s="53"/>
      <c r="K297" s="52"/>
    </row>
    <row r="298" spans="8:11" s="29" customFormat="1" ht="13.2">
      <c r="H298" s="53"/>
      <c r="I298" s="53"/>
      <c r="K298" s="52"/>
    </row>
    <row r="299" spans="8:11" s="29" customFormat="1" ht="13.2">
      <c r="H299" s="53"/>
      <c r="I299" s="53"/>
      <c r="K299" s="52"/>
    </row>
    <row r="300" spans="8:11" s="29" customFormat="1" ht="13.2">
      <c r="H300" s="53"/>
      <c r="I300" s="53"/>
      <c r="K300" s="52"/>
    </row>
    <row r="301" spans="8:11" s="29" customFormat="1" ht="13.2">
      <c r="H301" s="53"/>
      <c r="I301" s="53"/>
      <c r="K301" s="52"/>
    </row>
    <row r="302" spans="8:11" s="29" customFormat="1" ht="13.2">
      <c r="H302" s="53"/>
      <c r="I302" s="53"/>
      <c r="K302" s="52"/>
    </row>
    <row r="303" spans="8:11" s="29" customFormat="1" ht="13.2">
      <c r="H303" s="53"/>
      <c r="I303" s="53"/>
      <c r="K303" s="52"/>
    </row>
    <row r="304" spans="8:11" s="29" customFormat="1" ht="13.2">
      <c r="H304" s="53"/>
      <c r="I304" s="53"/>
      <c r="K304" s="52"/>
    </row>
    <row r="305" spans="8:11" s="29" customFormat="1" ht="13.2">
      <c r="H305" s="53"/>
      <c r="I305" s="53"/>
      <c r="K305" s="52"/>
    </row>
    <row r="306" spans="8:11" s="29" customFormat="1" ht="13.2">
      <c r="H306" s="53"/>
      <c r="I306" s="53"/>
      <c r="K306" s="52"/>
    </row>
    <row r="307" spans="8:11" s="29" customFormat="1" ht="13.2">
      <c r="H307" s="53"/>
      <c r="I307" s="53"/>
      <c r="K307" s="52"/>
    </row>
    <row r="308" spans="8:11" s="29" customFormat="1" ht="13.2">
      <c r="H308" s="53"/>
      <c r="I308" s="53"/>
      <c r="K308" s="52"/>
    </row>
    <row r="309" spans="8:11" s="29" customFormat="1" ht="13.2">
      <c r="H309" s="53"/>
      <c r="I309" s="53"/>
      <c r="K309" s="52"/>
    </row>
    <row r="310" spans="8:11" s="29" customFormat="1" ht="13.2">
      <c r="H310" s="53"/>
      <c r="I310" s="53"/>
      <c r="K310" s="52"/>
    </row>
    <row r="311" spans="8:11" s="29" customFormat="1" ht="13.2">
      <c r="H311" s="53"/>
      <c r="I311" s="53"/>
      <c r="K311" s="52"/>
    </row>
    <row r="312" spans="8:11" s="29" customFormat="1" ht="13.2">
      <c r="H312" s="53"/>
      <c r="I312" s="53"/>
      <c r="K312" s="52"/>
    </row>
    <row r="313" spans="8:11" s="29" customFormat="1" ht="13.2">
      <c r="H313" s="53"/>
      <c r="I313" s="53"/>
      <c r="K313" s="52"/>
    </row>
    <row r="314" spans="8:11" s="29" customFormat="1" ht="13.2">
      <c r="H314" s="53"/>
      <c r="I314" s="53"/>
      <c r="K314" s="52"/>
    </row>
    <row r="315" spans="8:11" s="29" customFormat="1" ht="13.2">
      <c r="H315" s="53"/>
      <c r="I315" s="53"/>
      <c r="K315" s="52"/>
    </row>
    <row r="316" spans="8:11" s="29" customFormat="1" ht="13.2">
      <c r="H316" s="53"/>
      <c r="I316" s="53"/>
      <c r="K316" s="52"/>
    </row>
    <row r="317" spans="8:11" s="29" customFormat="1" ht="13.2">
      <c r="H317" s="53"/>
      <c r="I317" s="53"/>
      <c r="K317" s="52"/>
    </row>
    <row r="318" spans="8:11" s="29" customFormat="1" ht="13.2">
      <c r="H318" s="53"/>
      <c r="I318" s="53"/>
      <c r="K318" s="52"/>
    </row>
    <row r="319" spans="8:11" s="29" customFormat="1" ht="13.2">
      <c r="H319" s="53"/>
      <c r="I319" s="53"/>
      <c r="K319" s="52"/>
    </row>
    <row r="320" spans="8:11" s="29" customFormat="1" ht="13.2">
      <c r="H320" s="53"/>
      <c r="I320" s="53"/>
      <c r="K320" s="52"/>
    </row>
    <row r="321" spans="8:11" s="29" customFormat="1" ht="13.2">
      <c r="H321" s="53"/>
      <c r="I321" s="53"/>
      <c r="K321" s="52"/>
    </row>
    <row r="322" spans="8:11" s="29" customFormat="1" ht="13.2">
      <c r="H322" s="53"/>
      <c r="I322" s="53"/>
      <c r="K322" s="52"/>
    </row>
    <row r="323" spans="8:11" s="29" customFormat="1" ht="13.2">
      <c r="H323" s="53"/>
      <c r="I323" s="53"/>
      <c r="K323" s="52"/>
    </row>
    <row r="324" spans="8:11" s="29" customFormat="1" ht="13.2">
      <c r="H324" s="53"/>
      <c r="I324" s="53"/>
      <c r="K324" s="52"/>
    </row>
    <row r="325" spans="8:11" s="29" customFormat="1" ht="13.2">
      <c r="H325" s="53"/>
      <c r="I325" s="53"/>
      <c r="K325" s="52"/>
    </row>
    <row r="326" spans="8:11" s="29" customFormat="1" ht="13.2">
      <c r="H326" s="53"/>
      <c r="I326" s="53"/>
      <c r="K326" s="52"/>
    </row>
    <row r="327" spans="8:11" s="29" customFormat="1" ht="13.2">
      <c r="H327" s="53"/>
      <c r="I327" s="53"/>
      <c r="K327" s="52"/>
    </row>
    <row r="328" spans="8:11" s="29" customFormat="1" ht="13.2">
      <c r="H328" s="53"/>
      <c r="I328" s="53"/>
      <c r="K328" s="52"/>
    </row>
    <row r="329" spans="8:11" s="29" customFormat="1" ht="13.2">
      <c r="H329" s="53"/>
      <c r="I329" s="53"/>
      <c r="K329" s="52"/>
    </row>
    <row r="330" spans="8:11" s="29" customFormat="1" ht="13.2">
      <c r="H330" s="53"/>
      <c r="I330" s="53"/>
      <c r="K330" s="52"/>
    </row>
    <row r="331" spans="8:11" s="29" customFormat="1" ht="13.2">
      <c r="H331" s="53"/>
      <c r="I331" s="53"/>
      <c r="K331" s="52"/>
    </row>
    <row r="332" spans="8:11" s="29" customFormat="1" ht="13.2">
      <c r="H332" s="53"/>
      <c r="I332" s="53"/>
      <c r="K332" s="52"/>
    </row>
    <row r="333" spans="8:11" s="29" customFormat="1" ht="13.2">
      <c r="H333" s="53"/>
      <c r="I333" s="53"/>
      <c r="K333" s="52"/>
    </row>
    <row r="334" spans="8:11" s="29" customFormat="1" ht="13.2">
      <c r="H334" s="53"/>
      <c r="I334" s="53"/>
      <c r="K334" s="52"/>
    </row>
    <row r="335" spans="8:11" s="29" customFormat="1" ht="13.2">
      <c r="H335" s="53"/>
      <c r="I335" s="53"/>
      <c r="K335" s="52"/>
    </row>
    <row r="336" spans="8:11" s="29" customFormat="1" ht="13.2">
      <c r="H336" s="53"/>
      <c r="I336" s="53"/>
      <c r="K336" s="52"/>
    </row>
    <row r="337" spans="8:11" s="29" customFormat="1" ht="13.2">
      <c r="H337" s="53"/>
      <c r="I337" s="53"/>
      <c r="K337" s="52"/>
    </row>
    <row r="338" spans="8:11" s="29" customFormat="1" ht="13.2">
      <c r="H338" s="53"/>
      <c r="I338" s="53"/>
      <c r="K338" s="52"/>
    </row>
    <row r="339" spans="8:11" s="29" customFormat="1" ht="13.2">
      <c r="H339" s="53"/>
      <c r="I339" s="53"/>
      <c r="K339" s="52"/>
    </row>
    <row r="340" spans="8:11" s="29" customFormat="1" ht="13.2">
      <c r="H340" s="53"/>
      <c r="I340" s="53"/>
      <c r="K340" s="52"/>
    </row>
    <row r="341" spans="8:11" s="29" customFormat="1" ht="13.2">
      <c r="H341" s="53"/>
      <c r="I341" s="53"/>
      <c r="K341" s="52"/>
    </row>
    <row r="342" spans="8:11" s="29" customFormat="1" ht="13.2">
      <c r="H342" s="53"/>
      <c r="I342" s="53"/>
      <c r="K342" s="52"/>
    </row>
    <row r="343" spans="8:11" s="29" customFormat="1" ht="13.2">
      <c r="H343" s="53"/>
      <c r="I343" s="53"/>
      <c r="K343" s="52"/>
    </row>
    <row r="344" spans="8:11" s="29" customFormat="1" ht="13.2">
      <c r="H344" s="53"/>
      <c r="I344" s="53"/>
      <c r="K344" s="52"/>
    </row>
    <row r="345" spans="8:11" s="29" customFormat="1" ht="13.2">
      <c r="H345" s="53"/>
      <c r="I345" s="53"/>
      <c r="K345" s="52"/>
    </row>
    <row r="346" spans="8:11" s="29" customFormat="1" ht="13.2">
      <c r="H346" s="53"/>
      <c r="I346" s="53"/>
      <c r="K346" s="52"/>
    </row>
    <row r="347" spans="8:11" s="29" customFormat="1" ht="13.2">
      <c r="H347" s="53"/>
      <c r="I347" s="53"/>
      <c r="K347" s="52"/>
    </row>
    <row r="348" spans="8:11" s="29" customFormat="1" ht="13.2">
      <c r="H348" s="53"/>
      <c r="I348" s="53"/>
      <c r="K348" s="52"/>
    </row>
    <row r="349" spans="8:11" s="29" customFormat="1" ht="13.2">
      <c r="H349" s="53"/>
      <c r="I349" s="53"/>
      <c r="K349" s="52"/>
    </row>
    <row r="350" spans="8:11" s="29" customFormat="1" ht="13.2">
      <c r="H350" s="53"/>
      <c r="I350" s="53"/>
      <c r="K350" s="52"/>
    </row>
    <row r="351" spans="8:11" s="29" customFormat="1" ht="13.2">
      <c r="H351" s="53"/>
      <c r="I351" s="53"/>
      <c r="K351" s="52"/>
    </row>
    <row r="352" spans="8:11" s="29" customFormat="1" ht="13.2">
      <c r="H352" s="53"/>
      <c r="I352" s="53"/>
      <c r="K352" s="52"/>
    </row>
    <row r="353" spans="8:11" s="29" customFormat="1" ht="13.2">
      <c r="H353" s="53"/>
      <c r="I353" s="53"/>
      <c r="K353" s="52"/>
    </row>
    <row r="354" spans="8:11" s="29" customFormat="1" ht="13.2">
      <c r="H354" s="53"/>
      <c r="I354" s="53"/>
      <c r="K354" s="52"/>
    </row>
    <row r="355" spans="8:11" s="29" customFormat="1" ht="13.2">
      <c r="H355" s="53"/>
      <c r="I355" s="53"/>
      <c r="K355" s="52"/>
    </row>
    <row r="356" spans="8:11" s="29" customFormat="1" ht="13.2">
      <c r="H356" s="53"/>
      <c r="I356" s="53"/>
      <c r="K356" s="52"/>
    </row>
    <row r="357" spans="8:11" s="29" customFormat="1" ht="13.2">
      <c r="H357" s="53"/>
      <c r="I357" s="53"/>
      <c r="K357" s="52"/>
    </row>
    <row r="358" spans="8:11" s="29" customFormat="1" ht="13.2">
      <c r="H358" s="53"/>
      <c r="I358" s="53"/>
      <c r="K358" s="52"/>
    </row>
    <row r="359" spans="8:11" s="29" customFormat="1" ht="13.2">
      <c r="H359" s="53"/>
      <c r="I359" s="53"/>
      <c r="K359" s="52"/>
    </row>
    <row r="360" spans="8:11" s="29" customFormat="1" ht="13.2">
      <c r="H360" s="53"/>
      <c r="I360" s="53"/>
      <c r="K360" s="52"/>
    </row>
    <row r="361" spans="8:11" s="29" customFormat="1" ht="13.2">
      <c r="H361" s="53"/>
      <c r="I361" s="53"/>
      <c r="K361" s="52"/>
    </row>
    <row r="362" spans="8:11" s="29" customFormat="1" ht="13.2">
      <c r="H362" s="53"/>
      <c r="I362" s="53"/>
      <c r="K362" s="52"/>
    </row>
    <row r="363" spans="8:11" s="29" customFormat="1" ht="13.2">
      <c r="H363" s="53"/>
      <c r="I363" s="53"/>
      <c r="K363" s="52"/>
    </row>
    <row r="364" spans="8:11" s="29" customFormat="1" ht="13.2">
      <c r="H364" s="53"/>
      <c r="I364" s="53"/>
      <c r="K364" s="52"/>
    </row>
    <row r="365" spans="8:11" s="29" customFormat="1" ht="13.2">
      <c r="H365" s="53"/>
      <c r="I365" s="53"/>
      <c r="K365" s="52"/>
    </row>
    <row r="366" spans="8:11" s="29" customFormat="1" ht="13.2">
      <c r="H366" s="53"/>
      <c r="I366" s="53"/>
      <c r="K366" s="52"/>
    </row>
    <row r="367" spans="8:11" s="29" customFormat="1" ht="13.2">
      <c r="H367" s="53"/>
      <c r="I367" s="53"/>
      <c r="K367" s="52"/>
    </row>
    <row r="368" spans="8:11" s="29" customFormat="1" ht="13.2">
      <c r="H368" s="53"/>
      <c r="I368" s="53"/>
      <c r="K368" s="52"/>
    </row>
    <row r="369" spans="8:11" s="29" customFormat="1" ht="13.2">
      <c r="H369" s="53"/>
      <c r="I369" s="53"/>
      <c r="K369" s="52"/>
    </row>
    <row r="370" spans="8:11" s="29" customFormat="1" ht="13.2">
      <c r="H370" s="53"/>
      <c r="I370" s="53"/>
      <c r="K370" s="52"/>
    </row>
    <row r="371" spans="8:11" s="29" customFormat="1" ht="13.2">
      <c r="H371" s="53"/>
      <c r="I371" s="53"/>
      <c r="K371" s="52"/>
    </row>
    <row r="372" spans="8:11" s="29" customFormat="1" ht="13.2">
      <c r="H372" s="53"/>
      <c r="I372" s="53"/>
      <c r="K372" s="52"/>
    </row>
    <row r="373" spans="8:11" s="29" customFormat="1" ht="13.2">
      <c r="H373" s="53"/>
      <c r="I373" s="53"/>
      <c r="K373" s="52"/>
    </row>
    <row r="374" spans="8:11" s="29" customFormat="1" ht="13.2">
      <c r="H374" s="53"/>
      <c r="I374" s="53"/>
      <c r="K374" s="52"/>
    </row>
    <row r="375" spans="8:11" s="29" customFormat="1" ht="13.2">
      <c r="H375" s="53"/>
      <c r="I375" s="53"/>
      <c r="K375" s="52"/>
    </row>
    <row r="376" spans="8:11" s="29" customFormat="1" ht="13.2">
      <c r="H376" s="53"/>
      <c r="I376" s="53"/>
      <c r="K376" s="52"/>
    </row>
    <row r="377" spans="8:11" s="29" customFormat="1" ht="13.2">
      <c r="H377" s="53"/>
      <c r="I377" s="53"/>
      <c r="K377" s="52"/>
    </row>
    <row r="378" spans="8:11" s="29" customFormat="1" ht="13.2">
      <c r="H378" s="53"/>
      <c r="I378" s="53"/>
      <c r="K378" s="52"/>
    </row>
    <row r="379" spans="8:11" s="29" customFormat="1" ht="13.2">
      <c r="H379" s="53"/>
      <c r="I379" s="53"/>
      <c r="K379" s="52"/>
    </row>
    <row r="380" spans="8:11" s="29" customFormat="1" ht="13.2">
      <c r="H380" s="53"/>
      <c r="I380" s="53"/>
      <c r="K380" s="52"/>
    </row>
    <row r="381" spans="8:11" s="29" customFormat="1" ht="13.2">
      <c r="H381" s="53"/>
      <c r="I381" s="53"/>
      <c r="K381" s="52"/>
    </row>
    <row r="382" spans="8:11" s="29" customFormat="1" ht="13.2">
      <c r="H382" s="53"/>
      <c r="I382" s="53"/>
      <c r="K382" s="52"/>
    </row>
    <row r="383" spans="8:11" s="29" customFormat="1" ht="13.2">
      <c r="H383" s="53"/>
      <c r="I383" s="53"/>
      <c r="K383" s="52"/>
    </row>
    <row r="384" spans="8:11" s="29" customFormat="1" ht="13.2">
      <c r="H384" s="53"/>
      <c r="I384" s="53"/>
      <c r="K384" s="52"/>
    </row>
    <row r="385" spans="8:11" s="29" customFormat="1" ht="13.2">
      <c r="H385" s="53"/>
      <c r="I385" s="53"/>
      <c r="K385" s="52"/>
    </row>
    <row r="386" spans="8:11" s="29" customFormat="1" ht="13.2">
      <c r="H386" s="53"/>
      <c r="I386" s="53"/>
      <c r="K386" s="52"/>
    </row>
    <row r="387" spans="8:11" s="29" customFormat="1" ht="13.2">
      <c r="H387" s="53"/>
      <c r="I387" s="53"/>
      <c r="K387" s="52"/>
    </row>
    <row r="388" spans="8:11" s="29" customFormat="1" ht="13.2">
      <c r="H388" s="53"/>
      <c r="I388" s="53"/>
      <c r="K388" s="52"/>
    </row>
    <row r="389" spans="8:11" s="29" customFormat="1" ht="13.2">
      <c r="H389" s="53"/>
      <c r="I389" s="53"/>
      <c r="K389" s="52"/>
    </row>
    <row r="390" spans="8:11" s="29" customFormat="1" ht="13.2">
      <c r="H390" s="53"/>
      <c r="I390" s="53"/>
      <c r="K390" s="52"/>
    </row>
    <row r="391" spans="8:11" s="29" customFormat="1" ht="13.2">
      <c r="H391" s="53"/>
      <c r="I391" s="53"/>
      <c r="K391" s="52"/>
    </row>
    <row r="392" spans="8:11" s="29" customFormat="1" ht="13.2">
      <c r="H392" s="53"/>
      <c r="I392" s="53"/>
      <c r="K392" s="52"/>
    </row>
    <row r="393" spans="8:11" s="29" customFormat="1" ht="13.2">
      <c r="H393" s="53"/>
      <c r="I393" s="53"/>
      <c r="K393" s="52"/>
    </row>
    <row r="394" spans="8:11" s="29" customFormat="1" ht="13.2">
      <c r="H394" s="53"/>
      <c r="I394" s="53"/>
      <c r="K394" s="52"/>
    </row>
    <row r="395" spans="8:11" s="29" customFormat="1" ht="13.2">
      <c r="H395" s="53"/>
      <c r="I395" s="53"/>
      <c r="K395" s="52"/>
    </row>
    <row r="396" spans="8:11" s="29" customFormat="1" ht="13.2">
      <c r="H396" s="53"/>
      <c r="I396" s="53"/>
      <c r="K396" s="52"/>
    </row>
    <row r="397" spans="8:11" s="29" customFormat="1" ht="13.2">
      <c r="H397" s="53"/>
      <c r="I397" s="53"/>
      <c r="K397" s="52"/>
    </row>
    <row r="398" spans="8:11" s="29" customFormat="1" ht="13.2">
      <c r="H398" s="53"/>
      <c r="I398" s="53"/>
      <c r="K398" s="52"/>
    </row>
    <row r="399" spans="8:11" s="29" customFormat="1" ht="13.2">
      <c r="H399" s="53"/>
      <c r="I399" s="53"/>
      <c r="K399" s="52"/>
    </row>
    <row r="400" spans="8:11" s="29" customFormat="1" ht="13.2">
      <c r="H400" s="53"/>
      <c r="I400" s="53"/>
      <c r="K400" s="52"/>
    </row>
    <row r="401" spans="8:11" s="29" customFormat="1" ht="13.2">
      <c r="H401" s="53"/>
      <c r="I401" s="53"/>
      <c r="K401" s="52"/>
    </row>
    <row r="402" spans="8:11" s="29" customFormat="1" ht="13.2">
      <c r="H402" s="53"/>
      <c r="I402" s="53"/>
      <c r="K402" s="52"/>
    </row>
    <row r="403" spans="8:11" s="29" customFormat="1" ht="13.2">
      <c r="H403" s="53"/>
      <c r="I403" s="53"/>
      <c r="K403" s="52"/>
    </row>
    <row r="404" spans="8:11" s="29" customFormat="1" ht="13.2">
      <c r="H404" s="53"/>
      <c r="I404" s="53"/>
      <c r="K404" s="52"/>
    </row>
    <row r="405" spans="8:11" s="29" customFormat="1" ht="13.2">
      <c r="H405" s="53"/>
      <c r="I405" s="53"/>
      <c r="K405" s="52"/>
    </row>
    <row r="406" spans="8:11" s="29" customFormat="1" ht="13.2">
      <c r="H406" s="53"/>
      <c r="I406" s="53"/>
      <c r="K406" s="52"/>
    </row>
    <row r="407" spans="8:11" s="29" customFormat="1" ht="13.2">
      <c r="H407" s="53"/>
      <c r="I407" s="53"/>
      <c r="K407" s="52"/>
    </row>
    <row r="408" spans="8:11" s="29" customFormat="1" ht="13.2">
      <c r="H408" s="53"/>
      <c r="I408" s="53"/>
      <c r="K408" s="52"/>
    </row>
    <row r="409" spans="8:11" s="29" customFormat="1" ht="13.2">
      <c r="H409" s="53"/>
      <c r="I409" s="53"/>
      <c r="K409" s="52"/>
    </row>
    <row r="410" spans="8:11" s="29" customFormat="1" ht="13.2">
      <c r="H410" s="53"/>
      <c r="I410" s="53"/>
      <c r="K410" s="52"/>
    </row>
    <row r="411" spans="8:11" s="29" customFormat="1" ht="13.2">
      <c r="H411" s="53"/>
      <c r="I411" s="53"/>
      <c r="K411" s="52"/>
    </row>
    <row r="412" spans="8:11" s="29" customFormat="1" ht="13.2">
      <c r="H412" s="53"/>
      <c r="I412" s="53"/>
      <c r="K412" s="52"/>
    </row>
    <row r="413" spans="8:11" s="29" customFormat="1" ht="13.2">
      <c r="H413" s="53"/>
      <c r="I413" s="53"/>
      <c r="K413" s="52"/>
    </row>
    <row r="414" spans="8:11" s="29" customFormat="1" ht="13.2">
      <c r="H414" s="53"/>
      <c r="I414" s="53"/>
      <c r="K414" s="52"/>
    </row>
    <row r="415" spans="8:11" s="29" customFormat="1" ht="13.2">
      <c r="H415" s="53"/>
      <c r="I415" s="53"/>
      <c r="K415" s="52"/>
    </row>
    <row r="416" spans="8:11" s="29" customFormat="1" ht="13.2">
      <c r="H416" s="53"/>
      <c r="I416" s="53"/>
      <c r="K416" s="52"/>
    </row>
    <row r="417" spans="8:11" s="29" customFormat="1" ht="13.2">
      <c r="H417" s="53"/>
      <c r="I417" s="53"/>
      <c r="K417" s="52"/>
    </row>
    <row r="418" spans="8:11" s="29" customFormat="1" ht="13.2">
      <c r="H418" s="53"/>
      <c r="I418" s="53"/>
      <c r="K418" s="52"/>
    </row>
    <row r="419" spans="8:11" s="29" customFormat="1" ht="13.2">
      <c r="H419" s="53"/>
      <c r="I419" s="53"/>
      <c r="K419" s="52"/>
    </row>
    <row r="420" spans="8:11" s="29" customFormat="1" ht="13.2">
      <c r="H420" s="53"/>
      <c r="I420" s="53"/>
      <c r="K420" s="52"/>
    </row>
    <row r="421" spans="8:11" s="29" customFormat="1" ht="13.2">
      <c r="H421" s="53"/>
      <c r="I421" s="53"/>
      <c r="K421" s="52"/>
    </row>
    <row r="422" spans="8:11" s="29" customFormat="1" ht="13.2">
      <c r="H422" s="53"/>
      <c r="I422" s="53"/>
      <c r="K422" s="52"/>
    </row>
    <row r="423" spans="8:11" s="29" customFormat="1" ht="13.2">
      <c r="H423" s="53"/>
      <c r="I423" s="53"/>
      <c r="K423" s="52"/>
    </row>
    <row r="424" spans="8:11" s="29" customFormat="1" ht="13.2">
      <c r="H424" s="53"/>
      <c r="I424" s="53"/>
      <c r="K424" s="52"/>
    </row>
    <row r="425" spans="8:11" s="29" customFormat="1" ht="13.2">
      <c r="H425" s="53"/>
      <c r="I425" s="53"/>
      <c r="K425" s="52"/>
    </row>
    <row r="426" spans="8:11" s="29" customFormat="1" ht="13.2">
      <c r="H426" s="53"/>
      <c r="I426" s="53"/>
      <c r="K426" s="52"/>
    </row>
    <row r="427" spans="8:11" s="29" customFormat="1" ht="13.2">
      <c r="H427" s="53"/>
      <c r="I427" s="53"/>
      <c r="K427" s="52"/>
    </row>
    <row r="428" spans="8:11" s="29" customFormat="1" ht="13.2">
      <c r="H428" s="53"/>
      <c r="I428" s="53"/>
      <c r="K428" s="52"/>
    </row>
    <row r="429" spans="8:11" s="29" customFormat="1" ht="13.2">
      <c r="H429" s="53"/>
      <c r="I429" s="53"/>
      <c r="K429" s="52"/>
    </row>
    <row r="430" spans="8:11" s="29" customFormat="1" ht="13.2">
      <c r="H430" s="53"/>
      <c r="I430" s="53"/>
      <c r="K430" s="52"/>
    </row>
    <row r="431" spans="8:11" s="29" customFormat="1" ht="13.2">
      <c r="H431" s="53"/>
      <c r="I431" s="53"/>
      <c r="K431" s="52"/>
    </row>
    <row r="432" spans="8:11" s="29" customFormat="1" ht="13.2">
      <c r="H432" s="53"/>
      <c r="I432" s="53"/>
      <c r="K432" s="52"/>
    </row>
    <row r="433" spans="8:11" s="29" customFormat="1" ht="13.2">
      <c r="H433" s="53"/>
      <c r="I433" s="53"/>
      <c r="K433" s="52"/>
    </row>
    <row r="434" spans="8:11" s="29" customFormat="1" ht="13.2">
      <c r="H434" s="53"/>
      <c r="I434" s="53"/>
      <c r="K434" s="52"/>
    </row>
    <row r="435" spans="8:11" s="29" customFormat="1" ht="13.2">
      <c r="H435" s="53"/>
      <c r="I435" s="53"/>
      <c r="K435" s="52"/>
    </row>
    <row r="436" spans="8:11" s="29" customFormat="1" ht="13.2">
      <c r="H436" s="53"/>
      <c r="I436" s="53"/>
      <c r="K436" s="52"/>
    </row>
    <row r="437" spans="8:11" s="29" customFormat="1" ht="13.2">
      <c r="H437" s="53"/>
      <c r="I437" s="53"/>
      <c r="K437" s="52"/>
    </row>
    <row r="438" spans="8:11" s="29" customFormat="1" ht="13.2">
      <c r="H438" s="53"/>
      <c r="I438" s="53"/>
      <c r="K438" s="52"/>
    </row>
    <row r="439" spans="8:11" s="29" customFormat="1" ht="13.2">
      <c r="H439" s="53"/>
      <c r="I439" s="53"/>
      <c r="K439" s="52"/>
    </row>
    <row r="440" spans="8:11" s="29" customFormat="1" ht="13.2">
      <c r="H440" s="53"/>
      <c r="I440" s="53"/>
      <c r="K440" s="52"/>
    </row>
    <row r="441" spans="8:11" s="29" customFormat="1" ht="13.2">
      <c r="H441" s="53"/>
      <c r="I441" s="53"/>
      <c r="K441" s="52"/>
    </row>
    <row r="442" spans="8:11" s="29" customFormat="1" ht="13.2">
      <c r="H442" s="53"/>
      <c r="I442" s="53"/>
      <c r="K442" s="52"/>
    </row>
    <row r="443" spans="8:11" s="29" customFormat="1" ht="13.2">
      <c r="H443" s="53"/>
      <c r="I443" s="53"/>
      <c r="K443" s="52"/>
    </row>
    <row r="444" spans="8:11" s="29" customFormat="1" ht="13.2">
      <c r="H444" s="53"/>
      <c r="I444" s="53"/>
      <c r="K444" s="52"/>
    </row>
    <row r="445" spans="8:11" s="29" customFormat="1" ht="13.2">
      <c r="H445" s="53"/>
      <c r="I445" s="53"/>
      <c r="K445" s="52"/>
    </row>
    <row r="446" spans="8:11" s="29" customFormat="1" ht="13.2">
      <c r="H446" s="53"/>
      <c r="I446" s="53"/>
      <c r="K446" s="52"/>
    </row>
    <row r="447" spans="8:11" s="29" customFormat="1" ht="13.2">
      <c r="H447" s="53"/>
      <c r="I447" s="53"/>
      <c r="K447" s="52"/>
    </row>
    <row r="448" spans="8:11" s="29" customFormat="1" ht="13.2">
      <c r="H448" s="53"/>
      <c r="I448" s="53"/>
      <c r="K448" s="52"/>
    </row>
    <row r="449" spans="8:11" s="29" customFormat="1" ht="13.2">
      <c r="H449" s="53"/>
      <c r="I449" s="53"/>
      <c r="K449" s="52"/>
    </row>
    <row r="450" spans="8:11" s="29" customFormat="1" ht="13.2">
      <c r="H450" s="53"/>
      <c r="I450" s="53"/>
      <c r="K450" s="52"/>
    </row>
    <row r="451" spans="8:11" s="29" customFormat="1" ht="13.2">
      <c r="H451" s="53"/>
      <c r="I451" s="53"/>
      <c r="K451" s="52"/>
    </row>
    <row r="452" spans="8:11" s="29" customFormat="1" ht="13.2">
      <c r="H452" s="53"/>
      <c r="I452" s="53"/>
      <c r="K452" s="52"/>
    </row>
    <row r="453" spans="8:11" s="29" customFormat="1" ht="13.2">
      <c r="H453" s="53"/>
      <c r="I453" s="53"/>
      <c r="K453" s="52"/>
    </row>
    <row r="454" spans="8:11" s="29" customFormat="1" ht="13.2">
      <c r="H454" s="53"/>
      <c r="I454" s="53"/>
      <c r="K454" s="52"/>
    </row>
    <row r="455" spans="8:11" s="29" customFormat="1" ht="13.2">
      <c r="H455" s="53"/>
      <c r="I455" s="53"/>
      <c r="K455" s="52"/>
    </row>
    <row r="456" spans="8:11" s="29" customFormat="1" ht="13.2">
      <c r="H456" s="53"/>
      <c r="I456" s="53"/>
      <c r="K456" s="52"/>
    </row>
    <row r="457" spans="8:11" s="29" customFormat="1" ht="13.2">
      <c r="H457" s="53"/>
      <c r="I457" s="53"/>
      <c r="K457" s="52"/>
    </row>
    <row r="458" spans="8:11" s="29" customFormat="1" ht="13.2">
      <c r="H458" s="53"/>
      <c r="I458" s="53"/>
      <c r="K458" s="52"/>
    </row>
    <row r="459" spans="8:11" s="29" customFormat="1" ht="13.2">
      <c r="H459" s="53"/>
      <c r="I459" s="53"/>
      <c r="K459" s="52"/>
    </row>
    <row r="460" spans="8:11" s="29" customFormat="1" ht="13.2">
      <c r="H460" s="53"/>
      <c r="I460" s="53"/>
      <c r="K460" s="52"/>
    </row>
    <row r="461" spans="8:11" s="29" customFormat="1" ht="13.2">
      <c r="H461" s="53"/>
      <c r="I461" s="53"/>
      <c r="K461" s="52"/>
    </row>
    <row r="462" spans="8:11" s="29" customFormat="1" ht="13.2">
      <c r="H462" s="53"/>
      <c r="I462" s="53"/>
      <c r="K462" s="52"/>
    </row>
    <row r="463" spans="8:11" s="29" customFormat="1" ht="13.2">
      <c r="H463" s="53"/>
      <c r="I463" s="53"/>
      <c r="K463" s="52"/>
    </row>
    <row r="464" spans="8:11" s="29" customFormat="1" ht="13.2">
      <c r="H464" s="53"/>
      <c r="I464" s="53"/>
      <c r="K464" s="52"/>
    </row>
    <row r="465" spans="8:11" s="29" customFormat="1" ht="13.2">
      <c r="H465" s="53"/>
      <c r="I465" s="53"/>
      <c r="K465" s="52"/>
    </row>
    <row r="466" spans="8:11" s="29" customFormat="1" ht="13.2">
      <c r="H466" s="53"/>
      <c r="I466" s="53"/>
      <c r="K466" s="52"/>
    </row>
    <row r="467" spans="8:11" s="29" customFormat="1" ht="13.2">
      <c r="H467" s="53"/>
      <c r="I467" s="53"/>
      <c r="K467" s="52"/>
    </row>
    <row r="468" spans="8:11" s="29" customFormat="1" ht="13.2">
      <c r="H468" s="53"/>
      <c r="I468" s="53"/>
      <c r="K468" s="52"/>
    </row>
    <row r="469" spans="8:11" s="29" customFormat="1" ht="13.2">
      <c r="H469" s="53"/>
      <c r="I469" s="53"/>
      <c r="K469" s="52"/>
    </row>
    <row r="470" spans="8:11" s="29" customFormat="1" ht="13.2">
      <c r="H470" s="53"/>
      <c r="I470" s="53"/>
      <c r="K470" s="52"/>
    </row>
    <row r="471" spans="8:11" s="29" customFormat="1" ht="13.2">
      <c r="H471" s="53"/>
      <c r="I471" s="53"/>
      <c r="K471" s="52"/>
    </row>
    <row r="472" spans="8:11" s="29" customFormat="1" ht="13.2">
      <c r="H472" s="53"/>
      <c r="I472" s="53"/>
      <c r="K472" s="52"/>
    </row>
    <row r="473" spans="8:11" s="29" customFormat="1" ht="13.2">
      <c r="H473" s="53"/>
      <c r="I473" s="53"/>
      <c r="K473" s="52"/>
    </row>
    <row r="474" spans="8:11" s="29" customFormat="1" ht="13.2">
      <c r="H474" s="53"/>
      <c r="I474" s="53"/>
      <c r="K474" s="52"/>
    </row>
    <row r="475" spans="8:11" s="29" customFormat="1" ht="13.2">
      <c r="H475" s="53"/>
      <c r="I475" s="53"/>
      <c r="K475" s="52"/>
    </row>
    <row r="476" spans="8:11" s="29" customFormat="1" ht="13.2">
      <c r="H476" s="53"/>
      <c r="I476" s="53"/>
      <c r="K476" s="52"/>
    </row>
    <row r="477" spans="8:11" s="29" customFormat="1" ht="13.2">
      <c r="H477" s="53"/>
      <c r="I477" s="53"/>
      <c r="K477" s="52"/>
    </row>
    <row r="478" spans="8:11" s="29" customFormat="1" ht="13.2">
      <c r="H478" s="53"/>
      <c r="I478" s="53"/>
      <c r="K478" s="52"/>
    </row>
    <row r="479" spans="8:11" s="29" customFormat="1" ht="13.2">
      <c r="H479" s="53"/>
      <c r="I479" s="53"/>
      <c r="K479" s="52"/>
    </row>
    <row r="480" spans="8:11" s="29" customFormat="1" ht="13.2">
      <c r="H480" s="53"/>
      <c r="I480" s="53"/>
      <c r="K480" s="52"/>
    </row>
    <row r="481" spans="8:11" s="29" customFormat="1" ht="13.2">
      <c r="H481" s="53"/>
      <c r="I481" s="53"/>
      <c r="K481" s="52"/>
    </row>
    <row r="482" spans="8:11" s="29" customFormat="1" ht="13.2">
      <c r="H482" s="53"/>
      <c r="I482" s="53"/>
      <c r="K482" s="52"/>
    </row>
    <row r="483" spans="8:11" s="29" customFormat="1" ht="13.2">
      <c r="H483" s="53"/>
      <c r="I483" s="53"/>
      <c r="K483" s="52"/>
    </row>
    <row r="484" spans="8:11" s="29" customFormat="1" ht="13.2">
      <c r="H484" s="53"/>
      <c r="I484" s="53"/>
      <c r="K484" s="52"/>
    </row>
    <row r="485" spans="8:11" s="29" customFormat="1" ht="13.2">
      <c r="H485" s="53"/>
      <c r="I485" s="53"/>
      <c r="K485" s="52"/>
    </row>
    <row r="486" spans="8:11" s="29" customFormat="1" ht="13.2">
      <c r="H486" s="53"/>
      <c r="I486" s="53"/>
      <c r="K486" s="52"/>
    </row>
    <row r="487" spans="8:11" s="29" customFormat="1" ht="13.2">
      <c r="H487" s="53"/>
      <c r="I487" s="53"/>
      <c r="K487" s="52"/>
    </row>
    <row r="488" spans="8:11" s="29" customFormat="1" ht="13.2">
      <c r="H488" s="53"/>
      <c r="I488" s="53"/>
      <c r="K488" s="52"/>
    </row>
    <row r="489" spans="8:11" s="29" customFormat="1" ht="13.2">
      <c r="H489" s="53"/>
      <c r="I489" s="53"/>
      <c r="K489" s="52"/>
    </row>
    <row r="490" spans="8:11" s="29" customFormat="1" ht="13.2">
      <c r="H490" s="53"/>
      <c r="I490" s="53"/>
      <c r="K490" s="52"/>
    </row>
    <row r="491" spans="8:11" s="29" customFormat="1" ht="13.2">
      <c r="H491" s="53"/>
      <c r="I491" s="53"/>
      <c r="K491" s="52"/>
    </row>
    <row r="492" spans="8:11" s="29" customFormat="1" ht="13.2">
      <c r="H492" s="53"/>
      <c r="I492" s="53"/>
      <c r="K492" s="52"/>
    </row>
    <row r="493" spans="8:11" s="29" customFormat="1" ht="13.2">
      <c r="H493" s="53"/>
      <c r="I493" s="53"/>
      <c r="K493" s="52"/>
    </row>
    <row r="494" spans="8:11" s="29" customFormat="1" ht="13.2">
      <c r="H494" s="53"/>
      <c r="I494" s="53"/>
      <c r="K494" s="52"/>
    </row>
    <row r="495" spans="8:11" s="29" customFormat="1" ht="13.2">
      <c r="H495" s="53"/>
      <c r="I495" s="53"/>
      <c r="K495" s="52"/>
    </row>
    <row r="496" spans="8:11" s="29" customFormat="1" ht="13.2">
      <c r="H496" s="53"/>
      <c r="I496" s="53"/>
      <c r="K496" s="52"/>
    </row>
    <row r="497" spans="8:11" s="29" customFormat="1" ht="13.2">
      <c r="H497" s="53"/>
      <c r="I497" s="53"/>
      <c r="K497" s="52"/>
    </row>
    <row r="498" spans="8:11" s="29" customFormat="1" ht="13.2">
      <c r="H498" s="53"/>
      <c r="I498" s="53"/>
      <c r="K498" s="52"/>
    </row>
    <row r="499" spans="8:11" s="29" customFormat="1" ht="13.2">
      <c r="H499" s="53"/>
      <c r="I499" s="53"/>
      <c r="K499" s="52"/>
    </row>
    <row r="500" spans="8:11" s="29" customFormat="1" ht="13.2">
      <c r="H500" s="53"/>
      <c r="I500" s="53"/>
      <c r="K500" s="52"/>
    </row>
    <row r="501" spans="8:11" s="29" customFormat="1" ht="13.2">
      <c r="H501" s="53"/>
      <c r="I501" s="53"/>
      <c r="K501" s="52"/>
    </row>
    <row r="502" spans="8:11" s="29" customFormat="1" ht="13.2">
      <c r="H502" s="53"/>
      <c r="I502" s="53"/>
      <c r="K502" s="52"/>
    </row>
    <row r="503" spans="8:11" s="29" customFormat="1" ht="13.2">
      <c r="H503" s="53"/>
      <c r="I503" s="53"/>
      <c r="K503" s="52"/>
    </row>
    <row r="504" spans="8:11" s="29" customFormat="1" ht="13.2">
      <c r="H504" s="53"/>
      <c r="I504" s="53"/>
      <c r="K504" s="52"/>
    </row>
    <row r="505" spans="8:11" s="29" customFormat="1" ht="13.2">
      <c r="H505" s="53"/>
      <c r="I505" s="53"/>
      <c r="K505" s="52"/>
    </row>
    <row r="506" spans="8:11" s="29" customFormat="1" ht="13.2">
      <c r="H506" s="53"/>
      <c r="I506" s="53"/>
      <c r="K506" s="52"/>
    </row>
    <row r="507" spans="8:11" s="29" customFormat="1" ht="13.2">
      <c r="H507" s="53"/>
      <c r="I507" s="53"/>
      <c r="K507" s="52"/>
    </row>
    <row r="508" spans="8:11" s="29" customFormat="1" ht="13.2">
      <c r="H508" s="53"/>
      <c r="I508" s="53"/>
      <c r="K508" s="52"/>
    </row>
    <row r="509" spans="8:11" s="29" customFormat="1" ht="13.2">
      <c r="H509" s="53"/>
      <c r="I509" s="53"/>
      <c r="K509" s="52"/>
    </row>
    <row r="510" spans="8:11" s="29" customFormat="1" ht="13.2">
      <c r="H510" s="53"/>
      <c r="I510" s="53"/>
      <c r="K510" s="52"/>
    </row>
    <row r="511" spans="8:11" s="29" customFormat="1" ht="13.2">
      <c r="H511" s="53"/>
      <c r="I511" s="53"/>
      <c r="K511" s="52"/>
    </row>
    <row r="512" spans="8:11" s="29" customFormat="1" ht="13.2">
      <c r="H512" s="53"/>
      <c r="I512" s="53"/>
      <c r="K512" s="52"/>
    </row>
    <row r="513" spans="8:11" s="29" customFormat="1" ht="13.2">
      <c r="H513" s="53"/>
      <c r="I513" s="53"/>
      <c r="K513" s="52"/>
    </row>
    <row r="514" spans="8:11" s="29" customFormat="1" ht="13.2">
      <c r="H514" s="53"/>
      <c r="I514" s="53"/>
      <c r="K514" s="52"/>
    </row>
    <row r="515" spans="8:11" s="29" customFormat="1" ht="13.2">
      <c r="H515" s="53"/>
      <c r="I515" s="53"/>
      <c r="K515" s="52"/>
    </row>
    <row r="516" spans="8:11" s="29" customFormat="1" ht="13.2">
      <c r="H516" s="53"/>
      <c r="I516" s="53"/>
      <c r="K516" s="52"/>
    </row>
    <row r="517" spans="8:11" s="29" customFormat="1" ht="13.2">
      <c r="H517" s="53"/>
      <c r="I517" s="53"/>
      <c r="K517" s="52"/>
    </row>
    <row r="518" spans="8:11" s="29" customFormat="1" ht="13.2">
      <c r="H518" s="53"/>
      <c r="I518" s="53"/>
      <c r="K518" s="52"/>
    </row>
    <row r="519" spans="8:11" s="29" customFormat="1" ht="13.2">
      <c r="H519" s="53"/>
      <c r="I519" s="53"/>
      <c r="K519" s="52"/>
    </row>
    <row r="520" spans="8:11" s="29" customFormat="1" ht="13.2">
      <c r="H520" s="53"/>
      <c r="I520" s="53"/>
      <c r="K520" s="52"/>
    </row>
    <row r="521" spans="8:11" s="29" customFormat="1" ht="13.2">
      <c r="H521" s="53"/>
      <c r="I521" s="53"/>
      <c r="K521" s="52"/>
    </row>
    <row r="522" spans="8:11" s="29" customFormat="1" ht="13.2">
      <c r="H522" s="53"/>
      <c r="I522" s="53"/>
      <c r="K522" s="52"/>
    </row>
    <row r="523" spans="8:11" s="29" customFormat="1" ht="13.2">
      <c r="H523" s="53"/>
      <c r="I523" s="53"/>
      <c r="K523" s="52"/>
    </row>
    <row r="524" spans="8:11" s="29" customFormat="1" ht="13.2">
      <c r="H524" s="53"/>
      <c r="I524" s="53"/>
      <c r="K524" s="52"/>
    </row>
    <row r="525" spans="8:11" s="29" customFormat="1" ht="13.2">
      <c r="H525" s="53"/>
      <c r="I525" s="53"/>
      <c r="K525" s="52"/>
    </row>
    <row r="526" spans="8:11" s="29" customFormat="1" ht="13.2">
      <c r="H526" s="53"/>
      <c r="I526" s="53"/>
      <c r="K526" s="52"/>
    </row>
    <row r="527" spans="8:11" s="29" customFormat="1" ht="13.2">
      <c r="H527" s="53"/>
      <c r="I527" s="53"/>
      <c r="K527" s="52"/>
    </row>
    <row r="528" spans="8:11" s="29" customFormat="1" ht="13.2">
      <c r="H528" s="53"/>
      <c r="I528" s="53"/>
      <c r="K528" s="52"/>
    </row>
    <row r="529" spans="8:11" s="29" customFormat="1" ht="13.2">
      <c r="H529" s="53"/>
      <c r="I529" s="53"/>
      <c r="K529" s="52"/>
    </row>
    <row r="530" spans="8:11" s="29" customFormat="1" ht="13.2">
      <c r="H530" s="53"/>
      <c r="I530" s="53"/>
      <c r="K530" s="52"/>
    </row>
    <row r="531" spans="8:11" s="29" customFormat="1" ht="13.2">
      <c r="H531" s="53"/>
      <c r="I531" s="53"/>
      <c r="K531" s="52"/>
    </row>
    <row r="532" spans="8:11" s="29" customFormat="1" ht="13.2">
      <c r="H532" s="53"/>
      <c r="I532" s="53"/>
      <c r="K532" s="52"/>
    </row>
    <row r="533" spans="8:11" s="29" customFormat="1" ht="13.2">
      <c r="H533" s="53"/>
      <c r="I533" s="53"/>
      <c r="K533" s="52"/>
    </row>
    <row r="534" spans="8:11" s="29" customFormat="1" ht="13.2">
      <c r="H534" s="53"/>
      <c r="I534" s="53"/>
      <c r="K534" s="52"/>
    </row>
    <row r="535" spans="8:11" s="29" customFormat="1" ht="13.2">
      <c r="H535" s="53"/>
      <c r="I535" s="53"/>
      <c r="K535" s="52"/>
    </row>
    <row r="536" spans="8:11" s="29" customFormat="1" ht="13.2">
      <c r="H536" s="53"/>
      <c r="I536" s="53"/>
      <c r="K536" s="52"/>
    </row>
    <row r="537" spans="8:11" s="29" customFormat="1" ht="13.2">
      <c r="H537" s="53"/>
      <c r="I537" s="53"/>
      <c r="K537" s="52"/>
    </row>
    <row r="538" spans="8:11" s="29" customFormat="1" ht="13.2">
      <c r="H538" s="53"/>
      <c r="I538" s="53"/>
      <c r="K538" s="52"/>
    </row>
    <row r="539" spans="8:11" s="29" customFormat="1" ht="13.2">
      <c r="H539" s="53"/>
      <c r="I539" s="53"/>
      <c r="K539" s="52"/>
    </row>
    <row r="540" spans="8:11" s="29" customFormat="1" ht="13.2">
      <c r="H540" s="53"/>
      <c r="I540" s="53"/>
      <c r="K540" s="52"/>
    </row>
    <row r="541" spans="8:11" s="29" customFormat="1" ht="13.2">
      <c r="H541" s="53"/>
      <c r="I541" s="53"/>
      <c r="K541" s="52"/>
    </row>
    <row r="542" spans="8:11" s="29" customFormat="1" ht="13.2">
      <c r="H542" s="53"/>
      <c r="I542" s="53"/>
      <c r="K542" s="52"/>
    </row>
    <row r="543" spans="8:11" s="29" customFormat="1" ht="13.2">
      <c r="H543" s="53"/>
      <c r="I543" s="53"/>
      <c r="K543" s="52"/>
    </row>
    <row r="544" spans="8:11" s="29" customFormat="1" ht="13.2">
      <c r="H544" s="53"/>
      <c r="I544" s="53"/>
      <c r="K544" s="52"/>
    </row>
    <row r="545" spans="8:11" s="29" customFormat="1" ht="13.2">
      <c r="H545" s="53"/>
      <c r="I545" s="53"/>
      <c r="K545" s="52"/>
    </row>
    <row r="546" spans="8:11" s="29" customFormat="1" ht="13.2">
      <c r="H546" s="53"/>
      <c r="I546" s="53"/>
      <c r="K546" s="52"/>
    </row>
    <row r="547" spans="8:11" s="29" customFormat="1" ht="13.2">
      <c r="H547" s="53"/>
      <c r="I547" s="53"/>
      <c r="K547" s="52"/>
    </row>
    <row r="548" spans="8:11" s="29" customFormat="1" ht="13.2">
      <c r="H548" s="53"/>
      <c r="I548" s="53"/>
      <c r="K548" s="52"/>
    </row>
    <row r="549" spans="8:11" s="29" customFormat="1" ht="13.2">
      <c r="H549" s="53"/>
      <c r="I549" s="53"/>
      <c r="K549" s="52"/>
    </row>
    <row r="550" spans="8:11" s="29" customFormat="1" ht="13.2">
      <c r="H550" s="53"/>
      <c r="I550" s="53"/>
      <c r="K550" s="52"/>
    </row>
    <row r="551" spans="8:11" s="29" customFormat="1" ht="13.2">
      <c r="H551" s="53"/>
      <c r="I551" s="53"/>
      <c r="K551" s="52"/>
    </row>
    <row r="552" spans="8:11" s="29" customFormat="1" ht="13.2">
      <c r="H552" s="53"/>
      <c r="I552" s="53"/>
      <c r="K552" s="52"/>
    </row>
    <row r="553" spans="8:11" s="29" customFormat="1" ht="13.2">
      <c r="H553" s="53"/>
      <c r="I553" s="53"/>
      <c r="K553" s="52"/>
    </row>
    <row r="554" spans="8:11" s="29" customFormat="1" ht="13.2">
      <c r="H554" s="53"/>
      <c r="I554" s="53"/>
      <c r="K554" s="52"/>
    </row>
    <row r="555" spans="8:11" s="29" customFormat="1" ht="13.2">
      <c r="H555" s="53"/>
      <c r="I555" s="53"/>
      <c r="K555" s="52"/>
    </row>
    <row r="556" spans="8:11" s="29" customFormat="1" ht="13.2">
      <c r="H556" s="53"/>
      <c r="I556" s="53"/>
      <c r="K556" s="52"/>
    </row>
    <row r="557" spans="8:11" s="29" customFormat="1" ht="13.2">
      <c r="H557" s="53"/>
      <c r="I557" s="53"/>
      <c r="K557" s="52"/>
    </row>
    <row r="558" spans="8:11" s="29" customFormat="1" ht="13.2">
      <c r="H558" s="53"/>
      <c r="I558" s="53"/>
      <c r="K558" s="52"/>
    </row>
    <row r="559" spans="8:11" s="29" customFormat="1" ht="13.2">
      <c r="H559" s="53"/>
      <c r="I559" s="53"/>
      <c r="K559" s="52"/>
    </row>
    <row r="560" spans="8:11" s="29" customFormat="1" ht="13.2">
      <c r="H560" s="53"/>
      <c r="I560" s="53"/>
      <c r="K560" s="52"/>
    </row>
    <row r="561" spans="8:11" s="29" customFormat="1" ht="13.2">
      <c r="H561" s="53"/>
      <c r="I561" s="53"/>
      <c r="K561" s="52"/>
    </row>
    <row r="562" spans="8:11" s="29" customFormat="1" ht="13.2">
      <c r="H562" s="53"/>
      <c r="I562" s="53"/>
      <c r="K562" s="52"/>
    </row>
    <row r="563" spans="8:11" s="29" customFormat="1" ht="13.2">
      <c r="H563" s="53"/>
      <c r="I563" s="53"/>
      <c r="K563" s="52"/>
    </row>
    <row r="564" spans="8:11" s="29" customFormat="1" ht="13.2">
      <c r="H564" s="53"/>
      <c r="I564" s="53"/>
      <c r="K564" s="52"/>
    </row>
    <row r="565" spans="8:11" s="29" customFormat="1" ht="13.2">
      <c r="H565" s="53"/>
      <c r="I565" s="53"/>
      <c r="K565" s="52"/>
    </row>
    <row r="566" spans="8:11" s="29" customFormat="1" ht="13.2">
      <c r="H566" s="53"/>
      <c r="I566" s="53"/>
      <c r="K566" s="52"/>
    </row>
    <row r="567" spans="8:11" s="29" customFormat="1" ht="13.2">
      <c r="H567" s="53"/>
      <c r="I567" s="53"/>
      <c r="K567" s="52"/>
    </row>
    <row r="568" spans="8:11" s="29" customFormat="1" ht="13.2">
      <c r="H568" s="53"/>
      <c r="I568" s="53"/>
      <c r="K568" s="52"/>
    </row>
    <row r="569" spans="8:11" s="29" customFormat="1" ht="13.2">
      <c r="H569" s="53"/>
      <c r="I569" s="53"/>
      <c r="K569" s="52"/>
    </row>
    <row r="570" spans="8:11" s="29" customFormat="1" ht="13.2">
      <c r="H570" s="53"/>
      <c r="I570" s="53"/>
      <c r="K570" s="52"/>
    </row>
    <row r="571" spans="8:11" s="29" customFormat="1" ht="13.2">
      <c r="H571" s="53"/>
      <c r="I571" s="53"/>
      <c r="K571" s="52"/>
    </row>
    <row r="572" spans="8:11" s="29" customFormat="1" ht="13.2">
      <c r="H572" s="53"/>
      <c r="I572" s="53"/>
      <c r="K572" s="52"/>
    </row>
    <row r="573" spans="8:11" s="29" customFormat="1" ht="13.2">
      <c r="H573" s="53"/>
      <c r="I573" s="53"/>
      <c r="K573" s="52"/>
    </row>
    <row r="574" spans="8:11" s="29" customFormat="1" ht="13.2">
      <c r="H574" s="53"/>
      <c r="I574" s="53"/>
      <c r="K574" s="52"/>
    </row>
    <row r="575" spans="8:11" s="29" customFormat="1" ht="13.2">
      <c r="H575" s="53"/>
      <c r="I575" s="53"/>
      <c r="K575" s="52"/>
    </row>
    <row r="576" spans="8:11" s="29" customFormat="1" ht="13.2">
      <c r="H576" s="53"/>
      <c r="I576" s="53"/>
      <c r="K576" s="52"/>
    </row>
    <row r="577" spans="8:11" s="29" customFormat="1" ht="13.2">
      <c r="H577" s="53"/>
      <c r="I577" s="53"/>
      <c r="K577" s="52"/>
    </row>
    <row r="578" spans="8:11" s="29" customFormat="1" ht="13.2">
      <c r="H578" s="53"/>
      <c r="I578" s="53"/>
      <c r="K578" s="52"/>
    </row>
    <row r="579" spans="8:11" s="29" customFormat="1" ht="13.2">
      <c r="H579" s="53"/>
      <c r="I579" s="53"/>
      <c r="K579" s="52"/>
    </row>
    <row r="580" spans="8:11" s="29" customFormat="1" ht="13.2">
      <c r="H580" s="53"/>
      <c r="I580" s="53"/>
      <c r="K580" s="52"/>
    </row>
    <row r="581" spans="8:11" s="29" customFormat="1" ht="13.2">
      <c r="H581" s="53"/>
      <c r="I581" s="53"/>
      <c r="K581" s="52"/>
    </row>
    <row r="582" spans="8:11" s="29" customFormat="1" ht="13.2">
      <c r="H582" s="53"/>
      <c r="I582" s="53"/>
      <c r="K582" s="52"/>
    </row>
    <row r="583" spans="8:11" s="29" customFormat="1" ht="13.2">
      <c r="H583" s="53"/>
      <c r="I583" s="53"/>
      <c r="K583" s="52"/>
    </row>
    <row r="584" spans="8:11" s="29" customFormat="1" ht="13.2">
      <c r="H584" s="53"/>
      <c r="I584" s="53"/>
      <c r="K584" s="52"/>
    </row>
    <row r="585" spans="8:11" s="29" customFormat="1" ht="13.2">
      <c r="H585" s="53"/>
      <c r="I585" s="53"/>
      <c r="K585" s="52"/>
    </row>
    <row r="586" spans="8:11" s="29" customFormat="1" ht="13.2">
      <c r="H586" s="53"/>
      <c r="I586" s="53"/>
      <c r="K586" s="52"/>
    </row>
    <row r="587" spans="8:11" s="29" customFormat="1" ht="13.2">
      <c r="H587" s="53"/>
      <c r="I587" s="53"/>
      <c r="K587" s="52"/>
    </row>
    <row r="588" spans="8:11" s="29" customFormat="1" ht="13.2">
      <c r="H588" s="53"/>
      <c r="I588" s="53"/>
      <c r="K588" s="52"/>
    </row>
    <row r="589" spans="8:11" s="29" customFormat="1" ht="13.2">
      <c r="H589" s="53"/>
      <c r="I589" s="53"/>
      <c r="K589" s="52"/>
    </row>
    <row r="590" spans="8:11" s="29" customFormat="1" ht="13.2">
      <c r="H590" s="53"/>
      <c r="I590" s="53"/>
      <c r="K590" s="52"/>
    </row>
    <row r="591" spans="8:11" s="29" customFormat="1" ht="13.2">
      <c r="H591" s="53"/>
      <c r="I591" s="53"/>
      <c r="K591" s="52"/>
    </row>
    <row r="592" spans="8:11" s="29" customFormat="1" ht="13.2">
      <c r="H592" s="53"/>
      <c r="I592" s="53"/>
      <c r="K592" s="52"/>
    </row>
    <row r="593" spans="8:11" s="29" customFormat="1" ht="13.2">
      <c r="H593" s="53"/>
      <c r="I593" s="53"/>
      <c r="K593" s="52"/>
    </row>
    <row r="594" spans="8:11" s="29" customFormat="1" ht="13.2">
      <c r="H594" s="53"/>
      <c r="I594" s="53"/>
      <c r="K594" s="52"/>
    </row>
    <row r="595" spans="8:11" s="29" customFormat="1" ht="13.2">
      <c r="H595" s="53"/>
      <c r="I595" s="53"/>
      <c r="K595" s="52"/>
    </row>
    <row r="596" spans="8:11" s="29" customFormat="1" ht="13.2">
      <c r="H596" s="53"/>
      <c r="I596" s="53"/>
      <c r="K596" s="52"/>
    </row>
    <row r="597" spans="8:11" s="29" customFormat="1" ht="13.2">
      <c r="H597" s="53"/>
      <c r="I597" s="53"/>
      <c r="K597" s="52"/>
    </row>
    <row r="598" spans="8:11" s="29" customFormat="1" ht="13.2">
      <c r="H598" s="53"/>
      <c r="I598" s="53"/>
      <c r="K598" s="52"/>
    </row>
    <row r="599" spans="8:11" s="29" customFormat="1" ht="13.2">
      <c r="H599" s="53"/>
      <c r="I599" s="53"/>
      <c r="K599" s="52"/>
    </row>
    <row r="600" spans="8:11" s="29" customFormat="1" ht="13.2">
      <c r="H600" s="53"/>
      <c r="I600" s="53"/>
      <c r="K600" s="52"/>
    </row>
    <row r="601" spans="8:11" s="29" customFormat="1" ht="13.2">
      <c r="H601" s="53"/>
      <c r="I601" s="53"/>
      <c r="K601" s="52"/>
    </row>
    <row r="602" spans="8:11" s="29" customFormat="1" ht="13.2">
      <c r="H602" s="53"/>
      <c r="I602" s="53"/>
      <c r="K602" s="52"/>
    </row>
    <row r="603" spans="8:11" s="29" customFormat="1" ht="13.2">
      <c r="H603" s="53"/>
      <c r="I603" s="53"/>
      <c r="K603" s="52"/>
    </row>
    <row r="604" spans="8:11" s="29" customFormat="1" ht="13.2">
      <c r="H604" s="53"/>
      <c r="I604" s="53"/>
      <c r="K604" s="52"/>
    </row>
    <row r="605" spans="8:11" s="29" customFormat="1" ht="13.2">
      <c r="H605" s="53"/>
      <c r="I605" s="53"/>
      <c r="K605" s="52"/>
    </row>
    <row r="606" spans="8:11" s="29" customFormat="1" ht="13.2">
      <c r="H606" s="53"/>
      <c r="I606" s="53"/>
      <c r="K606" s="52"/>
    </row>
    <row r="607" spans="8:11" s="29" customFormat="1" ht="13.2">
      <c r="H607" s="53"/>
      <c r="I607" s="53"/>
      <c r="K607" s="52"/>
    </row>
    <row r="608" spans="8:11" s="29" customFormat="1" ht="13.2">
      <c r="H608" s="53"/>
      <c r="I608" s="53"/>
      <c r="K608" s="52"/>
    </row>
    <row r="609" spans="8:11" s="29" customFormat="1" ht="13.2">
      <c r="H609" s="53"/>
      <c r="I609" s="53"/>
      <c r="K609" s="52"/>
    </row>
    <row r="610" spans="8:11" s="29" customFormat="1" ht="13.2">
      <c r="H610" s="53"/>
      <c r="I610" s="53"/>
      <c r="K610" s="52"/>
    </row>
    <row r="611" spans="8:11" s="29" customFormat="1" ht="13.2">
      <c r="H611" s="53"/>
      <c r="I611" s="53"/>
      <c r="K611" s="52"/>
    </row>
    <row r="612" spans="8:11" s="29" customFormat="1" ht="13.2">
      <c r="H612" s="53"/>
      <c r="I612" s="53"/>
      <c r="K612" s="52"/>
    </row>
    <row r="613" spans="8:11" s="29" customFormat="1" ht="13.2">
      <c r="H613" s="53"/>
      <c r="I613" s="53"/>
      <c r="K613" s="52"/>
    </row>
    <row r="614" spans="8:11" s="29" customFormat="1" ht="13.2">
      <c r="H614" s="53"/>
      <c r="I614" s="53"/>
      <c r="K614" s="52"/>
    </row>
    <row r="615" spans="8:11" s="29" customFormat="1" ht="13.2">
      <c r="H615" s="53"/>
      <c r="I615" s="53"/>
      <c r="K615" s="52"/>
    </row>
    <row r="616" spans="8:11" s="29" customFormat="1" ht="13.2">
      <c r="H616" s="53"/>
      <c r="I616" s="53"/>
      <c r="K616" s="52"/>
    </row>
    <row r="617" spans="8:11" s="29" customFormat="1" ht="13.2">
      <c r="H617" s="53"/>
      <c r="I617" s="53"/>
      <c r="K617" s="52"/>
    </row>
    <row r="618" spans="8:11" s="29" customFormat="1" ht="13.2">
      <c r="H618" s="53"/>
      <c r="I618" s="53"/>
      <c r="K618" s="52"/>
    </row>
    <row r="619" spans="8:11" s="29" customFormat="1" ht="13.2">
      <c r="H619" s="53"/>
      <c r="I619" s="53"/>
      <c r="K619" s="52"/>
    </row>
    <row r="620" spans="8:11" s="29" customFormat="1" ht="13.2">
      <c r="H620" s="53"/>
      <c r="I620" s="53"/>
      <c r="K620" s="52"/>
    </row>
    <row r="621" spans="8:11" s="29" customFormat="1" ht="13.2">
      <c r="H621" s="53"/>
      <c r="I621" s="53"/>
      <c r="K621" s="52"/>
    </row>
    <row r="622" spans="8:11" s="29" customFormat="1" ht="13.2">
      <c r="H622" s="53"/>
      <c r="I622" s="53"/>
      <c r="K622" s="52"/>
    </row>
    <row r="623" spans="8:11" s="29" customFormat="1" ht="13.2">
      <c r="H623" s="53"/>
      <c r="I623" s="53"/>
      <c r="K623" s="52"/>
    </row>
    <row r="624" spans="8:11" s="29" customFormat="1" ht="13.2">
      <c r="H624" s="53"/>
      <c r="I624" s="53"/>
      <c r="K624" s="52"/>
    </row>
    <row r="625" spans="8:11" s="29" customFormat="1" ht="13.2">
      <c r="H625" s="53"/>
      <c r="I625" s="53"/>
      <c r="K625" s="52"/>
    </row>
    <row r="626" spans="8:11" s="29" customFormat="1" ht="13.2">
      <c r="H626" s="53"/>
      <c r="I626" s="53"/>
      <c r="K626" s="52"/>
    </row>
    <row r="627" spans="8:11" s="29" customFormat="1" ht="13.2">
      <c r="H627" s="53"/>
      <c r="I627" s="53"/>
      <c r="K627" s="52"/>
    </row>
    <row r="628" spans="8:11" s="29" customFormat="1" ht="13.2">
      <c r="H628" s="53"/>
      <c r="I628" s="53"/>
      <c r="K628" s="52"/>
    </row>
    <row r="629" spans="8:11" s="29" customFormat="1" ht="13.2">
      <c r="H629" s="53"/>
      <c r="I629" s="53"/>
      <c r="K629" s="52"/>
    </row>
    <row r="630" spans="8:11" s="29" customFormat="1" ht="13.2">
      <c r="H630" s="53"/>
      <c r="I630" s="53"/>
      <c r="K630" s="52"/>
    </row>
    <row r="631" spans="8:11" s="29" customFormat="1" ht="13.2">
      <c r="H631" s="53"/>
      <c r="I631" s="53"/>
      <c r="K631" s="52"/>
    </row>
    <row r="632" spans="8:11" s="29" customFormat="1" ht="13.2">
      <c r="H632" s="53"/>
      <c r="I632" s="53"/>
      <c r="K632" s="52"/>
    </row>
    <row r="633" spans="8:11" s="29" customFormat="1" ht="13.2">
      <c r="H633" s="53"/>
      <c r="I633" s="53"/>
      <c r="K633" s="52"/>
    </row>
    <row r="634" spans="8:11" s="29" customFormat="1" ht="13.2">
      <c r="H634" s="53"/>
      <c r="I634" s="53"/>
      <c r="K634" s="52"/>
    </row>
    <row r="635" spans="8:11" s="29" customFormat="1" ht="13.2">
      <c r="H635" s="53"/>
      <c r="I635" s="53"/>
      <c r="K635" s="52"/>
    </row>
    <row r="636" spans="8:11" s="29" customFormat="1" ht="13.2">
      <c r="H636" s="53"/>
      <c r="I636" s="53"/>
      <c r="K636" s="52"/>
    </row>
    <row r="637" spans="8:11" s="29" customFormat="1" ht="13.2">
      <c r="H637" s="53"/>
      <c r="I637" s="53"/>
      <c r="K637" s="52"/>
    </row>
    <row r="638" spans="8:11" s="29" customFormat="1" ht="13.2">
      <c r="H638" s="53"/>
      <c r="I638" s="53"/>
      <c r="K638" s="52"/>
    </row>
    <row r="639" spans="8:11" s="29" customFormat="1" ht="13.2">
      <c r="H639" s="53"/>
      <c r="I639" s="53"/>
      <c r="K639" s="52"/>
    </row>
    <row r="640" spans="8:11" s="29" customFormat="1" ht="13.2">
      <c r="H640" s="53"/>
      <c r="I640" s="53"/>
      <c r="K640" s="52"/>
    </row>
    <row r="641" spans="8:11" s="29" customFormat="1" ht="13.2">
      <c r="H641" s="53"/>
      <c r="I641" s="53"/>
      <c r="K641" s="52"/>
    </row>
    <row r="642" spans="8:11" s="29" customFormat="1" ht="13.2">
      <c r="H642" s="53"/>
      <c r="I642" s="53"/>
      <c r="K642" s="52"/>
    </row>
    <row r="643" spans="8:11" s="29" customFormat="1" ht="13.2">
      <c r="H643" s="53"/>
      <c r="I643" s="53"/>
      <c r="K643" s="52"/>
    </row>
    <row r="644" spans="8:11" s="29" customFormat="1" ht="13.2">
      <c r="H644" s="53"/>
      <c r="I644" s="53"/>
      <c r="K644" s="52"/>
    </row>
    <row r="645" spans="8:11" s="29" customFormat="1" ht="13.2">
      <c r="H645" s="53"/>
      <c r="I645" s="53"/>
      <c r="K645" s="52"/>
    </row>
    <row r="646" spans="8:11" s="29" customFormat="1" ht="13.2">
      <c r="H646" s="53"/>
      <c r="I646" s="53"/>
      <c r="K646" s="52"/>
    </row>
    <row r="647" spans="8:11" s="29" customFormat="1" ht="13.2">
      <c r="H647" s="53"/>
      <c r="I647" s="53"/>
      <c r="K647" s="52"/>
    </row>
    <row r="648" spans="8:11" s="29" customFormat="1" ht="13.2">
      <c r="H648" s="53"/>
      <c r="I648" s="53"/>
      <c r="K648" s="52"/>
    </row>
    <row r="649" spans="8:11" s="29" customFormat="1" ht="13.2">
      <c r="H649" s="53"/>
      <c r="I649" s="53"/>
      <c r="K649" s="52"/>
    </row>
    <row r="650" spans="8:11" s="29" customFormat="1" ht="13.2">
      <c r="H650" s="53"/>
      <c r="I650" s="53"/>
      <c r="K650" s="52"/>
    </row>
    <row r="651" spans="8:11" s="29" customFormat="1" ht="13.2">
      <c r="H651" s="53"/>
      <c r="I651" s="53"/>
      <c r="K651" s="52"/>
    </row>
    <row r="652" spans="8:11" s="29" customFormat="1" ht="13.2">
      <c r="H652" s="53"/>
      <c r="I652" s="53"/>
      <c r="K652" s="52"/>
    </row>
    <row r="653" spans="8:11" s="29" customFormat="1" ht="13.2">
      <c r="H653" s="53"/>
      <c r="I653" s="53"/>
      <c r="K653" s="52"/>
    </row>
    <row r="654" spans="8:11" s="29" customFormat="1" ht="13.2">
      <c r="H654" s="53"/>
      <c r="I654" s="53"/>
      <c r="K654" s="52"/>
    </row>
    <row r="655" spans="8:11" s="29" customFormat="1" ht="13.2">
      <c r="H655" s="53"/>
      <c r="I655" s="53"/>
      <c r="K655" s="52"/>
    </row>
    <row r="656" spans="8:11" s="29" customFormat="1" ht="13.2">
      <c r="H656" s="53"/>
      <c r="I656" s="53"/>
      <c r="K656" s="52"/>
    </row>
    <row r="657" spans="8:11" s="29" customFormat="1" ht="13.2">
      <c r="H657" s="53"/>
      <c r="I657" s="53"/>
      <c r="K657" s="52"/>
    </row>
    <row r="658" spans="8:11" s="29" customFormat="1" ht="13.2">
      <c r="H658" s="53"/>
      <c r="I658" s="53"/>
      <c r="K658" s="52"/>
    </row>
    <row r="659" spans="8:11" s="29" customFormat="1" ht="13.2">
      <c r="H659" s="53"/>
      <c r="I659" s="53"/>
      <c r="K659" s="52"/>
    </row>
    <row r="660" spans="8:11" s="29" customFormat="1" ht="13.2">
      <c r="H660" s="53"/>
      <c r="I660" s="53"/>
      <c r="K660" s="52"/>
    </row>
    <row r="661" spans="8:11" s="29" customFormat="1" ht="13.2">
      <c r="H661" s="53"/>
      <c r="I661" s="53"/>
      <c r="K661" s="52"/>
    </row>
    <row r="662" spans="8:11" s="29" customFormat="1" ht="13.2">
      <c r="H662" s="53"/>
      <c r="I662" s="53"/>
      <c r="K662" s="52"/>
    </row>
    <row r="663" spans="8:11" s="29" customFormat="1" ht="13.2">
      <c r="H663" s="53"/>
      <c r="I663" s="53"/>
      <c r="K663" s="52"/>
    </row>
    <row r="664" spans="8:11" s="29" customFormat="1" ht="13.2">
      <c r="H664" s="53"/>
      <c r="I664" s="53"/>
      <c r="K664" s="52"/>
    </row>
    <row r="665" spans="8:11" s="29" customFormat="1" ht="13.2">
      <c r="H665" s="53"/>
      <c r="I665" s="53"/>
      <c r="K665" s="52"/>
    </row>
    <row r="666" spans="8:11" s="29" customFormat="1" ht="13.2">
      <c r="H666" s="53"/>
      <c r="I666" s="53"/>
      <c r="K666" s="52"/>
    </row>
    <row r="667" spans="8:11" s="29" customFormat="1" ht="13.2">
      <c r="H667" s="53"/>
      <c r="I667" s="53"/>
      <c r="K667" s="52"/>
    </row>
    <row r="668" spans="8:11" s="29" customFormat="1" ht="13.2">
      <c r="H668" s="53"/>
      <c r="I668" s="53"/>
      <c r="K668" s="52"/>
    </row>
    <row r="669" spans="8:11" s="29" customFormat="1" ht="13.2">
      <c r="H669" s="53"/>
      <c r="I669" s="53"/>
      <c r="K669" s="52"/>
    </row>
    <row r="670" spans="8:11" s="29" customFormat="1" ht="13.2">
      <c r="H670" s="53"/>
      <c r="I670" s="53"/>
      <c r="K670" s="52"/>
    </row>
    <row r="671" spans="8:11" s="29" customFormat="1" ht="13.2">
      <c r="H671" s="53"/>
      <c r="I671" s="53"/>
      <c r="K671" s="52"/>
    </row>
    <row r="672" spans="8:11" s="29" customFormat="1" ht="13.2">
      <c r="H672" s="53"/>
      <c r="I672" s="53"/>
      <c r="K672" s="52"/>
    </row>
    <row r="673" spans="8:11" s="29" customFormat="1" ht="13.2">
      <c r="H673" s="53"/>
      <c r="I673" s="53"/>
      <c r="K673" s="52"/>
    </row>
    <row r="674" spans="8:11" s="29" customFormat="1" ht="13.2">
      <c r="H674" s="53"/>
      <c r="I674" s="53"/>
      <c r="K674" s="52"/>
    </row>
    <row r="675" spans="8:11" s="29" customFormat="1" ht="13.2">
      <c r="H675" s="53"/>
      <c r="I675" s="53"/>
      <c r="K675" s="52"/>
    </row>
    <row r="676" spans="8:11" s="29" customFormat="1" ht="13.2">
      <c r="H676" s="53"/>
      <c r="I676" s="53"/>
      <c r="K676" s="52"/>
    </row>
    <row r="677" spans="8:11" s="29" customFormat="1" ht="13.2">
      <c r="H677" s="53"/>
      <c r="I677" s="53"/>
      <c r="K677" s="52"/>
    </row>
    <row r="678" spans="8:11" s="29" customFormat="1" ht="13.2">
      <c r="H678" s="53"/>
      <c r="I678" s="53"/>
      <c r="K678" s="52"/>
    </row>
    <row r="679" spans="8:11" s="29" customFormat="1" ht="13.2">
      <c r="H679" s="53"/>
      <c r="I679" s="53"/>
      <c r="K679" s="52"/>
    </row>
    <row r="680" spans="8:11" s="29" customFormat="1" ht="13.2">
      <c r="H680" s="53"/>
      <c r="I680" s="53"/>
      <c r="K680" s="52"/>
    </row>
    <row r="681" spans="8:11" s="29" customFormat="1" ht="13.2">
      <c r="H681" s="53"/>
      <c r="I681" s="53"/>
      <c r="K681" s="52"/>
    </row>
    <row r="682" spans="8:11" s="29" customFormat="1" ht="13.2">
      <c r="H682" s="53"/>
      <c r="I682" s="53"/>
      <c r="K682" s="52"/>
    </row>
    <row r="683" spans="8:11" s="29" customFormat="1" ht="13.2">
      <c r="H683" s="53"/>
      <c r="I683" s="53"/>
      <c r="K683" s="52"/>
    </row>
    <row r="684" spans="8:11" s="29" customFormat="1" ht="13.2">
      <c r="H684" s="53"/>
      <c r="I684" s="53"/>
      <c r="K684" s="52"/>
    </row>
    <row r="685" spans="8:11" s="29" customFormat="1" ht="13.2">
      <c r="H685" s="53"/>
      <c r="I685" s="53"/>
      <c r="K685" s="52"/>
    </row>
    <row r="686" spans="8:11" s="29" customFormat="1" ht="13.2">
      <c r="H686" s="53"/>
      <c r="I686" s="53"/>
      <c r="K686" s="52"/>
    </row>
    <row r="687" spans="8:11" s="29" customFormat="1" ht="13.2">
      <c r="H687" s="53"/>
      <c r="I687" s="53"/>
      <c r="K687" s="52"/>
    </row>
    <row r="688" spans="8:11" s="29" customFormat="1" ht="13.2">
      <c r="H688" s="53"/>
      <c r="I688" s="53"/>
      <c r="K688" s="52"/>
    </row>
    <row r="689" spans="8:11" s="29" customFormat="1" ht="13.2">
      <c r="H689" s="53"/>
      <c r="I689" s="53"/>
      <c r="K689" s="52"/>
    </row>
    <row r="690" spans="8:11" s="29" customFormat="1" ht="13.2">
      <c r="H690" s="53"/>
      <c r="I690" s="53"/>
      <c r="K690" s="52"/>
    </row>
    <row r="691" spans="8:11" s="29" customFormat="1" ht="13.2">
      <c r="H691" s="53"/>
      <c r="I691" s="53"/>
      <c r="K691" s="52"/>
    </row>
    <row r="692" spans="8:11" s="29" customFormat="1" ht="13.2">
      <c r="H692" s="53"/>
      <c r="I692" s="53"/>
      <c r="K692" s="52"/>
    </row>
    <row r="693" spans="8:11" s="29" customFormat="1" ht="13.2">
      <c r="H693" s="53"/>
      <c r="I693" s="53"/>
      <c r="K693" s="52"/>
    </row>
    <row r="694" spans="8:11" s="29" customFormat="1" ht="13.2">
      <c r="H694" s="53"/>
      <c r="I694" s="53"/>
      <c r="K694" s="52"/>
    </row>
    <row r="695" spans="8:11" s="29" customFormat="1" ht="13.2">
      <c r="H695" s="53"/>
      <c r="I695" s="53"/>
      <c r="K695" s="52"/>
    </row>
    <row r="696" spans="8:11" s="29" customFormat="1" ht="13.2">
      <c r="H696" s="53"/>
      <c r="I696" s="53"/>
      <c r="K696" s="52"/>
    </row>
    <row r="697" spans="8:11" s="29" customFormat="1" ht="13.2">
      <c r="H697" s="53"/>
      <c r="I697" s="53"/>
      <c r="K697" s="52"/>
    </row>
    <row r="698" spans="8:11" s="29" customFormat="1" ht="13.2">
      <c r="H698" s="53"/>
      <c r="I698" s="53"/>
      <c r="K698" s="52"/>
    </row>
    <row r="699" spans="8:11" s="29" customFormat="1" ht="13.2">
      <c r="H699" s="53"/>
      <c r="I699" s="53"/>
      <c r="K699" s="52"/>
    </row>
    <row r="700" spans="8:11" s="29" customFormat="1" ht="13.2">
      <c r="H700" s="53"/>
      <c r="I700" s="53"/>
      <c r="K700" s="52"/>
    </row>
    <row r="701" spans="8:11" s="29" customFormat="1" ht="13.2">
      <c r="H701" s="53"/>
      <c r="I701" s="53"/>
      <c r="K701" s="52"/>
    </row>
    <row r="702" spans="8:11" s="29" customFormat="1" ht="13.2">
      <c r="H702" s="53"/>
      <c r="I702" s="53"/>
      <c r="K702" s="52"/>
    </row>
    <row r="703" spans="8:11" s="29" customFormat="1" ht="13.2">
      <c r="H703" s="53"/>
      <c r="I703" s="53"/>
      <c r="K703" s="52"/>
    </row>
    <row r="704" spans="8:11" s="29" customFormat="1" ht="13.2">
      <c r="H704" s="53"/>
      <c r="I704" s="53"/>
      <c r="K704" s="52"/>
    </row>
    <row r="705" spans="8:11" s="29" customFormat="1" ht="13.2">
      <c r="H705" s="53"/>
      <c r="I705" s="53"/>
      <c r="K705" s="52"/>
    </row>
    <row r="706" spans="8:11" s="29" customFormat="1" ht="13.2">
      <c r="H706" s="53"/>
      <c r="I706" s="53"/>
      <c r="K706" s="52"/>
    </row>
    <row r="707" spans="8:11" s="29" customFormat="1" ht="13.2">
      <c r="H707" s="53"/>
      <c r="I707" s="53"/>
      <c r="K707" s="52"/>
    </row>
    <row r="708" spans="8:11" s="29" customFormat="1" ht="13.2">
      <c r="H708" s="53"/>
      <c r="I708" s="53"/>
      <c r="K708" s="52"/>
    </row>
    <row r="709" spans="8:11" s="29" customFormat="1" ht="13.2">
      <c r="H709" s="53"/>
      <c r="I709" s="53"/>
      <c r="K709" s="52"/>
    </row>
    <row r="710" spans="8:11" s="29" customFormat="1" ht="13.2">
      <c r="H710" s="53"/>
      <c r="I710" s="53"/>
      <c r="K710" s="52"/>
    </row>
    <row r="711" spans="8:11" s="29" customFormat="1" ht="13.2">
      <c r="H711" s="53"/>
      <c r="I711" s="53"/>
      <c r="K711" s="52"/>
    </row>
    <row r="712" spans="8:11" s="29" customFormat="1" ht="13.2">
      <c r="H712" s="53"/>
      <c r="I712" s="53"/>
      <c r="K712" s="52"/>
    </row>
    <row r="713" spans="8:11" s="29" customFormat="1" ht="13.2">
      <c r="H713" s="53"/>
      <c r="I713" s="53"/>
      <c r="K713" s="52"/>
    </row>
    <row r="714" spans="8:11" s="29" customFormat="1" ht="13.2">
      <c r="H714" s="53"/>
      <c r="I714" s="53"/>
      <c r="K714" s="52"/>
    </row>
    <row r="715" spans="8:11" s="29" customFormat="1" ht="13.2">
      <c r="H715" s="53"/>
      <c r="I715" s="53"/>
      <c r="K715" s="52"/>
    </row>
    <row r="716" spans="8:11" s="29" customFormat="1" ht="13.2">
      <c r="H716" s="53"/>
      <c r="I716" s="53"/>
      <c r="K716" s="52"/>
    </row>
    <row r="717" spans="8:11" s="29" customFormat="1" ht="13.2">
      <c r="H717" s="53"/>
      <c r="I717" s="53"/>
      <c r="K717" s="52"/>
    </row>
    <row r="718" spans="8:11" s="29" customFormat="1" ht="13.2">
      <c r="H718" s="53"/>
      <c r="I718" s="53"/>
      <c r="K718" s="52"/>
    </row>
    <row r="719" spans="8:11" s="29" customFormat="1" ht="13.2">
      <c r="H719" s="53"/>
      <c r="I719" s="53"/>
      <c r="K719" s="52"/>
    </row>
    <row r="720" spans="8:11" s="29" customFormat="1" ht="13.2">
      <c r="H720" s="53"/>
      <c r="I720" s="53"/>
      <c r="K720" s="52"/>
    </row>
    <row r="721" spans="8:11" s="29" customFormat="1" ht="13.2">
      <c r="H721" s="53"/>
      <c r="I721" s="53"/>
      <c r="K721" s="52"/>
    </row>
    <row r="722" spans="8:11" s="29" customFormat="1" ht="13.2">
      <c r="H722" s="53"/>
      <c r="I722" s="53"/>
      <c r="K722" s="52"/>
    </row>
    <row r="723" spans="8:11" s="29" customFormat="1" ht="13.2">
      <c r="H723" s="53"/>
      <c r="I723" s="53"/>
      <c r="K723" s="52"/>
    </row>
    <row r="724" spans="8:11" s="29" customFormat="1" ht="13.2">
      <c r="H724" s="53"/>
      <c r="I724" s="53"/>
      <c r="K724" s="52"/>
    </row>
    <row r="725" spans="8:11" s="29" customFormat="1" ht="13.2">
      <c r="H725" s="53"/>
      <c r="I725" s="53"/>
      <c r="K725" s="52"/>
    </row>
    <row r="726" spans="8:11" s="29" customFormat="1" ht="13.2">
      <c r="H726" s="53"/>
      <c r="I726" s="53"/>
      <c r="K726" s="52"/>
    </row>
    <row r="727" spans="8:11" s="29" customFormat="1" ht="13.2">
      <c r="H727" s="53"/>
      <c r="I727" s="53"/>
      <c r="K727" s="52"/>
    </row>
    <row r="728" spans="8:11" s="29" customFormat="1" ht="13.2">
      <c r="H728" s="53"/>
      <c r="I728" s="53"/>
      <c r="K728" s="52"/>
    </row>
    <row r="729" spans="8:11" s="29" customFormat="1" ht="13.2">
      <c r="H729" s="53"/>
      <c r="I729" s="53"/>
      <c r="K729" s="52"/>
    </row>
    <row r="730" spans="8:11" s="29" customFormat="1" ht="13.2">
      <c r="H730" s="53"/>
      <c r="I730" s="53"/>
      <c r="K730" s="52"/>
    </row>
    <row r="731" spans="8:11" s="29" customFormat="1" ht="13.2">
      <c r="H731" s="53"/>
      <c r="I731" s="53"/>
      <c r="K731" s="52"/>
    </row>
    <row r="732" spans="8:11" s="29" customFormat="1" ht="13.2">
      <c r="H732" s="53"/>
      <c r="I732" s="53"/>
      <c r="K732" s="52"/>
    </row>
    <row r="733" spans="8:11" s="29" customFormat="1" ht="13.2">
      <c r="H733" s="53"/>
      <c r="I733" s="53"/>
      <c r="K733" s="52"/>
    </row>
    <row r="734" spans="8:11" s="29" customFormat="1" ht="13.2">
      <c r="H734" s="53"/>
      <c r="I734" s="53"/>
      <c r="K734" s="52"/>
    </row>
    <row r="735" spans="8:11" s="29" customFormat="1" ht="13.2">
      <c r="H735" s="53"/>
      <c r="I735" s="53"/>
      <c r="K735" s="52"/>
    </row>
    <row r="736" spans="8:11" s="29" customFormat="1" ht="13.2">
      <c r="H736" s="53"/>
      <c r="I736" s="53"/>
      <c r="K736" s="52"/>
    </row>
    <row r="737" spans="8:11" s="29" customFormat="1" ht="13.2">
      <c r="H737" s="53"/>
      <c r="I737" s="53"/>
      <c r="K737" s="52"/>
    </row>
    <row r="738" spans="8:11" s="29" customFormat="1" ht="13.2">
      <c r="H738" s="53"/>
      <c r="I738" s="53"/>
      <c r="K738" s="52"/>
    </row>
    <row r="739" spans="8:11" s="29" customFormat="1" ht="13.2">
      <c r="H739" s="53"/>
      <c r="I739" s="53"/>
      <c r="K739" s="52"/>
    </row>
    <row r="740" spans="8:11" s="29" customFormat="1" ht="13.2">
      <c r="H740" s="53"/>
      <c r="I740" s="53"/>
      <c r="K740" s="52"/>
    </row>
    <row r="741" spans="8:11" s="29" customFormat="1" ht="13.2">
      <c r="H741" s="53"/>
      <c r="I741" s="53"/>
      <c r="K741" s="52"/>
    </row>
    <row r="742" spans="8:11" s="29" customFormat="1" ht="13.2">
      <c r="H742" s="53"/>
      <c r="I742" s="53"/>
      <c r="K742" s="52"/>
    </row>
    <row r="743" spans="8:11" s="29" customFormat="1" ht="13.2">
      <c r="H743" s="53"/>
      <c r="I743" s="53"/>
      <c r="K743" s="52"/>
    </row>
    <row r="744" spans="8:11" s="29" customFormat="1" ht="13.2">
      <c r="H744" s="53"/>
      <c r="I744" s="53"/>
      <c r="K744" s="52"/>
    </row>
    <row r="745" spans="8:11" s="29" customFormat="1" ht="13.2">
      <c r="H745" s="53"/>
      <c r="I745" s="53"/>
      <c r="K745" s="52"/>
    </row>
    <row r="746" spans="8:11" s="29" customFormat="1" ht="13.2">
      <c r="H746" s="53"/>
      <c r="I746" s="53"/>
      <c r="K746" s="52"/>
    </row>
    <row r="747" spans="8:11" s="29" customFormat="1" ht="13.2">
      <c r="H747" s="53"/>
      <c r="I747" s="53"/>
      <c r="K747" s="52"/>
    </row>
    <row r="748" spans="8:11" s="29" customFormat="1" ht="13.2">
      <c r="H748" s="53"/>
      <c r="I748" s="53"/>
      <c r="K748" s="52"/>
    </row>
    <row r="749" spans="8:11" s="29" customFormat="1" ht="13.2">
      <c r="H749" s="53"/>
      <c r="I749" s="53"/>
      <c r="K749" s="52"/>
    </row>
    <row r="750" spans="8:11" s="29" customFormat="1" ht="13.2">
      <c r="H750" s="53"/>
      <c r="I750" s="53"/>
      <c r="K750" s="52"/>
    </row>
    <row r="751" spans="8:11" s="29" customFormat="1" ht="13.2">
      <c r="H751" s="53"/>
      <c r="I751" s="53"/>
      <c r="K751" s="52"/>
    </row>
    <row r="752" spans="8:11" s="29" customFormat="1" ht="13.2">
      <c r="H752" s="53"/>
      <c r="I752" s="53"/>
      <c r="K752" s="52"/>
    </row>
    <row r="753" spans="8:11" s="29" customFormat="1" ht="13.2">
      <c r="H753" s="53"/>
      <c r="I753" s="53"/>
      <c r="K753" s="52"/>
    </row>
    <row r="754" spans="8:11" s="29" customFormat="1" ht="13.2">
      <c r="H754" s="53"/>
      <c r="I754" s="53"/>
      <c r="K754" s="52"/>
    </row>
    <row r="755" spans="8:11" s="29" customFormat="1" ht="13.2">
      <c r="H755" s="53"/>
      <c r="I755" s="53"/>
      <c r="K755" s="52"/>
    </row>
    <row r="756" spans="8:11" s="29" customFormat="1" ht="13.2">
      <c r="H756" s="53"/>
      <c r="I756" s="53"/>
      <c r="K756" s="52"/>
    </row>
    <row r="757" spans="8:11" s="29" customFormat="1" ht="13.2">
      <c r="H757" s="53"/>
      <c r="I757" s="53"/>
      <c r="K757" s="52"/>
    </row>
    <row r="758" spans="8:11" s="29" customFormat="1" ht="13.2">
      <c r="H758" s="53"/>
      <c r="I758" s="53"/>
      <c r="K758" s="52"/>
    </row>
    <row r="759" spans="8:11" s="29" customFormat="1" ht="13.2">
      <c r="H759" s="53"/>
      <c r="I759" s="53"/>
      <c r="K759" s="52"/>
    </row>
    <row r="760" spans="8:11" s="29" customFormat="1" ht="13.2">
      <c r="H760" s="53"/>
      <c r="I760" s="53"/>
      <c r="K760" s="52"/>
    </row>
    <row r="761" spans="8:11" s="29" customFormat="1" ht="13.2">
      <c r="H761" s="53"/>
      <c r="I761" s="53"/>
      <c r="K761" s="52"/>
    </row>
    <row r="762" spans="8:11" s="29" customFormat="1" ht="13.2">
      <c r="H762" s="53"/>
      <c r="I762" s="53"/>
      <c r="K762" s="52"/>
    </row>
    <row r="763" spans="8:11" s="29" customFormat="1" ht="13.2">
      <c r="H763" s="53"/>
      <c r="I763" s="53"/>
      <c r="K763" s="52"/>
    </row>
    <row r="764" spans="8:11" s="29" customFormat="1" ht="13.2">
      <c r="H764" s="53"/>
      <c r="I764" s="53"/>
      <c r="K764" s="52"/>
    </row>
    <row r="765" spans="8:11" s="29" customFormat="1" ht="13.2">
      <c r="H765" s="53"/>
      <c r="I765" s="53"/>
      <c r="K765" s="52"/>
    </row>
    <row r="766" spans="8:11" s="29" customFormat="1" ht="13.2">
      <c r="H766" s="53"/>
      <c r="I766" s="53"/>
      <c r="K766" s="52"/>
    </row>
    <row r="767" spans="8:11" s="29" customFormat="1" ht="13.2">
      <c r="H767" s="53"/>
      <c r="I767" s="53"/>
      <c r="K767" s="52"/>
    </row>
    <row r="768" spans="8:11" s="29" customFormat="1" ht="13.2">
      <c r="H768" s="53"/>
      <c r="I768" s="53"/>
      <c r="K768" s="52"/>
    </row>
    <row r="769" spans="8:11" s="29" customFormat="1" ht="13.2">
      <c r="H769" s="53"/>
      <c r="I769" s="53"/>
      <c r="K769" s="52"/>
    </row>
    <row r="770" spans="8:11" s="29" customFormat="1" ht="13.2">
      <c r="H770" s="53"/>
      <c r="I770" s="53"/>
      <c r="K770" s="52"/>
    </row>
    <row r="771" spans="8:11" s="29" customFormat="1" ht="13.2">
      <c r="H771" s="53"/>
      <c r="I771" s="53"/>
      <c r="K771" s="52"/>
    </row>
    <row r="772" spans="8:11" s="29" customFormat="1" ht="13.2">
      <c r="H772" s="53"/>
      <c r="I772" s="53"/>
      <c r="K772" s="52"/>
    </row>
    <row r="773" spans="8:11" s="29" customFormat="1" ht="13.2">
      <c r="H773" s="53"/>
      <c r="I773" s="53"/>
      <c r="K773" s="52"/>
    </row>
    <row r="774" spans="8:11" s="29" customFormat="1" ht="13.2">
      <c r="H774" s="53"/>
      <c r="I774" s="53"/>
      <c r="K774" s="52"/>
    </row>
    <row r="775" spans="8:11" s="29" customFormat="1" ht="13.2">
      <c r="H775" s="53"/>
      <c r="I775" s="53"/>
      <c r="K775" s="52"/>
    </row>
    <row r="776" spans="8:11" s="29" customFormat="1" ht="13.2">
      <c r="H776" s="53"/>
      <c r="I776" s="53"/>
      <c r="K776" s="52"/>
    </row>
    <row r="777" spans="8:11" s="29" customFormat="1" ht="13.2">
      <c r="H777" s="53"/>
      <c r="I777" s="53"/>
      <c r="K777" s="52"/>
    </row>
    <row r="778" spans="8:11" s="29" customFormat="1" ht="13.2">
      <c r="H778" s="53"/>
      <c r="I778" s="53"/>
      <c r="K778" s="52"/>
    </row>
    <row r="779" spans="8:11" s="29" customFormat="1" ht="13.2">
      <c r="H779" s="53"/>
      <c r="I779" s="53"/>
      <c r="K779" s="52"/>
    </row>
    <row r="780" spans="8:11" s="29" customFormat="1" ht="13.2">
      <c r="H780" s="53"/>
      <c r="I780" s="53"/>
      <c r="K780" s="52"/>
    </row>
    <row r="781" spans="8:11" s="29" customFormat="1" ht="13.2">
      <c r="H781" s="53"/>
      <c r="I781" s="53"/>
      <c r="K781" s="52"/>
    </row>
    <row r="782" spans="8:11" s="29" customFormat="1" ht="13.2">
      <c r="H782" s="53"/>
      <c r="I782" s="53"/>
      <c r="K782" s="52"/>
    </row>
    <row r="783" spans="8:11" s="29" customFormat="1" ht="13.2">
      <c r="H783" s="53"/>
      <c r="I783" s="53"/>
      <c r="K783" s="52"/>
    </row>
    <row r="784" spans="8:11" s="29" customFormat="1" ht="13.2">
      <c r="H784" s="53"/>
      <c r="I784" s="53"/>
      <c r="K784" s="52"/>
    </row>
    <row r="785" spans="8:11" s="29" customFormat="1" ht="13.2">
      <c r="H785" s="53"/>
      <c r="I785" s="53"/>
      <c r="K785" s="52"/>
    </row>
    <row r="786" spans="8:11" s="29" customFormat="1" ht="13.2">
      <c r="H786" s="53"/>
      <c r="I786" s="53"/>
      <c r="K786" s="52"/>
    </row>
    <row r="787" spans="8:11" s="29" customFormat="1" ht="13.2">
      <c r="H787" s="53"/>
      <c r="I787" s="53"/>
      <c r="K787" s="52"/>
    </row>
    <row r="788" spans="8:11" s="29" customFormat="1" ht="13.2">
      <c r="H788" s="53"/>
      <c r="I788" s="53"/>
      <c r="K788" s="52"/>
    </row>
    <row r="789" spans="8:11" s="29" customFormat="1" ht="13.2">
      <c r="H789" s="53"/>
      <c r="I789" s="53"/>
      <c r="K789" s="52"/>
    </row>
    <row r="790" spans="8:11" s="29" customFormat="1" ht="13.2">
      <c r="H790" s="53"/>
      <c r="I790" s="53"/>
      <c r="K790" s="52"/>
    </row>
    <row r="791" spans="8:11" s="29" customFormat="1" ht="13.2">
      <c r="H791" s="53"/>
      <c r="I791" s="53"/>
      <c r="K791" s="52"/>
    </row>
    <row r="792" spans="8:11" s="29" customFormat="1" ht="13.2">
      <c r="H792" s="53"/>
      <c r="I792" s="53"/>
      <c r="K792" s="52"/>
    </row>
    <row r="793" spans="8:11" s="29" customFormat="1" ht="13.2">
      <c r="H793" s="53"/>
      <c r="I793" s="53"/>
      <c r="K793" s="52"/>
    </row>
    <row r="794" spans="8:11" s="29" customFormat="1" ht="13.2">
      <c r="H794" s="53"/>
      <c r="I794" s="53"/>
      <c r="K794" s="52"/>
    </row>
    <row r="795" spans="8:11" s="29" customFormat="1" ht="13.2">
      <c r="H795" s="53"/>
      <c r="I795" s="53"/>
      <c r="K795" s="52"/>
    </row>
    <row r="796" spans="8:11" s="29" customFormat="1" ht="13.2">
      <c r="H796" s="53"/>
      <c r="I796" s="53"/>
      <c r="K796" s="52"/>
    </row>
    <row r="797" spans="8:11" s="29" customFormat="1" ht="13.2">
      <c r="H797" s="53"/>
      <c r="I797" s="53"/>
      <c r="K797" s="52"/>
    </row>
    <row r="798" spans="8:11" s="29" customFormat="1" ht="13.2">
      <c r="H798" s="53"/>
      <c r="I798" s="53"/>
      <c r="K798" s="52"/>
    </row>
    <row r="799" spans="8:11" s="29" customFormat="1" ht="13.2">
      <c r="H799" s="53"/>
      <c r="I799" s="53"/>
      <c r="K799" s="52"/>
    </row>
    <row r="800" spans="8:11" s="29" customFormat="1" ht="13.2">
      <c r="H800" s="53"/>
      <c r="I800" s="53"/>
      <c r="K800" s="52"/>
    </row>
    <row r="801" spans="8:11" s="29" customFormat="1" ht="13.2">
      <c r="H801" s="53"/>
      <c r="I801" s="53"/>
      <c r="K801" s="52"/>
    </row>
    <row r="802" spans="8:11" s="29" customFormat="1" ht="13.2">
      <c r="H802" s="53"/>
      <c r="I802" s="53"/>
      <c r="K802" s="52"/>
    </row>
    <row r="803" spans="8:11" s="29" customFormat="1" ht="13.2">
      <c r="H803" s="53"/>
      <c r="I803" s="53"/>
      <c r="K803" s="52"/>
    </row>
    <row r="804" spans="8:11" s="29" customFormat="1" ht="13.2">
      <c r="H804" s="53"/>
      <c r="I804" s="53"/>
      <c r="K804" s="52"/>
    </row>
    <row r="805" spans="8:11" s="29" customFormat="1" ht="13.2">
      <c r="H805" s="53"/>
      <c r="I805" s="53"/>
      <c r="K805" s="52"/>
    </row>
    <row r="806" spans="8:11" s="29" customFormat="1" ht="13.2">
      <c r="H806" s="53"/>
      <c r="I806" s="53"/>
      <c r="K806" s="52"/>
    </row>
    <row r="807" spans="8:11" s="29" customFormat="1" ht="13.2">
      <c r="H807" s="53"/>
      <c r="I807" s="53"/>
      <c r="K807" s="52"/>
    </row>
    <row r="808" spans="8:11" s="29" customFormat="1" ht="13.2">
      <c r="H808" s="53"/>
      <c r="I808" s="53"/>
      <c r="K808" s="52"/>
    </row>
    <row r="809" spans="8:11" s="29" customFormat="1" ht="13.2">
      <c r="H809" s="53"/>
      <c r="I809" s="53"/>
      <c r="K809" s="52"/>
    </row>
    <row r="810" spans="8:11" s="29" customFormat="1" ht="13.2">
      <c r="H810" s="53"/>
      <c r="I810" s="53"/>
      <c r="K810" s="52"/>
    </row>
    <row r="811" spans="8:11" s="29" customFormat="1" ht="13.2">
      <c r="H811" s="53"/>
      <c r="I811" s="53"/>
      <c r="K811" s="52"/>
    </row>
    <row r="812" spans="8:11" s="29" customFormat="1" ht="13.2">
      <c r="H812" s="53"/>
      <c r="I812" s="53"/>
      <c r="K812" s="52"/>
    </row>
    <row r="813" spans="8:11" s="29" customFormat="1" ht="13.2">
      <c r="H813" s="53"/>
      <c r="I813" s="53"/>
      <c r="K813" s="52"/>
    </row>
    <row r="814" spans="8:11" s="29" customFormat="1" ht="13.2">
      <c r="H814" s="53"/>
      <c r="I814" s="53"/>
      <c r="K814" s="52"/>
    </row>
    <row r="815" spans="8:11" s="29" customFormat="1" ht="13.2">
      <c r="H815" s="53"/>
      <c r="I815" s="53"/>
      <c r="K815" s="52"/>
    </row>
    <row r="816" spans="8:11" s="29" customFormat="1" ht="13.2">
      <c r="H816" s="53"/>
      <c r="I816" s="53"/>
      <c r="K816" s="52"/>
    </row>
    <row r="817" spans="8:11" s="29" customFormat="1" ht="13.2">
      <c r="H817" s="53"/>
      <c r="I817" s="53"/>
      <c r="K817" s="52"/>
    </row>
    <row r="818" spans="8:11" s="29" customFormat="1" ht="13.2">
      <c r="H818" s="53"/>
      <c r="I818" s="53"/>
      <c r="K818" s="52"/>
    </row>
    <row r="819" spans="8:11" s="29" customFormat="1" ht="13.2">
      <c r="H819" s="53"/>
      <c r="I819" s="53"/>
      <c r="K819" s="52"/>
    </row>
    <row r="820" spans="8:11" s="29" customFormat="1" ht="13.2">
      <c r="H820" s="53"/>
      <c r="I820" s="53"/>
      <c r="K820" s="52"/>
    </row>
    <row r="821" spans="8:11" s="29" customFormat="1" ht="13.2">
      <c r="H821" s="53"/>
      <c r="I821" s="53"/>
      <c r="K821" s="52"/>
    </row>
    <row r="822" spans="8:11" s="29" customFormat="1" ht="13.2">
      <c r="H822" s="53"/>
      <c r="I822" s="53"/>
      <c r="K822" s="52"/>
    </row>
    <row r="823" spans="8:11" s="29" customFormat="1" ht="13.2">
      <c r="H823" s="53"/>
      <c r="I823" s="53"/>
      <c r="K823" s="52"/>
    </row>
    <row r="824" spans="8:11" s="29" customFormat="1" ht="13.2">
      <c r="H824" s="53"/>
      <c r="I824" s="53"/>
      <c r="K824" s="52"/>
    </row>
    <row r="825" spans="8:11" s="29" customFormat="1" ht="13.2">
      <c r="H825" s="53"/>
      <c r="I825" s="53"/>
      <c r="K825" s="52"/>
    </row>
    <row r="826" spans="8:11" s="29" customFormat="1" ht="13.2">
      <c r="H826" s="53"/>
      <c r="I826" s="53"/>
      <c r="K826" s="52"/>
    </row>
    <row r="827" spans="8:11" s="29" customFormat="1" ht="13.2">
      <c r="H827" s="53"/>
      <c r="I827" s="53"/>
      <c r="K827" s="52"/>
    </row>
    <row r="828" spans="8:11" s="29" customFormat="1" ht="13.2">
      <c r="H828" s="53"/>
      <c r="I828" s="53"/>
      <c r="K828" s="52"/>
    </row>
    <row r="829" spans="8:11" s="29" customFormat="1" ht="13.2">
      <c r="H829" s="53"/>
      <c r="I829" s="53"/>
      <c r="K829" s="52"/>
    </row>
    <row r="830" spans="8:11" s="29" customFormat="1" ht="13.2">
      <c r="H830" s="53"/>
      <c r="I830" s="53"/>
      <c r="K830" s="52"/>
    </row>
    <row r="831" spans="8:11" s="29" customFormat="1" ht="13.2">
      <c r="H831" s="53"/>
      <c r="I831" s="53"/>
      <c r="K831" s="52"/>
    </row>
    <row r="832" spans="8:11" s="29" customFormat="1" ht="13.2">
      <c r="H832" s="53"/>
      <c r="I832" s="53"/>
      <c r="K832" s="52"/>
    </row>
    <row r="833" spans="8:11" s="29" customFormat="1" ht="13.2">
      <c r="H833" s="53"/>
      <c r="I833" s="53"/>
      <c r="K833" s="52"/>
    </row>
    <row r="834" spans="8:11" s="29" customFormat="1" ht="13.2">
      <c r="H834" s="53"/>
      <c r="I834" s="53"/>
      <c r="K834" s="52"/>
    </row>
    <row r="835" spans="8:11" s="29" customFormat="1" ht="13.2">
      <c r="H835" s="53"/>
      <c r="I835" s="53"/>
      <c r="K835" s="52"/>
    </row>
    <row r="836" spans="8:11" s="29" customFormat="1" ht="13.2">
      <c r="H836" s="53"/>
      <c r="I836" s="53"/>
      <c r="K836" s="52"/>
    </row>
    <row r="837" spans="8:11" s="29" customFormat="1" ht="13.2">
      <c r="H837" s="53"/>
      <c r="I837" s="53"/>
      <c r="K837" s="52"/>
    </row>
    <row r="838" spans="8:11" s="29" customFormat="1" ht="13.2">
      <c r="H838" s="53"/>
      <c r="I838" s="53"/>
      <c r="K838" s="52"/>
    </row>
    <row r="839" spans="8:11" s="29" customFormat="1" ht="13.2">
      <c r="H839" s="53"/>
      <c r="I839" s="53"/>
      <c r="K839" s="52"/>
    </row>
    <row r="840" spans="8:11" s="29" customFormat="1" ht="13.2">
      <c r="H840" s="53"/>
      <c r="I840" s="53"/>
      <c r="K840" s="52"/>
    </row>
    <row r="841" spans="8:11" s="29" customFormat="1" ht="13.2">
      <c r="H841" s="53"/>
      <c r="I841" s="53"/>
      <c r="K841" s="52"/>
    </row>
    <row r="842" spans="8:11" s="29" customFormat="1" ht="13.2">
      <c r="H842" s="53"/>
      <c r="I842" s="53"/>
      <c r="K842" s="52"/>
    </row>
    <row r="843" spans="8:11" s="29" customFormat="1" ht="13.2">
      <c r="H843" s="53"/>
      <c r="I843" s="53"/>
      <c r="K843" s="52"/>
    </row>
    <row r="844" spans="8:11" s="29" customFormat="1" ht="13.2">
      <c r="H844" s="53"/>
      <c r="I844" s="53"/>
      <c r="K844" s="52"/>
    </row>
    <row r="845" spans="8:11" s="29" customFormat="1" ht="13.2">
      <c r="H845" s="53"/>
      <c r="I845" s="53"/>
      <c r="K845" s="52"/>
    </row>
    <row r="846" spans="8:11" s="29" customFormat="1" ht="13.2">
      <c r="H846" s="53"/>
      <c r="I846" s="53"/>
      <c r="K846" s="52"/>
    </row>
    <row r="847" spans="8:11" s="29" customFormat="1" ht="13.2">
      <c r="H847" s="53"/>
      <c r="I847" s="53"/>
      <c r="K847" s="52"/>
    </row>
    <row r="848" spans="8:11" s="29" customFormat="1" ht="13.2">
      <c r="H848" s="53"/>
      <c r="I848" s="53"/>
      <c r="K848" s="52"/>
    </row>
    <row r="849" spans="8:11" s="29" customFormat="1" ht="13.2">
      <c r="H849" s="53"/>
      <c r="I849" s="53"/>
      <c r="K849" s="52"/>
    </row>
    <row r="850" spans="8:11" s="29" customFormat="1" ht="13.2">
      <c r="H850" s="53"/>
      <c r="I850" s="53"/>
      <c r="K850" s="52"/>
    </row>
    <row r="851" spans="8:11" s="29" customFormat="1" ht="13.2">
      <c r="H851" s="53"/>
      <c r="I851" s="53"/>
      <c r="K851" s="52"/>
    </row>
    <row r="852" spans="8:11" s="29" customFormat="1" ht="13.2">
      <c r="H852" s="53"/>
      <c r="I852" s="53"/>
      <c r="K852" s="52"/>
    </row>
    <row r="853" spans="8:11" s="29" customFormat="1" ht="13.2">
      <c r="H853" s="53"/>
      <c r="I853" s="53"/>
      <c r="K853" s="52"/>
    </row>
    <row r="854" spans="8:11" s="29" customFormat="1" ht="13.2">
      <c r="H854" s="53"/>
      <c r="I854" s="53"/>
      <c r="K854" s="52"/>
    </row>
    <row r="855" spans="8:11" s="29" customFormat="1" ht="13.2">
      <c r="H855" s="53"/>
      <c r="I855" s="53"/>
      <c r="K855" s="52"/>
    </row>
    <row r="856" spans="8:11" s="29" customFormat="1" ht="13.2">
      <c r="H856" s="53"/>
      <c r="I856" s="53"/>
      <c r="K856" s="52"/>
    </row>
    <row r="857" spans="8:11" s="29" customFormat="1" ht="13.2">
      <c r="H857" s="53"/>
      <c r="I857" s="53"/>
      <c r="K857" s="52"/>
    </row>
    <row r="858" spans="8:11" s="29" customFormat="1" ht="13.2">
      <c r="H858" s="53"/>
      <c r="I858" s="53"/>
      <c r="K858" s="52"/>
    </row>
    <row r="859" spans="8:11" s="29" customFormat="1" ht="13.2">
      <c r="H859" s="53"/>
      <c r="I859" s="53"/>
      <c r="K859" s="52"/>
    </row>
    <row r="860" spans="8:11" s="29" customFormat="1" ht="13.2">
      <c r="H860" s="53"/>
      <c r="I860" s="53"/>
      <c r="K860" s="52"/>
    </row>
    <row r="861" spans="8:11" s="29" customFormat="1" ht="13.2">
      <c r="H861" s="53"/>
      <c r="I861" s="53"/>
      <c r="K861" s="52"/>
    </row>
    <row r="862" spans="8:11" s="29" customFormat="1" ht="13.2">
      <c r="H862" s="53"/>
      <c r="I862" s="53"/>
      <c r="K862" s="52"/>
    </row>
    <row r="863" spans="8:11" s="29" customFormat="1" ht="13.2">
      <c r="H863" s="53"/>
      <c r="I863" s="53"/>
      <c r="K863" s="52"/>
    </row>
    <row r="864" spans="8:11" s="29" customFormat="1" ht="13.2">
      <c r="H864" s="53"/>
      <c r="I864" s="53"/>
      <c r="K864" s="52"/>
    </row>
    <row r="865" spans="8:11" s="29" customFormat="1" ht="13.2">
      <c r="H865" s="53"/>
      <c r="I865" s="53"/>
      <c r="K865" s="52"/>
    </row>
    <row r="866" spans="8:11" s="29" customFormat="1" ht="13.2">
      <c r="H866" s="53"/>
      <c r="I866" s="53"/>
      <c r="K866" s="52"/>
    </row>
    <row r="867" spans="8:11" s="29" customFormat="1" ht="13.2">
      <c r="H867" s="53"/>
      <c r="I867" s="53"/>
      <c r="K867" s="52"/>
    </row>
    <row r="868" spans="8:11" s="29" customFormat="1" ht="13.2">
      <c r="H868" s="53"/>
      <c r="I868" s="53"/>
      <c r="K868" s="52"/>
    </row>
    <row r="869" spans="8:11" s="29" customFormat="1" ht="13.2">
      <c r="H869" s="53"/>
      <c r="I869" s="53"/>
      <c r="K869" s="52"/>
    </row>
    <row r="870" spans="8:11" s="29" customFormat="1" ht="13.2">
      <c r="H870" s="53"/>
      <c r="I870" s="53"/>
      <c r="K870" s="52"/>
    </row>
    <row r="871" spans="8:11" s="29" customFormat="1" ht="13.2">
      <c r="H871" s="53"/>
      <c r="I871" s="53"/>
      <c r="K871" s="52"/>
    </row>
    <row r="872" spans="8:11" s="29" customFormat="1" ht="13.2">
      <c r="H872" s="53"/>
      <c r="I872" s="53"/>
      <c r="K872" s="52"/>
    </row>
    <row r="873" spans="8:11" s="29" customFormat="1" ht="13.2">
      <c r="H873" s="53"/>
      <c r="I873" s="53"/>
      <c r="K873" s="52"/>
    </row>
    <row r="874" spans="8:11" s="29" customFormat="1" ht="13.2">
      <c r="H874" s="53"/>
      <c r="I874" s="53"/>
      <c r="K874" s="52"/>
    </row>
    <row r="875" spans="8:11" s="29" customFormat="1" ht="13.2">
      <c r="H875" s="53"/>
      <c r="I875" s="53"/>
      <c r="K875" s="52"/>
    </row>
    <row r="876" spans="8:11" s="29" customFormat="1" ht="13.2">
      <c r="H876" s="53"/>
      <c r="I876" s="53"/>
      <c r="K876" s="52"/>
    </row>
    <row r="877" spans="8:11" s="29" customFormat="1" ht="13.2">
      <c r="H877" s="53"/>
      <c r="I877" s="53"/>
      <c r="K877" s="52"/>
    </row>
    <row r="878" spans="8:11" s="29" customFormat="1" ht="13.2">
      <c r="H878" s="53"/>
      <c r="I878" s="53"/>
      <c r="K878" s="52"/>
    </row>
    <row r="879" spans="8:11" s="29" customFormat="1" ht="13.2">
      <c r="H879" s="53"/>
      <c r="I879" s="53"/>
      <c r="K879" s="52"/>
    </row>
    <row r="880" spans="8:11" s="29" customFormat="1" ht="13.2">
      <c r="H880" s="53"/>
      <c r="I880" s="53"/>
      <c r="K880" s="52"/>
    </row>
    <row r="881" spans="8:11" s="29" customFormat="1" ht="13.2">
      <c r="H881" s="53"/>
      <c r="I881" s="53"/>
      <c r="K881" s="52"/>
    </row>
    <row r="882" spans="8:11" s="29" customFormat="1" ht="13.2">
      <c r="H882" s="53"/>
      <c r="I882" s="53"/>
      <c r="K882" s="52"/>
    </row>
    <row r="883" spans="8:11" s="29" customFormat="1" ht="13.2">
      <c r="H883" s="53"/>
      <c r="I883" s="53"/>
      <c r="K883" s="52"/>
    </row>
    <row r="884" spans="8:11" s="29" customFormat="1" ht="13.2">
      <c r="H884" s="53"/>
      <c r="I884" s="53"/>
      <c r="K884" s="52"/>
    </row>
    <row r="885" spans="8:11" s="29" customFormat="1" ht="13.2">
      <c r="H885" s="53"/>
      <c r="I885" s="53"/>
      <c r="K885" s="52"/>
    </row>
    <row r="886" spans="8:11" s="29" customFormat="1" ht="13.2">
      <c r="H886" s="53"/>
      <c r="I886" s="53"/>
      <c r="K886" s="52"/>
    </row>
    <row r="887" spans="8:11" s="29" customFormat="1" ht="13.2">
      <c r="H887" s="53"/>
      <c r="I887" s="53"/>
      <c r="K887" s="52"/>
    </row>
    <row r="888" spans="8:11" s="29" customFormat="1" ht="13.2">
      <c r="H888" s="53"/>
      <c r="I888" s="53"/>
      <c r="K888" s="52"/>
    </row>
    <row r="889" spans="8:11" s="29" customFormat="1" ht="13.2">
      <c r="H889" s="53"/>
      <c r="I889" s="53"/>
      <c r="K889" s="52"/>
    </row>
    <row r="890" spans="8:11" s="29" customFormat="1" ht="13.2">
      <c r="H890" s="53"/>
      <c r="I890" s="53"/>
      <c r="K890" s="52"/>
    </row>
    <row r="891" spans="8:11" s="29" customFormat="1" ht="13.2">
      <c r="H891" s="53"/>
      <c r="I891" s="53"/>
      <c r="K891" s="52"/>
    </row>
    <row r="892" spans="8:11" s="29" customFormat="1" ht="13.2">
      <c r="H892" s="53"/>
      <c r="I892" s="53"/>
      <c r="K892" s="52"/>
    </row>
    <row r="893" spans="8:11" s="29" customFormat="1" ht="13.2">
      <c r="H893" s="53"/>
      <c r="I893" s="53"/>
      <c r="K893" s="52"/>
    </row>
    <row r="894" spans="8:11" s="29" customFormat="1" ht="13.2">
      <c r="H894" s="53"/>
      <c r="I894" s="53"/>
      <c r="K894" s="52"/>
    </row>
    <row r="895" spans="8:11" s="29" customFormat="1" ht="13.2">
      <c r="H895" s="53"/>
      <c r="I895" s="53"/>
      <c r="K895" s="52"/>
    </row>
    <row r="896" spans="8:11" s="29" customFormat="1" ht="13.2">
      <c r="H896" s="53"/>
      <c r="I896" s="53"/>
      <c r="K896" s="52"/>
    </row>
    <row r="897" spans="8:11" s="29" customFormat="1" ht="13.2">
      <c r="H897" s="53"/>
      <c r="I897" s="53"/>
      <c r="K897" s="52"/>
    </row>
    <row r="898" spans="8:11" s="29" customFormat="1" ht="13.2">
      <c r="H898" s="53"/>
      <c r="I898" s="53"/>
      <c r="K898" s="52"/>
    </row>
    <row r="899" spans="8:11" s="29" customFormat="1" ht="13.2">
      <c r="H899" s="53"/>
      <c r="I899" s="53"/>
      <c r="K899" s="52"/>
    </row>
    <row r="900" spans="8:11" s="29" customFormat="1" ht="13.2">
      <c r="H900" s="53"/>
      <c r="I900" s="53"/>
      <c r="K900" s="52"/>
    </row>
    <row r="901" spans="8:11" s="29" customFormat="1" ht="13.2">
      <c r="H901" s="53"/>
      <c r="I901" s="53"/>
      <c r="K901" s="52"/>
    </row>
    <row r="902" spans="8:11" s="29" customFormat="1" ht="13.2">
      <c r="H902" s="53"/>
      <c r="I902" s="53"/>
      <c r="K902" s="52"/>
    </row>
    <row r="903" spans="8:11" s="29" customFormat="1" ht="13.2">
      <c r="H903" s="53"/>
      <c r="I903" s="53"/>
      <c r="K903" s="52"/>
    </row>
    <row r="904" spans="8:11" s="29" customFormat="1" ht="13.2">
      <c r="H904" s="53"/>
      <c r="I904" s="53"/>
      <c r="K904" s="52"/>
    </row>
    <row r="905" spans="8:11" s="29" customFormat="1" ht="13.2">
      <c r="H905" s="53"/>
      <c r="I905" s="53"/>
      <c r="K905" s="52"/>
    </row>
    <row r="906" spans="8:11" s="29" customFormat="1" ht="13.2">
      <c r="H906" s="53"/>
      <c r="I906" s="53"/>
      <c r="K906" s="52"/>
    </row>
    <row r="907" spans="8:11" s="29" customFormat="1" ht="13.2">
      <c r="H907" s="53"/>
      <c r="I907" s="53"/>
      <c r="K907" s="52"/>
    </row>
    <row r="908" spans="8:11" s="29" customFormat="1" ht="13.2">
      <c r="H908" s="53"/>
      <c r="I908" s="53"/>
      <c r="K908" s="52"/>
    </row>
    <row r="909" spans="8:11" s="29" customFormat="1" ht="13.2">
      <c r="H909" s="53"/>
      <c r="I909" s="53"/>
      <c r="K909" s="52"/>
    </row>
    <row r="910" spans="8:11" s="29" customFormat="1" ht="13.2">
      <c r="H910" s="53"/>
      <c r="I910" s="53"/>
      <c r="K910" s="52"/>
    </row>
    <row r="911" spans="8:11" s="29" customFormat="1" ht="13.2">
      <c r="H911" s="53"/>
      <c r="I911" s="53"/>
      <c r="K911" s="52"/>
    </row>
    <row r="912" spans="8:11" s="29" customFormat="1" ht="13.2">
      <c r="H912" s="53"/>
      <c r="I912" s="53"/>
      <c r="K912" s="52"/>
    </row>
    <row r="913" spans="8:11" s="29" customFormat="1" ht="13.2">
      <c r="H913" s="53"/>
      <c r="I913" s="53"/>
      <c r="K913" s="52"/>
    </row>
    <row r="914" spans="8:11" s="29" customFormat="1" ht="13.2">
      <c r="H914" s="53"/>
      <c r="I914" s="53"/>
      <c r="K914" s="52"/>
    </row>
    <row r="915" spans="8:11" s="29" customFormat="1" ht="13.2">
      <c r="H915" s="53"/>
      <c r="I915" s="53"/>
      <c r="K915" s="52"/>
    </row>
    <row r="916" spans="8:11" s="29" customFormat="1" ht="13.2">
      <c r="H916" s="53"/>
      <c r="I916" s="53"/>
      <c r="K916" s="52"/>
    </row>
    <row r="917" spans="8:11" s="29" customFormat="1" ht="13.2">
      <c r="H917" s="53"/>
      <c r="I917" s="53"/>
      <c r="K917" s="52"/>
    </row>
    <row r="918" spans="8:11" s="29" customFormat="1" ht="13.2">
      <c r="H918" s="53"/>
      <c r="I918" s="53"/>
      <c r="K918" s="52"/>
    </row>
    <row r="919" spans="8:11" s="29" customFormat="1" ht="13.2">
      <c r="H919" s="53"/>
      <c r="I919" s="53"/>
      <c r="K919" s="52"/>
    </row>
    <row r="920" spans="8:11" s="29" customFormat="1" ht="13.2">
      <c r="H920" s="53"/>
      <c r="I920" s="53"/>
      <c r="K920" s="52"/>
    </row>
    <row r="921" spans="8:11" s="29" customFormat="1" ht="13.2">
      <c r="H921" s="53"/>
      <c r="I921" s="53"/>
      <c r="K921" s="52"/>
    </row>
    <row r="922" spans="8:11" s="29" customFormat="1" ht="13.2">
      <c r="H922" s="53"/>
      <c r="I922" s="53"/>
      <c r="K922" s="52"/>
    </row>
    <row r="923" spans="8:11" s="29" customFormat="1" ht="13.2">
      <c r="H923" s="53"/>
      <c r="I923" s="53"/>
      <c r="K923" s="52"/>
    </row>
    <row r="924" spans="8:11" s="29" customFormat="1" ht="13.2">
      <c r="H924" s="53"/>
      <c r="I924" s="53"/>
      <c r="K924" s="52"/>
    </row>
    <row r="925" spans="8:11" s="29" customFormat="1" ht="13.2">
      <c r="H925" s="53"/>
      <c r="I925" s="53"/>
      <c r="K925" s="52"/>
    </row>
    <row r="926" spans="8:11" s="29" customFormat="1" ht="13.2">
      <c r="H926" s="53"/>
      <c r="I926" s="53"/>
      <c r="K926" s="52"/>
    </row>
    <row r="927" spans="8:11" s="29" customFormat="1" ht="13.2">
      <c r="H927" s="53"/>
      <c r="I927" s="53"/>
      <c r="K927" s="52"/>
    </row>
    <row r="928" spans="8:11" s="29" customFormat="1" ht="13.2">
      <c r="H928" s="53"/>
      <c r="I928" s="53"/>
      <c r="K928" s="52"/>
    </row>
    <row r="929" spans="8:11" s="29" customFormat="1" ht="13.2">
      <c r="H929" s="53"/>
      <c r="I929" s="53"/>
      <c r="K929" s="52"/>
    </row>
    <row r="930" spans="8:11" s="29" customFormat="1" ht="13.2">
      <c r="H930" s="53"/>
      <c r="I930" s="53"/>
      <c r="K930" s="52"/>
    </row>
    <row r="931" spans="8:11" s="29" customFormat="1" ht="13.2">
      <c r="H931" s="53"/>
      <c r="I931" s="53"/>
      <c r="K931" s="52"/>
    </row>
    <row r="932" spans="8:11" s="29" customFormat="1" ht="13.2">
      <c r="H932" s="53"/>
      <c r="I932" s="53"/>
      <c r="K932" s="52"/>
    </row>
    <row r="933" spans="8:11" s="29" customFormat="1" ht="13.2">
      <c r="H933" s="53"/>
      <c r="I933" s="53"/>
      <c r="K933" s="52"/>
    </row>
    <row r="934" spans="8:11" s="29" customFormat="1" ht="13.2">
      <c r="H934" s="53"/>
      <c r="I934" s="53"/>
      <c r="K934" s="52"/>
    </row>
    <row r="935" spans="8:11" s="29" customFormat="1" ht="13.2">
      <c r="H935" s="53"/>
      <c r="I935" s="53"/>
      <c r="K935" s="52"/>
    </row>
    <row r="936" spans="8:11" s="29" customFormat="1" ht="13.2">
      <c r="H936" s="53"/>
      <c r="I936" s="53"/>
      <c r="K936" s="52"/>
    </row>
    <row r="937" spans="8:11" s="29" customFormat="1" ht="13.2">
      <c r="H937" s="53"/>
      <c r="I937" s="53"/>
      <c r="K937" s="52"/>
    </row>
    <row r="938" spans="8:11" s="29" customFormat="1" ht="13.2">
      <c r="H938" s="53"/>
      <c r="I938" s="53"/>
      <c r="K938" s="52"/>
    </row>
    <row r="939" spans="8:11" s="29" customFormat="1" ht="13.2">
      <c r="H939" s="53"/>
      <c r="I939" s="53"/>
      <c r="K939" s="52"/>
    </row>
    <row r="940" spans="8:11" s="29" customFormat="1" ht="13.2">
      <c r="H940" s="53"/>
      <c r="I940" s="53"/>
      <c r="K940" s="52"/>
    </row>
    <row r="941" spans="8:11" s="29" customFormat="1" ht="13.2">
      <c r="H941" s="53"/>
      <c r="I941" s="53"/>
      <c r="K941" s="52"/>
    </row>
    <row r="942" spans="8:11" s="29" customFormat="1" ht="13.2">
      <c r="H942" s="53"/>
      <c r="I942" s="53"/>
      <c r="K942" s="52"/>
    </row>
    <row r="943" spans="8:11" s="29" customFormat="1" ht="13.2">
      <c r="H943" s="53"/>
      <c r="I943" s="53"/>
      <c r="K943" s="52"/>
    </row>
    <row r="944" spans="8:11" s="29" customFormat="1" ht="13.2">
      <c r="H944" s="53"/>
      <c r="I944" s="53"/>
      <c r="K944" s="52"/>
    </row>
    <row r="945" spans="8:11" s="29" customFormat="1" ht="13.2">
      <c r="H945" s="53"/>
      <c r="I945" s="53"/>
      <c r="K945" s="52"/>
    </row>
    <row r="946" spans="8:11" s="29" customFormat="1" ht="13.2">
      <c r="H946" s="53"/>
      <c r="I946" s="53"/>
      <c r="K946" s="52"/>
    </row>
    <row r="947" spans="8:11" s="29" customFormat="1" ht="13.2">
      <c r="H947" s="53"/>
      <c r="I947" s="53"/>
      <c r="K947" s="52"/>
    </row>
    <row r="948" spans="8:11" s="29" customFormat="1" ht="13.2">
      <c r="H948" s="53"/>
      <c r="I948" s="53"/>
      <c r="K948" s="52"/>
    </row>
    <row r="949" spans="8:11" s="29" customFormat="1" ht="13.2">
      <c r="H949" s="53"/>
      <c r="I949" s="53"/>
      <c r="K949" s="52"/>
    </row>
    <row r="950" spans="8:11" s="29" customFormat="1" ht="13.2">
      <c r="H950" s="53"/>
      <c r="I950" s="53"/>
      <c r="K950" s="52"/>
    </row>
    <row r="951" spans="8:11" s="29" customFormat="1" ht="13.2">
      <c r="H951" s="53"/>
      <c r="I951" s="53"/>
      <c r="K951" s="52"/>
    </row>
    <row r="952" spans="8:11" s="29" customFormat="1" ht="13.2">
      <c r="H952" s="53"/>
      <c r="I952" s="53"/>
      <c r="K952" s="52"/>
    </row>
    <row r="953" spans="8:11" s="29" customFormat="1" ht="13.2">
      <c r="H953" s="53"/>
      <c r="I953" s="53"/>
      <c r="K953" s="52"/>
    </row>
    <row r="954" spans="8:11" s="29" customFormat="1" ht="13.2">
      <c r="H954" s="53"/>
      <c r="I954" s="53"/>
      <c r="K954" s="52"/>
    </row>
    <row r="955" spans="8:11" s="29" customFormat="1" ht="13.2">
      <c r="H955" s="53"/>
      <c r="I955" s="53"/>
      <c r="K955" s="52"/>
    </row>
    <row r="956" spans="8:11" s="29" customFormat="1" ht="13.2">
      <c r="H956" s="53"/>
      <c r="I956" s="53"/>
      <c r="K956" s="52"/>
    </row>
    <row r="957" spans="8:11" s="29" customFormat="1" ht="13.2">
      <c r="H957" s="53"/>
      <c r="I957" s="53"/>
      <c r="K957" s="52"/>
    </row>
    <row r="958" spans="8:11" s="29" customFormat="1" ht="13.2">
      <c r="H958" s="53"/>
      <c r="I958" s="53"/>
      <c r="K958" s="52"/>
    </row>
    <row r="959" spans="8:11" s="29" customFormat="1" ht="13.2">
      <c r="H959" s="53"/>
      <c r="I959" s="53"/>
      <c r="K959" s="52"/>
    </row>
    <row r="960" spans="8:11" s="29" customFormat="1" ht="13.2">
      <c r="H960" s="53"/>
      <c r="I960" s="53"/>
      <c r="K960" s="52"/>
    </row>
    <row r="961" spans="8:11" s="29" customFormat="1" ht="13.2">
      <c r="H961" s="53"/>
      <c r="I961" s="53"/>
      <c r="K961" s="52"/>
    </row>
    <row r="962" spans="8:11" s="29" customFormat="1" ht="13.2">
      <c r="H962" s="53"/>
      <c r="I962" s="53"/>
      <c r="K962" s="52"/>
    </row>
    <row r="963" spans="8:11" s="29" customFormat="1" ht="13.2">
      <c r="H963" s="53"/>
      <c r="I963" s="53"/>
      <c r="K963" s="52"/>
    </row>
    <row r="964" spans="8:11" s="29" customFormat="1" ht="13.2">
      <c r="H964" s="53"/>
      <c r="I964" s="53"/>
      <c r="K964" s="52"/>
    </row>
    <row r="965" spans="8:11" s="29" customFormat="1" ht="13.2">
      <c r="H965" s="53"/>
      <c r="I965" s="53"/>
      <c r="K965" s="52"/>
    </row>
    <row r="966" spans="8:11" s="29" customFormat="1" ht="13.2">
      <c r="H966" s="53"/>
      <c r="I966" s="53"/>
      <c r="K966" s="52"/>
    </row>
    <row r="967" spans="8:11" s="29" customFormat="1" ht="13.2">
      <c r="H967" s="53"/>
      <c r="I967" s="53"/>
      <c r="K967" s="52"/>
    </row>
    <row r="968" spans="8:11" s="29" customFormat="1" ht="13.2">
      <c r="H968" s="53"/>
      <c r="I968" s="53"/>
      <c r="K968" s="52"/>
    </row>
    <row r="969" spans="8:11" s="29" customFormat="1" ht="13.2">
      <c r="H969" s="53"/>
      <c r="I969" s="53"/>
      <c r="K969" s="52"/>
    </row>
    <row r="970" spans="8:11" s="29" customFormat="1" ht="13.2">
      <c r="H970" s="53"/>
      <c r="I970" s="53"/>
      <c r="K970" s="52"/>
    </row>
    <row r="971" spans="8:11" s="29" customFormat="1" ht="13.2">
      <c r="H971" s="53"/>
      <c r="I971" s="53"/>
      <c r="K971" s="52"/>
    </row>
    <row r="972" spans="8:11" s="29" customFormat="1" ht="13.2">
      <c r="H972" s="53"/>
      <c r="I972" s="53"/>
      <c r="K972" s="52"/>
    </row>
    <row r="973" spans="8:11" s="29" customFormat="1" ht="13.2">
      <c r="H973" s="53"/>
      <c r="I973" s="53"/>
      <c r="K973" s="52"/>
    </row>
    <row r="974" spans="8:11" s="29" customFormat="1" ht="13.2">
      <c r="H974" s="53"/>
      <c r="I974" s="53"/>
      <c r="K974" s="52"/>
    </row>
    <row r="975" spans="8:11" s="29" customFormat="1" ht="13.2">
      <c r="H975" s="53"/>
      <c r="I975" s="53"/>
      <c r="K975" s="52"/>
    </row>
    <row r="976" spans="8:11" s="29" customFormat="1" ht="13.2">
      <c r="H976" s="53"/>
      <c r="I976" s="53"/>
      <c r="K976" s="52"/>
    </row>
    <row r="977" spans="8:11" s="29" customFormat="1" ht="13.2">
      <c r="H977" s="53"/>
      <c r="I977" s="53"/>
      <c r="K977" s="52"/>
    </row>
    <row r="978" spans="8:11" s="29" customFormat="1" ht="13.2">
      <c r="H978" s="53"/>
      <c r="I978" s="53"/>
      <c r="K978" s="52"/>
    </row>
    <row r="979" spans="8:11" s="29" customFormat="1" ht="13.2">
      <c r="H979" s="53"/>
      <c r="I979" s="53"/>
      <c r="K979" s="52"/>
    </row>
    <row r="980" spans="8:11" s="29" customFormat="1" ht="13.2">
      <c r="H980" s="53"/>
      <c r="I980" s="53"/>
      <c r="K980" s="52"/>
    </row>
    <row r="981" spans="8:11" s="29" customFormat="1" ht="13.2">
      <c r="H981" s="53"/>
      <c r="I981" s="53"/>
      <c r="K981" s="52"/>
    </row>
    <row r="982" spans="8:11" s="29" customFormat="1" ht="13.2">
      <c r="H982" s="53"/>
      <c r="I982" s="53"/>
      <c r="K982" s="52"/>
    </row>
    <row r="983" spans="8:11" s="29" customFormat="1" ht="13.2">
      <c r="H983" s="53"/>
      <c r="I983" s="53"/>
      <c r="K983" s="52"/>
    </row>
    <row r="984" spans="8:11" s="29" customFormat="1" ht="13.2">
      <c r="H984" s="53"/>
      <c r="I984" s="53"/>
      <c r="K984" s="52"/>
    </row>
    <row r="985" spans="8:11" s="29" customFormat="1" ht="13.2">
      <c r="H985" s="53"/>
      <c r="I985" s="53"/>
      <c r="K985" s="52"/>
    </row>
    <row r="986" spans="8:11" s="29" customFormat="1" ht="13.2">
      <c r="H986" s="53"/>
      <c r="I986" s="53"/>
      <c r="K986" s="52"/>
    </row>
    <row r="987" spans="8:11" s="29" customFormat="1" ht="13.2">
      <c r="H987" s="53"/>
      <c r="I987" s="53"/>
      <c r="K987" s="52"/>
    </row>
    <row r="988" spans="8:11" s="29" customFormat="1" ht="13.2">
      <c r="H988" s="53"/>
      <c r="I988" s="53"/>
      <c r="K988" s="52"/>
    </row>
    <row r="989" spans="8:11" s="29" customFormat="1" ht="13.2">
      <c r="H989" s="53"/>
      <c r="I989" s="53"/>
      <c r="K989" s="52"/>
    </row>
    <row r="990" spans="8:11" s="29" customFormat="1" ht="13.2">
      <c r="H990" s="53"/>
      <c r="I990" s="53"/>
      <c r="K990" s="52"/>
    </row>
    <row r="991" spans="8:11" s="29" customFormat="1" ht="13.2">
      <c r="H991" s="53"/>
      <c r="I991" s="53"/>
      <c r="K991" s="52"/>
    </row>
    <row r="992" spans="8:11" s="29" customFormat="1" ht="13.2">
      <c r="H992" s="53"/>
      <c r="I992" s="53"/>
      <c r="K992" s="52"/>
    </row>
    <row r="993" spans="8:11" s="29" customFormat="1" ht="13.2">
      <c r="H993" s="53"/>
      <c r="I993" s="53"/>
      <c r="K993" s="52"/>
    </row>
    <row r="994" spans="8:11" s="29" customFormat="1" ht="13.2">
      <c r="H994" s="53"/>
      <c r="I994" s="53"/>
      <c r="K994" s="52"/>
    </row>
    <row r="995" spans="8:11" s="29" customFormat="1" ht="13.2">
      <c r="H995" s="53"/>
      <c r="I995" s="53"/>
      <c r="K995" s="52"/>
    </row>
    <row r="996" spans="8:11" s="29" customFormat="1" ht="13.2">
      <c r="H996" s="53"/>
      <c r="I996" s="53"/>
      <c r="K996" s="52"/>
    </row>
    <row r="997" spans="8:11" s="29" customFormat="1" ht="13.2">
      <c r="H997" s="53"/>
      <c r="I997" s="53"/>
      <c r="K997" s="52"/>
    </row>
    <row r="998" spans="8:11" s="29" customFormat="1" ht="13.2">
      <c r="H998" s="53"/>
      <c r="I998" s="53"/>
      <c r="K998" s="52"/>
    </row>
    <row r="999" spans="8:11" s="29" customFormat="1" ht="13.2">
      <c r="H999" s="53"/>
      <c r="I999" s="53"/>
      <c r="K999" s="52"/>
    </row>
    <row r="1000" spans="8:11" s="29" customFormat="1" ht="13.2">
      <c r="H1000" s="53"/>
      <c r="I1000" s="53"/>
      <c r="K1000" s="52"/>
    </row>
    <row r="1001" spans="8:11" s="29" customFormat="1" ht="13.2">
      <c r="H1001" s="53"/>
      <c r="I1001" s="53"/>
      <c r="K1001" s="52"/>
    </row>
    <row r="1002" spans="8:11" s="29" customFormat="1" ht="13.2">
      <c r="H1002" s="53"/>
      <c r="I1002" s="53"/>
      <c r="K1002" s="52"/>
    </row>
    <row r="1003" spans="8:11" s="29" customFormat="1" ht="13.2">
      <c r="H1003" s="53"/>
      <c r="I1003" s="53"/>
      <c r="K1003" s="52"/>
    </row>
    <row r="1004" spans="8:11" s="29" customFormat="1" ht="13.2">
      <c r="H1004" s="53"/>
      <c r="I1004" s="53"/>
      <c r="K1004" s="52"/>
    </row>
    <row r="1005" spans="8:11" s="29" customFormat="1" ht="13.2">
      <c r="H1005" s="53"/>
      <c r="I1005" s="53"/>
      <c r="K1005" s="52"/>
    </row>
    <row r="1006" spans="8:11" s="29" customFormat="1" ht="13.2">
      <c r="H1006" s="53"/>
      <c r="I1006" s="53"/>
      <c r="K1006" s="52"/>
    </row>
    <row r="1007" spans="8:11" s="29" customFormat="1" ht="13.2">
      <c r="H1007" s="53"/>
      <c r="I1007" s="53"/>
      <c r="K1007" s="52"/>
    </row>
    <row r="1008" spans="8:11" s="29" customFormat="1" ht="13.2">
      <c r="H1008" s="53"/>
      <c r="I1008" s="53"/>
      <c r="K1008" s="52"/>
    </row>
    <row r="1009" spans="8:11" s="29" customFormat="1" ht="13.2">
      <c r="H1009" s="53"/>
      <c r="I1009" s="53"/>
      <c r="K1009" s="52"/>
    </row>
    <row r="1010" spans="8:11" s="29" customFormat="1" ht="13.2">
      <c r="H1010" s="53"/>
      <c r="I1010" s="53"/>
      <c r="K1010" s="52"/>
    </row>
    <row r="1011" spans="8:11" s="29" customFormat="1" ht="13.2">
      <c r="H1011" s="53"/>
      <c r="I1011" s="53"/>
      <c r="K1011" s="52"/>
    </row>
    <row r="1012" spans="8:11" s="29" customFormat="1" ht="13.2">
      <c r="H1012" s="53"/>
      <c r="I1012" s="53"/>
      <c r="K1012" s="52"/>
    </row>
    <row r="1013" spans="8:11" s="29" customFormat="1" ht="13.2">
      <c r="H1013" s="53"/>
      <c r="I1013" s="53"/>
      <c r="K1013" s="52"/>
    </row>
    <row r="1014" spans="8:11" s="29" customFormat="1" ht="13.2">
      <c r="H1014" s="53"/>
      <c r="I1014" s="53"/>
      <c r="K1014" s="52"/>
    </row>
    <row r="1015" spans="8:11" s="29" customFormat="1" ht="13.2">
      <c r="H1015" s="53"/>
      <c r="I1015" s="53"/>
      <c r="K1015" s="52"/>
    </row>
    <row r="1016" spans="8:11" s="29" customFormat="1" ht="13.2">
      <c r="H1016" s="53"/>
      <c r="I1016" s="53"/>
      <c r="K1016" s="52"/>
    </row>
    <row r="1017" spans="8:11" s="29" customFormat="1" ht="13.2">
      <c r="H1017" s="53"/>
      <c r="I1017" s="53"/>
      <c r="K1017" s="52"/>
    </row>
    <row r="1018" spans="8:11" s="29" customFormat="1" ht="13.2">
      <c r="H1018" s="53"/>
      <c r="I1018" s="53"/>
      <c r="K1018" s="52"/>
    </row>
    <row r="1019" spans="8:11" s="29" customFormat="1" ht="13.2">
      <c r="H1019" s="53"/>
      <c r="I1019" s="53"/>
      <c r="K1019" s="52"/>
    </row>
    <row r="1020" spans="8:11" s="29" customFormat="1" ht="13.2">
      <c r="H1020" s="53"/>
      <c r="I1020" s="53"/>
      <c r="K1020" s="52"/>
    </row>
    <row r="1021" spans="8:11" s="29" customFormat="1" ht="13.2">
      <c r="H1021" s="53"/>
      <c r="I1021" s="53"/>
      <c r="K1021" s="52"/>
    </row>
    <row r="1022" spans="8:11" s="29" customFormat="1" ht="13.2">
      <c r="H1022" s="53"/>
      <c r="I1022" s="53"/>
      <c r="K1022" s="52"/>
    </row>
    <row r="1023" spans="8:11" s="29" customFormat="1" ht="13.2">
      <c r="H1023" s="53"/>
      <c r="I1023" s="53"/>
      <c r="K1023" s="52"/>
    </row>
    <row r="1024" spans="8:11" s="29" customFormat="1" ht="13.2">
      <c r="H1024" s="53"/>
      <c r="I1024" s="53"/>
      <c r="K1024" s="52"/>
    </row>
    <row r="1025" spans="8:11" s="29" customFormat="1" ht="13.2">
      <c r="H1025" s="53"/>
      <c r="I1025" s="53"/>
      <c r="K1025" s="52"/>
    </row>
    <row r="1026" spans="8:11" s="29" customFormat="1" ht="13.2">
      <c r="H1026" s="53"/>
      <c r="I1026" s="53"/>
      <c r="K1026" s="52"/>
    </row>
    <row r="1027" spans="8:11" s="29" customFormat="1" ht="13.2">
      <c r="H1027" s="53"/>
      <c r="I1027" s="53"/>
      <c r="K1027" s="52"/>
    </row>
    <row r="1028" spans="8:11" s="29" customFormat="1" ht="13.2">
      <c r="H1028" s="53"/>
      <c r="I1028" s="53"/>
      <c r="K1028" s="52"/>
    </row>
    <row r="1029" spans="8:11" s="29" customFormat="1" ht="13.2">
      <c r="H1029" s="53"/>
      <c r="I1029" s="53"/>
      <c r="K1029" s="52"/>
    </row>
    <row r="1030" spans="8:11" s="29" customFormat="1" ht="13.2">
      <c r="H1030" s="53"/>
      <c r="I1030" s="53"/>
      <c r="K1030" s="52"/>
    </row>
    <row r="1031" spans="8:11" s="29" customFormat="1" ht="13.2">
      <c r="H1031" s="53"/>
      <c r="I1031" s="53"/>
      <c r="K1031" s="52"/>
    </row>
    <row r="1032" spans="8:11" s="29" customFormat="1" ht="13.2">
      <c r="H1032" s="53"/>
      <c r="I1032" s="53"/>
      <c r="K1032" s="52"/>
    </row>
    <row r="1033" spans="8:11" s="29" customFormat="1" ht="13.2">
      <c r="H1033" s="53"/>
      <c r="I1033" s="53"/>
      <c r="K1033" s="52"/>
    </row>
    <row r="1034" spans="8:11" s="29" customFormat="1" ht="13.2">
      <c r="H1034" s="53"/>
      <c r="I1034" s="53"/>
      <c r="K1034" s="52"/>
    </row>
    <row r="1035" spans="8:11" s="29" customFormat="1" ht="13.2">
      <c r="H1035" s="53"/>
      <c r="I1035" s="53"/>
      <c r="K1035" s="52"/>
    </row>
    <row r="1036" spans="8:11" s="29" customFormat="1" ht="13.2">
      <c r="H1036" s="53"/>
      <c r="I1036" s="53"/>
      <c r="K1036" s="52"/>
    </row>
    <row r="1037" spans="8:11" s="29" customFormat="1" ht="13.2">
      <c r="H1037" s="53"/>
      <c r="I1037" s="53"/>
      <c r="K1037" s="52"/>
    </row>
    <row r="1038" spans="8:11" s="29" customFormat="1" ht="13.2">
      <c r="H1038" s="53"/>
      <c r="I1038" s="53"/>
      <c r="K1038" s="52"/>
    </row>
    <row r="1039" spans="8:11" s="29" customFormat="1" ht="13.2">
      <c r="H1039" s="53"/>
      <c r="I1039" s="53"/>
      <c r="K1039" s="52"/>
    </row>
    <row r="1040" spans="8:11" s="29" customFormat="1" ht="13.2">
      <c r="H1040" s="53"/>
      <c r="I1040" s="53"/>
      <c r="K1040" s="52"/>
    </row>
    <row r="1041" spans="8:11" s="29" customFormat="1" ht="13.2">
      <c r="H1041" s="53"/>
      <c r="I1041" s="53"/>
      <c r="K1041" s="52"/>
    </row>
    <row r="1042" spans="8:11" s="29" customFormat="1" ht="13.2">
      <c r="H1042" s="53"/>
      <c r="I1042" s="53"/>
      <c r="K1042" s="52"/>
    </row>
    <row r="1043" spans="8:11" s="29" customFormat="1" ht="13.2">
      <c r="H1043" s="53"/>
      <c r="I1043" s="53"/>
      <c r="K1043" s="52"/>
    </row>
    <row r="1044" spans="8:11" s="29" customFormat="1" ht="13.2">
      <c r="H1044" s="53"/>
      <c r="I1044" s="53"/>
      <c r="K1044" s="52"/>
    </row>
    <row r="1045" spans="8:11" s="29" customFormat="1" ht="13.2">
      <c r="H1045" s="53"/>
      <c r="I1045" s="53"/>
      <c r="K1045" s="52"/>
    </row>
    <row r="1046" spans="8:11" s="29" customFormat="1" ht="13.2">
      <c r="H1046" s="53"/>
      <c r="I1046" s="53"/>
      <c r="K1046" s="52"/>
    </row>
    <row r="1047" spans="8:11" s="29" customFormat="1" ht="13.2">
      <c r="H1047" s="53"/>
      <c r="I1047" s="53"/>
      <c r="K1047" s="52"/>
    </row>
    <row r="1048" spans="8:11" s="29" customFormat="1" ht="13.2">
      <c r="H1048" s="53"/>
      <c r="I1048" s="53"/>
      <c r="K1048" s="52"/>
    </row>
    <row r="1049" spans="8:11" s="29" customFormat="1" ht="13.2">
      <c r="H1049" s="53"/>
      <c r="I1049" s="53"/>
      <c r="K1049" s="52"/>
    </row>
    <row r="1050" spans="8:11" s="29" customFormat="1" ht="13.2">
      <c r="H1050" s="53"/>
      <c r="I1050" s="53"/>
      <c r="K1050" s="52"/>
    </row>
    <row r="1051" spans="8:11" s="29" customFormat="1" ht="13.2">
      <c r="H1051" s="53"/>
      <c r="I1051" s="53"/>
      <c r="K1051" s="52"/>
    </row>
    <row r="1052" spans="8:11" s="29" customFormat="1" ht="13.2">
      <c r="H1052" s="53"/>
      <c r="I1052" s="53"/>
      <c r="K1052" s="52"/>
    </row>
    <row r="1053" spans="8:11" s="29" customFormat="1" ht="13.2">
      <c r="H1053" s="53"/>
      <c r="I1053" s="53"/>
      <c r="K1053" s="52"/>
    </row>
    <row r="1054" spans="8:11" s="29" customFormat="1" ht="13.2">
      <c r="H1054" s="53"/>
      <c r="I1054" s="53"/>
      <c r="K1054" s="52"/>
    </row>
    <row r="1055" spans="8:11" s="29" customFormat="1" ht="13.2">
      <c r="H1055" s="53"/>
      <c r="I1055" s="53"/>
      <c r="K1055" s="52"/>
    </row>
    <row r="1056" spans="8:11" s="29" customFormat="1" ht="13.2">
      <c r="H1056" s="53"/>
      <c r="I1056" s="53"/>
      <c r="K1056" s="52"/>
    </row>
    <row r="1057" spans="8:11" s="29" customFormat="1" ht="13.2">
      <c r="H1057" s="53"/>
      <c r="I1057" s="53"/>
      <c r="K1057" s="52"/>
    </row>
    <row r="1058" spans="8:11" s="29" customFormat="1" ht="13.2">
      <c r="H1058" s="53"/>
      <c r="I1058" s="53"/>
      <c r="K1058" s="52"/>
    </row>
    <row r="1059" spans="8:11" s="29" customFormat="1" ht="13.2">
      <c r="H1059" s="53"/>
      <c r="I1059" s="53"/>
      <c r="K1059" s="52"/>
    </row>
    <row r="1060" spans="8:11" s="29" customFormat="1" ht="13.2">
      <c r="H1060" s="53"/>
      <c r="I1060" s="53"/>
      <c r="K1060" s="52"/>
    </row>
    <row r="1061" spans="8:11" s="29" customFormat="1" ht="13.2">
      <c r="H1061" s="53"/>
      <c r="I1061" s="53"/>
      <c r="K1061" s="52"/>
    </row>
    <row r="1062" spans="8:11" s="29" customFormat="1" ht="13.2">
      <c r="H1062" s="53"/>
      <c r="I1062" s="53"/>
      <c r="K1062" s="52"/>
    </row>
    <row r="1063" spans="8:11" s="29" customFormat="1" ht="13.2">
      <c r="H1063" s="53"/>
      <c r="I1063" s="53"/>
      <c r="K1063" s="52"/>
    </row>
    <row r="1064" spans="8:11" s="29" customFormat="1" ht="13.2">
      <c r="H1064" s="53"/>
      <c r="I1064" s="53"/>
      <c r="K1064" s="52"/>
    </row>
    <row r="1065" spans="8:11" s="29" customFormat="1" ht="13.2">
      <c r="H1065" s="53"/>
      <c r="I1065" s="53"/>
      <c r="K1065" s="52"/>
    </row>
    <row r="1066" spans="8:11" s="29" customFormat="1" ht="13.2">
      <c r="H1066" s="53"/>
      <c r="I1066" s="53"/>
      <c r="K1066" s="52"/>
    </row>
    <row r="1067" spans="8:11" s="29" customFormat="1" ht="13.2">
      <c r="H1067" s="53"/>
      <c r="I1067" s="53"/>
      <c r="K1067" s="52"/>
    </row>
    <row r="1068" spans="8:11" s="29" customFormat="1" ht="13.2">
      <c r="H1068" s="53"/>
      <c r="I1068" s="53"/>
      <c r="K1068" s="52"/>
    </row>
    <row r="1069" spans="8:11" s="29" customFormat="1" ht="13.2">
      <c r="H1069" s="53"/>
      <c r="I1069" s="53"/>
      <c r="K1069" s="52"/>
    </row>
    <row r="1070" spans="8:11" s="29" customFormat="1" ht="13.2">
      <c r="H1070" s="53"/>
      <c r="I1070" s="53"/>
      <c r="K1070" s="52"/>
    </row>
    <row r="1071" spans="8:11" s="29" customFormat="1" ht="13.2">
      <c r="H1071" s="53"/>
      <c r="I1071" s="53"/>
      <c r="K1071" s="52"/>
    </row>
    <row r="1072" spans="8:11" s="29" customFormat="1" ht="13.2">
      <c r="H1072" s="53"/>
      <c r="I1072" s="53"/>
      <c r="K1072" s="52"/>
    </row>
    <row r="1073" spans="8:11" s="29" customFormat="1" ht="13.2">
      <c r="H1073" s="53"/>
      <c r="I1073" s="53"/>
      <c r="K1073" s="52"/>
    </row>
    <row r="1074" spans="8:11" s="29" customFormat="1" ht="13.2">
      <c r="H1074" s="53"/>
      <c r="I1074" s="53"/>
      <c r="K1074" s="52"/>
    </row>
    <row r="1075" spans="8:11" s="29" customFormat="1" ht="13.2">
      <c r="H1075" s="53"/>
      <c r="I1075" s="53"/>
      <c r="K1075" s="52"/>
    </row>
    <row r="1076" spans="8:11" s="29" customFormat="1" ht="13.2">
      <c r="H1076" s="53"/>
      <c r="I1076" s="53"/>
      <c r="K1076" s="52"/>
    </row>
    <row r="1077" spans="8:11" s="29" customFormat="1" ht="13.2">
      <c r="H1077" s="53"/>
      <c r="I1077" s="53"/>
      <c r="K1077" s="52"/>
    </row>
    <row r="1078" spans="8:11" s="29" customFormat="1" ht="13.2">
      <c r="H1078" s="53"/>
      <c r="I1078" s="53"/>
      <c r="K1078" s="52"/>
    </row>
    <row r="1079" spans="8:11" s="29" customFormat="1" ht="13.2">
      <c r="H1079" s="53"/>
      <c r="I1079" s="53"/>
      <c r="K1079" s="52"/>
    </row>
    <row r="1080" spans="8:11" s="29" customFormat="1" ht="13.2">
      <c r="H1080" s="53"/>
      <c r="I1080" s="53"/>
      <c r="K1080" s="52"/>
    </row>
    <row r="1081" spans="8:11" s="29" customFormat="1" ht="13.2">
      <c r="H1081" s="53"/>
      <c r="I1081" s="53"/>
      <c r="K1081" s="52"/>
    </row>
    <row r="1082" spans="8:11" s="29" customFormat="1" ht="13.2">
      <c r="H1082" s="53"/>
      <c r="I1082" s="53"/>
      <c r="K1082" s="52"/>
    </row>
    <row r="1083" spans="8:11" s="29" customFormat="1" ht="13.2">
      <c r="H1083" s="53"/>
      <c r="I1083" s="53"/>
      <c r="K1083" s="52"/>
    </row>
    <row r="1084" spans="8:11" s="29" customFormat="1" ht="13.2">
      <c r="H1084" s="53"/>
      <c r="I1084" s="53"/>
      <c r="K1084" s="52"/>
    </row>
    <row r="1085" spans="8:11" s="29" customFormat="1" ht="13.2">
      <c r="H1085" s="53"/>
      <c r="I1085" s="53"/>
      <c r="K1085" s="52"/>
    </row>
    <row r="1086" spans="8:11" s="29" customFormat="1" ht="13.2">
      <c r="H1086" s="53"/>
      <c r="I1086" s="53"/>
      <c r="K1086" s="52"/>
    </row>
    <row r="1087" spans="8:11" s="29" customFormat="1" ht="13.2">
      <c r="H1087" s="53"/>
      <c r="I1087" s="53"/>
      <c r="K1087" s="52"/>
    </row>
    <row r="1088" spans="8:11" s="29" customFormat="1" ht="13.2">
      <c r="H1088" s="53"/>
      <c r="I1088" s="53"/>
      <c r="K1088" s="52"/>
    </row>
    <row r="1089" spans="8:11" s="29" customFormat="1" ht="13.2">
      <c r="H1089" s="53"/>
      <c r="I1089" s="53"/>
      <c r="K1089" s="52"/>
    </row>
    <row r="1090" spans="8:11" s="29" customFormat="1" ht="13.2">
      <c r="H1090" s="53"/>
      <c r="I1090" s="53"/>
      <c r="K1090" s="52"/>
    </row>
    <row r="1091" spans="8:11" s="29" customFormat="1" ht="13.2">
      <c r="H1091" s="53"/>
      <c r="I1091" s="53"/>
      <c r="K1091" s="52"/>
    </row>
    <row r="1092" spans="8:11" s="29" customFormat="1" ht="13.2">
      <c r="H1092" s="53"/>
      <c r="I1092" s="53"/>
      <c r="K1092" s="52"/>
    </row>
    <row r="1093" spans="8:11" s="29" customFormat="1" ht="13.2">
      <c r="H1093" s="53"/>
      <c r="I1093" s="53"/>
      <c r="K1093" s="52"/>
    </row>
    <row r="1094" spans="8:11" s="29" customFormat="1" ht="13.2">
      <c r="H1094" s="53"/>
      <c r="I1094" s="53"/>
      <c r="K1094" s="52"/>
    </row>
    <row r="1095" spans="8:11" s="29" customFormat="1" ht="13.2">
      <c r="H1095" s="53"/>
      <c r="I1095" s="53"/>
      <c r="K1095" s="52"/>
    </row>
    <row r="1096" spans="8:11" s="29" customFormat="1" ht="13.2">
      <c r="H1096" s="53"/>
      <c r="I1096" s="53"/>
      <c r="K1096" s="52"/>
    </row>
    <row r="1097" spans="8:11" s="29" customFormat="1" ht="13.2">
      <c r="H1097" s="53"/>
      <c r="I1097" s="53"/>
      <c r="K1097" s="52"/>
    </row>
    <row r="1098" spans="8:11" s="29" customFormat="1" ht="13.2">
      <c r="H1098" s="53"/>
      <c r="I1098" s="53"/>
      <c r="K1098" s="52"/>
    </row>
    <row r="1099" spans="8:11" s="29" customFormat="1" ht="13.2">
      <c r="H1099" s="53"/>
      <c r="I1099" s="53"/>
      <c r="K1099" s="52"/>
    </row>
    <row r="1100" spans="8:11" s="29" customFormat="1" ht="13.2">
      <c r="H1100" s="53"/>
      <c r="I1100" s="53"/>
      <c r="K1100" s="52"/>
    </row>
    <row r="1101" spans="8:11" s="29" customFormat="1" ht="13.2">
      <c r="H1101" s="53"/>
      <c r="I1101" s="53"/>
      <c r="K1101" s="52"/>
    </row>
    <row r="1102" spans="8:11" s="29" customFormat="1" ht="13.2">
      <c r="H1102" s="53"/>
      <c r="I1102" s="53"/>
      <c r="K1102" s="52"/>
    </row>
    <row r="1103" spans="8:11" s="29" customFormat="1" ht="13.2">
      <c r="H1103" s="53"/>
      <c r="I1103" s="53"/>
      <c r="K1103" s="52"/>
    </row>
    <row r="1104" spans="8:11" s="29" customFormat="1" ht="13.2">
      <c r="H1104" s="53"/>
      <c r="I1104" s="53"/>
      <c r="K1104" s="52"/>
    </row>
    <row r="1105" spans="8:11" s="29" customFormat="1" ht="13.2">
      <c r="H1105" s="53"/>
      <c r="I1105" s="53"/>
      <c r="K1105" s="52"/>
    </row>
    <row r="1106" spans="8:11" s="29" customFormat="1" ht="13.2">
      <c r="H1106" s="53"/>
      <c r="I1106" s="53"/>
      <c r="K1106" s="52"/>
    </row>
    <row r="1107" spans="8:11" s="29" customFormat="1" ht="13.2">
      <c r="H1107" s="53"/>
      <c r="I1107" s="53"/>
      <c r="K1107" s="52"/>
    </row>
    <row r="1108" spans="8:11" s="29" customFormat="1" ht="13.2">
      <c r="H1108" s="53"/>
      <c r="I1108" s="53"/>
      <c r="K1108" s="52"/>
    </row>
    <row r="1109" spans="8:11" s="29" customFormat="1" ht="13.2">
      <c r="H1109" s="53"/>
      <c r="I1109" s="53"/>
      <c r="K1109" s="52"/>
    </row>
    <row r="1110" spans="8:11" s="29" customFormat="1" ht="13.2">
      <c r="H1110" s="53"/>
      <c r="I1110" s="53"/>
      <c r="K1110" s="52"/>
    </row>
    <row r="1111" spans="8:11" s="29" customFormat="1" ht="13.2">
      <c r="H1111" s="53"/>
      <c r="I1111" s="53"/>
      <c r="K1111" s="52"/>
    </row>
    <row r="1112" spans="8:11" s="29" customFormat="1" ht="13.2">
      <c r="H1112" s="53"/>
      <c r="I1112" s="53"/>
      <c r="K1112" s="52"/>
    </row>
    <row r="1113" spans="8:11" s="29" customFormat="1" ht="13.2">
      <c r="H1113" s="53"/>
      <c r="I1113" s="53"/>
      <c r="K1113" s="52"/>
    </row>
    <row r="1114" spans="8:11" s="29" customFormat="1" ht="13.2">
      <c r="H1114" s="53"/>
      <c r="I1114" s="53"/>
      <c r="K1114" s="52"/>
    </row>
    <row r="1115" spans="8:11" s="29" customFormat="1" ht="13.2">
      <c r="H1115" s="53"/>
      <c r="I1115" s="53"/>
      <c r="K1115" s="52"/>
    </row>
    <row r="1116" spans="8:11" s="29" customFormat="1" ht="13.2">
      <c r="H1116" s="53"/>
      <c r="I1116" s="53"/>
      <c r="K1116" s="52"/>
    </row>
    <row r="1117" spans="8:11" s="29" customFormat="1" ht="13.2">
      <c r="H1117" s="53"/>
      <c r="I1117" s="53"/>
      <c r="K1117" s="52"/>
    </row>
    <row r="1118" spans="8:11" s="29" customFormat="1" ht="13.2">
      <c r="H1118" s="53"/>
      <c r="I1118" s="53"/>
      <c r="K1118" s="52"/>
    </row>
    <row r="1119" spans="8:11" s="29" customFormat="1" ht="13.2">
      <c r="H1119" s="53"/>
      <c r="I1119" s="53"/>
      <c r="K1119" s="52"/>
    </row>
    <row r="1120" spans="8:11" s="29" customFormat="1" ht="13.2">
      <c r="H1120" s="53"/>
      <c r="I1120" s="53"/>
      <c r="K1120" s="52"/>
    </row>
    <row r="1121" spans="8:11" s="29" customFormat="1" ht="13.2">
      <c r="H1121" s="53"/>
      <c r="I1121" s="53"/>
      <c r="K1121" s="52"/>
    </row>
    <row r="1122" spans="8:11" s="29" customFormat="1" ht="13.2">
      <c r="H1122" s="53"/>
      <c r="I1122" s="53"/>
      <c r="K1122" s="52"/>
    </row>
    <row r="1123" spans="8:11" s="29" customFormat="1" ht="13.2">
      <c r="H1123" s="53"/>
      <c r="I1123" s="53"/>
      <c r="K1123" s="52"/>
    </row>
    <row r="1124" spans="8:11" s="29" customFormat="1" ht="13.2">
      <c r="H1124" s="53"/>
      <c r="I1124" s="53"/>
      <c r="K1124" s="52"/>
    </row>
    <row r="1125" spans="8:11" s="29" customFormat="1" ht="13.2">
      <c r="H1125" s="53"/>
      <c r="I1125" s="53"/>
      <c r="K1125" s="52"/>
    </row>
    <row r="1126" spans="8:11" s="29" customFormat="1" ht="13.2">
      <c r="H1126" s="53"/>
      <c r="I1126" s="53"/>
      <c r="K1126" s="52"/>
    </row>
    <row r="1127" spans="8:11" s="29" customFormat="1" ht="13.2">
      <c r="H1127" s="53"/>
      <c r="I1127" s="53"/>
      <c r="K1127" s="52"/>
    </row>
    <row r="1128" spans="8:11" s="29" customFormat="1" ht="13.2">
      <c r="H1128" s="53"/>
      <c r="I1128" s="53"/>
      <c r="K1128" s="52"/>
    </row>
    <row r="1129" spans="8:11" s="29" customFormat="1" ht="13.2">
      <c r="H1129" s="53"/>
      <c r="I1129" s="53"/>
      <c r="K1129" s="52"/>
    </row>
    <row r="1130" spans="8:11" s="29" customFormat="1" ht="13.2">
      <c r="H1130" s="53"/>
      <c r="I1130" s="53"/>
      <c r="K1130" s="52"/>
    </row>
    <row r="1131" spans="8:11" s="29" customFormat="1" ht="13.2">
      <c r="H1131" s="53"/>
      <c r="I1131" s="53"/>
      <c r="K1131" s="52"/>
    </row>
    <row r="1132" spans="8:11" s="29" customFormat="1" ht="13.2">
      <c r="H1132" s="53"/>
      <c r="I1132" s="53"/>
      <c r="K1132" s="52"/>
    </row>
    <row r="1133" spans="8:11" s="29" customFormat="1" ht="13.2">
      <c r="H1133" s="53"/>
      <c r="I1133" s="53"/>
      <c r="K1133" s="52"/>
    </row>
    <row r="1134" spans="8:11" s="29" customFormat="1" ht="13.2">
      <c r="H1134" s="53"/>
      <c r="I1134" s="53"/>
      <c r="K1134" s="52"/>
    </row>
    <row r="1135" spans="8:11" s="29" customFormat="1" ht="13.2">
      <c r="H1135" s="53"/>
      <c r="I1135" s="53"/>
      <c r="K1135" s="52"/>
    </row>
    <row r="1136" spans="8:11" s="29" customFormat="1" ht="13.2">
      <c r="H1136" s="53"/>
      <c r="I1136" s="53"/>
      <c r="K1136" s="52"/>
    </row>
    <row r="1137" spans="8:11" s="29" customFormat="1" ht="13.2">
      <c r="H1137" s="53"/>
      <c r="I1137" s="53"/>
      <c r="K1137" s="52"/>
    </row>
    <row r="1138" spans="8:11" s="29" customFormat="1" ht="13.2">
      <c r="H1138" s="53"/>
      <c r="I1138" s="53"/>
      <c r="K1138" s="52"/>
    </row>
    <row r="1139" spans="8:11" s="29" customFormat="1" ht="13.2">
      <c r="H1139" s="53"/>
      <c r="I1139" s="53"/>
      <c r="K1139" s="52"/>
    </row>
    <row r="1140" spans="8:11" s="29" customFormat="1" ht="13.2">
      <c r="H1140" s="53"/>
      <c r="I1140" s="53"/>
      <c r="K1140" s="52"/>
    </row>
    <row r="1141" spans="8:11" s="29" customFormat="1" ht="13.2">
      <c r="H1141" s="53"/>
      <c r="I1141" s="53"/>
      <c r="K1141" s="52"/>
    </row>
    <row r="1142" spans="8:11" s="29" customFormat="1" ht="13.2">
      <c r="H1142" s="53"/>
      <c r="I1142" s="53"/>
      <c r="K1142" s="52"/>
    </row>
    <row r="1143" spans="8:11" s="29" customFormat="1" ht="13.2">
      <c r="H1143" s="53"/>
      <c r="I1143" s="53"/>
      <c r="K1143" s="52"/>
    </row>
    <row r="1144" spans="8:11" s="29" customFormat="1" ht="13.2">
      <c r="H1144" s="53"/>
      <c r="I1144" s="53"/>
      <c r="K1144" s="52"/>
    </row>
    <row r="1145" spans="8:11" s="29" customFormat="1" ht="13.2">
      <c r="H1145" s="53"/>
      <c r="I1145" s="53"/>
      <c r="K1145" s="52"/>
    </row>
    <row r="1146" spans="8:11" s="29" customFormat="1" ht="13.2">
      <c r="H1146" s="53"/>
      <c r="I1146" s="53"/>
      <c r="K1146" s="52"/>
    </row>
    <row r="1147" spans="8:11" s="29" customFormat="1" ht="13.2">
      <c r="H1147" s="53"/>
      <c r="I1147" s="53"/>
      <c r="K1147" s="52"/>
    </row>
    <row r="1148" spans="8:11" s="29" customFormat="1" ht="13.2">
      <c r="H1148" s="53"/>
      <c r="I1148" s="53"/>
      <c r="K1148" s="52"/>
    </row>
    <row r="1149" spans="8:11" s="29" customFormat="1" ht="13.2">
      <c r="H1149" s="53"/>
      <c r="I1149" s="53"/>
      <c r="K1149" s="52"/>
    </row>
    <row r="1150" spans="8:11" s="29" customFormat="1" ht="13.2">
      <c r="H1150" s="53"/>
      <c r="I1150" s="53"/>
      <c r="K1150" s="52"/>
    </row>
    <row r="1151" spans="8:11" s="29" customFormat="1" ht="13.2">
      <c r="H1151" s="53"/>
      <c r="I1151" s="53"/>
      <c r="K1151" s="52"/>
    </row>
    <row r="1152" spans="8:11" s="29" customFormat="1" ht="13.2">
      <c r="H1152" s="53"/>
      <c r="I1152" s="53"/>
      <c r="K1152" s="52"/>
    </row>
    <row r="1153" spans="8:11" s="29" customFormat="1" ht="13.2">
      <c r="H1153" s="53"/>
      <c r="I1153" s="53"/>
      <c r="K1153" s="52"/>
    </row>
    <row r="1154" spans="8:11" s="29" customFormat="1" ht="13.2">
      <c r="H1154" s="53"/>
      <c r="I1154" s="53"/>
      <c r="K1154" s="52"/>
    </row>
    <row r="1155" spans="8:11" s="29" customFormat="1" ht="13.2">
      <c r="H1155" s="53"/>
      <c r="I1155" s="53"/>
      <c r="K1155" s="52"/>
    </row>
    <row r="1156" spans="8:11" s="29" customFormat="1" ht="13.2">
      <c r="H1156" s="53"/>
      <c r="I1156" s="53"/>
      <c r="K1156" s="52"/>
    </row>
    <row r="1157" spans="8:11" s="29" customFormat="1" ht="13.2">
      <c r="H1157" s="53"/>
      <c r="I1157" s="53"/>
      <c r="K1157" s="52"/>
    </row>
    <row r="1158" spans="8:11" s="29" customFormat="1" ht="13.2">
      <c r="H1158" s="53"/>
      <c r="I1158" s="53"/>
      <c r="K1158" s="52"/>
    </row>
    <row r="1159" spans="8:11" s="29" customFormat="1" ht="13.2">
      <c r="H1159" s="53"/>
      <c r="I1159" s="53"/>
      <c r="K1159" s="52"/>
    </row>
    <row r="1160" spans="8:11" s="29" customFormat="1" ht="13.2">
      <c r="H1160" s="53"/>
      <c r="I1160" s="53"/>
      <c r="K1160" s="52"/>
    </row>
    <row r="1161" spans="8:11" s="29" customFormat="1" ht="13.2">
      <c r="H1161" s="53"/>
      <c r="I1161" s="53"/>
      <c r="K1161" s="52"/>
    </row>
    <row r="1162" spans="8:11" s="29" customFormat="1" ht="13.2">
      <c r="H1162" s="53"/>
      <c r="I1162" s="53"/>
      <c r="K1162" s="52"/>
    </row>
    <row r="1163" spans="8:11" s="29" customFormat="1" ht="13.2">
      <c r="H1163" s="53"/>
      <c r="I1163" s="53"/>
      <c r="K1163" s="52"/>
    </row>
    <row r="1164" spans="8:11" s="29" customFormat="1" ht="13.2">
      <c r="H1164" s="53"/>
      <c r="I1164" s="53"/>
      <c r="K1164" s="52"/>
    </row>
    <row r="1165" spans="8:11" s="29" customFormat="1" ht="13.2">
      <c r="H1165" s="53"/>
      <c r="I1165" s="53"/>
      <c r="K1165" s="52"/>
    </row>
    <row r="1166" spans="8:11" s="29" customFormat="1" ht="13.2">
      <c r="H1166" s="53"/>
      <c r="I1166" s="53"/>
      <c r="K1166" s="52"/>
    </row>
    <row r="1167" spans="8:11" s="29" customFormat="1" ht="13.2">
      <c r="H1167" s="53"/>
      <c r="I1167" s="53"/>
      <c r="K1167" s="52"/>
    </row>
    <row r="1168" spans="8:11" s="29" customFormat="1" ht="13.2">
      <c r="H1168" s="53"/>
      <c r="I1168" s="53"/>
      <c r="K1168" s="52"/>
    </row>
    <row r="1169" spans="8:11" s="29" customFormat="1" ht="13.2">
      <c r="H1169" s="53"/>
      <c r="I1169" s="53"/>
      <c r="K1169" s="52"/>
    </row>
    <row r="1170" spans="8:11" s="29" customFormat="1" ht="13.2">
      <c r="H1170" s="53"/>
      <c r="I1170" s="53"/>
      <c r="K1170" s="52"/>
    </row>
    <row r="1171" spans="8:11" s="29" customFormat="1" ht="13.2">
      <c r="H1171" s="53"/>
      <c r="I1171" s="53"/>
      <c r="K1171" s="52"/>
    </row>
    <row r="1172" spans="8:11" s="29" customFormat="1" ht="13.2">
      <c r="H1172" s="53"/>
      <c r="I1172" s="53"/>
      <c r="K1172" s="52"/>
    </row>
    <row r="1173" spans="8:11" s="29" customFormat="1" ht="13.2">
      <c r="H1173" s="53"/>
      <c r="I1173" s="53"/>
      <c r="K1173" s="52"/>
    </row>
    <row r="1174" spans="8:11" s="29" customFormat="1" ht="13.2">
      <c r="H1174" s="53"/>
      <c r="I1174" s="53"/>
      <c r="K1174" s="52"/>
    </row>
    <row r="1175" spans="8:11" s="29" customFormat="1" ht="13.2">
      <c r="H1175" s="53"/>
      <c r="I1175" s="53"/>
      <c r="K1175" s="52"/>
    </row>
    <row r="1176" spans="8:11" s="29" customFormat="1" ht="13.2">
      <c r="H1176" s="53"/>
      <c r="I1176" s="53"/>
      <c r="K1176" s="52"/>
    </row>
    <row r="1177" spans="8:11" s="29" customFormat="1" ht="13.2">
      <c r="H1177" s="53"/>
      <c r="I1177" s="53"/>
      <c r="K1177" s="52"/>
    </row>
    <row r="1178" spans="8:11" s="29" customFormat="1" ht="13.2">
      <c r="H1178" s="53"/>
      <c r="I1178" s="53"/>
      <c r="K1178" s="52"/>
    </row>
    <row r="1179" spans="8:11" s="29" customFormat="1" ht="13.2">
      <c r="H1179" s="53"/>
      <c r="I1179" s="53"/>
      <c r="K1179" s="52"/>
    </row>
    <row r="1180" spans="8:11" s="29" customFormat="1" ht="13.2">
      <c r="H1180" s="53"/>
      <c r="I1180" s="53"/>
      <c r="K1180" s="52"/>
    </row>
    <row r="1181" spans="8:11" s="29" customFormat="1" ht="13.2">
      <c r="H1181" s="53"/>
      <c r="I1181" s="53"/>
      <c r="K1181" s="52"/>
    </row>
    <row r="1182" spans="8:11" s="29" customFormat="1" ht="13.2">
      <c r="H1182" s="53"/>
      <c r="I1182" s="53"/>
      <c r="K1182" s="52"/>
    </row>
    <row r="1183" spans="8:11" s="29" customFormat="1" ht="13.2">
      <c r="H1183" s="53"/>
      <c r="I1183" s="53"/>
      <c r="K1183" s="52"/>
    </row>
    <row r="1184" spans="8:11" s="29" customFormat="1" ht="13.2">
      <c r="H1184" s="53"/>
      <c r="I1184" s="53"/>
      <c r="K1184" s="52"/>
    </row>
    <row r="1185" spans="8:11" s="29" customFormat="1" ht="13.2">
      <c r="H1185" s="53"/>
      <c r="I1185" s="53"/>
      <c r="K1185" s="52"/>
    </row>
    <row r="1186" spans="8:11" s="29" customFormat="1" ht="13.2">
      <c r="H1186" s="53"/>
      <c r="I1186" s="53"/>
      <c r="K1186" s="52"/>
    </row>
    <row r="1187" spans="8:11" s="29" customFormat="1" ht="13.2">
      <c r="H1187" s="53"/>
      <c r="I1187" s="53"/>
      <c r="K1187" s="52"/>
    </row>
    <row r="1188" spans="8:11" s="29" customFormat="1" ht="13.2">
      <c r="H1188" s="53"/>
      <c r="I1188" s="53"/>
      <c r="K1188" s="52"/>
    </row>
    <row r="1189" spans="8:11" s="29" customFormat="1" ht="13.2">
      <c r="H1189" s="53"/>
      <c r="I1189" s="53"/>
      <c r="K1189" s="52"/>
    </row>
    <row r="1190" spans="8:11" s="29" customFormat="1" ht="13.2">
      <c r="H1190" s="53"/>
      <c r="I1190" s="53"/>
      <c r="K1190" s="52"/>
    </row>
    <row r="1191" spans="8:11" s="29" customFormat="1" ht="13.2">
      <c r="H1191" s="53"/>
      <c r="I1191" s="53"/>
      <c r="K1191" s="52"/>
    </row>
    <row r="1192" spans="8:11" s="29" customFormat="1" ht="13.2">
      <c r="H1192" s="53"/>
      <c r="I1192" s="53"/>
      <c r="K1192" s="52"/>
    </row>
    <row r="1193" spans="8:11" s="29" customFormat="1" ht="13.2">
      <c r="H1193" s="53"/>
      <c r="I1193" s="53"/>
      <c r="K1193" s="52"/>
    </row>
    <row r="1194" spans="8:11" s="29" customFormat="1" ht="13.2">
      <c r="H1194" s="53"/>
      <c r="I1194" s="53"/>
      <c r="K1194" s="52"/>
    </row>
    <row r="1195" spans="8:11" s="29" customFormat="1" ht="13.2">
      <c r="H1195" s="53"/>
      <c r="I1195" s="53"/>
      <c r="K1195" s="52"/>
    </row>
    <row r="1196" spans="8:11" s="29" customFormat="1" ht="13.2">
      <c r="H1196" s="53"/>
      <c r="I1196" s="53"/>
      <c r="K1196" s="52"/>
    </row>
    <row r="1197" spans="8:11" s="29" customFormat="1" ht="13.2">
      <c r="H1197" s="53"/>
      <c r="I1197" s="53"/>
      <c r="K1197" s="52"/>
    </row>
    <row r="1198" spans="8:11" s="29" customFormat="1" ht="13.2">
      <c r="H1198" s="53"/>
      <c r="I1198" s="53"/>
      <c r="K1198" s="52"/>
    </row>
    <row r="1199" spans="8:11" s="29" customFormat="1" ht="13.2">
      <c r="H1199" s="53"/>
      <c r="I1199" s="53"/>
      <c r="K1199" s="52"/>
    </row>
    <row r="1200" spans="8:11" s="29" customFormat="1" ht="13.2">
      <c r="H1200" s="53"/>
      <c r="I1200" s="53"/>
      <c r="K1200" s="52"/>
    </row>
    <row r="1201" spans="8:11" s="29" customFormat="1" ht="13.2">
      <c r="H1201" s="53"/>
      <c r="I1201" s="53"/>
      <c r="K1201" s="52"/>
    </row>
    <row r="1202" spans="8:11" s="29" customFormat="1" ht="13.2">
      <c r="H1202" s="53"/>
      <c r="I1202" s="53"/>
      <c r="K1202" s="52"/>
    </row>
    <row r="1203" spans="8:11" s="29" customFormat="1" ht="13.2">
      <c r="H1203" s="53"/>
      <c r="I1203" s="53"/>
      <c r="K1203" s="52"/>
    </row>
    <row r="1204" spans="8:11" s="29" customFormat="1" ht="13.2">
      <c r="H1204" s="53"/>
      <c r="I1204" s="53"/>
      <c r="K1204" s="52"/>
    </row>
    <row r="1205" spans="8:11" s="29" customFormat="1" ht="13.2">
      <c r="H1205" s="53"/>
      <c r="I1205" s="53"/>
      <c r="K1205" s="52"/>
    </row>
    <row r="1206" spans="8:11" s="29" customFormat="1" ht="13.2">
      <c r="H1206" s="53"/>
      <c r="I1206" s="53"/>
      <c r="K1206" s="52"/>
    </row>
    <row r="1207" spans="8:11" s="29" customFormat="1" ht="13.2">
      <c r="H1207" s="53"/>
      <c r="I1207" s="53"/>
      <c r="K1207" s="52"/>
    </row>
    <row r="1208" spans="8:11" s="29" customFormat="1" ht="13.2">
      <c r="H1208" s="53"/>
      <c r="I1208" s="53"/>
      <c r="K1208" s="52"/>
    </row>
    <row r="1209" spans="8:11" s="29" customFormat="1" ht="13.2">
      <c r="H1209" s="53"/>
      <c r="I1209" s="53"/>
      <c r="K1209" s="52"/>
    </row>
    <row r="1210" spans="8:11" s="29" customFormat="1" ht="13.2">
      <c r="H1210" s="53"/>
      <c r="I1210" s="53"/>
      <c r="K1210" s="52"/>
    </row>
    <row r="1211" spans="8:11" s="29" customFormat="1" ht="13.2">
      <c r="H1211" s="53"/>
      <c r="I1211" s="53"/>
      <c r="K1211" s="52"/>
    </row>
    <row r="1212" spans="8:11" s="29" customFormat="1" ht="13.2">
      <c r="H1212" s="53"/>
      <c r="I1212" s="53"/>
      <c r="K1212" s="52"/>
    </row>
    <row r="1213" spans="8:11" s="29" customFormat="1" ht="13.2">
      <c r="H1213" s="53"/>
      <c r="I1213" s="53"/>
      <c r="K1213" s="52"/>
    </row>
    <row r="1214" spans="8:11" s="29" customFormat="1" ht="13.2">
      <c r="H1214" s="53"/>
      <c r="I1214" s="53"/>
      <c r="K1214" s="52"/>
    </row>
    <row r="1215" spans="8:11" s="29" customFormat="1" ht="13.2">
      <c r="H1215" s="53"/>
      <c r="I1215" s="53"/>
      <c r="K1215" s="52"/>
    </row>
    <row r="1216" spans="8:11" s="29" customFormat="1" ht="13.2">
      <c r="H1216" s="53"/>
      <c r="I1216" s="53"/>
      <c r="K1216" s="52"/>
    </row>
    <row r="1217" spans="8:11" s="29" customFormat="1" ht="13.2">
      <c r="H1217" s="53"/>
      <c r="I1217" s="53"/>
      <c r="K1217" s="52"/>
    </row>
    <row r="1218" spans="8:11" s="29" customFormat="1" ht="13.2">
      <c r="H1218" s="53"/>
      <c r="I1218" s="53"/>
      <c r="K1218" s="52"/>
    </row>
    <row r="1219" spans="8:11" s="29" customFormat="1" ht="13.2">
      <c r="H1219" s="53"/>
      <c r="I1219" s="53"/>
      <c r="K1219" s="52"/>
    </row>
    <row r="1220" spans="8:11" s="29" customFormat="1" ht="13.2">
      <c r="H1220" s="53"/>
      <c r="I1220" s="53"/>
      <c r="K1220" s="52"/>
    </row>
    <row r="1221" spans="8:11" s="29" customFormat="1" ht="13.2">
      <c r="H1221" s="53"/>
      <c r="I1221" s="53"/>
      <c r="K1221" s="52"/>
    </row>
    <row r="1222" spans="8:11" s="29" customFormat="1" ht="13.2">
      <c r="H1222" s="53"/>
      <c r="I1222" s="53"/>
      <c r="K1222" s="52"/>
    </row>
    <row r="1223" spans="8:11" s="29" customFormat="1" ht="13.2">
      <c r="H1223" s="53"/>
      <c r="I1223" s="53"/>
      <c r="K1223" s="52"/>
    </row>
    <row r="1224" spans="8:11" s="29" customFormat="1" ht="13.2">
      <c r="H1224" s="53"/>
      <c r="I1224" s="53"/>
      <c r="K1224" s="52"/>
    </row>
    <row r="1225" spans="8:11" s="29" customFormat="1" ht="13.2">
      <c r="H1225" s="53"/>
      <c r="I1225" s="53"/>
      <c r="K1225" s="52"/>
    </row>
    <row r="1226" spans="8:11" s="29" customFormat="1" ht="13.2">
      <c r="H1226" s="53"/>
      <c r="I1226" s="53"/>
      <c r="K1226" s="52"/>
    </row>
    <row r="1227" spans="8:11" s="29" customFormat="1" ht="13.2">
      <c r="H1227" s="53"/>
      <c r="I1227" s="53"/>
      <c r="K1227" s="52"/>
    </row>
    <row r="1228" spans="8:11" s="29" customFormat="1" ht="13.2">
      <c r="H1228" s="53"/>
      <c r="I1228" s="53"/>
      <c r="K1228" s="52"/>
    </row>
    <row r="1229" spans="8:11" s="29" customFormat="1" ht="13.2">
      <c r="H1229" s="53"/>
      <c r="I1229" s="53"/>
      <c r="K1229" s="52"/>
    </row>
    <row r="1230" spans="8:11" s="29" customFormat="1" ht="13.2">
      <c r="H1230" s="53"/>
      <c r="I1230" s="53"/>
      <c r="K1230" s="52"/>
    </row>
    <row r="1231" spans="8:11" s="29" customFormat="1" ht="13.2">
      <c r="H1231" s="53"/>
      <c r="I1231" s="53"/>
      <c r="K1231" s="52"/>
    </row>
    <row r="1232" spans="8:11" s="29" customFormat="1" ht="13.2">
      <c r="H1232" s="53"/>
      <c r="I1232" s="53"/>
      <c r="K1232" s="52"/>
    </row>
    <row r="1233" spans="8:11" s="29" customFormat="1" ht="13.2">
      <c r="H1233" s="53"/>
      <c r="I1233" s="53"/>
      <c r="K1233" s="52"/>
    </row>
    <row r="1234" spans="8:11" s="29" customFormat="1" ht="13.2">
      <c r="H1234" s="53"/>
      <c r="I1234" s="53"/>
      <c r="K1234" s="52"/>
    </row>
    <row r="1235" spans="8:11" s="29" customFormat="1" ht="13.2">
      <c r="H1235" s="53"/>
      <c r="I1235" s="53"/>
      <c r="K1235" s="52"/>
    </row>
    <row r="1236" spans="8:11" s="29" customFormat="1" ht="13.2">
      <c r="H1236" s="53"/>
      <c r="I1236" s="53"/>
      <c r="K1236" s="52"/>
    </row>
    <row r="1237" spans="8:11" s="29" customFormat="1" ht="13.2">
      <c r="H1237" s="53"/>
      <c r="I1237" s="53"/>
      <c r="K1237" s="52"/>
    </row>
    <row r="1238" spans="8:11" s="29" customFormat="1" ht="13.2">
      <c r="H1238" s="53"/>
      <c r="I1238" s="53"/>
      <c r="K1238" s="52"/>
    </row>
    <row r="1239" spans="8:11" s="29" customFormat="1" ht="13.2">
      <c r="H1239" s="53"/>
      <c r="I1239" s="53"/>
      <c r="K1239" s="52"/>
    </row>
    <row r="1240" spans="8:11" s="29" customFormat="1" ht="13.2">
      <c r="H1240" s="53"/>
      <c r="I1240" s="53"/>
      <c r="K1240" s="52"/>
    </row>
    <row r="1241" spans="8:11" s="29" customFormat="1" ht="13.2">
      <c r="H1241" s="53"/>
      <c r="I1241" s="53"/>
      <c r="K1241" s="52"/>
    </row>
    <row r="1242" spans="8:11" s="29" customFormat="1" ht="13.2">
      <c r="H1242" s="53"/>
      <c r="I1242" s="53"/>
      <c r="K1242" s="52"/>
    </row>
    <row r="1243" spans="8:11" s="29" customFormat="1" ht="13.2">
      <c r="H1243" s="53"/>
      <c r="I1243" s="53"/>
      <c r="K1243" s="52"/>
    </row>
    <row r="1244" spans="8:11" s="29" customFormat="1" ht="13.2">
      <c r="H1244" s="53"/>
      <c r="I1244" s="53"/>
      <c r="K1244" s="52"/>
    </row>
    <row r="1245" spans="8:11" s="29" customFormat="1" ht="13.2">
      <c r="H1245" s="53"/>
      <c r="I1245" s="53"/>
      <c r="K1245" s="52"/>
    </row>
    <row r="1246" spans="8:11" s="29" customFormat="1" ht="13.2">
      <c r="H1246" s="53"/>
      <c r="I1246" s="53"/>
      <c r="K1246" s="52"/>
    </row>
    <row r="1247" spans="8:11" s="29" customFormat="1" ht="13.2">
      <c r="H1247" s="53"/>
      <c r="I1247" s="53"/>
      <c r="K1247" s="52"/>
    </row>
    <row r="1248" spans="8:11" s="29" customFormat="1" ht="13.2">
      <c r="H1248" s="53"/>
      <c r="I1248" s="53"/>
      <c r="K1248" s="52"/>
    </row>
    <row r="1249" spans="8:11" s="29" customFormat="1" ht="13.2">
      <c r="H1249" s="53"/>
      <c r="I1249" s="53"/>
      <c r="K1249" s="52"/>
    </row>
    <row r="1250" spans="8:11" s="29" customFormat="1" ht="13.2">
      <c r="H1250" s="53"/>
      <c r="I1250" s="53"/>
      <c r="K1250" s="52"/>
    </row>
    <row r="1251" spans="8:11" s="29" customFormat="1" ht="13.2">
      <c r="H1251" s="53"/>
      <c r="I1251" s="53"/>
      <c r="K1251" s="52"/>
    </row>
    <row r="1252" spans="8:11" s="29" customFormat="1" ht="13.2">
      <c r="H1252" s="53"/>
      <c r="I1252" s="53"/>
      <c r="K1252" s="52"/>
    </row>
    <row r="1253" spans="8:11" s="29" customFormat="1" ht="13.2">
      <c r="H1253" s="53"/>
      <c r="I1253" s="53"/>
      <c r="K1253" s="52"/>
    </row>
    <row r="1254" spans="8:11" s="29" customFormat="1" ht="13.2">
      <c r="H1254" s="53"/>
      <c r="I1254" s="53"/>
      <c r="K1254" s="52"/>
    </row>
    <row r="1255" spans="8:11" s="29" customFormat="1" ht="13.2">
      <c r="H1255" s="53"/>
      <c r="I1255" s="53"/>
      <c r="K1255" s="52"/>
    </row>
    <row r="1256" spans="8:11" s="29" customFormat="1" ht="13.2">
      <c r="H1256" s="53"/>
      <c r="I1256" s="53"/>
      <c r="K1256" s="52"/>
    </row>
    <row r="1257" spans="8:11" s="29" customFormat="1" ht="13.2">
      <c r="H1257" s="53"/>
      <c r="I1257" s="53"/>
      <c r="K1257" s="52"/>
    </row>
    <row r="1258" spans="8:11" s="29" customFormat="1" ht="13.2">
      <c r="H1258" s="53"/>
      <c r="I1258" s="53"/>
      <c r="K1258" s="52"/>
    </row>
    <row r="1259" spans="8:11" s="29" customFormat="1" ht="13.2">
      <c r="H1259" s="53"/>
      <c r="I1259" s="53"/>
      <c r="K1259" s="52"/>
    </row>
    <row r="1260" spans="8:11" s="29" customFormat="1" ht="13.2">
      <c r="H1260" s="53"/>
      <c r="I1260" s="53"/>
      <c r="K1260" s="52"/>
    </row>
    <row r="1261" spans="8:11" s="29" customFormat="1" ht="13.2">
      <c r="H1261" s="53"/>
      <c r="I1261" s="53"/>
      <c r="K1261" s="52"/>
    </row>
    <row r="1262" spans="8:11" s="29" customFormat="1" ht="13.2">
      <c r="H1262" s="53"/>
      <c r="I1262" s="53"/>
      <c r="K1262" s="52"/>
    </row>
    <row r="1263" spans="8:11" s="29" customFormat="1" ht="13.2">
      <c r="H1263" s="53"/>
      <c r="I1263" s="53"/>
      <c r="K1263" s="52"/>
    </row>
    <row r="1264" spans="8:11" s="29" customFormat="1" ht="13.2">
      <c r="H1264" s="53"/>
      <c r="I1264" s="53"/>
      <c r="K1264" s="52"/>
    </row>
    <row r="1265" spans="8:11" s="29" customFormat="1" ht="13.2">
      <c r="H1265" s="53"/>
      <c r="I1265" s="53"/>
      <c r="K1265" s="52"/>
    </row>
    <row r="1266" spans="8:11" s="29" customFormat="1" ht="13.2">
      <c r="H1266" s="53"/>
      <c r="I1266" s="53"/>
      <c r="K1266" s="52"/>
    </row>
    <row r="1267" spans="8:11" s="29" customFormat="1" ht="13.2">
      <c r="H1267" s="53"/>
      <c r="I1267" s="53"/>
      <c r="K1267" s="52"/>
    </row>
    <row r="1268" spans="8:11" s="29" customFormat="1" ht="13.2">
      <c r="H1268" s="53"/>
      <c r="I1268" s="53"/>
      <c r="K1268" s="52"/>
    </row>
    <row r="1269" spans="8:11" s="29" customFormat="1" ht="13.2">
      <c r="H1269" s="53"/>
      <c r="I1269" s="53"/>
      <c r="K1269" s="52"/>
    </row>
    <row r="1270" spans="8:11" s="29" customFormat="1" ht="13.2">
      <c r="H1270" s="53"/>
      <c r="I1270" s="53"/>
      <c r="K1270" s="52"/>
    </row>
    <row r="1271" spans="8:11" s="29" customFormat="1" ht="13.2">
      <c r="H1271" s="53"/>
      <c r="I1271" s="53"/>
      <c r="K1271" s="52"/>
    </row>
    <row r="1272" spans="8:11" s="29" customFormat="1" ht="13.2">
      <c r="H1272" s="53"/>
      <c r="I1272" s="53"/>
      <c r="K1272" s="52"/>
    </row>
    <row r="1273" spans="8:11" s="29" customFormat="1" ht="13.2">
      <c r="H1273" s="53"/>
      <c r="I1273" s="53"/>
      <c r="K1273" s="52"/>
    </row>
    <row r="1274" spans="8:11" s="29" customFormat="1" ht="13.2">
      <c r="H1274" s="53"/>
      <c r="I1274" s="53"/>
      <c r="K1274" s="52"/>
    </row>
    <row r="1275" spans="8:11" s="29" customFormat="1" ht="13.2">
      <c r="H1275" s="53"/>
      <c r="I1275" s="53"/>
      <c r="K1275" s="52"/>
    </row>
    <row r="1276" spans="8:11" s="29" customFormat="1" ht="13.2">
      <c r="H1276" s="53"/>
      <c r="I1276" s="53"/>
      <c r="K1276" s="52"/>
    </row>
    <row r="1277" spans="8:11" s="29" customFormat="1" ht="13.2">
      <c r="H1277" s="53"/>
      <c r="I1277" s="53"/>
      <c r="K1277" s="52"/>
    </row>
    <row r="1278" spans="8:11" s="29" customFormat="1" ht="13.2">
      <c r="H1278" s="53"/>
      <c r="I1278" s="53"/>
      <c r="K1278" s="52"/>
    </row>
    <row r="1279" spans="8:11" s="29" customFormat="1" ht="13.2">
      <c r="H1279" s="53"/>
      <c r="I1279" s="53"/>
      <c r="K1279" s="52"/>
    </row>
    <row r="1280" spans="8:11" s="29" customFormat="1" ht="13.2">
      <c r="H1280" s="53"/>
      <c r="I1280" s="53"/>
      <c r="K1280" s="52"/>
    </row>
    <row r="1281" spans="8:11" s="29" customFormat="1" ht="13.2">
      <c r="H1281" s="53"/>
      <c r="I1281" s="53"/>
      <c r="K1281" s="52"/>
    </row>
    <row r="1282" spans="8:11" s="29" customFormat="1" ht="13.2">
      <c r="H1282" s="53"/>
      <c r="I1282" s="53"/>
      <c r="K1282" s="52"/>
    </row>
    <row r="1283" spans="8:11" s="29" customFormat="1" ht="13.2">
      <c r="H1283" s="53"/>
      <c r="I1283" s="53"/>
      <c r="K1283" s="52"/>
    </row>
    <row r="1284" spans="8:11" s="29" customFormat="1" ht="13.2">
      <c r="H1284" s="53"/>
      <c r="I1284" s="53"/>
      <c r="K1284" s="52"/>
    </row>
    <row r="1285" spans="8:11" s="29" customFormat="1" ht="13.2">
      <c r="H1285" s="53"/>
      <c r="I1285" s="53"/>
      <c r="K1285" s="52"/>
    </row>
    <row r="1286" spans="8:11" s="29" customFormat="1" ht="13.2">
      <c r="H1286" s="53"/>
      <c r="I1286" s="53"/>
      <c r="K1286" s="52"/>
    </row>
    <row r="1287" spans="8:11" s="29" customFormat="1" ht="13.2">
      <c r="H1287" s="53"/>
      <c r="I1287" s="53"/>
      <c r="K1287" s="52"/>
    </row>
    <row r="1288" spans="8:11" s="29" customFormat="1" ht="13.2">
      <c r="H1288" s="53"/>
      <c r="I1288" s="53"/>
      <c r="K1288" s="52"/>
    </row>
    <row r="1289" spans="8:11" s="29" customFormat="1" ht="13.2">
      <c r="H1289" s="53"/>
      <c r="I1289" s="53"/>
      <c r="K1289" s="52"/>
    </row>
    <row r="1290" spans="8:11" s="29" customFormat="1" ht="13.2">
      <c r="H1290" s="53"/>
      <c r="I1290" s="53"/>
      <c r="K1290" s="52"/>
    </row>
    <row r="1291" spans="8:11" s="29" customFormat="1" ht="13.2">
      <c r="H1291" s="53"/>
      <c r="I1291" s="53"/>
      <c r="K1291" s="52"/>
    </row>
    <row r="1292" spans="8:11" s="29" customFormat="1" ht="13.2">
      <c r="H1292" s="53"/>
      <c r="I1292" s="53"/>
      <c r="K1292" s="52"/>
    </row>
    <row r="1293" spans="8:11" s="29" customFormat="1" ht="13.2">
      <c r="H1293" s="53"/>
      <c r="I1293" s="53"/>
      <c r="K1293" s="52"/>
    </row>
    <row r="1294" spans="8:11" s="29" customFormat="1" ht="13.2">
      <c r="H1294" s="53"/>
      <c r="I1294" s="53"/>
      <c r="K1294" s="52"/>
    </row>
    <row r="1295" spans="8:11" s="29" customFormat="1" ht="13.2">
      <c r="H1295" s="53"/>
      <c r="I1295" s="53"/>
      <c r="K1295" s="52"/>
    </row>
    <row r="1296" spans="8:11" s="29" customFormat="1" ht="13.2">
      <c r="H1296" s="53"/>
      <c r="I1296" s="53"/>
      <c r="K1296" s="52"/>
    </row>
    <row r="1297" spans="8:11" s="29" customFormat="1" ht="13.2">
      <c r="H1297" s="53"/>
      <c r="I1297" s="53"/>
      <c r="K1297" s="52"/>
    </row>
    <row r="1298" spans="8:11" s="29" customFormat="1" ht="13.2">
      <c r="H1298" s="53"/>
      <c r="I1298" s="53"/>
      <c r="K1298" s="52"/>
    </row>
    <row r="1299" spans="8:11" s="29" customFormat="1" ht="13.2">
      <c r="H1299" s="53"/>
      <c r="I1299" s="53"/>
      <c r="K1299" s="52"/>
    </row>
    <row r="1300" spans="8:11" s="29" customFormat="1" ht="13.2">
      <c r="H1300" s="53"/>
      <c r="I1300" s="53"/>
      <c r="K1300" s="52"/>
    </row>
    <row r="1301" spans="8:11" s="29" customFormat="1" ht="13.2">
      <c r="H1301" s="53"/>
      <c r="I1301" s="53"/>
      <c r="K1301" s="52"/>
    </row>
    <row r="1302" spans="8:11" s="29" customFormat="1" ht="13.2">
      <c r="H1302" s="53"/>
      <c r="I1302" s="53"/>
      <c r="K1302" s="52"/>
    </row>
    <row r="1303" spans="8:11" s="29" customFormat="1" ht="13.2">
      <c r="H1303" s="53"/>
      <c r="I1303" s="53"/>
      <c r="K1303" s="52"/>
    </row>
    <row r="1304" spans="8:11" s="29" customFormat="1" ht="13.2">
      <c r="H1304" s="53"/>
      <c r="I1304" s="53"/>
      <c r="K1304" s="52"/>
    </row>
    <row r="1305" spans="8:11" s="29" customFormat="1" ht="13.2">
      <c r="H1305" s="53"/>
      <c r="I1305" s="53"/>
      <c r="K1305" s="52"/>
    </row>
    <row r="1306" spans="8:11" s="29" customFormat="1" ht="13.2">
      <c r="H1306" s="53"/>
      <c r="I1306" s="53"/>
      <c r="K1306" s="52"/>
    </row>
    <row r="1307" spans="8:11" s="29" customFormat="1" ht="13.2">
      <c r="H1307" s="53"/>
      <c r="I1307" s="53"/>
      <c r="K1307" s="52"/>
    </row>
    <row r="1308" spans="8:11" s="29" customFormat="1" ht="13.2">
      <c r="H1308" s="53"/>
      <c r="I1308" s="53"/>
      <c r="K1308" s="52"/>
    </row>
    <row r="1309" spans="8:11" s="29" customFormat="1" ht="13.2">
      <c r="H1309" s="53"/>
      <c r="I1309" s="53"/>
      <c r="K1309" s="52"/>
    </row>
    <row r="1310" spans="8:11" s="29" customFormat="1" ht="13.2">
      <c r="H1310" s="53"/>
      <c r="I1310" s="53"/>
      <c r="K1310" s="52"/>
    </row>
    <row r="1311" spans="8:11" s="29" customFormat="1" ht="13.2">
      <c r="H1311" s="53"/>
      <c r="I1311" s="53"/>
      <c r="K1311" s="52"/>
    </row>
    <row r="1312" spans="8:11" s="29" customFormat="1" ht="13.2">
      <c r="H1312" s="53"/>
      <c r="I1312" s="53"/>
      <c r="K1312" s="52"/>
    </row>
    <row r="1313" spans="8:11" s="29" customFormat="1" ht="13.2">
      <c r="H1313" s="53"/>
      <c r="I1313" s="53"/>
      <c r="K1313" s="52"/>
    </row>
    <row r="1314" spans="8:11" s="29" customFormat="1" ht="13.2">
      <c r="H1314" s="53"/>
      <c r="I1314" s="53"/>
      <c r="K1314" s="52"/>
    </row>
    <row r="1315" spans="8:11" s="29" customFormat="1" ht="13.2">
      <c r="H1315" s="53"/>
      <c r="I1315" s="53"/>
      <c r="K1315" s="52"/>
    </row>
    <row r="1316" spans="8:11" s="29" customFormat="1" ht="13.2">
      <c r="H1316" s="53"/>
      <c r="I1316" s="53"/>
      <c r="K1316" s="52"/>
    </row>
    <row r="1317" spans="8:11" s="29" customFormat="1" ht="13.2">
      <c r="H1317" s="53"/>
      <c r="I1317" s="53"/>
      <c r="K1317" s="52"/>
    </row>
    <row r="1318" spans="8:11" s="29" customFormat="1" ht="13.2">
      <c r="H1318" s="53"/>
      <c r="I1318" s="53"/>
      <c r="K1318" s="52"/>
    </row>
    <row r="1319" spans="8:11" s="29" customFormat="1" ht="13.2">
      <c r="H1319" s="53"/>
      <c r="I1319" s="53"/>
      <c r="K1319" s="52"/>
    </row>
    <row r="1320" spans="8:11" s="29" customFormat="1" ht="13.2">
      <c r="H1320" s="53"/>
      <c r="I1320" s="53"/>
      <c r="K1320" s="52"/>
    </row>
    <row r="1321" spans="8:11" s="29" customFormat="1" ht="13.2">
      <c r="H1321" s="53"/>
      <c r="I1321" s="53"/>
      <c r="K1321" s="52"/>
    </row>
    <row r="1322" spans="8:11" s="29" customFormat="1" ht="13.2">
      <c r="H1322" s="53"/>
      <c r="I1322" s="53"/>
      <c r="K1322" s="52"/>
    </row>
    <row r="1323" spans="8:11" s="29" customFormat="1" ht="13.2">
      <c r="H1323" s="53"/>
      <c r="I1323" s="53"/>
      <c r="K1323" s="52"/>
    </row>
    <row r="1324" spans="8:11" s="29" customFormat="1" ht="13.2">
      <c r="H1324" s="53"/>
      <c r="I1324" s="53"/>
      <c r="K1324" s="52"/>
    </row>
    <row r="1325" spans="8:11" s="29" customFormat="1" ht="13.2">
      <c r="H1325" s="53"/>
      <c r="I1325" s="53"/>
      <c r="K1325" s="52"/>
    </row>
    <row r="1326" spans="8:11" s="29" customFormat="1" ht="13.2">
      <c r="H1326" s="53"/>
      <c r="I1326" s="53"/>
      <c r="K1326" s="52"/>
    </row>
    <row r="1327" spans="8:11" s="29" customFormat="1" ht="13.2">
      <c r="H1327" s="53"/>
      <c r="I1327" s="53"/>
      <c r="K1327" s="52"/>
    </row>
    <row r="1328" spans="8:11" s="29" customFormat="1" ht="13.2">
      <c r="H1328" s="53"/>
      <c r="I1328" s="53"/>
      <c r="K1328" s="52"/>
    </row>
    <row r="1329" spans="8:11" s="29" customFormat="1" ht="13.2">
      <c r="H1329" s="53"/>
      <c r="I1329" s="53"/>
      <c r="K1329" s="52"/>
    </row>
    <row r="1330" spans="8:11" s="29" customFormat="1" ht="13.2">
      <c r="H1330" s="53"/>
      <c r="I1330" s="53"/>
      <c r="K1330" s="52"/>
    </row>
    <row r="1331" spans="8:11" s="29" customFormat="1" ht="13.2">
      <c r="H1331" s="53"/>
      <c r="I1331" s="53"/>
      <c r="K1331" s="52"/>
    </row>
    <row r="1332" spans="8:11" s="29" customFormat="1" ht="13.2">
      <c r="H1332" s="53"/>
      <c r="I1332" s="53"/>
      <c r="K1332" s="52"/>
    </row>
    <row r="1333" spans="8:11" s="29" customFormat="1" ht="13.2">
      <c r="H1333" s="53"/>
      <c r="I1333" s="53"/>
      <c r="K1333" s="52"/>
    </row>
    <row r="1334" spans="8:11" s="29" customFormat="1" ht="13.2">
      <c r="H1334" s="53"/>
      <c r="I1334" s="53"/>
      <c r="K1334" s="52"/>
    </row>
    <row r="1335" spans="8:11" s="29" customFormat="1" ht="13.2">
      <c r="H1335" s="53"/>
      <c r="I1335" s="53"/>
      <c r="K1335" s="52"/>
    </row>
    <row r="1336" spans="8:11" s="29" customFormat="1" ht="13.2">
      <c r="H1336" s="53"/>
      <c r="I1336" s="53"/>
      <c r="K1336" s="52"/>
    </row>
    <row r="1337" spans="8:11" s="29" customFormat="1" ht="13.2">
      <c r="H1337" s="53"/>
      <c r="I1337" s="53"/>
      <c r="K1337" s="52"/>
    </row>
    <row r="1338" spans="8:11" s="29" customFormat="1" ht="13.2">
      <c r="H1338" s="53"/>
      <c r="I1338" s="53"/>
      <c r="K1338" s="52"/>
    </row>
    <row r="1339" spans="8:11" s="29" customFormat="1" ht="13.2">
      <c r="H1339" s="53"/>
      <c r="I1339" s="53"/>
      <c r="K1339" s="52"/>
    </row>
    <row r="1340" spans="8:11" s="29" customFormat="1" ht="13.2">
      <c r="H1340" s="53"/>
      <c r="I1340" s="53"/>
      <c r="K1340" s="52"/>
    </row>
    <row r="1341" spans="8:11" s="29" customFormat="1" ht="13.2">
      <c r="H1341" s="53"/>
      <c r="I1341" s="53"/>
      <c r="K1341" s="52"/>
    </row>
    <row r="1342" spans="8:11" s="29" customFormat="1" ht="13.2">
      <c r="H1342" s="53"/>
      <c r="I1342" s="53"/>
      <c r="K1342" s="52"/>
    </row>
    <row r="1343" spans="8:11" s="29" customFormat="1" ht="13.2">
      <c r="H1343" s="53"/>
      <c r="I1343" s="53"/>
      <c r="K1343" s="52"/>
    </row>
    <row r="1344" spans="8:11" s="29" customFormat="1" ht="13.2">
      <c r="H1344" s="53"/>
      <c r="I1344" s="53"/>
      <c r="K1344" s="52"/>
    </row>
    <row r="1345" spans="8:11" s="29" customFormat="1" ht="13.2">
      <c r="H1345" s="53"/>
      <c r="I1345" s="53"/>
      <c r="K1345" s="52"/>
    </row>
    <row r="1346" spans="8:11" s="29" customFormat="1" ht="13.2">
      <c r="H1346" s="53"/>
      <c r="I1346" s="53"/>
      <c r="K1346" s="52"/>
    </row>
  </sheetData>
  <mergeCells count="4">
    <mergeCell ref="B2:G2"/>
    <mergeCell ref="B3:G3"/>
    <mergeCell ref="B4:G4"/>
    <mergeCell ref="B5:G5"/>
  </mergeCells>
  <dataValidations count="1">
    <dataValidation type="list" allowBlank="1" showInputMessage="1" showErrorMessage="1" sqref="L9">
      <formula1>$L$2:$L$7</formula1>
    </dataValidation>
  </dataValidation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12"/>
  <sheetViews>
    <sheetView topLeftCell="A2" zoomScale="70" zoomScaleNormal="70" workbookViewId="0">
      <pane ySplit="8" topLeftCell="A10" activePane="bottomLeft" state="frozen"/>
      <selection activeCell="A2" sqref="A2"/>
      <selection pane="bottomLeft" activeCell="G56" sqref="G56"/>
    </sheetView>
  </sheetViews>
  <sheetFormatPr defaultColWidth="9.109375" defaultRowHeight="14.4" outlineLevelRow="1"/>
  <cols>
    <col min="1" max="1" width="17.109375" customWidth="1"/>
    <col min="2" max="2" width="47.6640625" bestFit="1" customWidth="1"/>
    <col min="3" max="3" width="45" customWidth="1"/>
    <col min="4" max="4" width="47.109375" customWidth="1"/>
    <col min="5" max="5" width="32" customWidth="1"/>
    <col min="6" max="6" width="15.6640625" bestFit="1" customWidth="1"/>
    <col min="8" max="8" width="15.88671875" customWidth="1"/>
    <col min="12" max="12" width="10.33203125" style="29" customWidth="1"/>
    <col min="13" max="13" width="9.109375" style="29"/>
  </cols>
  <sheetData>
    <row r="1" spans="1:13">
      <c r="L1" s="46"/>
      <c r="M1" s="46"/>
    </row>
    <row r="2" spans="1:13" s="46" customFormat="1" ht="13.2">
      <c r="A2" s="87" t="s">
        <v>35</v>
      </c>
      <c r="B2" s="512" t="s">
        <v>2316</v>
      </c>
      <c r="C2" s="512"/>
      <c r="D2" s="512"/>
      <c r="E2" s="512"/>
      <c r="F2" s="512"/>
      <c r="G2" s="512"/>
      <c r="H2" s="47"/>
      <c r="I2" s="47"/>
      <c r="J2" s="44"/>
      <c r="K2" s="45"/>
      <c r="L2" s="218" t="s">
        <v>19</v>
      </c>
      <c r="M2" s="90">
        <f>COUNTIF($G$10:$G$175,"Pass")</f>
        <v>17</v>
      </c>
    </row>
    <row r="3" spans="1:13" s="46" customFormat="1" ht="13.2">
      <c r="A3" s="87" t="s">
        <v>36</v>
      </c>
      <c r="B3" s="512" t="s">
        <v>4302</v>
      </c>
      <c r="C3" s="512"/>
      <c r="D3" s="512"/>
      <c r="E3" s="512"/>
      <c r="F3" s="512"/>
      <c r="G3" s="512"/>
      <c r="H3" s="47"/>
      <c r="I3" s="47"/>
      <c r="J3" s="44"/>
      <c r="K3" s="45"/>
      <c r="L3" s="218" t="s">
        <v>20</v>
      </c>
      <c r="M3" s="90">
        <f>COUNTIF($G$10:$G$175,"Fail")</f>
        <v>4</v>
      </c>
    </row>
    <row r="4" spans="1:13" s="46" customFormat="1" ht="13.2">
      <c r="A4" s="87" t="s">
        <v>37</v>
      </c>
      <c r="B4" s="512"/>
      <c r="C4" s="512"/>
      <c r="D4" s="512"/>
      <c r="E4" s="512"/>
      <c r="F4" s="512"/>
      <c r="G4" s="512"/>
      <c r="H4" s="47"/>
      <c r="I4" s="47"/>
      <c r="J4" s="44"/>
      <c r="K4" s="45"/>
      <c r="L4" s="218" t="s">
        <v>49</v>
      </c>
      <c r="M4" s="90">
        <f>COUNTIF($G$10:$G$118,"Pending")</f>
        <v>0</v>
      </c>
    </row>
    <row r="5" spans="1:13" s="46" customFormat="1" ht="13.2">
      <c r="A5" s="87" t="s">
        <v>38</v>
      </c>
      <c r="B5" s="512" t="s">
        <v>2317</v>
      </c>
      <c r="C5" s="512"/>
      <c r="D5" s="512"/>
      <c r="E5" s="512"/>
      <c r="F5" s="512"/>
      <c r="G5" s="512"/>
      <c r="H5" s="47"/>
      <c r="I5" s="47"/>
      <c r="J5" s="44"/>
      <c r="K5" s="45"/>
      <c r="L5" s="218" t="s">
        <v>21</v>
      </c>
      <c r="M5" s="90">
        <f>COUNTIF($G$10:$G$175,"Untested")</f>
        <v>0</v>
      </c>
    </row>
    <row r="6" spans="1:13" s="134" customFormat="1" ht="26.4">
      <c r="A6" s="98" t="s">
        <v>19</v>
      </c>
      <c r="B6" s="99" t="s">
        <v>20</v>
      </c>
      <c r="C6" s="99" t="s">
        <v>21</v>
      </c>
      <c r="D6" s="99" t="s">
        <v>49</v>
      </c>
      <c r="E6" s="99" t="s">
        <v>22</v>
      </c>
      <c r="F6" s="143" t="s">
        <v>39</v>
      </c>
      <c r="G6" s="225"/>
      <c r="H6" s="224"/>
      <c r="I6" s="225"/>
      <c r="J6" s="135"/>
      <c r="L6" s="218" t="s">
        <v>22</v>
      </c>
      <c r="M6" s="90">
        <f>COUNTIF($G$10:$G$118,"N/A")</f>
        <v>0</v>
      </c>
    </row>
    <row r="7" spans="1:13" s="134" customFormat="1" ht="13.2">
      <c r="A7" s="100">
        <f>COUNTIF($G$10:$G$161,"Pass")</f>
        <v>17</v>
      </c>
      <c r="B7" s="100">
        <f>COUNTIF($G$10:$G$161,"Fail")</f>
        <v>4</v>
      </c>
      <c r="C7" s="100">
        <f>COUNTIF($G$10:$G$161,"Untested")</f>
        <v>0</v>
      </c>
      <c r="D7" s="100">
        <f>COUNTIF($G$10:$G$161,"Pending")</f>
        <v>0</v>
      </c>
      <c r="E7" s="100">
        <f>COUNTIF($G$10:$G$161,"N/A")</f>
        <v>0</v>
      </c>
      <c r="F7" s="127">
        <f>COUNTA($A$10:$A$161)-E7</f>
        <v>21</v>
      </c>
      <c r="G7" s="225" t="s">
        <v>50</v>
      </c>
      <c r="H7" s="224"/>
      <c r="I7" s="225"/>
      <c r="J7" s="135"/>
      <c r="L7" s="46"/>
      <c r="M7" s="46"/>
    </row>
    <row r="8" spans="1:13" s="46" customFormat="1" ht="22.5" customHeight="1">
      <c r="E8" s="39"/>
      <c r="F8" s="39"/>
      <c r="G8" s="48"/>
      <c r="H8" s="48"/>
      <c r="I8" s="48"/>
      <c r="J8" s="48"/>
      <c r="K8" s="49"/>
    </row>
    <row r="9" spans="1:13" s="223" customFormat="1" ht="28.5" customHeight="1">
      <c r="A9" s="101" t="s">
        <v>40</v>
      </c>
      <c r="B9" s="102" t="s">
        <v>34</v>
      </c>
      <c r="C9" s="103" t="s">
        <v>41</v>
      </c>
      <c r="D9" s="103" t="s">
        <v>42</v>
      </c>
      <c r="E9" s="103" t="s">
        <v>43</v>
      </c>
      <c r="F9" s="103" t="s">
        <v>44</v>
      </c>
      <c r="G9" s="104" t="s">
        <v>45</v>
      </c>
      <c r="H9" s="105" t="s">
        <v>46</v>
      </c>
      <c r="I9" s="105" t="s">
        <v>47</v>
      </c>
      <c r="J9" s="105" t="s">
        <v>48</v>
      </c>
      <c r="L9" s="46"/>
      <c r="M9" s="46"/>
    </row>
    <row r="10" spans="1:13" s="194" customFormat="1" ht="16.8" collapsed="1">
      <c r="A10" s="206"/>
      <c r="B10" s="206" t="s">
        <v>804</v>
      </c>
      <c r="C10" s="207"/>
      <c r="D10" s="207"/>
      <c r="E10" s="207"/>
      <c r="F10" s="207"/>
      <c r="G10" s="208"/>
      <c r="H10" s="208"/>
      <c r="I10" s="208"/>
      <c r="J10" s="207"/>
      <c r="K10" s="193"/>
    </row>
    <row r="11" spans="1:13" s="44" customFormat="1" ht="50.4" hidden="1" outlineLevel="1">
      <c r="A11" s="153" t="s">
        <v>2318</v>
      </c>
      <c r="B11" s="151" t="s">
        <v>2319</v>
      </c>
      <c r="C11" s="153" t="s">
        <v>807</v>
      </c>
      <c r="D11" s="153" t="s">
        <v>2320</v>
      </c>
      <c r="E11" s="153" t="s">
        <v>2321</v>
      </c>
      <c r="F11" s="153"/>
      <c r="G11" s="162" t="s">
        <v>19</v>
      </c>
      <c r="H11" s="152">
        <v>43813</v>
      </c>
      <c r="I11" s="215"/>
      <c r="J11" s="97"/>
      <c r="K11" s="45"/>
    </row>
    <row r="12" spans="1:13" s="194" customFormat="1" ht="16.8" collapsed="1">
      <c r="A12" s="206"/>
      <c r="B12" s="206" t="s">
        <v>202</v>
      </c>
      <c r="C12" s="207"/>
      <c r="D12" s="207"/>
      <c r="E12" s="207"/>
      <c r="F12" s="207"/>
      <c r="G12" s="208"/>
      <c r="H12" s="208"/>
      <c r="I12" s="208"/>
      <c r="J12" s="207"/>
      <c r="K12" s="193"/>
      <c r="L12" s="44"/>
      <c r="M12" s="44"/>
    </row>
    <row r="13" spans="1:13" s="44" customFormat="1" ht="50.4" hidden="1" outlineLevel="1">
      <c r="A13" s="153" t="s">
        <v>2322</v>
      </c>
      <c r="B13" s="151" t="s">
        <v>811</v>
      </c>
      <c r="C13" s="153" t="s">
        <v>2323</v>
      </c>
      <c r="D13" s="153" t="s">
        <v>2320</v>
      </c>
      <c r="E13" s="153" t="s">
        <v>813</v>
      </c>
      <c r="F13" s="153"/>
      <c r="G13" s="162" t="s">
        <v>19</v>
      </c>
      <c r="H13" s="152">
        <v>43813</v>
      </c>
      <c r="I13" s="215"/>
      <c r="J13" s="97"/>
      <c r="K13" s="45"/>
    </row>
    <row r="14" spans="1:13" s="44" customFormat="1" ht="50.4" hidden="1" outlineLevel="1">
      <c r="A14" s="153" t="s">
        <v>2324</v>
      </c>
      <c r="B14" s="151" t="s">
        <v>815</v>
      </c>
      <c r="C14" s="153" t="s">
        <v>2323</v>
      </c>
      <c r="D14" s="153" t="s">
        <v>2320</v>
      </c>
      <c r="E14" s="153" t="s">
        <v>816</v>
      </c>
      <c r="F14" s="153"/>
      <c r="G14" s="162" t="s">
        <v>19</v>
      </c>
      <c r="H14" s="152">
        <v>43813</v>
      </c>
      <c r="I14" s="215"/>
      <c r="J14" s="97"/>
      <c r="K14" s="45"/>
    </row>
    <row r="15" spans="1:13" s="44" customFormat="1" ht="50.4" hidden="1" outlineLevel="1">
      <c r="A15" s="153" t="s">
        <v>2325</v>
      </c>
      <c r="B15" s="151" t="s">
        <v>685</v>
      </c>
      <c r="C15" s="153" t="s">
        <v>2323</v>
      </c>
      <c r="D15" s="153" t="s">
        <v>2320</v>
      </c>
      <c r="E15" s="153" t="s">
        <v>818</v>
      </c>
      <c r="F15" s="153"/>
      <c r="G15" s="162" t="s">
        <v>19</v>
      </c>
      <c r="H15" s="152">
        <v>43813</v>
      </c>
      <c r="I15" s="215"/>
      <c r="J15" s="97"/>
      <c r="K15" s="45"/>
    </row>
    <row r="16" spans="1:13" s="44" customFormat="1" ht="67.2" hidden="1" outlineLevel="1">
      <c r="A16" s="153" t="s">
        <v>2326</v>
      </c>
      <c r="B16" s="151" t="s">
        <v>823</v>
      </c>
      <c r="C16" s="153" t="s">
        <v>2323</v>
      </c>
      <c r="D16" s="153" t="s">
        <v>2320</v>
      </c>
      <c r="E16" s="153" t="s">
        <v>824</v>
      </c>
      <c r="F16" s="153"/>
      <c r="G16" s="162" t="s">
        <v>19</v>
      </c>
      <c r="H16" s="152">
        <v>43813</v>
      </c>
      <c r="I16" s="215"/>
      <c r="J16" s="97"/>
      <c r="K16" s="45"/>
    </row>
    <row r="17" spans="1:13" s="44" customFormat="1" ht="50.4" hidden="1" outlineLevel="1">
      <c r="A17" s="153" t="s">
        <v>2327</v>
      </c>
      <c r="B17" s="151" t="s">
        <v>826</v>
      </c>
      <c r="C17" s="153" t="s">
        <v>2323</v>
      </c>
      <c r="D17" s="153" t="s">
        <v>2320</v>
      </c>
      <c r="E17" s="153" t="s">
        <v>827</v>
      </c>
      <c r="F17" s="153"/>
      <c r="G17" s="162" t="s">
        <v>19</v>
      </c>
      <c r="H17" s="152">
        <v>43813</v>
      </c>
      <c r="I17" s="215"/>
      <c r="J17" s="97"/>
      <c r="K17" s="45"/>
      <c r="L17" s="194"/>
      <c r="M17" s="194"/>
    </row>
    <row r="18" spans="1:13" s="194" customFormat="1" ht="16.8" collapsed="1">
      <c r="A18" s="206"/>
      <c r="B18" s="206" t="s">
        <v>828</v>
      </c>
      <c r="C18" s="207"/>
      <c r="D18" s="207"/>
      <c r="E18" s="207"/>
      <c r="F18" s="207"/>
      <c r="G18" s="208"/>
      <c r="H18" s="208"/>
      <c r="I18" s="208"/>
      <c r="J18" s="207"/>
      <c r="K18" s="193"/>
      <c r="L18" s="44"/>
      <c r="M18" s="44"/>
    </row>
    <row r="19" spans="1:13" s="44" customFormat="1" ht="67.2" hidden="1" outlineLevel="1">
      <c r="A19" s="153" t="s">
        <v>2328</v>
      </c>
      <c r="B19" s="151" t="s">
        <v>830</v>
      </c>
      <c r="C19" s="153" t="s">
        <v>2323</v>
      </c>
      <c r="D19" s="153" t="s">
        <v>2329</v>
      </c>
      <c r="E19" s="153" t="s">
        <v>832</v>
      </c>
      <c r="F19" s="153"/>
      <c r="G19" s="162" t="s">
        <v>19</v>
      </c>
      <c r="H19" s="152">
        <v>43813</v>
      </c>
      <c r="I19" s="215"/>
      <c r="J19" s="97"/>
      <c r="K19" s="45"/>
    </row>
    <row r="20" spans="1:13" s="44" customFormat="1" ht="67.2" hidden="1" outlineLevel="1">
      <c r="A20" s="153" t="s">
        <v>2330</v>
      </c>
      <c r="B20" s="151" t="s">
        <v>834</v>
      </c>
      <c r="C20" s="153" t="s">
        <v>2323</v>
      </c>
      <c r="D20" s="153" t="s">
        <v>2331</v>
      </c>
      <c r="E20" s="153" t="s">
        <v>837</v>
      </c>
      <c r="F20" s="153"/>
      <c r="G20" s="162" t="s">
        <v>19</v>
      </c>
      <c r="H20" s="152">
        <v>43813</v>
      </c>
      <c r="I20" s="215"/>
      <c r="J20" s="97"/>
      <c r="K20" s="45"/>
    </row>
    <row r="21" spans="1:13" s="44" customFormat="1" ht="67.2" hidden="1" outlineLevel="1">
      <c r="A21" s="153" t="s">
        <v>2332</v>
      </c>
      <c r="B21" s="151" t="s">
        <v>2333</v>
      </c>
      <c r="C21" s="153" t="s">
        <v>2323</v>
      </c>
      <c r="D21" s="153" t="s">
        <v>2334</v>
      </c>
      <c r="E21" s="153" t="s">
        <v>2335</v>
      </c>
      <c r="F21" s="153"/>
      <c r="G21" s="162" t="s">
        <v>20</v>
      </c>
      <c r="H21" s="152">
        <v>43813</v>
      </c>
      <c r="I21" s="215"/>
      <c r="J21" s="97"/>
      <c r="K21" s="45"/>
    </row>
    <row r="22" spans="1:13" s="44" customFormat="1" ht="67.2" hidden="1" outlineLevel="1">
      <c r="A22" s="153" t="s">
        <v>2336</v>
      </c>
      <c r="B22" s="151" t="s">
        <v>2337</v>
      </c>
      <c r="C22" s="153" t="s">
        <v>2323</v>
      </c>
      <c r="D22" s="153" t="s">
        <v>2338</v>
      </c>
      <c r="E22" s="153" t="s">
        <v>2339</v>
      </c>
      <c r="F22" s="153"/>
      <c r="G22" s="162" t="s">
        <v>20</v>
      </c>
      <c r="H22" s="152">
        <v>43813</v>
      </c>
      <c r="I22" s="215"/>
      <c r="J22" s="97"/>
      <c r="K22" s="45"/>
    </row>
    <row r="23" spans="1:13" s="44" customFormat="1" ht="67.2" hidden="1" outlineLevel="1">
      <c r="A23" s="153" t="s">
        <v>2340</v>
      </c>
      <c r="B23" s="151" t="s">
        <v>2341</v>
      </c>
      <c r="C23" s="153" t="s">
        <v>2323</v>
      </c>
      <c r="D23" s="153" t="s">
        <v>2342</v>
      </c>
      <c r="E23" s="153" t="s">
        <v>2343</v>
      </c>
      <c r="F23" s="153"/>
      <c r="G23" s="162" t="s">
        <v>20</v>
      </c>
      <c r="H23" s="152">
        <v>43813</v>
      </c>
      <c r="I23" s="215"/>
      <c r="J23" s="97"/>
      <c r="K23" s="45"/>
    </row>
    <row r="24" spans="1:13" s="44" customFormat="1" ht="84" hidden="1" outlineLevel="1">
      <c r="A24" s="153" t="s">
        <v>2344</v>
      </c>
      <c r="B24" s="151" t="s">
        <v>2345</v>
      </c>
      <c r="C24" s="153" t="s">
        <v>2323</v>
      </c>
      <c r="D24" s="153" t="s">
        <v>2346</v>
      </c>
      <c r="E24" s="153" t="s">
        <v>2347</v>
      </c>
      <c r="F24" s="153"/>
      <c r="G24" s="162" t="s">
        <v>20</v>
      </c>
      <c r="H24" s="152">
        <v>43813</v>
      </c>
      <c r="I24" s="215"/>
      <c r="J24" s="97"/>
      <c r="K24" s="45"/>
      <c r="L24" s="194"/>
      <c r="M24" s="194"/>
    </row>
    <row r="25" spans="1:13" s="44" customFormat="1" ht="84" hidden="1" outlineLevel="1">
      <c r="A25" s="153" t="s">
        <v>2348</v>
      </c>
      <c r="B25" s="151" t="s">
        <v>2349</v>
      </c>
      <c r="C25" s="153" t="s">
        <v>2323</v>
      </c>
      <c r="D25" s="153" t="s">
        <v>2350</v>
      </c>
      <c r="E25" s="153" t="s">
        <v>2351</v>
      </c>
      <c r="F25" s="153"/>
      <c r="G25" s="162" t="s">
        <v>19</v>
      </c>
      <c r="H25" s="152">
        <v>43813</v>
      </c>
      <c r="I25" s="215"/>
      <c r="J25" s="97"/>
      <c r="K25" s="45"/>
    </row>
    <row r="26" spans="1:13" s="194" customFormat="1" ht="16.8" collapsed="1">
      <c r="A26" s="206"/>
      <c r="B26" s="206" t="s">
        <v>687</v>
      </c>
      <c r="C26" s="207"/>
      <c r="D26" s="207"/>
      <c r="E26" s="207"/>
      <c r="F26" s="207"/>
      <c r="G26" s="208"/>
      <c r="H26" s="208"/>
      <c r="I26" s="208"/>
      <c r="J26" s="207"/>
      <c r="K26" s="193"/>
      <c r="L26" s="44"/>
      <c r="M26" s="44"/>
    </row>
    <row r="27" spans="1:13" s="44" customFormat="1" ht="67.2" hidden="1" outlineLevel="1">
      <c r="A27" s="153" t="s">
        <v>2352</v>
      </c>
      <c r="B27" s="151" t="s">
        <v>2353</v>
      </c>
      <c r="C27" s="153" t="s">
        <v>2323</v>
      </c>
      <c r="D27" s="153" t="s">
        <v>2354</v>
      </c>
      <c r="E27" s="153" t="s">
        <v>2355</v>
      </c>
      <c r="F27" s="153"/>
      <c r="G27" s="162" t="s">
        <v>19</v>
      </c>
      <c r="H27" s="152">
        <v>43813</v>
      </c>
      <c r="I27" s="215"/>
      <c r="J27" s="97"/>
      <c r="K27" s="45"/>
    </row>
    <row r="28" spans="1:13" s="44" customFormat="1" ht="67.2" hidden="1" outlineLevel="1">
      <c r="A28" s="153" t="s">
        <v>2356</v>
      </c>
      <c r="B28" s="151" t="s">
        <v>2357</v>
      </c>
      <c r="C28" s="153" t="s">
        <v>2323</v>
      </c>
      <c r="D28" s="153" t="s">
        <v>2354</v>
      </c>
      <c r="E28" s="153" t="s">
        <v>2355</v>
      </c>
      <c r="F28" s="153"/>
      <c r="G28" s="162" t="s">
        <v>19</v>
      </c>
      <c r="H28" s="152">
        <v>43813</v>
      </c>
      <c r="I28" s="215"/>
      <c r="J28" s="97"/>
      <c r="K28" s="45"/>
    </row>
    <row r="29" spans="1:13" s="44" customFormat="1" ht="67.2" hidden="1" outlineLevel="1">
      <c r="A29" s="153" t="s">
        <v>2358</v>
      </c>
      <c r="B29" s="151" t="s">
        <v>2359</v>
      </c>
      <c r="C29" s="153" t="s">
        <v>2323</v>
      </c>
      <c r="D29" s="153" t="s">
        <v>2354</v>
      </c>
      <c r="E29" s="153" t="s">
        <v>2355</v>
      </c>
      <c r="F29" s="153"/>
      <c r="G29" s="162" t="s">
        <v>19</v>
      </c>
      <c r="H29" s="152">
        <v>43813</v>
      </c>
      <c r="I29" s="215"/>
      <c r="J29" s="97"/>
      <c r="K29" s="45"/>
    </row>
    <row r="30" spans="1:13" s="44" customFormat="1" ht="67.2" hidden="1" outlineLevel="1">
      <c r="A30" s="153" t="s">
        <v>2360</v>
      </c>
      <c r="B30" s="151" t="s">
        <v>2361</v>
      </c>
      <c r="C30" s="153" t="s">
        <v>2323</v>
      </c>
      <c r="D30" s="153" t="s">
        <v>2354</v>
      </c>
      <c r="E30" s="153" t="s">
        <v>2355</v>
      </c>
      <c r="F30" s="153"/>
      <c r="G30" s="162" t="s">
        <v>19</v>
      </c>
      <c r="H30" s="152">
        <v>43813</v>
      </c>
      <c r="I30" s="215"/>
      <c r="J30" s="97"/>
      <c r="K30" s="45"/>
    </row>
    <row r="31" spans="1:13" s="194" customFormat="1" ht="16.8" collapsed="1">
      <c r="A31" s="206"/>
      <c r="B31" s="206" t="s">
        <v>878</v>
      </c>
      <c r="C31" s="207"/>
      <c r="D31" s="207"/>
      <c r="E31" s="207"/>
      <c r="F31" s="207"/>
      <c r="G31" s="208"/>
      <c r="H31" s="208"/>
      <c r="I31" s="208"/>
      <c r="J31" s="207"/>
      <c r="K31" s="193"/>
      <c r="L31" s="44"/>
      <c r="M31" s="44"/>
    </row>
    <row r="32" spans="1:13" s="44" customFormat="1" ht="67.2" hidden="1" outlineLevel="1">
      <c r="A32" s="153" t="s">
        <v>2362</v>
      </c>
      <c r="B32" s="151" t="s">
        <v>2363</v>
      </c>
      <c r="C32" s="153" t="s">
        <v>2323</v>
      </c>
      <c r="D32" s="153" t="s">
        <v>2364</v>
      </c>
      <c r="E32" s="153" t="s">
        <v>2365</v>
      </c>
      <c r="F32" s="153"/>
      <c r="G32" s="162" t="s">
        <v>19</v>
      </c>
      <c r="H32" s="152">
        <v>43813</v>
      </c>
      <c r="I32" s="215"/>
      <c r="J32" s="97"/>
      <c r="K32" s="45"/>
    </row>
    <row r="33" spans="1:11" s="44" customFormat="1" ht="67.2" hidden="1" outlineLevel="1">
      <c r="A33" s="153" t="s">
        <v>2366</v>
      </c>
      <c r="B33" s="151" t="s">
        <v>2367</v>
      </c>
      <c r="C33" s="153" t="s">
        <v>2323</v>
      </c>
      <c r="D33" s="153" t="s">
        <v>2368</v>
      </c>
      <c r="E33" s="153" t="s">
        <v>2365</v>
      </c>
      <c r="F33" s="153"/>
      <c r="G33" s="162" t="s">
        <v>19</v>
      </c>
      <c r="H33" s="152">
        <v>43813</v>
      </c>
      <c r="I33" s="215"/>
      <c r="J33" s="97"/>
      <c r="K33" s="45"/>
    </row>
    <row r="34" spans="1:11" s="44" customFormat="1" ht="67.2" hidden="1" outlineLevel="1">
      <c r="A34" s="153" t="s">
        <v>2369</v>
      </c>
      <c r="B34" s="151" t="s">
        <v>2370</v>
      </c>
      <c r="C34" s="153" t="s">
        <v>2323</v>
      </c>
      <c r="D34" s="153" t="s">
        <v>2371</v>
      </c>
      <c r="E34" s="153" t="s">
        <v>2365</v>
      </c>
      <c r="F34" s="153"/>
      <c r="G34" s="162" t="s">
        <v>19</v>
      </c>
      <c r="H34" s="152">
        <v>43813</v>
      </c>
      <c r="I34" s="215"/>
      <c r="J34" s="97"/>
      <c r="K34" s="45"/>
    </row>
    <row r="35" spans="1:11" s="44" customFormat="1" ht="67.2" hidden="1" outlineLevel="1">
      <c r="A35" s="153" t="s">
        <v>2372</v>
      </c>
      <c r="B35" s="151" t="s">
        <v>2373</v>
      </c>
      <c r="C35" s="153" t="s">
        <v>2323</v>
      </c>
      <c r="D35" s="153" t="s">
        <v>2374</v>
      </c>
      <c r="E35" s="153" t="s">
        <v>2365</v>
      </c>
      <c r="F35" s="153"/>
      <c r="G35" s="162" t="s">
        <v>19</v>
      </c>
      <c r="H35" s="152">
        <v>43813</v>
      </c>
      <c r="I35" s="215"/>
      <c r="J35" s="97"/>
      <c r="K35" s="45"/>
    </row>
    <row r="36" spans="1:11" s="29" customFormat="1" ht="13.2" collapsed="1">
      <c r="H36" s="53"/>
      <c r="I36" s="53"/>
      <c r="K36" s="52"/>
    </row>
    <row r="37" spans="1:11" s="29" customFormat="1" ht="13.2">
      <c r="H37" s="53"/>
      <c r="I37" s="53"/>
      <c r="K37" s="52"/>
    </row>
    <row r="38" spans="1:11" s="29" customFormat="1" ht="13.2">
      <c r="H38" s="53"/>
      <c r="I38" s="53"/>
      <c r="K38" s="52"/>
    </row>
    <row r="39" spans="1:11" s="29" customFormat="1" ht="13.2">
      <c r="H39" s="53"/>
      <c r="I39" s="53"/>
      <c r="K39" s="52"/>
    </row>
    <row r="40" spans="1:11" s="29" customFormat="1" ht="13.2">
      <c r="H40" s="53"/>
      <c r="I40" s="53"/>
      <c r="K40" s="52"/>
    </row>
    <row r="41" spans="1:11" s="29" customFormat="1" ht="13.2">
      <c r="H41" s="53"/>
      <c r="I41" s="53"/>
      <c r="K41" s="52"/>
    </row>
    <row r="42" spans="1:11" s="29" customFormat="1" ht="13.2">
      <c r="H42" s="53"/>
      <c r="I42" s="53"/>
      <c r="K42" s="52"/>
    </row>
    <row r="43" spans="1:11" s="29" customFormat="1" ht="13.2">
      <c r="H43" s="53"/>
      <c r="I43" s="53"/>
      <c r="K43" s="52"/>
    </row>
    <row r="44" spans="1:11" s="29" customFormat="1" ht="13.2">
      <c r="H44" s="53"/>
      <c r="I44" s="53"/>
      <c r="K44" s="52"/>
    </row>
    <row r="45" spans="1:11" s="29" customFormat="1" ht="13.2">
      <c r="H45" s="53"/>
      <c r="I45" s="53"/>
      <c r="K45" s="52"/>
    </row>
    <row r="46" spans="1:11" s="29" customFormat="1" ht="13.2">
      <c r="H46" s="53"/>
      <c r="I46" s="53"/>
      <c r="K46" s="52"/>
    </row>
    <row r="47" spans="1:11" s="29" customFormat="1" ht="13.2">
      <c r="H47" s="53"/>
      <c r="I47" s="53"/>
      <c r="K47" s="52"/>
    </row>
    <row r="48" spans="1:11" s="29" customFormat="1" ht="13.2">
      <c r="H48" s="53"/>
      <c r="I48" s="53"/>
      <c r="K48" s="52"/>
    </row>
    <row r="49" spans="8:11" s="29" customFormat="1" ht="13.2">
      <c r="H49" s="53"/>
      <c r="I49" s="53"/>
      <c r="K49" s="52"/>
    </row>
    <row r="50" spans="8:11" s="29" customFormat="1" ht="13.2">
      <c r="H50" s="53"/>
      <c r="I50" s="53"/>
      <c r="K50" s="52"/>
    </row>
    <row r="51" spans="8:11" s="29" customFormat="1" ht="13.2">
      <c r="H51" s="53"/>
      <c r="I51" s="53"/>
      <c r="K51" s="52"/>
    </row>
    <row r="52" spans="8:11" s="29" customFormat="1" ht="13.2">
      <c r="H52" s="53"/>
      <c r="I52" s="53"/>
      <c r="K52" s="52"/>
    </row>
    <row r="53" spans="8:11" s="29" customFormat="1" ht="13.2">
      <c r="H53" s="53"/>
      <c r="I53" s="53"/>
      <c r="K53" s="52"/>
    </row>
    <row r="54" spans="8:11" s="29" customFormat="1" ht="13.2">
      <c r="H54" s="53"/>
      <c r="I54" s="53"/>
      <c r="K54" s="52"/>
    </row>
    <row r="55" spans="8:11" s="29" customFormat="1" ht="13.2">
      <c r="H55" s="53"/>
      <c r="I55" s="53"/>
      <c r="K55" s="52"/>
    </row>
    <row r="56" spans="8:11" s="29" customFormat="1" ht="13.2">
      <c r="H56" s="53"/>
      <c r="I56" s="53"/>
      <c r="K56" s="52"/>
    </row>
    <row r="57" spans="8:11" s="29" customFormat="1" ht="13.2">
      <c r="H57" s="53"/>
      <c r="I57" s="53"/>
      <c r="K57" s="52"/>
    </row>
    <row r="58" spans="8:11" s="29" customFormat="1" ht="13.2">
      <c r="H58" s="53"/>
      <c r="I58" s="53"/>
      <c r="K58" s="52"/>
    </row>
    <row r="59" spans="8:11" s="29" customFormat="1" ht="13.2">
      <c r="H59" s="53"/>
      <c r="I59" s="53"/>
      <c r="K59" s="52"/>
    </row>
    <row r="60" spans="8:11" s="29" customFormat="1" ht="13.2">
      <c r="H60" s="53"/>
      <c r="I60" s="53"/>
      <c r="K60" s="52"/>
    </row>
    <row r="61" spans="8:11" s="29" customFormat="1" ht="13.2">
      <c r="H61" s="53"/>
      <c r="I61" s="53"/>
      <c r="K61" s="52"/>
    </row>
    <row r="62" spans="8:11" s="29" customFormat="1" ht="13.2">
      <c r="H62" s="53"/>
      <c r="I62" s="53"/>
      <c r="K62" s="52"/>
    </row>
    <row r="63" spans="8:11" s="29" customFormat="1" ht="13.2">
      <c r="H63" s="53"/>
      <c r="I63" s="53"/>
      <c r="K63" s="52"/>
    </row>
    <row r="64" spans="8:11" s="29" customFormat="1" ht="13.2">
      <c r="H64" s="53"/>
      <c r="I64" s="53"/>
      <c r="K64" s="52"/>
    </row>
    <row r="65" spans="8:11" s="29" customFormat="1" ht="13.2">
      <c r="H65" s="53"/>
      <c r="I65" s="53"/>
      <c r="K65" s="52"/>
    </row>
    <row r="66" spans="8:11" s="29" customFormat="1" ht="13.2">
      <c r="H66" s="53"/>
      <c r="I66" s="53"/>
      <c r="K66" s="52"/>
    </row>
    <row r="67" spans="8:11" s="29" customFormat="1" ht="13.2">
      <c r="H67" s="53"/>
      <c r="I67" s="53"/>
      <c r="K67" s="52"/>
    </row>
    <row r="68" spans="8:11" s="29" customFormat="1" ht="13.2">
      <c r="H68" s="53"/>
      <c r="I68" s="53"/>
      <c r="K68" s="52"/>
    </row>
    <row r="69" spans="8:11" s="29" customFormat="1" ht="13.2">
      <c r="H69" s="53"/>
      <c r="I69" s="53"/>
      <c r="K69" s="52"/>
    </row>
    <row r="70" spans="8:11" s="29" customFormat="1" ht="13.2">
      <c r="H70" s="53"/>
      <c r="I70" s="53"/>
      <c r="K70" s="52"/>
    </row>
    <row r="71" spans="8:11" s="29" customFormat="1" ht="13.2">
      <c r="H71" s="53"/>
      <c r="I71" s="53"/>
      <c r="K71" s="52"/>
    </row>
    <row r="72" spans="8:11" s="29" customFormat="1" ht="13.2">
      <c r="H72" s="53"/>
      <c r="I72" s="53"/>
      <c r="K72" s="52"/>
    </row>
    <row r="73" spans="8:11" s="29" customFormat="1" ht="13.2">
      <c r="H73" s="53"/>
      <c r="I73" s="53"/>
      <c r="K73" s="52"/>
    </row>
    <row r="74" spans="8:11" s="29" customFormat="1" ht="13.2">
      <c r="H74" s="53"/>
      <c r="I74" s="53"/>
      <c r="K74" s="52"/>
    </row>
    <row r="75" spans="8:11" s="29" customFormat="1" ht="13.2">
      <c r="H75" s="53"/>
      <c r="I75" s="53"/>
      <c r="K75" s="52"/>
    </row>
    <row r="76" spans="8:11" s="29" customFormat="1" ht="13.2">
      <c r="H76" s="53"/>
      <c r="I76" s="53"/>
      <c r="K76" s="52"/>
    </row>
    <row r="77" spans="8:11" s="29" customFormat="1" ht="13.2">
      <c r="H77" s="53"/>
      <c r="I77" s="53"/>
      <c r="K77" s="52"/>
    </row>
    <row r="78" spans="8:11" s="29" customFormat="1" ht="13.2">
      <c r="H78" s="53"/>
      <c r="I78" s="53"/>
      <c r="K78" s="52"/>
    </row>
    <row r="79" spans="8:11" s="29" customFormat="1" ht="13.2">
      <c r="H79" s="53"/>
      <c r="I79" s="53"/>
      <c r="K79" s="52"/>
    </row>
    <row r="80" spans="8:11" s="29" customFormat="1" ht="13.2">
      <c r="H80" s="53"/>
      <c r="I80" s="53"/>
      <c r="K80" s="52"/>
    </row>
    <row r="81" spans="8:11" s="29" customFormat="1" ht="13.2">
      <c r="H81" s="53"/>
      <c r="I81" s="53"/>
      <c r="K81" s="52"/>
    </row>
    <row r="82" spans="8:11" s="29" customFormat="1" ht="13.2">
      <c r="H82" s="53"/>
      <c r="I82" s="53"/>
      <c r="K82" s="52"/>
    </row>
    <row r="83" spans="8:11" s="29" customFormat="1" ht="13.2">
      <c r="H83" s="53"/>
      <c r="I83" s="53"/>
      <c r="K83" s="52"/>
    </row>
    <row r="84" spans="8:11" s="29" customFormat="1" ht="13.2">
      <c r="H84" s="53"/>
      <c r="I84" s="53"/>
      <c r="K84" s="52"/>
    </row>
    <row r="85" spans="8:11" s="29" customFormat="1" ht="13.2">
      <c r="H85" s="53"/>
      <c r="I85" s="53"/>
      <c r="K85" s="52"/>
    </row>
    <row r="86" spans="8:11" s="29" customFormat="1" ht="13.2">
      <c r="H86" s="53"/>
      <c r="I86" s="53"/>
      <c r="K86" s="52"/>
    </row>
    <row r="87" spans="8:11" s="29" customFormat="1" ht="13.2">
      <c r="H87" s="53"/>
      <c r="I87" s="53"/>
      <c r="K87" s="52"/>
    </row>
    <row r="88" spans="8:11" s="29" customFormat="1" ht="13.2">
      <c r="H88" s="53"/>
      <c r="I88" s="53"/>
      <c r="K88" s="52"/>
    </row>
    <row r="89" spans="8:11" s="29" customFormat="1" ht="13.2">
      <c r="H89" s="53"/>
      <c r="I89" s="53"/>
      <c r="K89" s="52"/>
    </row>
    <row r="90" spans="8:11" s="29" customFormat="1" ht="13.2">
      <c r="H90" s="53"/>
      <c r="I90" s="53"/>
      <c r="K90" s="52"/>
    </row>
    <row r="91" spans="8:11" s="29" customFormat="1" ht="13.2">
      <c r="H91" s="53"/>
      <c r="I91" s="53"/>
      <c r="K91" s="52"/>
    </row>
    <row r="92" spans="8:11" s="29" customFormat="1" ht="13.2">
      <c r="H92" s="53"/>
      <c r="I92" s="53"/>
      <c r="K92" s="52"/>
    </row>
    <row r="93" spans="8:11" s="29" customFormat="1" ht="13.2">
      <c r="H93" s="53"/>
      <c r="I93" s="53"/>
      <c r="K93" s="52"/>
    </row>
    <row r="94" spans="8:11" s="29" customFormat="1" ht="13.2">
      <c r="H94" s="53"/>
      <c r="I94" s="53"/>
      <c r="K94" s="52"/>
    </row>
    <row r="95" spans="8:11" s="29" customFormat="1" ht="13.2">
      <c r="H95" s="53"/>
      <c r="I95" s="53"/>
      <c r="K95" s="52"/>
    </row>
    <row r="96" spans="8:11" s="29" customFormat="1" ht="13.2">
      <c r="H96" s="53"/>
      <c r="I96" s="53"/>
      <c r="K96" s="52"/>
    </row>
    <row r="97" spans="8:11" s="29" customFormat="1" ht="13.2">
      <c r="H97" s="53"/>
      <c r="I97" s="53"/>
      <c r="K97" s="52"/>
    </row>
    <row r="98" spans="8:11" s="29" customFormat="1" ht="13.2">
      <c r="H98" s="53"/>
      <c r="I98" s="53"/>
      <c r="K98" s="52"/>
    </row>
    <row r="99" spans="8:11" s="29" customFormat="1" ht="13.2">
      <c r="H99" s="53"/>
      <c r="I99" s="53"/>
      <c r="K99" s="52"/>
    </row>
    <row r="100" spans="8:11" s="29" customFormat="1" ht="13.2">
      <c r="H100" s="53"/>
      <c r="I100" s="53"/>
      <c r="K100" s="52"/>
    </row>
    <row r="101" spans="8:11" s="29" customFormat="1" ht="13.2">
      <c r="H101" s="53"/>
      <c r="I101" s="53"/>
      <c r="K101" s="52"/>
    </row>
    <row r="102" spans="8:11" s="29" customFormat="1" ht="13.2">
      <c r="H102" s="53"/>
      <c r="I102" s="53"/>
      <c r="K102" s="52"/>
    </row>
    <row r="103" spans="8:11" s="29" customFormat="1" ht="13.2">
      <c r="H103" s="53"/>
      <c r="I103" s="53"/>
      <c r="K103" s="52"/>
    </row>
    <row r="104" spans="8:11" s="29" customFormat="1" ht="13.2">
      <c r="H104" s="53"/>
      <c r="I104" s="53"/>
      <c r="K104" s="52"/>
    </row>
    <row r="105" spans="8:11" s="29" customFormat="1" ht="13.2">
      <c r="H105" s="53"/>
      <c r="I105" s="53"/>
      <c r="K105" s="52"/>
    </row>
    <row r="106" spans="8:11" s="29" customFormat="1" ht="13.2">
      <c r="H106" s="53"/>
      <c r="I106" s="53"/>
      <c r="K106" s="52"/>
    </row>
    <row r="107" spans="8:11" s="29" customFormat="1" ht="13.2">
      <c r="H107" s="53"/>
      <c r="I107" s="53"/>
      <c r="K107" s="52"/>
    </row>
    <row r="108" spans="8:11" s="29" customFormat="1" ht="13.2">
      <c r="H108" s="53"/>
      <c r="I108" s="53"/>
      <c r="K108" s="52"/>
    </row>
    <row r="109" spans="8:11" s="29" customFormat="1" ht="13.2">
      <c r="H109" s="53"/>
      <c r="I109" s="53"/>
      <c r="K109" s="52"/>
    </row>
    <row r="110" spans="8:11" s="29" customFormat="1" ht="13.2">
      <c r="H110" s="53"/>
      <c r="I110" s="53"/>
      <c r="K110" s="52"/>
    </row>
    <row r="111" spans="8:11" s="29" customFormat="1" ht="13.2">
      <c r="H111" s="53"/>
      <c r="I111" s="53"/>
      <c r="K111" s="52"/>
    </row>
    <row r="112" spans="8:11" s="29" customFormat="1" ht="13.2">
      <c r="H112" s="53"/>
      <c r="I112" s="53"/>
      <c r="K112" s="52"/>
    </row>
    <row r="113" spans="8:11" s="29" customFormat="1" ht="13.2">
      <c r="H113" s="53"/>
      <c r="I113" s="53"/>
      <c r="K113" s="52"/>
    </row>
    <row r="114" spans="8:11" s="29" customFormat="1" ht="13.2">
      <c r="H114" s="53"/>
      <c r="I114" s="53"/>
      <c r="K114" s="52"/>
    </row>
    <row r="115" spans="8:11" s="29" customFormat="1" ht="13.2">
      <c r="H115" s="53"/>
      <c r="I115" s="53"/>
      <c r="K115" s="52"/>
    </row>
    <row r="116" spans="8:11" s="29" customFormat="1" ht="13.2">
      <c r="H116" s="53"/>
      <c r="I116" s="53"/>
      <c r="K116" s="52"/>
    </row>
    <row r="117" spans="8:11" s="29" customFormat="1" ht="13.2">
      <c r="H117" s="53"/>
      <c r="I117" s="53"/>
      <c r="K117" s="52"/>
    </row>
    <row r="118" spans="8:11" s="29" customFormat="1" ht="13.2">
      <c r="H118" s="53"/>
      <c r="I118" s="53"/>
      <c r="K118" s="52"/>
    </row>
    <row r="119" spans="8:11" s="29" customFormat="1" ht="13.2">
      <c r="H119" s="53"/>
      <c r="I119" s="53"/>
      <c r="K119" s="52"/>
    </row>
    <row r="120" spans="8:11" s="29" customFormat="1" ht="13.2">
      <c r="H120" s="53"/>
      <c r="I120" s="53"/>
      <c r="K120" s="52"/>
    </row>
    <row r="121" spans="8:11" s="29" customFormat="1" ht="13.2">
      <c r="H121" s="53"/>
      <c r="I121" s="53"/>
      <c r="K121" s="52"/>
    </row>
    <row r="122" spans="8:11" s="29" customFormat="1" ht="13.2">
      <c r="H122" s="53"/>
      <c r="I122" s="53"/>
      <c r="K122" s="52"/>
    </row>
    <row r="123" spans="8:11" s="29" customFormat="1" ht="13.2">
      <c r="H123" s="53"/>
      <c r="I123" s="53"/>
      <c r="K123" s="52"/>
    </row>
    <row r="124" spans="8:11" s="29" customFormat="1" ht="13.2">
      <c r="H124" s="53"/>
      <c r="I124" s="53"/>
      <c r="K124" s="52"/>
    </row>
    <row r="125" spans="8:11" s="29" customFormat="1" ht="13.2">
      <c r="H125" s="53"/>
      <c r="I125" s="53"/>
      <c r="K125" s="52"/>
    </row>
    <row r="126" spans="8:11" s="29" customFormat="1" ht="13.2">
      <c r="H126" s="53"/>
      <c r="I126" s="53"/>
      <c r="K126" s="52"/>
    </row>
    <row r="127" spans="8:11" s="29" customFormat="1" ht="13.2">
      <c r="H127" s="53"/>
      <c r="I127" s="53"/>
      <c r="K127" s="52"/>
    </row>
    <row r="128" spans="8:11" s="29" customFormat="1" ht="13.2">
      <c r="H128" s="53"/>
      <c r="I128" s="53"/>
      <c r="K128" s="52"/>
    </row>
    <row r="129" spans="8:11" s="29" customFormat="1" ht="13.2">
      <c r="H129" s="53"/>
      <c r="I129" s="53"/>
      <c r="K129" s="52"/>
    </row>
    <row r="130" spans="8:11" s="29" customFormat="1" ht="13.2">
      <c r="H130" s="53"/>
      <c r="I130" s="53"/>
      <c r="K130" s="52"/>
    </row>
    <row r="131" spans="8:11" s="29" customFormat="1" ht="13.2">
      <c r="H131" s="53"/>
      <c r="I131" s="53"/>
      <c r="K131" s="52"/>
    </row>
    <row r="132" spans="8:11" s="29" customFormat="1" ht="13.2">
      <c r="H132" s="53"/>
      <c r="I132" s="53"/>
      <c r="K132" s="52"/>
    </row>
    <row r="133" spans="8:11" s="29" customFormat="1" ht="13.2">
      <c r="H133" s="53"/>
      <c r="I133" s="53"/>
      <c r="K133" s="52"/>
    </row>
    <row r="134" spans="8:11" s="29" customFormat="1" ht="13.2">
      <c r="H134" s="53"/>
      <c r="I134" s="53"/>
      <c r="K134" s="52"/>
    </row>
    <row r="135" spans="8:11" s="29" customFormat="1" ht="13.2">
      <c r="H135" s="53"/>
      <c r="I135" s="53"/>
      <c r="K135" s="52"/>
    </row>
    <row r="136" spans="8:11" s="29" customFormat="1" ht="13.2">
      <c r="H136" s="53"/>
      <c r="I136" s="53"/>
      <c r="K136" s="52"/>
    </row>
    <row r="137" spans="8:11" s="29" customFormat="1" ht="13.2">
      <c r="H137" s="53"/>
      <c r="I137" s="53"/>
      <c r="K137" s="52"/>
    </row>
    <row r="138" spans="8:11" s="29" customFormat="1" ht="13.2">
      <c r="H138" s="53"/>
      <c r="I138" s="53"/>
      <c r="K138" s="52"/>
    </row>
    <row r="139" spans="8:11" s="29" customFormat="1" ht="13.2">
      <c r="H139" s="53"/>
      <c r="I139" s="53"/>
      <c r="K139" s="52"/>
    </row>
    <row r="140" spans="8:11" s="29" customFormat="1" ht="13.2">
      <c r="H140" s="53"/>
      <c r="I140" s="53"/>
      <c r="K140" s="52"/>
    </row>
    <row r="141" spans="8:11" s="29" customFormat="1" ht="13.2">
      <c r="H141" s="53"/>
      <c r="I141" s="53"/>
      <c r="K141" s="52"/>
    </row>
    <row r="142" spans="8:11" s="29" customFormat="1" ht="13.2">
      <c r="H142" s="53"/>
      <c r="I142" s="53"/>
      <c r="K142" s="52"/>
    </row>
    <row r="143" spans="8:11" s="29" customFormat="1" ht="13.2">
      <c r="H143" s="53"/>
      <c r="I143" s="53"/>
      <c r="K143" s="52"/>
    </row>
    <row r="144" spans="8:11" s="29" customFormat="1" ht="13.2">
      <c r="H144" s="53"/>
      <c r="I144" s="53"/>
      <c r="K144" s="52"/>
    </row>
    <row r="145" spans="8:11" s="29" customFormat="1" ht="13.2">
      <c r="H145" s="53"/>
      <c r="I145" s="53"/>
      <c r="K145" s="52"/>
    </row>
    <row r="146" spans="8:11" s="29" customFormat="1" ht="13.2">
      <c r="H146" s="53"/>
      <c r="I146" s="53"/>
      <c r="K146" s="52"/>
    </row>
    <row r="147" spans="8:11" s="29" customFormat="1" ht="13.2">
      <c r="H147" s="53"/>
      <c r="I147" s="53"/>
      <c r="K147" s="52"/>
    </row>
    <row r="148" spans="8:11" s="29" customFormat="1" ht="13.2">
      <c r="H148" s="53"/>
      <c r="I148" s="53"/>
      <c r="K148" s="52"/>
    </row>
    <row r="149" spans="8:11" s="29" customFormat="1" ht="13.2">
      <c r="H149" s="53"/>
      <c r="I149" s="53"/>
      <c r="K149" s="52"/>
    </row>
    <row r="150" spans="8:11" s="29" customFormat="1" ht="13.2">
      <c r="H150" s="53"/>
      <c r="I150" s="53"/>
      <c r="K150" s="52"/>
    </row>
    <row r="151" spans="8:11" s="29" customFormat="1" ht="13.2">
      <c r="H151" s="53"/>
      <c r="I151" s="53"/>
      <c r="K151" s="52"/>
    </row>
    <row r="152" spans="8:11" s="29" customFormat="1" ht="13.2">
      <c r="H152" s="53"/>
      <c r="I152" s="53"/>
      <c r="K152" s="52"/>
    </row>
    <row r="153" spans="8:11" s="29" customFormat="1" ht="13.2">
      <c r="H153" s="53"/>
      <c r="I153" s="53"/>
      <c r="K153" s="52"/>
    </row>
    <row r="154" spans="8:11" s="29" customFormat="1" ht="13.2">
      <c r="H154" s="53"/>
      <c r="I154" s="53"/>
      <c r="K154" s="52"/>
    </row>
    <row r="155" spans="8:11" s="29" customFormat="1" ht="13.2">
      <c r="H155" s="53"/>
      <c r="I155" s="53"/>
      <c r="K155" s="52"/>
    </row>
    <row r="156" spans="8:11" s="29" customFormat="1" ht="13.2">
      <c r="H156" s="53"/>
      <c r="I156" s="53"/>
      <c r="K156" s="52"/>
    </row>
    <row r="157" spans="8:11" s="29" customFormat="1" ht="13.2">
      <c r="H157" s="53"/>
      <c r="I157" s="53"/>
      <c r="K157" s="52"/>
    </row>
    <row r="158" spans="8:11" s="29" customFormat="1" ht="13.2">
      <c r="H158" s="53"/>
      <c r="I158" s="53"/>
      <c r="K158" s="52"/>
    </row>
    <row r="159" spans="8:11" s="29" customFormat="1" ht="13.2">
      <c r="H159" s="53"/>
      <c r="I159" s="53"/>
      <c r="K159" s="52"/>
    </row>
    <row r="160" spans="8:11" s="29" customFormat="1" ht="13.2">
      <c r="H160" s="53"/>
      <c r="I160" s="53"/>
      <c r="K160" s="52"/>
    </row>
    <row r="161" spans="8:11" s="29" customFormat="1" ht="13.2">
      <c r="H161" s="53"/>
      <c r="I161" s="53"/>
      <c r="K161" s="52"/>
    </row>
    <row r="162" spans="8:11" s="29" customFormat="1" ht="13.2">
      <c r="H162" s="53"/>
      <c r="I162" s="53"/>
      <c r="K162" s="52"/>
    </row>
    <row r="163" spans="8:11" s="29" customFormat="1" ht="13.2">
      <c r="H163" s="53"/>
      <c r="I163" s="53"/>
      <c r="K163" s="52"/>
    </row>
    <row r="164" spans="8:11" s="29" customFormat="1" ht="13.2">
      <c r="H164" s="53"/>
      <c r="I164" s="53"/>
      <c r="K164" s="52"/>
    </row>
    <row r="165" spans="8:11" s="29" customFormat="1" ht="13.2">
      <c r="H165" s="53"/>
      <c r="I165" s="53"/>
      <c r="K165" s="52"/>
    </row>
    <row r="166" spans="8:11" s="29" customFormat="1" ht="13.2">
      <c r="H166" s="53"/>
      <c r="I166" s="53"/>
      <c r="K166" s="52"/>
    </row>
    <row r="167" spans="8:11" s="29" customFormat="1" ht="13.2">
      <c r="H167" s="53"/>
      <c r="I167" s="53"/>
      <c r="K167" s="52"/>
    </row>
    <row r="168" spans="8:11" s="29" customFormat="1" ht="13.2">
      <c r="H168" s="53"/>
      <c r="I168" s="53"/>
      <c r="K168" s="52"/>
    </row>
    <row r="169" spans="8:11" s="29" customFormat="1" ht="13.2">
      <c r="H169" s="53"/>
      <c r="I169" s="53"/>
      <c r="K169" s="52"/>
    </row>
    <row r="170" spans="8:11" s="29" customFormat="1" ht="13.2">
      <c r="H170" s="53"/>
      <c r="I170" s="53"/>
      <c r="K170" s="52"/>
    </row>
    <row r="171" spans="8:11" s="29" customFormat="1" ht="13.2">
      <c r="H171" s="53"/>
      <c r="I171" s="53"/>
      <c r="K171" s="52"/>
    </row>
    <row r="172" spans="8:11" s="29" customFormat="1" ht="13.2">
      <c r="H172" s="53"/>
      <c r="I172" s="53"/>
      <c r="K172" s="52"/>
    </row>
    <row r="173" spans="8:11" s="29" customFormat="1" ht="13.2">
      <c r="H173" s="53"/>
      <c r="I173" s="53"/>
      <c r="K173" s="52"/>
    </row>
    <row r="174" spans="8:11" s="29" customFormat="1" ht="13.2">
      <c r="H174" s="53"/>
      <c r="I174" s="53"/>
      <c r="K174" s="52"/>
    </row>
    <row r="175" spans="8:11" s="29" customFormat="1" ht="13.2">
      <c r="H175" s="53"/>
      <c r="I175" s="53"/>
      <c r="K175" s="52"/>
    </row>
    <row r="176" spans="8:11" s="29" customFormat="1" ht="13.2">
      <c r="H176" s="53"/>
      <c r="I176" s="53"/>
      <c r="K176" s="52"/>
    </row>
    <row r="177" spans="8:11" s="29" customFormat="1" ht="13.2">
      <c r="H177" s="53"/>
      <c r="I177" s="53"/>
      <c r="K177" s="52"/>
    </row>
    <row r="178" spans="8:11" s="29" customFormat="1" ht="13.2">
      <c r="H178" s="53"/>
      <c r="I178" s="53"/>
      <c r="K178" s="52"/>
    </row>
    <row r="179" spans="8:11" s="29" customFormat="1" ht="13.2">
      <c r="H179" s="53"/>
      <c r="I179" s="53"/>
      <c r="K179" s="52"/>
    </row>
    <row r="180" spans="8:11" s="29" customFormat="1" ht="13.2">
      <c r="H180" s="53"/>
      <c r="I180" s="53"/>
      <c r="K180" s="52"/>
    </row>
    <row r="181" spans="8:11" s="29" customFormat="1" ht="13.2">
      <c r="H181" s="53"/>
      <c r="I181" s="53"/>
      <c r="K181" s="52"/>
    </row>
    <row r="182" spans="8:11" s="29" customFormat="1" ht="13.2">
      <c r="H182" s="53"/>
      <c r="I182" s="53"/>
      <c r="K182" s="52"/>
    </row>
    <row r="183" spans="8:11" s="29" customFormat="1" ht="13.2">
      <c r="H183" s="53"/>
      <c r="I183" s="53"/>
      <c r="K183" s="52"/>
    </row>
    <row r="184" spans="8:11" s="29" customFormat="1" ht="13.2">
      <c r="H184" s="53"/>
      <c r="I184" s="53"/>
      <c r="K184" s="52"/>
    </row>
    <row r="185" spans="8:11" s="29" customFormat="1" ht="13.2">
      <c r="H185" s="53"/>
      <c r="I185" s="53"/>
      <c r="K185" s="52"/>
    </row>
    <row r="186" spans="8:11" s="29" customFormat="1" ht="13.2">
      <c r="H186" s="53"/>
      <c r="I186" s="53"/>
      <c r="K186" s="52"/>
    </row>
    <row r="187" spans="8:11" s="29" customFormat="1" ht="13.2">
      <c r="H187" s="53"/>
      <c r="I187" s="53"/>
      <c r="K187" s="52"/>
    </row>
    <row r="188" spans="8:11" s="29" customFormat="1" ht="13.2">
      <c r="H188" s="53"/>
      <c r="I188" s="53"/>
      <c r="K188" s="52"/>
    </row>
    <row r="189" spans="8:11" s="29" customFormat="1" ht="13.2">
      <c r="H189" s="53"/>
      <c r="I189" s="53"/>
      <c r="K189" s="52"/>
    </row>
    <row r="190" spans="8:11" s="29" customFormat="1" ht="13.2">
      <c r="H190" s="53"/>
      <c r="I190" s="53"/>
      <c r="K190" s="52"/>
    </row>
    <row r="191" spans="8:11" s="29" customFormat="1" ht="13.2">
      <c r="H191" s="53"/>
      <c r="I191" s="53"/>
      <c r="K191" s="52"/>
    </row>
    <row r="192" spans="8:11" s="29" customFormat="1" ht="13.2">
      <c r="H192" s="53"/>
      <c r="I192" s="53"/>
      <c r="K192" s="52"/>
    </row>
    <row r="193" spans="8:11" s="29" customFormat="1" ht="13.2">
      <c r="H193" s="53"/>
      <c r="I193" s="53"/>
      <c r="K193" s="52"/>
    </row>
    <row r="194" spans="8:11" s="29" customFormat="1" ht="13.2">
      <c r="H194" s="53"/>
      <c r="I194" s="53"/>
      <c r="K194" s="52"/>
    </row>
    <row r="195" spans="8:11" s="29" customFormat="1" ht="13.2">
      <c r="H195" s="53"/>
      <c r="I195" s="53"/>
      <c r="K195" s="52"/>
    </row>
    <row r="196" spans="8:11" s="29" customFormat="1" ht="13.2">
      <c r="H196" s="53"/>
      <c r="I196" s="53"/>
      <c r="K196" s="52"/>
    </row>
    <row r="197" spans="8:11" s="29" customFormat="1" ht="13.2">
      <c r="H197" s="53"/>
      <c r="I197" s="53"/>
      <c r="K197" s="52"/>
    </row>
    <row r="198" spans="8:11" s="29" customFormat="1" ht="13.2">
      <c r="H198" s="53"/>
      <c r="I198" s="53"/>
      <c r="K198" s="52"/>
    </row>
    <row r="199" spans="8:11" s="29" customFormat="1" ht="13.2">
      <c r="H199" s="53"/>
      <c r="I199" s="53"/>
      <c r="K199" s="52"/>
    </row>
    <row r="200" spans="8:11" s="29" customFormat="1" ht="13.2">
      <c r="H200" s="53"/>
      <c r="I200" s="53"/>
      <c r="K200" s="52"/>
    </row>
    <row r="201" spans="8:11" s="29" customFormat="1" ht="13.2">
      <c r="H201" s="53"/>
      <c r="I201" s="53"/>
      <c r="K201" s="52"/>
    </row>
    <row r="202" spans="8:11" s="29" customFormat="1" ht="13.2">
      <c r="H202" s="53"/>
      <c r="I202" s="53"/>
      <c r="K202" s="52"/>
    </row>
    <row r="203" spans="8:11" s="29" customFormat="1" ht="13.2">
      <c r="H203" s="53"/>
      <c r="I203" s="53"/>
      <c r="K203" s="52"/>
    </row>
    <row r="204" spans="8:11" s="29" customFormat="1" ht="13.2">
      <c r="H204" s="53"/>
      <c r="I204" s="53"/>
      <c r="K204" s="52"/>
    </row>
    <row r="205" spans="8:11" s="29" customFormat="1" ht="13.2">
      <c r="H205" s="53"/>
      <c r="I205" s="53"/>
      <c r="K205" s="52"/>
    </row>
    <row r="206" spans="8:11" s="29" customFormat="1" ht="13.2">
      <c r="H206" s="53"/>
      <c r="I206" s="53"/>
      <c r="K206" s="52"/>
    </row>
    <row r="207" spans="8:11" s="29" customFormat="1" ht="13.2">
      <c r="H207" s="53"/>
      <c r="I207" s="53"/>
      <c r="K207" s="52"/>
    </row>
    <row r="208" spans="8:11" s="29" customFormat="1" ht="13.2">
      <c r="H208" s="53"/>
      <c r="I208" s="53"/>
      <c r="K208" s="52"/>
    </row>
    <row r="209" spans="8:11" s="29" customFormat="1" ht="13.2">
      <c r="H209" s="53"/>
      <c r="I209" s="53"/>
      <c r="K209" s="52"/>
    </row>
    <row r="210" spans="8:11" s="29" customFormat="1" ht="13.2">
      <c r="H210" s="53"/>
      <c r="I210" s="53"/>
      <c r="K210" s="52"/>
    </row>
    <row r="211" spans="8:11" s="29" customFormat="1" ht="13.2">
      <c r="H211" s="53"/>
      <c r="I211" s="53"/>
      <c r="K211" s="52"/>
    </row>
    <row r="212" spans="8:11" s="29" customFormat="1" ht="13.2">
      <c r="H212" s="53"/>
      <c r="I212" s="53"/>
      <c r="K212" s="52"/>
    </row>
    <row r="213" spans="8:11" s="29" customFormat="1" ht="13.2">
      <c r="H213" s="53"/>
      <c r="I213" s="53"/>
      <c r="K213" s="52"/>
    </row>
    <row r="214" spans="8:11" s="29" customFormat="1" ht="13.2">
      <c r="H214" s="53"/>
      <c r="I214" s="53"/>
      <c r="K214" s="52"/>
    </row>
    <row r="215" spans="8:11" s="29" customFormat="1" ht="13.2">
      <c r="H215" s="53"/>
      <c r="I215" s="53"/>
      <c r="K215" s="52"/>
    </row>
    <row r="216" spans="8:11" s="29" customFormat="1" ht="13.2">
      <c r="H216" s="53"/>
      <c r="I216" s="53"/>
      <c r="K216" s="52"/>
    </row>
    <row r="217" spans="8:11" s="29" customFormat="1" ht="13.2">
      <c r="H217" s="53"/>
      <c r="I217" s="53"/>
      <c r="K217" s="52"/>
    </row>
    <row r="218" spans="8:11" s="29" customFormat="1" ht="13.2">
      <c r="H218" s="53"/>
      <c r="I218" s="53"/>
      <c r="K218" s="52"/>
    </row>
    <row r="219" spans="8:11" s="29" customFormat="1" ht="13.2">
      <c r="H219" s="53"/>
      <c r="I219" s="53"/>
      <c r="K219" s="52"/>
    </row>
    <row r="220" spans="8:11" s="29" customFormat="1" ht="13.2">
      <c r="H220" s="53"/>
      <c r="I220" s="53"/>
      <c r="K220" s="52"/>
    </row>
    <row r="221" spans="8:11" s="29" customFormat="1" ht="13.2">
      <c r="H221" s="53"/>
      <c r="I221" s="53"/>
      <c r="K221" s="52"/>
    </row>
    <row r="222" spans="8:11" s="29" customFormat="1" ht="13.2">
      <c r="H222" s="53"/>
      <c r="I222" s="53"/>
      <c r="K222" s="52"/>
    </row>
    <row r="223" spans="8:11" s="29" customFormat="1" ht="13.2">
      <c r="H223" s="53"/>
      <c r="I223" s="53"/>
      <c r="K223" s="52"/>
    </row>
    <row r="224" spans="8:11" s="29" customFormat="1" ht="13.2">
      <c r="H224" s="53"/>
      <c r="I224" s="53"/>
      <c r="K224" s="52"/>
    </row>
    <row r="225" spans="8:11" s="29" customFormat="1" ht="13.2">
      <c r="H225" s="53"/>
      <c r="I225" s="53"/>
      <c r="K225" s="52"/>
    </row>
    <row r="226" spans="8:11" s="29" customFormat="1" ht="13.2">
      <c r="H226" s="53"/>
      <c r="I226" s="53"/>
      <c r="K226" s="52"/>
    </row>
    <row r="227" spans="8:11" s="29" customFormat="1" ht="13.2">
      <c r="H227" s="53"/>
      <c r="I227" s="53"/>
      <c r="K227" s="52"/>
    </row>
    <row r="228" spans="8:11" s="29" customFormat="1" ht="13.2">
      <c r="H228" s="53"/>
      <c r="I228" s="53"/>
      <c r="K228" s="52"/>
    </row>
    <row r="229" spans="8:11" s="29" customFormat="1" ht="13.2">
      <c r="H229" s="53"/>
      <c r="I229" s="53"/>
      <c r="K229" s="52"/>
    </row>
    <row r="230" spans="8:11" s="29" customFormat="1" ht="13.2">
      <c r="H230" s="53"/>
      <c r="I230" s="53"/>
      <c r="K230" s="52"/>
    </row>
    <row r="231" spans="8:11" s="29" customFormat="1" ht="13.2">
      <c r="H231" s="53"/>
      <c r="I231" s="53"/>
      <c r="K231" s="52"/>
    </row>
    <row r="232" spans="8:11" s="29" customFormat="1" ht="13.2">
      <c r="H232" s="53"/>
      <c r="I232" s="53"/>
      <c r="K232" s="52"/>
    </row>
    <row r="233" spans="8:11" s="29" customFormat="1" ht="13.2">
      <c r="H233" s="53"/>
      <c r="I233" s="53"/>
      <c r="K233" s="52"/>
    </row>
    <row r="234" spans="8:11" s="29" customFormat="1" ht="13.2">
      <c r="H234" s="53"/>
      <c r="I234" s="53"/>
      <c r="K234" s="52"/>
    </row>
    <row r="235" spans="8:11" s="29" customFormat="1" ht="13.2">
      <c r="H235" s="53"/>
      <c r="I235" s="53"/>
      <c r="K235" s="52"/>
    </row>
    <row r="236" spans="8:11" s="29" customFormat="1" ht="13.2">
      <c r="H236" s="53"/>
      <c r="I236" s="53"/>
      <c r="K236" s="52"/>
    </row>
    <row r="237" spans="8:11" s="29" customFormat="1" ht="13.2">
      <c r="H237" s="53"/>
      <c r="I237" s="53"/>
      <c r="K237" s="52"/>
    </row>
    <row r="238" spans="8:11" s="29" customFormat="1" ht="13.2">
      <c r="H238" s="53"/>
      <c r="I238" s="53"/>
      <c r="K238" s="52"/>
    </row>
    <row r="239" spans="8:11" s="29" customFormat="1" ht="13.2">
      <c r="H239" s="53"/>
      <c r="I239" s="53"/>
      <c r="K239" s="52"/>
    </row>
    <row r="240" spans="8:11" s="29" customFormat="1" ht="13.2">
      <c r="H240" s="53"/>
      <c r="I240" s="53"/>
      <c r="K240" s="52"/>
    </row>
    <row r="241" spans="8:11" s="29" customFormat="1" ht="13.2">
      <c r="H241" s="53"/>
      <c r="I241" s="53"/>
      <c r="K241" s="52"/>
    </row>
    <row r="242" spans="8:11" s="29" customFormat="1" ht="13.2">
      <c r="H242" s="53"/>
      <c r="I242" s="53"/>
      <c r="K242" s="52"/>
    </row>
    <row r="243" spans="8:11" s="29" customFormat="1" ht="13.2">
      <c r="H243" s="53"/>
      <c r="I243" s="53"/>
      <c r="K243" s="52"/>
    </row>
    <row r="244" spans="8:11" s="29" customFormat="1" ht="13.2">
      <c r="H244" s="53"/>
      <c r="I244" s="53"/>
      <c r="K244" s="52"/>
    </row>
    <row r="245" spans="8:11" s="29" customFormat="1" ht="13.2">
      <c r="H245" s="53"/>
      <c r="I245" s="53"/>
      <c r="K245" s="52"/>
    </row>
    <row r="246" spans="8:11" s="29" customFormat="1" ht="13.2">
      <c r="H246" s="53"/>
      <c r="I246" s="53"/>
      <c r="K246" s="52"/>
    </row>
    <row r="247" spans="8:11" s="29" customFormat="1" ht="13.2">
      <c r="H247" s="53"/>
      <c r="I247" s="53"/>
      <c r="K247" s="52"/>
    </row>
    <row r="248" spans="8:11" s="29" customFormat="1" ht="13.2">
      <c r="H248" s="53"/>
      <c r="I248" s="53"/>
      <c r="K248" s="52"/>
    </row>
    <row r="249" spans="8:11" s="29" customFormat="1" ht="13.2">
      <c r="H249" s="53"/>
      <c r="I249" s="53"/>
      <c r="K249" s="52"/>
    </row>
    <row r="250" spans="8:11" s="29" customFormat="1" ht="13.2">
      <c r="H250" s="53"/>
      <c r="I250" s="53"/>
      <c r="K250" s="52"/>
    </row>
    <row r="251" spans="8:11" s="29" customFormat="1" ht="13.2">
      <c r="H251" s="53"/>
      <c r="I251" s="53"/>
      <c r="K251" s="52"/>
    </row>
    <row r="252" spans="8:11" s="29" customFormat="1" ht="13.2">
      <c r="H252" s="53"/>
      <c r="I252" s="53"/>
      <c r="K252" s="52"/>
    </row>
    <row r="253" spans="8:11" s="29" customFormat="1" ht="13.2">
      <c r="H253" s="53"/>
      <c r="I253" s="53"/>
      <c r="K253" s="52"/>
    </row>
    <row r="254" spans="8:11" s="29" customFormat="1" ht="13.2">
      <c r="H254" s="53"/>
      <c r="I254" s="53"/>
      <c r="K254" s="52"/>
    </row>
    <row r="255" spans="8:11" s="29" customFormat="1" ht="13.2">
      <c r="H255" s="53"/>
      <c r="I255" s="53"/>
      <c r="K255" s="52"/>
    </row>
    <row r="256" spans="8:11" s="29" customFormat="1" ht="13.2">
      <c r="H256" s="53"/>
      <c r="I256" s="53"/>
      <c r="K256" s="52"/>
    </row>
    <row r="257" spans="8:11" s="29" customFormat="1" ht="13.2">
      <c r="H257" s="53"/>
      <c r="I257" s="53"/>
      <c r="K257" s="52"/>
    </row>
    <row r="258" spans="8:11" s="29" customFormat="1" ht="13.2">
      <c r="H258" s="53"/>
      <c r="I258" s="53"/>
      <c r="K258" s="52"/>
    </row>
    <row r="259" spans="8:11" s="29" customFormat="1" ht="13.2">
      <c r="H259" s="53"/>
      <c r="I259" s="53"/>
      <c r="K259" s="52"/>
    </row>
    <row r="260" spans="8:11" s="29" customFormat="1" ht="13.2">
      <c r="H260" s="53"/>
      <c r="I260" s="53"/>
      <c r="K260" s="52"/>
    </row>
    <row r="261" spans="8:11" s="29" customFormat="1" ht="13.2">
      <c r="H261" s="53"/>
      <c r="I261" s="53"/>
      <c r="K261" s="52"/>
    </row>
    <row r="262" spans="8:11" s="29" customFormat="1" ht="13.2">
      <c r="H262" s="53"/>
      <c r="I262" s="53"/>
      <c r="K262" s="52"/>
    </row>
    <row r="263" spans="8:11" s="29" customFormat="1" ht="13.2">
      <c r="H263" s="53"/>
      <c r="I263" s="53"/>
      <c r="K263" s="52"/>
    </row>
    <row r="264" spans="8:11" s="29" customFormat="1" ht="13.2">
      <c r="H264" s="53"/>
      <c r="I264" s="53"/>
      <c r="K264" s="52"/>
    </row>
    <row r="265" spans="8:11" s="29" customFormat="1" ht="13.2">
      <c r="H265" s="53"/>
      <c r="I265" s="53"/>
      <c r="K265" s="52"/>
    </row>
    <row r="266" spans="8:11" s="29" customFormat="1" ht="13.2">
      <c r="H266" s="53"/>
      <c r="I266" s="53"/>
      <c r="K266" s="52"/>
    </row>
    <row r="267" spans="8:11" s="29" customFormat="1" ht="13.2">
      <c r="H267" s="53"/>
      <c r="I267" s="53"/>
      <c r="K267" s="52"/>
    </row>
    <row r="268" spans="8:11" s="29" customFormat="1" ht="13.2">
      <c r="H268" s="53"/>
      <c r="I268" s="53"/>
      <c r="K268" s="52"/>
    </row>
    <row r="269" spans="8:11" s="29" customFormat="1" ht="13.2">
      <c r="H269" s="53"/>
      <c r="I269" s="53"/>
      <c r="K269" s="52"/>
    </row>
    <row r="270" spans="8:11" s="29" customFormat="1" ht="13.2">
      <c r="H270" s="53"/>
      <c r="I270" s="53"/>
      <c r="K270" s="52"/>
    </row>
    <row r="271" spans="8:11" s="29" customFormat="1" ht="13.2">
      <c r="H271" s="53"/>
      <c r="I271" s="53"/>
      <c r="K271" s="52"/>
    </row>
    <row r="272" spans="8:11" s="29" customFormat="1" ht="13.2">
      <c r="H272" s="53"/>
      <c r="I272" s="53"/>
      <c r="K272" s="52"/>
    </row>
    <row r="273" spans="8:11" s="29" customFormat="1" ht="13.2">
      <c r="H273" s="53"/>
      <c r="I273" s="53"/>
      <c r="K273" s="52"/>
    </row>
    <row r="274" spans="8:11" s="29" customFormat="1" ht="13.2">
      <c r="H274" s="53"/>
      <c r="I274" s="53"/>
      <c r="K274" s="52"/>
    </row>
    <row r="275" spans="8:11" s="29" customFormat="1" ht="13.2">
      <c r="H275" s="53"/>
      <c r="I275" s="53"/>
      <c r="K275" s="52"/>
    </row>
    <row r="276" spans="8:11" s="29" customFormat="1" ht="13.2">
      <c r="H276" s="53"/>
      <c r="I276" s="53"/>
      <c r="K276" s="52"/>
    </row>
    <row r="277" spans="8:11" s="29" customFormat="1" ht="13.2">
      <c r="H277" s="53"/>
      <c r="I277" s="53"/>
      <c r="K277" s="52"/>
    </row>
    <row r="278" spans="8:11" s="29" customFormat="1" ht="13.2">
      <c r="H278" s="53"/>
      <c r="I278" s="53"/>
      <c r="K278" s="52"/>
    </row>
    <row r="279" spans="8:11" s="29" customFormat="1" ht="13.2">
      <c r="H279" s="53"/>
      <c r="I279" s="53"/>
      <c r="K279" s="52"/>
    </row>
    <row r="280" spans="8:11" s="29" customFormat="1" ht="13.2">
      <c r="H280" s="53"/>
      <c r="I280" s="53"/>
      <c r="K280" s="52"/>
    </row>
    <row r="281" spans="8:11" s="29" customFormat="1" ht="13.2">
      <c r="H281" s="53"/>
      <c r="I281" s="53"/>
      <c r="K281" s="52"/>
    </row>
    <row r="282" spans="8:11" s="29" customFormat="1" ht="13.2">
      <c r="H282" s="53"/>
      <c r="I282" s="53"/>
      <c r="K282" s="52"/>
    </row>
    <row r="283" spans="8:11" s="29" customFormat="1" ht="13.2">
      <c r="H283" s="53"/>
      <c r="I283" s="53"/>
      <c r="K283" s="52"/>
    </row>
    <row r="284" spans="8:11" s="29" customFormat="1" ht="13.2">
      <c r="H284" s="53"/>
      <c r="I284" s="53"/>
      <c r="K284" s="52"/>
    </row>
    <row r="285" spans="8:11" s="29" customFormat="1" ht="13.2">
      <c r="H285" s="53"/>
      <c r="I285" s="53"/>
      <c r="K285" s="52"/>
    </row>
    <row r="286" spans="8:11" s="29" customFormat="1" ht="13.2">
      <c r="H286" s="53"/>
      <c r="I286" s="53"/>
      <c r="K286" s="52"/>
    </row>
    <row r="287" spans="8:11" s="29" customFormat="1" ht="13.2">
      <c r="H287" s="53"/>
      <c r="I287" s="53"/>
      <c r="K287" s="52"/>
    </row>
    <row r="288" spans="8:11" s="29" customFormat="1" ht="13.2">
      <c r="H288" s="53"/>
      <c r="I288" s="53"/>
      <c r="K288" s="52"/>
    </row>
    <row r="289" spans="8:11" s="29" customFormat="1" ht="13.2">
      <c r="H289" s="53"/>
      <c r="I289" s="53"/>
      <c r="K289" s="52"/>
    </row>
    <row r="290" spans="8:11" s="29" customFormat="1" ht="13.2">
      <c r="H290" s="53"/>
      <c r="I290" s="53"/>
      <c r="K290" s="52"/>
    </row>
    <row r="291" spans="8:11" s="29" customFormat="1" ht="13.2">
      <c r="H291" s="53"/>
      <c r="I291" s="53"/>
      <c r="K291" s="52"/>
    </row>
    <row r="292" spans="8:11" s="29" customFormat="1" ht="13.2">
      <c r="H292" s="53"/>
      <c r="I292" s="53"/>
      <c r="K292" s="52"/>
    </row>
    <row r="293" spans="8:11" s="29" customFormat="1" ht="13.2">
      <c r="H293" s="53"/>
      <c r="I293" s="53"/>
      <c r="K293" s="52"/>
    </row>
    <row r="294" spans="8:11" s="29" customFormat="1" ht="13.2">
      <c r="H294" s="53"/>
      <c r="I294" s="53"/>
      <c r="K294" s="52"/>
    </row>
    <row r="295" spans="8:11" s="29" customFormat="1" ht="13.2">
      <c r="H295" s="53"/>
      <c r="I295" s="53"/>
      <c r="K295" s="52"/>
    </row>
    <row r="296" spans="8:11" s="29" customFormat="1" ht="13.2">
      <c r="H296" s="53"/>
      <c r="I296" s="53"/>
      <c r="K296" s="52"/>
    </row>
    <row r="297" spans="8:11" s="29" customFormat="1" ht="13.2">
      <c r="H297" s="53"/>
      <c r="I297" s="53"/>
      <c r="K297" s="52"/>
    </row>
    <row r="298" spans="8:11" s="29" customFormat="1" ht="13.2">
      <c r="H298" s="53"/>
      <c r="I298" s="53"/>
      <c r="K298" s="52"/>
    </row>
    <row r="299" spans="8:11" s="29" customFormat="1" ht="13.2">
      <c r="H299" s="53"/>
      <c r="I299" s="53"/>
      <c r="K299" s="52"/>
    </row>
    <row r="300" spans="8:11" s="29" customFormat="1" ht="13.2">
      <c r="H300" s="53"/>
      <c r="I300" s="53"/>
      <c r="K300" s="52"/>
    </row>
    <row r="301" spans="8:11" s="29" customFormat="1" ht="13.2">
      <c r="H301" s="53"/>
      <c r="I301" s="53"/>
      <c r="K301" s="52"/>
    </row>
    <row r="302" spans="8:11" s="29" customFormat="1" ht="13.2">
      <c r="H302" s="53"/>
      <c r="I302" s="53"/>
      <c r="K302" s="52"/>
    </row>
    <row r="303" spans="8:11" s="29" customFormat="1" ht="13.2">
      <c r="H303" s="53"/>
      <c r="I303" s="53"/>
      <c r="K303" s="52"/>
    </row>
    <row r="304" spans="8:11" s="29" customFormat="1" ht="13.2">
      <c r="H304" s="53"/>
      <c r="I304" s="53"/>
      <c r="K304" s="52"/>
    </row>
    <row r="305" spans="8:11" s="29" customFormat="1" ht="13.2">
      <c r="H305" s="53"/>
      <c r="I305" s="53"/>
      <c r="K305" s="52"/>
    </row>
    <row r="306" spans="8:11" s="29" customFormat="1" ht="13.2">
      <c r="H306" s="53"/>
      <c r="I306" s="53"/>
      <c r="K306" s="52"/>
    </row>
    <row r="307" spans="8:11" s="29" customFormat="1" ht="13.2">
      <c r="H307" s="53"/>
      <c r="I307" s="53"/>
      <c r="K307" s="52"/>
    </row>
    <row r="308" spans="8:11" s="29" customFormat="1" ht="13.2">
      <c r="H308" s="53"/>
      <c r="I308" s="53"/>
      <c r="K308" s="52"/>
    </row>
    <row r="309" spans="8:11" s="29" customFormat="1" ht="13.2">
      <c r="H309" s="53"/>
      <c r="I309" s="53"/>
      <c r="K309" s="52"/>
    </row>
    <row r="310" spans="8:11" s="29" customFormat="1" ht="13.2">
      <c r="H310" s="53"/>
      <c r="I310" s="53"/>
      <c r="K310" s="52"/>
    </row>
    <row r="311" spans="8:11" s="29" customFormat="1" ht="13.2">
      <c r="H311" s="53"/>
      <c r="I311" s="53"/>
      <c r="K311" s="52"/>
    </row>
    <row r="312" spans="8:11" s="29" customFormat="1" ht="13.2">
      <c r="H312" s="53"/>
      <c r="I312" s="53"/>
      <c r="K312" s="52"/>
    </row>
    <row r="313" spans="8:11" s="29" customFormat="1" ht="13.2">
      <c r="H313" s="53"/>
      <c r="I313" s="53"/>
      <c r="K313" s="52"/>
    </row>
    <row r="314" spans="8:11" s="29" customFormat="1" ht="13.2">
      <c r="H314" s="53"/>
      <c r="I314" s="53"/>
      <c r="K314" s="52"/>
    </row>
    <row r="315" spans="8:11" s="29" customFormat="1" ht="13.2">
      <c r="H315" s="53"/>
      <c r="I315" s="53"/>
      <c r="K315" s="52"/>
    </row>
    <row r="316" spans="8:11" s="29" customFormat="1" ht="13.2">
      <c r="H316" s="53"/>
      <c r="I316" s="53"/>
      <c r="K316" s="52"/>
    </row>
    <row r="317" spans="8:11" s="29" customFormat="1" ht="13.2">
      <c r="H317" s="53"/>
      <c r="I317" s="53"/>
      <c r="K317" s="52"/>
    </row>
    <row r="318" spans="8:11" s="29" customFormat="1" ht="13.2">
      <c r="H318" s="53"/>
      <c r="I318" s="53"/>
      <c r="K318" s="52"/>
    </row>
    <row r="319" spans="8:11" s="29" customFormat="1" ht="13.2">
      <c r="H319" s="53"/>
      <c r="I319" s="53"/>
      <c r="K319" s="52"/>
    </row>
    <row r="320" spans="8:11" s="29" customFormat="1" ht="13.2">
      <c r="H320" s="53"/>
      <c r="I320" s="53"/>
      <c r="K320" s="52"/>
    </row>
    <row r="321" spans="8:11" s="29" customFormat="1" ht="13.2">
      <c r="H321" s="53"/>
      <c r="I321" s="53"/>
      <c r="K321" s="52"/>
    </row>
    <row r="322" spans="8:11" s="29" customFormat="1" ht="13.2">
      <c r="H322" s="53"/>
      <c r="I322" s="53"/>
      <c r="K322" s="52"/>
    </row>
    <row r="323" spans="8:11" s="29" customFormat="1" ht="13.2">
      <c r="H323" s="53"/>
      <c r="I323" s="53"/>
      <c r="K323" s="52"/>
    </row>
    <row r="324" spans="8:11" s="29" customFormat="1" ht="13.2">
      <c r="H324" s="53"/>
      <c r="I324" s="53"/>
      <c r="K324" s="52"/>
    </row>
    <row r="325" spans="8:11" s="29" customFormat="1" ht="13.2">
      <c r="H325" s="53"/>
      <c r="I325" s="53"/>
      <c r="K325" s="52"/>
    </row>
    <row r="326" spans="8:11" s="29" customFormat="1" ht="13.2">
      <c r="H326" s="53"/>
      <c r="I326" s="53"/>
      <c r="K326" s="52"/>
    </row>
    <row r="327" spans="8:11" s="29" customFormat="1" ht="13.2">
      <c r="H327" s="53"/>
      <c r="I327" s="53"/>
      <c r="K327" s="52"/>
    </row>
    <row r="328" spans="8:11" s="29" customFormat="1" ht="13.2">
      <c r="H328" s="53"/>
      <c r="I328" s="53"/>
      <c r="K328" s="52"/>
    </row>
    <row r="329" spans="8:11" s="29" customFormat="1" ht="13.2">
      <c r="H329" s="53"/>
      <c r="I329" s="53"/>
      <c r="K329" s="52"/>
    </row>
    <row r="330" spans="8:11" s="29" customFormat="1" ht="13.2">
      <c r="H330" s="53"/>
      <c r="I330" s="53"/>
      <c r="K330" s="52"/>
    </row>
    <row r="331" spans="8:11" s="29" customFormat="1" ht="13.2">
      <c r="H331" s="53"/>
      <c r="I331" s="53"/>
      <c r="K331" s="52"/>
    </row>
    <row r="332" spans="8:11" s="29" customFormat="1" ht="13.2">
      <c r="H332" s="53"/>
      <c r="I332" s="53"/>
      <c r="K332" s="52"/>
    </row>
    <row r="333" spans="8:11" s="29" customFormat="1" ht="13.2">
      <c r="H333" s="53"/>
      <c r="I333" s="53"/>
      <c r="K333" s="52"/>
    </row>
    <row r="334" spans="8:11" s="29" customFormat="1" ht="13.2">
      <c r="H334" s="53"/>
      <c r="I334" s="53"/>
      <c r="K334" s="52"/>
    </row>
    <row r="335" spans="8:11" s="29" customFormat="1" ht="13.2">
      <c r="H335" s="53"/>
      <c r="I335" s="53"/>
      <c r="K335" s="52"/>
    </row>
    <row r="336" spans="8:11" s="29" customFormat="1" ht="13.2">
      <c r="H336" s="53"/>
      <c r="I336" s="53"/>
      <c r="K336" s="52"/>
    </row>
    <row r="337" spans="8:11" s="29" customFormat="1" ht="13.2">
      <c r="H337" s="53"/>
      <c r="I337" s="53"/>
      <c r="K337" s="52"/>
    </row>
    <row r="338" spans="8:11" s="29" customFormat="1" ht="13.2">
      <c r="H338" s="53"/>
      <c r="I338" s="53"/>
      <c r="K338" s="52"/>
    </row>
    <row r="339" spans="8:11" s="29" customFormat="1" ht="13.2">
      <c r="H339" s="53"/>
      <c r="I339" s="53"/>
      <c r="K339" s="52"/>
    </row>
    <row r="340" spans="8:11" s="29" customFormat="1" ht="13.2">
      <c r="H340" s="53"/>
      <c r="I340" s="53"/>
      <c r="K340" s="52"/>
    </row>
    <row r="341" spans="8:11" s="29" customFormat="1" ht="13.2">
      <c r="H341" s="53"/>
      <c r="I341" s="53"/>
      <c r="K341" s="52"/>
    </row>
    <row r="342" spans="8:11" s="29" customFormat="1" ht="13.2">
      <c r="H342" s="53"/>
      <c r="I342" s="53"/>
      <c r="K342" s="52"/>
    </row>
    <row r="343" spans="8:11" s="29" customFormat="1" ht="13.2">
      <c r="H343" s="53"/>
      <c r="I343" s="53"/>
      <c r="K343" s="52"/>
    </row>
    <row r="344" spans="8:11" s="29" customFormat="1" ht="13.2">
      <c r="H344" s="53"/>
      <c r="I344" s="53"/>
      <c r="K344" s="52"/>
    </row>
    <row r="345" spans="8:11" s="29" customFormat="1" ht="13.2">
      <c r="H345" s="53"/>
      <c r="I345" s="53"/>
      <c r="K345" s="52"/>
    </row>
    <row r="346" spans="8:11" s="29" customFormat="1" ht="13.2">
      <c r="H346" s="53"/>
      <c r="I346" s="53"/>
      <c r="K346" s="52"/>
    </row>
    <row r="347" spans="8:11" s="29" customFormat="1" ht="13.2">
      <c r="H347" s="53"/>
      <c r="I347" s="53"/>
      <c r="K347" s="52"/>
    </row>
    <row r="348" spans="8:11" s="29" customFormat="1" ht="13.2">
      <c r="H348" s="53"/>
      <c r="I348" s="53"/>
      <c r="K348" s="52"/>
    </row>
    <row r="349" spans="8:11" s="29" customFormat="1" ht="13.2">
      <c r="H349" s="53"/>
      <c r="I349" s="53"/>
      <c r="K349" s="52"/>
    </row>
    <row r="350" spans="8:11" s="29" customFormat="1" ht="13.2">
      <c r="H350" s="53"/>
      <c r="I350" s="53"/>
      <c r="K350" s="52"/>
    </row>
    <row r="351" spans="8:11" s="29" customFormat="1" ht="13.2">
      <c r="H351" s="53"/>
      <c r="I351" s="53"/>
      <c r="K351" s="52"/>
    </row>
    <row r="352" spans="8:11" s="29" customFormat="1" ht="13.2">
      <c r="H352" s="53"/>
      <c r="I352" s="53"/>
      <c r="K352" s="52"/>
    </row>
    <row r="353" spans="8:11" s="29" customFormat="1" ht="13.2">
      <c r="H353" s="53"/>
      <c r="I353" s="53"/>
      <c r="K353" s="52"/>
    </row>
    <row r="354" spans="8:11" s="29" customFormat="1" ht="13.2">
      <c r="H354" s="53"/>
      <c r="I354" s="53"/>
      <c r="K354" s="52"/>
    </row>
    <row r="355" spans="8:11" s="29" customFormat="1" ht="13.2">
      <c r="H355" s="53"/>
      <c r="I355" s="53"/>
      <c r="K355" s="52"/>
    </row>
    <row r="356" spans="8:11" s="29" customFormat="1" ht="13.2">
      <c r="H356" s="53"/>
      <c r="I356" s="53"/>
      <c r="K356" s="52"/>
    </row>
    <row r="357" spans="8:11" s="29" customFormat="1" ht="13.2">
      <c r="H357" s="53"/>
      <c r="I357" s="53"/>
      <c r="K357" s="52"/>
    </row>
    <row r="358" spans="8:11" s="29" customFormat="1" ht="13.2">
      <c r="H358" s="53"/>
      <c r="I358" s="53"/>
      <c r="K358" s="52"/>
    </row>
    <row r="359" spans="8:11" s="29" customFormat="1" ht="13.2">
      <c r="H359" s="53"/>
      <c r="I359" s="53"/>
      <c r="K359" s="52"/>
    </row>
    <row r="360" spans="8:11" s="29" customFormat="1" ht="13.2">
      <c r="H360" s="53"/>
      <c r="I360" s="53"/>
      <c r="K360" s="52"/>
    </row>
    <row r="361" spans="8:11" s="29" customFormat="1" ht="13.2">
      <c r="H361" s="53"/>
      <c r="I361" s="53"/>
      <c r="K361" s="52"/>
    </row>
    <row r="362" spans="8:11" s="29" customFormat="1" ht="13.2">
      <c r="H362" s="53"/>
      <c r="I362" s="53"/>
      <c r="K362" s="52"/>
    </row>
    <row r="363" spans="8:11" s="29" customFormat="1" ht="13.2">
      <c r="H363" s="53"/>
      <c r="I363" s="53"/>
      <c r="K363" s="52"/>
    </row>
    <row r="364" spans="8:11" s="29" customFormat="1" ht="13.2">
      <c r="H364" s="53"/>
      <c r="I364" s="53"/>
      <c r="K364" s="52"/>
    </row>
    <row r="365" spans="8:11" s="29" customFormat="1" ht="13.2">
      <c r="H365" s="53"/>
      <c r="I365" s="53"/>
      <c r="K365" s="52"/>
    </row>
    <row r="366" spans="8:11" s="29" customFormat="1" ht="13.2">
      <c r="H366" s="53"/>
      <c r="I366" s="53"/>
      <c r="K366" s="52"/>
    </row>
    <row r="367" spans="8:11" s="29" customFormat="1" ht="13.2">
      <c r="H367" s="53"/>
      <c r="I367" s="53"/>
      <c r="K367" s="52"/>
    </row>
    <row r="368" spans="8:11" s="29" customFormat="1" ht="13.2">
      <c r="H368" s="53"/>
      <c r="I368" s="53"/>
      <c r="K368" s="52"/>
    </row>
    <row r="369" spans="8:11" s="29" customFormat="1" ht="13.2">
      <c r="H369" s="53"/>
      <c r="I369" s="53"/>
      <c r="K369" s="52"/>
    </row>
    <row r="370" spans="8:11" s="29" customFormat="1" ht="13.2">
      <c r="H370" s="53"/>
      <c r="I370" s="53"/>
      <c r="K370" s="52"/>
    </row>
    <row r="371" spans="8:11" s="29" customFormat="1" ht="13.2">
      <c r="H371" s="53"/>
      <c r="I371" s="53"/>
      <c r="K371" s="52"/>
    </row>
    <row r="372" spans="8:11" s="29" customFormat="1" ht="13.2">
      <c r="H372" s="53"/>
      <c r="I372" s="53"/>
      <c r="K372" s="52"/>
    </row>
    <row r="373" spans="8:11" s="29" customFormat="1" ht="13.2">
      <c r="H373" s="53"/>
      <c r="I373" s="53"/>
      <c r="K373" s="52"/>
    </row>
    <row r="374" spans="8:11" s="29" customFormat="1" ht="13.2">
      <c r="H374" s="53"/>
      <c r="I374" s="53"/>
      <c r="K374" s="52"/>
    </row>
    <row r="375" spans="8:11" s="29" customFormat="1" ht="13.2">
      <c r="H375" s="53"/>
      <c r="I375" s="53"/>
      <c r="K375" s="52"/>
    </row>
    <row r="376" spans="8:11" s="29" customFormat="1" ht="13.2">
      <c r="H376" s="53"/>
      <c r="I376" s="53"/>
      <c r="K376" s="52"/>
    </row>
    <row r="377" spans="8:11" s="29" customFormat="1" ht="13.2">
      <c r="H377" s="53"/>
      <c r="I377" s="53"/>
      <c r="K377" s="52"/>
    </row>
    <row r="378" spans="8:11" s="29" customFormat="1" ht="13.2">
      <c r="H378" s="53"/>
      <c r="I378" s="53"/>
      <c r="K378" s="52"/>
    </row>
    <row r="379" spans="8:11" s="29" customFormat="1" ht="13.2">
      <c r="H379" s="53"/>
      <c r="I379" s="53"/>
      <c r="K379" s="52"/>
    </row>
    <row r="380" spans="8:11" s="29" customFormat="1" ht="13.2">
      <c r="H380" s="53"/>
      <c r="I380" s="53"/>
      <c r="K380" s="52"/>
    </row>
    <row r="381" spans="8:11" s="29" customFormat="1" ht="13.2">
      <c r="H381" s="53"/>
      <c r="I381" s="53"/>
      <c r="K381" s="52"/>
    </row>
    <row r="382" spans="8:11" s="29" customFormat="1" ht="13.2">
      <c r="H382" s="53"/>
      <c r="I382" s="53"/>
      <c r="K382" s="52"/>
    </row>
    <row r="383" spans="8:11" s="29" customFormat="1" ht="13.2">
      <c r="H383" s="53"/>
      <c r="I383" s="53"/>
      <c r="K383" s="52"/>
    </row>
    <row r="384" spans="8:11" s="29" customFormat="1" ht="13.2">
      <c r="H384" s="53"/>
      <c r="I384" s="53"/>
      <c r="K384" s="52"/>
    </row>
    <row r="385" spans="8:11" s="29" customFormat="1" ht="13.2">
      <c r="H385" s="53"/>
      <c r="I385" s="53"/>
      <c r="K385" s="52"/>
    </row>
    <row r="386" spans="8:11" s="29" customFormat="1" ht="13.2">
      <c r="H386" s="53"/>
      <c r="I386" s="53"/>
      <c r="K386" s="52"/>
    </row>
    <row r="387" spans="8:11" s="29" customFormat="1" ht="13.2">
      <c r="H387" s="53"/>
      <c r="I387" s="53"/>
      <c r="K387" s="52"/>
    </row>
    <row r="388" spans="8:11" s="29" customFormat="1" ht="13.2">
      <c r="H388" s="53"/>
      <c r="I388" s="53"/>
      <c r="K388" s="52"/>
    </row>
    <row r="389" spans="8:11" s="29" customFormat="1" ht="13.2">
      <c r="H389" s="53"/>
      <c r="I389" s="53"/>
      <c r="K389" s="52"/>
    </row>
    <row r="390" spans="8:11" s="29" customFormat="1" ht="13.2">
      <c r="H390" s="53"/>
      <c r="I390" s="53"/>
      <c r="K390" s="52"/>
    </row>
    <row r="391" spans="8:11" s="29" customFormat="1" ht="13.2">
      <c r="H391" s="53"/>
      <c r="I391" s="53"/>
      <c r="K391" s="52"/>
    </row>
    <row r="392" spans="8:11" s="29" customFormat="1" ht="13.2">
      <c r="H392" s="53"/>
      <c r="I392" s="53"/>
      <c r="K392" s="52"/>
    </row>
    <row r="393" spans="8:11" s="29" customFormat="1" ht="13.2">
      <c r="H393" s="53"/>
      <c r="I393" s="53"/>
      <c r="K393" s="52"/>
    </row>
    <row r="394" spans="8:11" s="29" customFormat="1" ht="13.2">
      <c r="H394" s="53"/>
      <c r="I394" s="53"/>
      <c r="K394" s="52"/>
    </row>
    <row r="395" spans="8:11" s="29" customFormat="1" ht="13.2">
      <c r="H395" s="53"/>
      <c r="I395" s="53"/>
      <c r="K395" s="52"/>
    </row>
    <row r="396" spans="8:11" s="29" customFormat="1" ht="13.2">
      <c r="H396" s="53"/>
      <c r="I396" s="53"/>
      <c r="K396" s="52"/>
    </row>
    <row r="397" spans="8:11" s="29" customFormat="1" ht="13.2">
      <c r="H397" s="53"/>
      <c r="I397" s="53"/>
      <c r="K397" s="52"/>
    </row>
    <row r="398" spans="8:11" s="29" customFormat="1" ht="13.2">
      <c r="H398" s="53"/>
      <c r="I398" s="53"/>
      <c r="K398" s="52"/>
    </row>
    <row r="399" spans="8:11" s="29" customFormat="1" ht="13.2">
      <c r="H399" s="53"/>
      <c r="I399" s="53"/>
      <c r="K399" s="52"/>
    </row>
    <row r="400" spans="8:11" s="29" customFormat="1" ht="13.2">
      <c r="H400" s="53"/>
      <c r="I400" s="53"/>
      <c r="K400" s="52"/>
    </row>
    <row r="401" spans="8:11" s="29" customFormat="1" ht="13.2">
      <c r="H401" s="53"/>
      <c r="I401" s="53"/>
      <c r="K401" s="52"/>
    </row>
    <row r="402" spans="8:11" s="29" customFormat="1" ht="13.2">
      <c r="H402" s="53"/>
      <c r="I402" s="53"/>
      <c r="K402" s="52"/>
    </row>
    <row r="403" spans="8:11" s="29" customFormat="1" ht="13.2">
      <c r="H403" s="53"/>
      <c r="I403" s="53"/>
      <c r="K403" s="52"/>
    </row>
    <row r="404" spans="8:11" s="29" customFormat="1" ht="13.2">
      <c r="H404" s="53"/>
      <c r="I404" s="53"/>
      <c r="K404" s="52"/>
    </row>
    <row r="405" spans="8:11" s="29" customFormat="1" ht="13.2">
      <c r="H405" s="53"/>
      <c r="I405" s="53"/>
      <c r="K405" s="52"/>
    </row>
    <row r="406" spans="8:11" s="29" customFormat="1" ht="13.2">
      <c r="H406" s="53"/>
      <c r="I406" s="53"/>
      <c r="K406" s="52"/>
    </row>
    <row r="407" spans="8:11" s="29" customFormat="1" ht="13.2">
      <c r="H407" s="53"/>
      <c r="I407" s="53"/>
      <c r="K407" s="52"/>
    </row>
    <row r="408" spans="8:11" s="29" customFormat="1" ht="13.2">
      <c r="H408" s="53"/>
      <c r="I408" s="53"/>
      <c r="K408" s="52"/>
    </row>
    <row r="409" spans="8:11" s="29" customFormat="1" ht="13.2">
      <c r="H409" s="53"/>
      <c r="I409" s="53"/>
      <c r="K409" s="52"/>
    </row>
    <row r="410" spans="8:11" s="29" customFormat="1" ht="13.2">
      <c r="H410" s="53"/>
      <c r="I410" s="53"/>
      <c r="K410" s="52"/>
    </row>
    <row r="411" spans="8:11" s="29" customFormat="1" ht="13.2">
      <c r="H411" s="53"/>
      <c r="I411" s="53"/>
      <c r="K411" s="52"/>
    </row>
    <row r="412" spans="8:11" s="29" customFormat="1" ht="13.2">
      <c r="H412" s="53"/>
      <c r="I412" s="53"/>
      <c r="K412" s="52"/>
    </row>
    <row r="413" spans="8:11" s="29" customFormat="1" ht="13.2">
      <c r="H413" s="53"/>
      <c r="I413" s="53"/>
      <c r="K413" s="52"/>
    </row>
    <row r="414" spans="8:11" s="29" customFormat="1" ht="13.2">
      <c r="H414" s="53"/>
      <c r="I414" s="53"/>
      <c r="K414" s="52"/>
    </row>
    <row r="415" spans="8:11" s="29" customFormat="1" ht="13.2">
      <c r="H415" s="53"/>
      <c r="I415" s="53"/>
      <c r="K415" s="52"/>
    </row>
    <row r="416" spans="8:11" s="29" customFormat="1" ht="13.2">
      <c r="H416" s="53"/>
      <c r="I416" s="53"/>
      <c r="K416" s="52"/>
    </row>
    <row r="417" spans="8:11" s="29" customFormat="1" ht="13.2">
      <c r="H417" s="53"/>
      <c r="I417" s="53"/>
      <c r="K417" s="52"/>
    </row>
    <row r="418" spans="8:11" s="29" customFormat="1" ht="13.2">
      <c r="H418" s="53"/>
      <c r="I418" s="53"/>
      <c r="K418" s="52"/>
    </row>
    <row r="419" spans="8:11" s="29" customFormat="1" ht="13.2">
      <c r="H419" s="53"/>
      <c r="I419" s="53"/>
      <c r="K419" s="52"/>
    </row>
    <row r="420" spans="8:11" s="29" customFormat="1" ht="13.2">
      <c r="H420" s="53"/>
      <c r="I420" s="53"/>
      <c r="K420" s="52"/>
    </row>
    <row r="421" spans="8:11" s="29" customFormat="1" ht="13.2">
      <c r="H421" s="53"/>
      <c r="I421" s="53"/>
      <c r="K421" s="52"/>
    </row>
    <row r="422" spans="8:11" s="29" customFormat="1" ht="13.2">
      <c r="H422" s="53"/>
      <c r="I422" s="53"/>
      <c r="K422" s="52"/>
    </row>
    <row r="423" spans="8:11" s="29" customFormat="1" ht="13.2">
      <c r="H423" s="53"/>
      <c r="I423" s="53"/>
      <c r="K423" s="52"/>
    </row>
    <row r="424" spans="8:11" s="29" customFormat="1" ht="13.2">
      <c r="H424" s="53"/>
      <c r="I424" s="53"/>
      <c r="K424" s="52"/>
    </row>
    <row r="425" spans="8:11" s="29" customFormat="1" ht="13.2">
      <c r="H425" s="53"/>
      <c r="I425" s="53"/>
      <c r="K425" s="52"/>
    </row>
    <row r="426" spans="8:11" s="29" customFormat="1" ht="13.2">
      <c r="H426" s="53"/>
      <c r="I426" s="53"/>
      <c r="K426" s="52"/>
    </row>
    <row r="427" spans="8:11" s="29" customFormat="1" ht="13.2">
      <c r="H427" s="53"/>
      <c r="I427" s="53"/>
      <c r="K427" s="52"/>
    </row>
    <row r="428" spans="8:11" s="29" customFormat="1" ht="13.2">
      <c r="H428" s="53"/>
      <c r="I428" s="53"/>
      <c r="K428" s="52"/>
    </row>
    <row r="429" spans="8:11" s="29" customFormat="1" ht="13.2">
      <c r="H429" s="53"/>
      <c r="I429" s="53"/>
      <c r="K429" s="52"/>
    </row>
    <row r="430" spans="8:11" s="29" customFormat="1" ht="13.2">
      <c r="H430" s="53"/>
      <c r="I430" s="53"/>
      <c r="K430" s="52"/>
    </row>
    <row r="431" spans="8:11" s="29" customFormat="1" ht="13.2">
      <c r="H431" s="53"/>
      <c r="I431" s="53"/>
      <c r="K431" s="52"/>
    </row>
    <row r="432" spans="8:11" s="29" customFormat="1" ht="13.2">
      <c r="H432" s="53"/>
      <c r="I432" s="53"/>
      <c r="K432" s="52"/>
    </row>
    <row r="433" spans="8:11" s="29" customFormat="1" ht="13.2">
      <c r="H433" s="53"/>
      <c r="I433" s="53"/>
      <c r="K433" s="52"/>
    </row>
    <row r="434" spans="8:11" s="29" customFormat="1" ht="13.2">
      <c r="H434" s="53"/>
      <c r="I434" s="53"/>
      <c r="K434" s="52"/>
    </row>
    <row r="435" spans="8:11" s="29" customFormat="1" ht="13.2">
      <c r="H435" s="53"/>
      <c r="I435" s="53"/>
      <c r="K435" s="52"/>
    </row>
    <row r="436" spans="8:11" s="29" customFormat="1" ht="13.2">
      <c r="H436" s="53"/>
      <c r="I436" s="53"/>
      <c r="K436" s="52"/>
    </row>
    <row r="437" spans="8:11" s="29" customFormat="1" ht="13.2">
      <c r="H437" s="53"/>
      <c r="I437" s="53"/>
      <c r="K437" s="52"/>
    </row>
    <row r="438" spans="8:11" s="29" customFormat="1" ht="13.2">
      <c r="H438" s="53"/>
      <c r="I438" s="53"/>
      <c r="K438" s="52"/>
    </row>
    <row r="439" spans="8:11" s="29" customFormat="1" ht="13.2">
      <c r="H439" s="53"/>
      <c r="I439" s="53"/>
      <c r="K439" s="52"/>
    </row>
    <row r="440" spans="8:11" s="29" customFormat="1" ht="13.2">
      <c r="H440" s="53"/>
      <c r="I440" s="53"/>
      <c r="K440" s="52"/>
    </row>
    <row r="441" spans="8:11" s="29" customFormat="1" ht="13.2">
      <c r="H441" s="53"/>
      <c r="I441" s="53"/>
      <c r="K441" s="52"/>
    </row>
    <row r="442" spans="8:11" s="29" customFormat="1" ht="13.2">
      <c r="H442" s="53"/>
      <c r="I442" s="53"/>
      <c r="K442" s="52"/>
    </row>
    <row r="443" spans="8:11" s="29" customFormat="1" ht="13.2">
      <c r="H443" s="53"/>
      <c r="I443" s="53"/>
      <c r="K443" s="52"/>
    </row>
    <row r="444" spans="8:11" s="29" customFormat="1" ht="13.2">
      <c r="H444" s="53"/>
      <c r="I444" s="53"/>
      <c r="K444" s="52"/>
    </row>
    <row r="445" spans="8:11" s="29" customFormat="1" ht="13.2">
      <c r="H445" s="53"/>
      <c r="I445" s="53"/>
      <c r="K445" s="52"/>
    </row>
    <row r="446" spans="8:11" s="29" customFormat="1" ht="13.2">
      <c r="H446" s="53"/>
      <c r="I446" s="53"/>
      <c r="K446" s="52"/>
    </row>
    <row r="447" spans="8:11" s="29" customFormat="1" ht="13.2">
      <c r="H447" s="53"/>
      <c r="I447" s="53"/>
      <c r="K447" s="52"/>
    </row>
    <row r="448" spans="8:11" s="29" customFormat="1" ht="13.2">
      <c r="H448" s="53"/>
      <c r="I448" s="53"/>
      <c r="K448" s="52"/>
    </row>
    <row r="449" spans="8:11" s="29" customFormat="1" ht="13.2">
      <c r="H449" s="53"/>
      <c r="I449" s="53"/>
      <c r="K449" s="52"/>
    </row>
    <row r="450" spans="8:11" s="29" customFormat="1" ht="13.2">
      <c r="H450" s="53"/>
      <c r="I450" s="53"/>
      <c r="K450" s="52"/>
    </row>
    <row r="451" spans="8:11" s="29" customFormat="1" ht="13.2">
      <c r="H451" s="53"/>
      <c r="I451" s="53"/>
      <c r="K451" s="52"/>
    </row>
    <row r="452" spans="8:11" s="29" customFormat="1" ht="13.2">
      <c r="H452" s="53"/>
      <c r="I452" s="53"/>
      <c r="K452" s="52"/>
    </row>
    <row r="453" spans="8:11" s="29" customFormat="1" ht="13.2">
      <c r="H453" s="53"/>
      <c r="I453" s="53"/>
      <c r="K453" s="52"/>
    </row>
    <row r="454" spans="8:11" s="29" customFormat="1" ht="13.2">
      <c r="H454" s="53"/>
      <c r="I454" s="53"/>
      <c r="K454" s="52"/>
    </row>
    <row r="455" spans="8:11" s="29" customFormat="1" ht="13.2">
      <c r="H455" s="53"/>
      <c r="I455" s="53"/>
      <c r="K455" s="52"/>
    </row>
    <row r="456" spans="8:11" s="29" customFormat="1" ht="13.2">
      <c r="H456" s="53"/>
      <c r="I456" s="53"/>
      <c r="K456" s="52"/>
    </row>
    <row r="457" spans="8:11" s="29" customFormat="1" ht="13.2">
      <c r="H457" s="53"/>
      <c r="I457" s="53"/>
      <c r="K457" s="52"/>
    </row>
    <row r="458" spans="8:11" s="29" customFormat="1" ht="13.2">
      <c r="H458" s="53"/>
      <c r="I458" s="53"/>
      <c r="K458" s="52"/>
    </row>
    <row r="459" spans="8:11" s="29" customFormat="1" ht="13.2">
      <c r="H459" s="53"/>
      <c r="I459" s="53"/>
      <c r="K459" s="52"/>
    </row>
    <row r="460" spans="8:11" s="29" customFormat="1" ht="13.2">
      <c r="H460" s="53"/>
      <c r="I460" s="53"/>
      <c r="K460" s="52"/>
    </row>
    <row r="461" spans="8:11" s="29" customFormat="1" ht="13.2">
      <c r="H461" s="53"/>
      <c r="I461" s="53"/>
      <c r="K461" s="52"/>
    </row>
    <row r="462" spans="8:11" s="29" customFormat="1" ht="13.2">
      <c r="H462" s="53"/>
      <c r="I462" s="53"/>
      <c r="K462" s="52"/>
    </row>
    <row r="463" spans="8:11" s="29" customFormat="1" ht="13.2">
      <c r="H463" s="53"/>
      <c r="I463" s="53"/>
      <c r="K463" s="52"/>
    </row>
    <row r="464" spans="8:11" s="29" customFormat="1" ht="13.2">
      <c r="H464" s="53"/>
      <c r="I464" s="53"/>
      <c r="K464" s="52"/>
    </row>
    <row r="465" spans="8:11" s="29" customFormat="1" ht="13.2">
      <c r="H465" s="53"/>
      <c r="I465" s="53"/>
      <c r="K465" s="52"/>
    </row>
    <row r="466" spans="8:11" s="29" customFormat="1" ht="13.2">
      <c r="H466" s="53"/>
      <c r="I466" s="53"/>
      <c r="K466" s="52"/>
    </row>
    <row r="467" spans="8:11" s="29" customFormat="1" ht="13.2">
      <c r="H467" s="53"/>
      <c r="I467" s="53"/>
      <c r="K467" s="52"/>
    </row>
    <row r="468" spans="8:11" s="29" customFormat="1" ht="13.2">
      <c r="H468" s="53"/>
      <c r="I468" s="53"/>
      <c r="K468" s="52"/>
    </row>
    <row r="469" spans="8:11" s="29" customFormat="1" ht="13.2">
      <c r="H469" s="53"/>
      <c r="I469" s="53"/>
      <c r="K469" s="52"/>
    </row>
    <row r="470" spans="8:11" s="29" customFormat="1" ht="13.2">
      <c r="H470" s="53"/>
      <c r="I470" s="53"/>
      <c r="K470" s="52"/>
    </row>
    <row r="471" spans="8:11" s="29" customFormat="1" ht="13.2">
      <c r="H471" s="53"/>
      <c r="I471" s="53"/>
      <c r="K471" s="52"/>
    </row>
    <row r="472" spans="8:11" s="29" customFormat="1" ht="13.2">
      <c r="H472" s="53"/>
      <c r="I472" s="53"/>
      <c r="K472" s="52"/>
    </row>
    <row r="473" spans="8:11" s="29" customFormat="1" ht="13.2">
      <c r="H473" s="53"/>
      <c r="I473" s="53"/>
      <c r="K473" s="52"/>
    </row>
    <row r="474" spans="8:11" s="29" customFormat="1" ht="13.2">
      <c r="H474" s="53"/>
      <c r="I474" s="53"/>
      <c r="K474" s="52"/>
    </row>
    <row r="475" spans="8:11" s="29" customFormat="1" ht="13.2">
      <c r="H475" s="53"/>
      <c r="I475" s="53"/>
      <c r="K475" s="52"/>
    </row>
    <row r="476" spans="8:11" s="29" customFormat="1" ht="13.2">
      <c r="H476" s="53"/>
      <c r="I476" s="53"/>
      <c r="K476" s="52"/>
    </row>
    <row r="477" spans="8:11" s="29" customFormat="1" ht="13.2">
      <c r="H477" s="53"/>
      <c r="I477" s="53"/>
      <c r="K477" s="52"/>
    </row>
    <row r="478" spans="8:11" s="29" customFormat="1" ht="13.2">
      <c r="H478" s="53"/>
      <c r="I478" s="53"/>
      <c r="K478" s="52"/>
    </row>
    <row r="479" spans="8:11" s="29" customFormat="1" ht="13.2">
      <c r="H479" s="53"/>
      <c r="I479" s="53"/>
      <c r="K479" s="52"/>
    </row>
    <row r="480" spans="8:11" s="29" customFormat="1" ht="13.2">
      <c r="H480" s="53"/>
      <c r="I480" s="53"/>
      <c r="K480" s="52"/>
    </row>
    <row r="481" spans="8:11" s="29" customFormat="1" ht="13.2">
      <c r="H481" s="53"/>
      <c r="I481" s="53"/>
      <c r="K481" s="52"/>
    </row>
    <row r="482" spans="8:11" s="29" customFormat="1" ht="13.2">
      <c r="H482" s="53"/>
      <c r="I482" s="53"/>
      <c r="K482" s="52"/>
    </row>
    <row r="483" spans="8:11" s="29" customFormat="1" ht="13.2">
      <c r="H483" s="53"/>
      <c r="I483" s="53"/>
      <c r="K483" s="52"/>
    </row>
    <row r="484" spans="8:11" s="29" customFormat="1" ht="13.2">
      <c r="H484" s="53"/>
      <c r="I484" s="53"/>
      <c r="K484" s="52"/>
    </row>
    <row r="485" spans="8:11" s="29" customFormat="1" ht="13.2">
      <c r="H485" s="53"/>
      <c r="I485" s="53"/>
      <c r="K485" s="52"/>
    </row>
    <row r="486" spans="8:11" s="29" customFormat="1" ht="13.2">
      <c r="H486" s="53"/>
      <c r="I486" s="53"/>
      <c r="K486" s="52"/>
    </row>
    <row r="487" spans="8:11" s="29" customFormat="1" ht="13.2">
      <c r="H487" s="53"/>
      <c r="I487" s="53"/>
      <c r="K487" s="52"/>
    </row>
    <row r="488" spans="8:11" s="29" customFormat="1" ht="13.2">
      <c r="H488" s="53"/>
      <c r="I488" s="53"/>
      <c r="K488" s="52"/>
    </row>
    <row r="489" spans="8:11" s="29" customFormat="1" ht="13.2">
      <c r="H489" s="53"/>
      <c r="I489" s="53"/>
      <c r="K489" s="52"/>
    </row>
    <row r="490" spans="8:11" s="29" customFormat="1" ht="13.2">
      <c r="H490" s="53"/>
      <c r="I490" s="53"/>
      <c r="K490" s="52"/>
    </row>
    <row r="491" spans="8:11" s="29" customFormat="1" ht="13.2">
      <c r="H491" s="53"/>
      <c r="I491" s="53"/>
      <c r="K491" s="52"/>
    </row>
    <row r="492" spans="8:11" s="29" customFormat="1" ht="13.2">
      <c r="H492" s="53"/>
      <c r="I492" s="53"/>
      <c r="K492" s="52"/>
    </row>
    <row r="493" spans="8:11" s="29" customFormat="1" ht="13.2">
      <c r="H493" s="53"/>
      <c r="I493" s="53"/>
      <c r="K493" s="52"/>
    </row>
    <row r="494" spans="8:11" s="29" customFormat="1" ht="13.2">
      <c r="H494" s="53"/>
      <c r="I494" s="53"/>
      <c r="K494" s="52"/>
    </row>
    <row r="495" spans="8:11" s="29" customFormat="1" ht="13.2">
      <c r="H495" s="53"/>
      <c r="I495" s="53"/>
      <c r="K495" s="52"/>
    </row>
    <row r="496" spans="8:11" s="29" customFormat="1" ht="13.2">
      <c r="H496" s="53"/>
      <c r="I496" s="53"/>
      <c r="K496" s="52"/>
    </row>
    <row r="497" spans="8:11" s="29" customFormat="1" ht="13.2">
      <c r="H497" s="53"/>
      <c r="I497" s="53"/>
      <c r="K497" s="52"/>
    </row>
    <row r="498" spans="8:11" s="29" customFormat="1" ht="13.2">
      <c r="H498" s="53"/>
      <c r="I498" s="53"/>
      <c r="K498" s="52"/>
    </row>
    <row r="499" spans="8:11" s="29" customFormat="1" ht="13.2">
      <c r="H499" s="53"/>
      <c r="I499" s="53"/>
      <c r="K499" s="52"/>
    </row>
    <row r="500" spans="8:11" s="29" customFormat="1" ht="13.2">
      <c r="H500" s="53"/>
      <c r="I500" s="53"/>
      <c r="K500" s="52"/>
    </row>
    <row r="501" spans="8:11" s="29" customFormat="1" ht="13.2">
      <c r="H501" s="53"/>
      <c r="I501" s="53"/>
      <c r="K501" s="52"/>
    </row>
    <row r="502" spans="8:11" s="29" customFormat="1" ht="13.2">
      <c r="H502" s="53"/>
      <c r="I502" s="53"/>
      <c r="K502" s="52"/>
    </row>
    <row r="503" spans="8:11" s="29" customFormat="1" ht="13.2">
      <c r="H503" s="53"/>
      <c r="I503" s="53"/>
      <c r="K503" s="52"/>
    </row>
    <row r="504" spans="8:11" s="29" customFormat="1" ht="13.2">
      <c r="H504" s="53"/>
      <c r="I504" s="53"/>
      <c r="K504" s="52"/>
    </row>
    <row r="505" spans="8:11" s="29" customFormat="1" ht="13.2">
      <c r="H505" s="53"/>
      <c r="I505" s="53"/>
      <c r="K505" s="52"/>
    </row>
    <row r="506" spans="8:11" s="29" customFormat="1" ht="13.2">
      <c r="H506" s="53"/>
      <c r="I506" s="53"/>
      <c r="K506" s="52"/>
    </row>
    <row r="507" spans="8:11" s="29" customFormat="1" ht="13.2">
      <c r="H507" s="53"/>
      <c r="I507" s="53"/>
      <c r="K507" s="52"/>
    </row>
    <row r="508" spans="8:11" s="29" customFormat="1" ht="13.2">
      <c r="H508" s="53"/>
      <c r="I508" s="53"/>
      <c r="K508" s="52"/>
    </row>
    <row r="509" spans="8:11" s="29" customFormat="1" ht="13.2">
      <c r="H509" s="53"/>
      <c r="I509" s="53"/>
      <c r="K509" s="52"/>
    </row>
    <row r="510" spans="8:11" s="29" customFormat="1" ht="13.2">
      <c r="H510" s="53"/>
      <c r="I510" s="53"/>
      <c r="K510" s="52"/>
    </row>
    <row r="511" spans="8:11" s="29" customFormat="1" ht="13.2">
      <c r="H511" s="53"/>
      <c r="I511" s="53"/>
      <c r="K511" s="52"/>
    </row>
    <row r="512" spans="8:11" s="29" customFormat="1" ht="13.2">
      <c r="H512" s="53"/>
      <c r="I512" s="53"/>
      <c r="K512" s="52"/>
    </row>
    <row r="513" spans="8:11" s="29" customFormat="1" ht="13.2">
      <c r="H513" s="53"/>
      <c r="I513" s="53"/>
      <c r="K513" s="52"/>
    </row>
    <row r="514" spans="8:11" s="29" customFormat="1" ht="13.2">
      <c r="H514" s="53"/>
      <c r="I514" s="53"/>
      <c r="K514" s="52"/>
    </row>
    <row r="515" spans="8:11" s="29" customFormat="1" ht="13.2">
      <c r="H515" s="53"/>
      <c r="I515" s="53"/>
      <c r="K515" s="52"/>
    </row>
    <row r="516" spans="8:11" s="29" customFormat="1" ht="13.2">
      <c r="H516" s="53"/>
      <c r="I516" s="53"/>
      <c r="K516" s="52"/>
    </row>
    <row r="517" spans="8:11" s="29" customFormat="1" ht="13.2">
      <c r="H517" s="53"/>
      <c r="I517" s="53"/>
      <c r="K517" s="52"/>
    </row>
    <row r="518" spans="8:11" s="29" customFormat="1" ht="13.2">
      <c r="H518" s="53"/>
      <c r="I518" s="53"/>
      <c r="K518" s="52"/>
    </row>
    <row r="519" spans="8:11" s="29" customFormat="1" ht="13.2">
      <c r="H519" s="53"/>
      <c r="I519" s="53"/>
      <c r="K519" s="52"/>
    </row>
    <row r="520" spans="8:11" s="29" customFormat="1" ht="13.2">
      <c r="H520" s="53"/>
      <c r="I520" s="53"/>
      <c r="K520" s="52"/>
    </row>
    <row r="521" spans="8:11" s="29" customFormat="1" ht="13.2">
      <c r="H521" s="53"/>
      <c r="I521" s="53"/>
      <c r="K521" s="52"/>
    </row>
    <row r="522" spans="8:11" s="29" customFormat="1" ht="13.2">
      <c r="H522" s="53"/>
      <c r="I522" s="53"/>
      <c r="K522" s="52"/>
    </row>
    <row r="523" spans="8:11" s="29" customFormat="1" ht="13.2">
      <c r="H523" s="53"/>
      <c r="I523" s="53"/>
      <c r="K523" s="52"/>
    </row>
    <row r="524" spans="8:11" s="29" customFormat="1" ht="13.2">
      <c r="H524" s="53"/>
      <c r="I524" s="53"/>
      <c r="K524" s="52"/>
    </row>
    <row r="525" spans="8:11" s="29" customFormat="1" ht="13.2">
      <c r="H525" s="53"/>
      <c r="I525" s="53"/>
      <c r="K525" s="52"/>
    </row>
    <row r="526" spans="8:11" s="29" customFormat="1" ht="13.2">
      <c r="H526" s="53"/>
      <c r="I526" s="53"/>
      <c r="K526" s="52"/>
    </row>
    <row r="527" spans="8:11" s="29" customFormat="1" ht="13.2">
      <c r="H527" s="53"/>
      <c r="I527" s="53"/>
      <c r="K527" s="52"/>
    </row>
    <row r="528" spans="8:11" s="29" customFormat="1" ht="13.2">
      <c r="H528" s="53"/>
      <c r="I528" s="53"/>
      <c r="K528" s="52"/>
    </row>
    <row r="529" spans="8:11" s="29" customFormat="1" ht="13.2">
      <c r="H529" s="53"/>
      <c r="I529" s="53"/>
      <c r="K529" s="52"/>
    </row>
    <row r="530" spans="8:11" s="29" customFormat="1" ht="13.2">
      <c r="H530" s="53"/>
      <c r="I530" s="53"/>
      <c r="K530" s="52"/>
    </row>
    <row r="531" spans="8:11" s="29" customFormat="1" ht="13.2">
      <c r="H531" s="53"/>
      <c r="I531" s="53"/>
      <c r="K531" s="52"/>
    </row>
    <row r="532" spans="8:11" s="29" customFormat="1" ht="13.2">
      <c r="H532" s="53"/>
      <c r="I532" s="53"/>
      <c r="K532" s="52"/>
    </row>
    <row r="533" spans="8:11" s="29" customFormat="1" ht="13.2">
      <c r="H533" s="53"/>
      <c r="I533" s="53"/>
      <c r="K533" s="52"/>
    </row>
    <row r="534" spans="8:11" s="29" customFormat="1" ht="13.2">
      <c r="H534" s="53"/>
      <c r="I534" s="53"/>
      <c r="K534" s="52"/>
    </row>
    <row r="535" spans="8:11" s="29" customFormat="1" ht="13.2">
      <c r="H535" s="53"/>
      <c r="I535" s="53"/>
      <c r="K535" s="52"/>
    </row>
    <row r="536" spans="8:11" s="29" customFormat="1" ht="13.2">
      <c r="H536" s="53"/>
      <c r="I536" s="53"/>
      <c r="K536" s="52"/>
    </row>
    <row r="537" spans="8:11" s="29" customFormat="1" ht="13.2">
      <c r="H537" s="53"/>
      <c r="I537" s="53"/>
      <c r="K537" s="52"/>
    </row>
    <row r="538" spans="8:11" s="29" customFormat="1" ht="13.2">
      <c r="H538" s="53"/>
      <c r="I538" s="53"/>
      <c r="K538" s="52"/>
    </row>
    <row r="539" spans="8:11" s="29" customFormat="1" ht="13.2">
      <c r="H539" s="53"/>
      <c r="I539" s="53"/>
      <c r="K539" s="52"/>
    </row>
    <row r="540" spans="8:11" s="29" customFormat="1" ht="13.2">
      <c r="H540" s="53"/>
      <c r="I540" s="53"/>
      <c r="K540" s="52"/>
    </row>
    <row r="541" spans="8:11" s="29" customFormat="1" ht="13.2">
      <c r="H541" s="53"/>
      <c r="I541" s="53"/>
      <c r="K541" s="52"/>
    </row>
    <row r="542" spans="8:11" s="29" customFormat="1" ht="13.2">
      <c r="H542" s="53"/>
      <c r="I542" s="53"/>
      <c r="K542" s="52"/>
    </row>
    <row r="543" spans="8:11" s="29" customFormat="1" ht="13.2">
      <c r="H543" s="53"/>
      <c r="I543" s="53"/>
      <c r="K543" s="52"/>
    </row>
    <row r="544" spans="8:11" s="29" customFormat="1" ht="13.2">
      <c r="H544" s="53"/>
      <c r="I544" s="53"/>
      <c r="K544" s="52"/>
    </row>
    <row r="545" spans="8:11" s="29" customFormat="1" ht="13.2">
      <c r="H545" s="53"/>
      <c r="I545" s="53"/>
      <c r="K545" s="52"/>
    </row>
    <row r="546" spans="8:11" s="29" customFormat="1" ht="13.2">
      <c r="H546" s="53"/>
      <c r="I546" s="53"/>
      <c r="K546" s="52"/>
    </row>
    <row r="547" spans="8:11" s="29" customFormat="1" ht="13.2">
      <c r="H547" s="53"/>
      <c r="I547" s="53"/>
      <c r="K547" s="52"/>
    </row>
    <row r="548" spans="8:11" s="29" customFormat="1" ht="13.2">
      <c r="H548" s="53"/>
      <c r="I548" s="53"/>
      <c r="K548" s="52"/>
    </row>
    <row r="549" spans="8:11" s="29" customFormat="1" ht="13.2">
      <c r="H549" s="53"/>
      <c r="I549" s="53"/>
      <c r="K549" s="52"/>
    </row>
    <row r="550" spans="8:11" s="29" customFormat="1" ht="13.2">
      <c r="H550" s="53"/>
      <c r="I550" s="53"/>
      <c r="K550" s="52"/>
    </row>
    <row r="551" spans="8:11" s="29" customFormat="1" ht="13.2">
      <c r="H551" s="53"/>
      <c r="I551" s="53"/>
      <c r="K551" s="52"/>
    </row>
    <row r="552" spans="8:11" s="29" customFormat="1" ht="13.2">
      <c r="H552" s="53"/>
      <c r="I552" s="53"/>
      <c r="K552" s="52"/>
    </row>
    <row r="553" spans="8:11" s="29" customFormat="1" ht="13.2">
      <c r="H553" s="53"/>
      <c r="I553" s="53"/>
      <c r="K553" s="52"/>
    </row>
    <row r="554" spans="8:11" s="29" customFormat="1" ht="13.2">
      <c r="H554" s="53"/>
      <c r="I554" s="53"/>
      <c r="K554" s="52"/>
    </row>
    <row r="555" spans="8:11" s="29" customFormat="1" ht="13.2">
      <c r="H555" s="53"/>
      <c r="I555" s="53"/>
      <c r="K555" s="52"/>
    </row>
    <row r="556" spans="8:11" s="29" customFormat="1" ht="13.2">
      <c r="H556" s="53"/>
      <c r="I556" s="53"/>
      <c r="K556" s="52"/>
    </row>
    <row r="557" spans="8:11" s="29" customFormat="1" ht="13.2">
      <c r="H557" s="53"/>
      <c r="I557" s="53"/>
      <c r="K557" s="52"/>
    </row>
    <row r="558" spans="8:11" s="29" customFormat="1" ht="13.2">
      <c r="H558" s="53"/>
      <c r="I558" s="53"/>
      <c r="K558" s="52"/>
    </row>
    <row r="559" spans="8:11" s="29" customFormat="1" ht="13.2">
      <c r="H559" s="53"/>
      <c r="I559" s="53"/>
      <c r="K559" s="52"/>
    </row>
    <row r="560" spans="8:11" s="29" customFormat="1" ht="13.2">
      <c r="H560" s="53"/>
      <c r="I560" s="53"/>
      <c r="K560" s="52"/>
    </row>
    <row r="561" spans="8:11" s="29" customFormat="1" ht="13.2">
      <c r="H561" s="53"/>
      <c r="I561" s="53"/>
      <c r="K561" s="52"/>
    </row>
    <row r="562" spans="8:11" s="29" customFormat="1" ht="13.2">
      <c r="H562" s="53"/>
      <c r="I562" s="53"/>
      <c r="K562" s="52"/>
    </row>
    <row r="563" spans="8:11" s="29" customFormat="1" ht="13.2">
      <c r="H563" s="53"/>
      <c r="I563" s="53"/>
      <c r="K563" s="52"/>
    </row>
    <row r="564" spans="8:11" s="29" customFormat="1" ht="13.2">
      <c r="H564" s="53"/>
      <c r="I564" s="53"/>
      <c r="K564" s="52"/>
    </row>
    <row r="565" spans="8:11" s="29" customFormat="1" ht="13.2">
      <c r="H565" s="53"/>
      <c r="I565" s="53"/>
      <c r="K565" s="52"/>
    </row>
    <row r="566" spans="8:11" s="29" customFormat="1" ht="13.2">
      <c r="H566" s="53"/>
      <c r="I566" s="53"/>
      <c r="K566" s="52"/>
    </row>
    <row r="567" spans="8:11" s="29" customFormat="1" ht="13.2">
      <c r="H567" s="53"/>
      <c r="I567" s="53"/>
      <c r="K567" s="52"/>
    </row>
    <row r="568" spans="8:11" s="29" customFormat="1" ht="13.2">
      <c r="H568" s="53"/>
      <c r="I568" s="53"/>
      <c r="K568" s="52"/>
    </row>
    <row r="569" spans="8:11" s="29" customFormat="1" ht="13.2">
      <c r="H569" s="53"/>
      <c r="I569" s="53"/>
      <c r="K569" s="52"/>
    </row>
    <row r="570" spans="8:11" s="29" customFormat="1" ht="13.2">
      <c r="H570" s="53"/>
      <c r="I570" s="53"/>
      <c r="K570" s="52"/>
    </row>
    <row r="571" spans="8:11" s="29" customFormat="1" ht="13.2">
      <c r="H571" s="53"/>
      <c r="I571" s="53"/>
      <c r="K571" s="52"/>
    </row>
    <row r="572" spans="8:11" s="29" customFormat="1" ht="13.2">
      <c r="H572" s="53"/>
      <c r="I572" s="53"/>
      <c r="K572" s="52"/>
    </row>
    <row r="573" spans="8:11" s="29" customFormat="1" ht="13.2">
      <c r="H573" s="53"/>
      <c r="I573" s="53"/>
      <c r="K573" s="52"/>
    </row>
    <row r="574" spans="8:11" s="29" customFormat="1" ht="13.2">
      <c r="H574" s="53"/>
      <c r="I574" s="53"/>
      <c r="K574" s="52"/>
    </row>
    <row r="575" spans="8:11" s="29" customFormat="1" ht="13.2">
      <c r="H575" s="53"/>
      <c r="I575" s="53"/>
      <c r="K575" s="52"/>
    </row>
    <row r="576" spans="8:11" s="29" customFormat="1" ht="13.2">
      <c r="H576" s="53"/>
      <c r="I576" s="53"/>
      <c r="K576" s="52"/>
    </row>
    <row r="577" spans="8:11" s="29" customFormat="1" ht="13.2">
      <c r="H577" s="53"/>
      <c r="I577" s="53"/>
      <c r="K577" s="52"/>
    </row>
    <row r="578" spans="8:11" s="29" customFormat="1" ht="13.2">
      <c r="H578" s="53"/>
      <c r="I578" s="53"/>
      <c r="K578" s="52"/>
    </row>
    <row r="579" spans="8:11" s="29" customFormat="1" ht="13.2">
      <c r="H579" s="53"/>
      <c r="I579" s="53"/>
      <c r="K579" s="52"/>
    </row>
    <row r="580" spans="8:11" s="29" customFormat="1" ht="13.2">
      <c r="H580" s="53"/>
      <c r="I580" s="53"/>
      <c r="K580" s="52"/>
    </row>
    <row r="581" spans="8:11" s="29" customFormat="1" ht="13.2">
      <c r="H581" s="53"/>
      <c r="I581" s="53"/>
      <c r="K581" s="52"/>
    </row>
    <row r="582" spans="8:11" s="29" customFormat="1" ht="13.2">
      <c r="H582" s="53"/>
      <c r="I582" s="53"/>
      <c r="K582" s="52"/>
    </row>
    <row r="583" spans="8:11" s="29" customFormat="1" ht="13.2">
      <c r="H583" s="53"/>
      <c r="I583" s="53"/>
      <c r="K583" s="52"/>
    </row>
    <row r="584" spans="8:11" s="29" customFormat="1" ht="13.2">
      <c r="H584" s="53"/>
      <c r="I584" s="53"/>
      <c r="K584" s="52"/>
    </row>
    <row r="585" spans="8:11" s="29" customFormat="1" ht="13.2">
      <c r="H585" s="53"/>
      <c r="I585" s="53"/>
      <c r="K585" s="52"/>
    </row>
    <row r="586" spans="8:11" s="29" customFormat="1" ht="13.2">
      <c r="H586" s="53"/>
      <c r="I586" s="53"/>
      <c r="K586" s="52"/>
    </row>
    <row r="587" spans="8:11" s="29" customFormat="1" ht="13.2">
      <c r="H587" s="53"/>
      <c r="I587" s="53"/>
      <c r="K587" s="52"/>
    </row>
    <row r="588" spans="8:11" s="29" customFormat="1" ht="13.2">
      <c r="H588" s="53"/>
      <c r="I588" s="53"/>
      <c r="K588" s="52"/>
    </row>
    <row r="589" spans="8:11" s="29" customFormat="1" ht="13.2">
      <c r="H589" s="53"/>
      <c r="I589" s="53"/>
      <c r="K589" s="52"/>
    </row>
    <row r="590" spans="8:11" s="29" customFormat="1" ht="13.2">
      <c r="H590" s="53"/>
      <c r="I590" s="53"/>
      <c r="K590" s="52"/>
    </row>
    <row r="591" spans="8:11" s="29" customFormat="1" ht="13.2">
      <c r="H591" s="53"/>
      <c r="I591" s="53"/>
      <c r="K591" s="52"/>
    </row>
    <row r="592" spans="8:11" s="29" customFormat="1" ht="13.2">
      <c r="H592" s="53"/>
      <c r="I592" s="53"/>
      <c r="K592" s="52"/>
    </row>
    <row r="593" spans="8:11" s="29" customFormat="1" ht="13.2">
      <c r="H593" s="53"/>
      <c r="I593" s="53"/>
      <c r="K593" s="52"/>
    </row>
    <row r="594" spans="8:11" s="29" customFormat="1" ht="13.2">
      <c r="H594" s="53"/>
      <c r="I594" s="53"/>
      <c r="K594" s="52"/>
    </row>
    <row r="595" spans="8:11" s="29" customFormat="1" ht="13.2">
      <c r="H595" s="53"/>
      <c r="I595" s="53"/>
      <c r="K595" s="52"/>
    </row>
    <row r="596" spans="8:11" s="29" customFormat="1" ht="13.2">
      <c r="H596" s="53"/>
      <c r="I596" s="53"/>
      <c r="K596" s="52"/>
    </row>
    <row r="597" spans="8:11" s="29" customFormat="1" ht="13.2">
      <c r="H597" s="53"/>
      <c r="I597" s="53"/>
      <c r="K597" s="52"/>
    </row>
    <row r="598" spans="8:11" s="29" customFormat="1" ht="13.2">
      <c r="H598" s="53"/>
      <c r="I598" s="53"/>
      <c r="K598" s="52"/>
    </row>
    <row r="599" spans="8:11" s="29" customFormat="1" ht="13.2">
      <c r="H599" s="53"/>
      <c r="I599" s="53"/>
      <c r="K599" s="52"/>
    </row>
    <row r="600" spans="8:11" s="29" customFormat="1" ht="13.2">
      <c r="H600" s="53"/>
      <c r="I600" s="53"/>
      <c r="K600" s="52"/>
    </row>
    <row r="601" spans="8:11" s="29" customFormat="1" ht="13.2">
      <c r="H601" s="53"/>
      <c r="I601" s="53"/>
      <c r="K601" s="52"/>
    </row>
    <row r="602" spans="8:11" s="29" customFormat="1" ht="13.2">
      <c r="H602" s="53"/>
      <c r="I602" s="53"/>
      <c r="K602" s="52"/>
    </row>
    <row r="603" spans="8:11" s="29" customFormat="1" ht="13.2">
      <c r="H603" s="53"/>
      <c r="I603" s="53"/>
      <c r="K603" s="52"/>
    </row>
    <row r="604" spans="8:11" s="29" customFormat="1" ht="13.2">
      <c r="H604" s="53"/>
      <c r="I604" s="53"/>
      <c r="K604" s="52"/>
    </row>
    <row r="605" spans="8:11" s="29" customFormat="1" ht="13.2">
      <c r="H605" s="53"/>
      <c r="I605" s="53"/>
      <c r="K605" s="52"/>
    </row>
    <row r="606" spans="8:11" s="29" customFormat="1" ht="13.2">
      <c r="H606" s="53"/>
      <c r="I606" s="53"/>
      <c r="K606" s="52"/>
    </row>
    <row r="607" spans="8:11" s="29" customFormat="1" ht="13.2">
      <c r="H607" s="53"/>
      <c r="I607" s="53"/>
      <c r="K607" s="52"/>
    </row>
    <row r="608" spans="8:11" s="29" customFormat="1" ht="13.2">
      <c r="H608" s="53"/>
      <c r="I608" s="53"/>
      <c r="K608" s="52"/>
    </row>
    <row r="609" spans="8:11" s="29" customFormat="1" ht="13.2">
      <c r="H609" s="53"/>
      <c r="I609" s="53"/>
      <c r="K609" s="52"/>
    </row>
    <row r="610" spans="8:11" s="29" customFormat="1" ht="13.2">
      <c r="H610" s="53"/>
      <c r="I610" s="53"/>
      <c r="K610" s="52"/>
    </row>
    <row r="611" spans="8:11" s="29" customFormat="1" ht="13.2">
      <c r="H611" s="53"/>
      <c r="I611" s="53"/>
      <c r="K611" s="52"/>
    </row>
    <row r="612" spans="8:11" s="29" customFormat="1" ht="13.2">
      <c r="H612" s="53"/>
      <c r="I612" s="53"/>
      <c r="K612" s="52"/>
    </row>
    <row r="613" spans="8:11" s="29" customFormat="1" ht="13.2">
      <c r="H613" s="53"/>
      <c r="I613" s="53"/>
      <c r="K613" s="52"/>
    </row>
    <row r="614" spans="8:11" s="29" customFormat="1" ht="13.2">
      <c r="H614" s="53"/>
      <c r="I614" s="53"/>
      <c r="K614" s="52"/>
    </row>
    <row r="615" spans="8:11" s="29" customFormat="1" ht="13.2">
      <c r="H615" s="53"/>
      <c r="I615" s="53"/>
      <c r="K615" s="52"/>
    </row>
    <row r="616" spans="8:11" s="29" customFormat="1" ht="13.2">
      <c r="H616" s="53"/>
      <c r="I616" s="53"/>
      <c r="K616" s="52"/>
    </row>
    <row r="617" spans="8:11" s="29" customFormat="1" ht="13.2">
      <c r="H617" s="53"/>
      <c r="I617" s="53"/>
      <c r="K617" s="52"/>
    </row>
    <row r="618" spans="8:11" s="29" customFormat="1" ht="13.2">
      <c r="H618" s="53"/>
      <c r="I618" s="53"/>
      <c r="K618" s="52"/>
    </row>
    <row r="619" spans="8:11" s="29" customFormat="1" ht="13.2">
      <c r="H619" s="53"/>
      <c r="I619" s="53"/>
      <c r="K619" s="52"/>
    </row>
    <row r="620" spans="8:11" s="29" customFormat="1" ht="13.2">
      <c r="H620" s="53"/>
      <c r="I620" s="53"/>
      <c r="K620" s="52"/>
    </row>
    <row r="621" spans="8:11" s="29" customFormat="1" ht="13.2">
      <c r="H621" s="53"/>
      <c r="I621" s="53"/>
      <c r="K621" s="52"/>
    </row>
    <row r="622" spans="8:11" s="29" customFormat="1" ht="13.2">
      <c r="H622" s="53"/>
      <c r="I622" s="53"/>
      <c r="K622" s="52"/>
    </row>
    <row r="623" spans="8:11" s="29" customFormat="1" ht="13.2">
      <c r="H623" s="53"/>
      <c r="I623" s="53"/>
      <c r="K623" s="52"/>
    </row>
    <row r="624" spans="8:11" s="29" customFormat="1" ht="13.2">
      <c r="H624" s="53"/>
      <c r="I624" s="53"/>
      <c r="K624" s="52"/>
    </row>
    <row r="625" spans="8:11" s="29" customFormat="1" ht="13.2">
      <c r="H625" s="53"/>
      <c r="I625" s="53"/>
      <c r="K625" s="52"/>
    </row>
    <row r="626" spans="8:11" s="29" customFormat="1" ht="13.2">
      <c r="H626" s="53"/>
      <c r="I626" s="53"/>
      <c r="K626" s="52"/>
    </row>
    <row r="627" spans="8:11" s="29" customFormat="1" ht="13.2">
      <c r="H627" s="53"/>
      <c r="I627" s="53"/>
      <c r="K627" s="52"/>
    </row>
    <row r="628" spans="8:11" s="29" customFormat="1" ht="13.2">
      <c r="H628" s="53"/>
      <c r="I628" s="53"/>
      <c r="K628" s="52"/>
    </row>
    <row r="629" spans="8:11" s="29" customFormat="1" ht="13.2">
      <c r="H629" s="53"/>
      <c r="I629" s="53"/>
      <c r="K629" s="52"/>
    </row>
    <row r="630" spans="8:11" s="29" customFormat="1" ht="13.2">
      <c r="H630" s="53"/>
      <c r="I630" s="53"/>
      <c r="K630" s="52"/>
    </row>
    <row r="631" spans="8:11" s="29" customFormat="1" ht="13.2">
      <c r="H631" s="53"/>
      <c r="I631" s="53"/>
      <c r="K631" s="52"/>
    </row>
    <row r="632" spans="8:11" s="29" customFormat="1" ht="13.2">
      <c r="H632" s="53"/>
      <c r="I632" s="53"/>
      <c r="K632" s="52"/>
    </row>
    <row r="633" spans="8:11" s="29" customFormat="1" ht="13.2">
      <c r="H633" s="53"/>
      <c r="I633" s="53"/>
      <c r="K633" s="52"/>
    </row>
    <row r="634" spans="8:11" s="29" customFormat="1" ht="13.2">
      <c r="H634" s="53"/>
      <c r="I634" s="53"/>
      <c r="K634" s="52"/>
    </row>
    <row r="635" spans="8:11" s="29" customFormat="1" ht="13.2">
      <c r="H635" s="53"/>
      <c r="I635" s="53"/>
      <c r="K635" s="52"/>
    </row>
    <row r="636" spans="8:11" s="29" customFormat="1" ht="13.2">
      <c r="H636" s="53"/>
      <c r="I636" s="53"/>
      <c r="K636" s="52"/>
    </row>
    <row r="637" spans="8:11" s="29" customFormat="1" ht="13.2">
      <c r="H637" s="53"/>
      <c r="I637" s="53"/>
      <c r="K637" s="52"/>
    </row>
    <row r="638" spans="8:11" s="29" customFormat="1" ht="13.2">
      <c r="H638" s="53"/>
      <c r="I638" s="53"/>
      <c r="K638" s="52"/>
    </row>
    <row r="639" spans="8:11" s="29" customFormat="1" ht="13.2">
      <c r="H639" s="53"/>
      <c r="I639" s="53"/>
      <c r="K639" s="52"/>
    </row>
    <row r="640" spans="8:11" s="29" customFormat="1" ht="13.2">
      <c r="H640" s="53"/>
      <c r="I640" s="53"/>
      <c r="K640" s="52"/>
    </row>
    <row r="641" spans="8:11" s="29" customFormat="1" ht="13.2">
      <c r="H641" s="53"/>
      <c r="I641" s="53"/>
      <c r="K641" s="52"/>
    </row>
    <row r="642" spans="8:11" s="29" customFormat="1" ht="13.2">
      <c r="H642" s="53"/>
      <c r="I642" s="53"/>
      <c r="K642" s="52"/>
    </row>
    <row r="643" spans="8:11" s="29" customFormat="1" ht="13.2">
      <c r="H643" s="53"/>
      <c r="I643" s="53"/>
      <c r="K643" s="52"/>
    </row>
    <row r="644" spans="8:11" s="29" customFormat="1" ht="13.2">
      <c r="H644" s="53"/>
      <c r="I644" s="53"/>
      <c r="K644" s="52"/>
    </row>
    <row r="645" spans="8:11" s="29" customFormat="1" ht="13.2">
      <c r="H645" s="53"/>
      <c r="I645" s="53"/>
      <c r="K645" s="52"/>
    </row>
    <row r="646" spans="8:11" s="29" customFormat="1" ht="13.2">
      <c r="H646" s="53"/>
      <c r="I646" s="53"/>
      <c r="K646" s="52"/>
    </row>
    <row r="647" spans="8:11" s="29" customFormat="1" ht="13.2">
      <c r="H647" s="53"/>
      <c r="I647" s="53"/>
      <c r="K647" s="52"/>
    </row>
    <row r="648" spans="8:11" s="29" customFormat="1" ht="13.2">
      <c r="H648" s="53"/>
      <c r="I648" s="53"/>
      <c r="K648" s="52"/>
    </row>
    <row r="649" spans="8:11" s="29" customFormat="1" ht="13.2">
      <c r="H649" s="53"/>
      <c r="I649" s="53"/>
      <c r="K649" s="52"/>
    </row>
    <row r="650" spans="8:11" s="29" customFormat="1" ht="13.2">
      <c r="H650" s="53"/>
      <c r="I650" s="53"/>
      <c r="K650" s="52"/>
    </row>
    <row r="651" spans="8:11" s="29" customFormat="1" ht="13.2">
      <c r="H651" s="53"/>
      <c r="I651" s="53"/>
      <c r="K651" s="52"/>
    </row>
    <row r="652" spans="8:11" s="29" customFormat="1" ht="13.2">
      <c r="H652" s="53"/>
      <c r="I652" s="53"/>
      <c r="K652" s="52"/>
    </row>
    <row r="653" spans="8:11" s="29" customFormat="1" ht="13.2">
      <c r="H653" s="53"/>
      <c r="I653" s="53"/>
      <c r="K653" s="52"/>
    </row>
    <row r="654" spans="8:11" s="29" customFormat="1" ht="13.2">
      <c r="H654" s="53"/>
      <c r="I654" s="53"/>
      <c r="K654" s="52"/>
    </row>
    <row r="655" spans="8:11" s="29" customFormat="1" ht="13.2">
      <c r="H655" s="53"/>
      <c r="I655" s="53"/>
      <c r="K655" s="52"/>
    </row>
    <row r="656" spans="8:11" s="29" customFormat="1" ht="13.2">
      <c r="H656" s="53"/>
      <c r="I656" s="53"/>
      <c r="K656" s="52"/>
    </row>
    <row r="657" spans="8:11" s="29" customFormat="1" ht="13.2">
      <c r="H657" s="53"/>
      <c r="I657" s="53"/>
      <c r="K657" s="52"/>
    </row>
    <row r="658" spans="8:11" s="29" customFormat="1" ht="13.2">
      <c r="H658" s="53"/>
      <c r="I658" s="53"/>
      <c r="K658" s="52"/>
    </row>
    <row r="659" spans="8:11" s="29" customFormat="1" ht="13.2">
      <c r="H659" s="53"/>
      <c r="I659" s="53"/>
      <c r="K659" s="52"/>
    </row>
    <row r="660" spans="8:11" s="29" customFormat="1" ht="13.2">
      <c r="H660" s="53"/>
      <c r="I660" s="53"/>
      <c r="K660" s="52"/>
    </row>
    <row r="661" spans="8:11" s="29" customFormat="1" ht="13.2">
      <c r="H661" s="53"/>
      <c r="I661" s="53"/>
      <c r="K661" s="52"/>
    </row>
    <row r="662" spans="8:11" s="29" customFormat="1" ht="13.2">
      <c r="H662" s="53"/>
      <c r="I662" s="53"/>
      <c r="K662" s="52"/>
    </row>
    <row r="663" spans="8:11" s="29" customFormat="1" ht="13.2">
      <c r="H663" s="53"/>
      <c r="I663" s="53"/>
      <c r="K663" s="52"/>
    </row>
    <row r="664" spans="8:11" s="29" customFormat="1" ht="13.2">
      <c r="H664" s="53"/>
      <c r="I664" s="53"/>
      <c r="K664" s="52"/>
    </row>
    <row r="665" spans="8:11" s="29" customFormat="1" ht="13.2">
      <c r="H665" s="53"/>
      <c r="I665" s="53"/>
      <c r="K665" s="52"/>
    </row>
    <row r="666" spans="8:11" s="29" customFormat="1" ht="13.2">
      <c r="H666" s="53"/>
      <c r="I666" s="53"/>
      <c r="K666" s="52"/>
    </row>
    <row r="667" spans="8:11" s="29" customFormat="1" ht="13.2">
      <c r="H667" s="53"/>
      <c r="I667" s="53"/>
      <c r="K667" s="52"/>
    </row>
    <row r="668" spans="8:11" s="29" customFormat="1" ht="13.2">
      <c r="H668" s="53"/>
      <c r="I668" s="53"/>
      <c r="K668" s="52"/>
    </row>
    <row r="669" spans="8:11" s="29" customFormat="1" ht="13.2">
      <c r="H669" s="53"/>
      <c r="I669" s="53"/>
      <c r="K669" s="52"/>
    </row>
    <row r="670" spans="8:11" s="29" customFormat="1" ht="13.2">
      <c r="H670" s="53"/>
      <c r="I670" s="53"/>
      <c r="K670" s="52"/>
    </row>
    <row r="671" spans="8:11" s="29" customFormat="1" ht="13.2">
      <c r="H671" s="53"/>
      <c r="I671" s="53"/>
      <c r="K671" s="52"/>
    </row>
    <row r="672" spans="8:11" s="29" customFormat="1" ht="13.2">
      <c r="H672" s="53"/>
      <c r="I672" s="53"/>
      <c r="K672" s="52"/>
    </row>
    <row r="673" spans="8:11" s="29" customFormat="1" ht="13.2">
      <c r="H673" s="53"/>
      <c r="I673" s="53"/>
      <c r="K673" s="52"/>
    </row>
    <row r="674" spans="8:11" s="29" customFormat="1" ht="13.2">
      <c r="H674" s="53"/>
      <c r="I674" s="53"/>
      <c r="K674" s="52"/>
    </row>
    <row r="675" spans="8:11" s="29" customFormat="1" ht="13.2">
      <c r="H675" s="53"/>
      <c r="I675" s="53"/>
      <c r="K675" s="52"/>
    </row>
    <row r="676" spans="8:11" s="29" customFormat="1" ht="13.2">
      <c r="H676" s="53"/>
      <c r="I676" s="53"/>
      <c r="K676" s="52"/>
    </row>
    <row r="677" spans="8:11" s="29" customFormat="1" ht="13.2">
      <c r="H677" s="53"/>
      <c r="I677" s="53"/>
      <c r="K677" s="52"/>
    </row>
    <row r="678" spans="8:11" s="29" customFormat="1" ht="13.2">
      <c r="H678" s="53"/>
      <c r="I678" s="53"/>
      <c r="K678" s="52"/>
    </row>
    <row r="679" spans="8:11" s="29" customFormat="1" ht="13.2">
      <c r="H679" s="53"/>
      <c r="I679" s="53"/>
      <c r="K679" s="52"/>
    </row>
    <row r="680" spans="8:11" s="29" customFormat="1" ht="13.2">
      <c r="H680" s="53"/>
      <c r="I680" s="53"/>
      <c r="K680" s="52"/>
    </row>
    <row r="681" spans="8:11" s="29" customFormat="1" ht="13.2">
      <c r="H681" s="53"/>
      <c r="I681" s="53"/>
      <c r="K681" s="52"/>
    </row>
    <row r="682" spans="8:11" s="29" customFormat="1" ht="13.2">
      <c r="H682" s="53"/>
      <c r="I682" s="53"/>
      <c r="K682" s="52"/>
    </row>
    <row r="683" spans="8:11" s="29" customFormat="1" ht="13.2">
      <c r="H683" s="53"/>
      <c r="I683" s="53"/>
      <c r="K683" s="52"/>
    </row>
    <row r="684" spans="8:11" s="29" customFormat="1" ht="13.2">
      <c r="H684" s="53"/>
      <c r="I684" s="53"/>
      <c r="K684" s="52"/>
    </row>
    <row r="685" spans="8:11" s="29" customFormat="1" ht="13.2">
      <c r="H685" s="53"/>
      <c r="I685" s="53"/>
      <c r="K685" s="52"/>
    </row>
    <row r="686" spans="8:11" s="29" customFormat="1" ht="13.2">
      <c r="H686" s="53"/>
      <c r="I686" s="53"/>
      <c r="K686" s="52"/>
    </row>
    <row r="687" spans="8:11" s="29" customFormat="1" ht="13.2">
      <c r="H687" s="53"/>
      <c r="I687" s="53"/>
      <c r="K687" s="52"/>
    </row>
    <row r="688" spans="8:11" s="29" customFormat="1" ht="13.2">
      <c r="H688" s="53"/>
      <c r="I688" s="53"/>
      <c r="K688" s="52"/>
    </row>
    <row r="689" spans="8:11" s="29" customFormat="1" ht="13.2">
      <c r="H689" s="53"/>
      <c r="I689" s="53"/>
      <c r="K689" s="52"/>
    </row>
    <row r="690" spans="8:11" s="29" customFormat="1" ht="13.2">
      <c r="H690" s="53"/>
      <c r="I690" s="53"/>
      <c r="K690" s="52"/>
    </row>
    <row r="691" spans="8:11" s="29" customFormat="1" ht="13.2">
      <c r="H691" s="53"/>
      <c r="I691" s="53"/>
      <c r="K691" s="52"/>
    </row>
    <row r="692" spans="8:11" s="29" customFormat="1" ht="13.2">
      <c r="H692" s="53"/>
      <c r="I692" s="53"/>
      <c r="K692" s="52"/>
    </row>
    <row r="693" spans="8:11" s="29" customFormat="1" ht="13.2">
      <c r="H693" s="53"/>
      <c r="I693" s="53"/>
      <c r="K693" s="52"/>
    </row>
    <row r="694" spans="8:11" s="29" customFormat="1" ht="13.2">
      <c r="H694" s="53"/>
      <c r="I694" s="53"/>
      <c r="K694" s="52"/>
    </row>
    <row r="695" spans="8:11" s="29" customFormat="1" ht="13.2">
      <c r="H695" s="53"/>
      <c r="I695" s="53"/>
      <c r="K695" s="52"/>
    </row>
    <row r="696" spans="8:11" s="29" customFormat="1" ht="13.2">
      <c r="H696" s="53"/>
      <c r="I696" s="53"/>
      <c r="K696" s="52"/>
    </row>
    <row r="697" spans="8:11" s="29" customFormat="1" ht="13.2">
      <c r="H697" s="53"/>
      <c r="I697" s="53"/>
      <c r="K697" s="52"/>
    </row>
    <row r="698" spans="8:11" s="29" customFormat="1" ht="13.2">
      <c r="H698" s="53"/>
      <c r="I698" s="53"/>
      <c r="K698" s="52"/>
    </row>
    <row r="699" spans="8:11" s="29" customFormat="1" ht="13.2">
      <c r="H699" s="53"/>
      <c r="I699" s="53"/>
      <c r="K699" s="52"/>
    </row>
    <row r="700" spans="8:11" s="29" customFormat="1" ht="13.2">
      <c r="H700" s="53"/>
      <c r="I700" s="53"/>
      <c r="K700" s="52"/>
    </row>
    <row r="701" spans="8:11" s="29" customFormat="1" ht="13.2">
      <c r="H701" s="53"/>
      <c r="I701" s="53"/>
      <c r="K701" s="52"/>
    </row>
    <row r="702" spans="8:11" s="29" customFormat="1" ht="13.2">
      <c r="H702" s="53"/>
      <c r="I702" s="53"/>
      <c r="K702" s="52"/>
    </row>
    <row r="703" spans="8:11" s="29" customFormat="1" ht="13.2">
      <c r="H703" s="53"/>
      <c r="I703" s="53"/>
      <c r="K703" s="52"/>
    </row>
    <row r="704" spans="8:11" s="29" customFormat="1" ht="13.2">
      <c r="H704" s="53"/>
      <c r="I704" s="53"/>
      <c r="K704" s="52"/>
    </row>
    <row r="705" spans="8:11" s="29" customFormat="1" ht="13.2">
      <c r="H705" s="53"/>
      <c r="I705" s="53"/>
      <c r="K705" s="52"/>
    </row>
    <row r="706" spans="8:11" s="29" customFormat="1" ht="13.2">
      <c r="H706" s="53"/>
      <c r="I706" s="53"/>
      <c r="K706" s="52"/>
    </row>
    <row r="707" spans="8:11" s="29" customFormat="1" ht="13.2">
      <c r="H707" s="53"/>
      <c r="I707" s="53"/>
      <c r="K707" s="52"/>
    </row>
    <row r="708" spans="8:11" s="29" customFormat="1" ht="13.2">
      <c r="H708" s="53"/>
      <c r="I708" s="53"/>
      <c r="K708" s="52"/>
    </row>
    <row r="709" spans="8:11" s="29" customFormat="1" ht="13.2">
      <c r="H709" s="53"/>
      <c r="I709" s="53"/>
      <c r="K709" s="52"/>
    </row>
    <row r="710" spans="8:11" s="29" customFormat="1" ht="13.2">
      <c r="H710" s="53"/>
      <c r="I710" s="53"/>
      <c r="K710" s="52"/>
    </row>
    <row r="711" spans="8:11" s="29" customFormat="1" ht="13.2">
      <c r="H711" s="53"/>
      <c r="I711" s="53"/>
      <c r="K711" s="52"/>
    </row>
    <row r="712" spans="8:11" s="29" customFormat="1" ht="13.2">
      <c r="H712" s="53"/>
      <c r="I712" s="53"/>
      <c r="K712" s="52"/>
    </row>
    <row r="713" spans="8:11" s="29" customFormat="1" ht="13.2">
      <c r="H713" s="53"/>
      <c r="I713" s="53"/>
      <c r="K713" s="52"/>
    </row>
    <row r="714" spans="8:11" s="29" customFormat="1" ht="13.2">
      <c r="H714" s="53"/>
      <c r="I714" s="53"/>
      <c r="K714" s="52"/>
    </row>
    <row r="715" spans="8:11" s="29" customFormat="1" ht="13.2">
      <c r="H715" s="53"/>
      <c r="I715" s="53"/>
      <c r="K715" s="52"/>
    </row>
    <row r="716" spans="8:11" s="29" customFormat="1" ht="13.2">
      <c r="H716" s="53"/>
      <c r="I716" s="53"/>
      <c r="K716" s="52"/>
    </row>
    <row r="717" spans="8:11" s="29" customFormat="1" ht="13.2">
      <c r="H717" s="53"/>
      <c r="I717" s="53"/>
      <c r="K717" s="52"/>
    </row>
    <row r="718" spans="8:11" s="29" customFormat="1" ht="13.2">
      <c r="H718" s="53"/>
      <c r="I718" s="53"/>
      <c r="K718" s="52"/>
    </row>
    <row r="719" spans="8:11" s="29" customFormat="1" ht="13.2">
      <c r="H719" s="53"/>
      <c r="I719" s="53"/>
      <c r="K719" s="52"/>
    </row>
    <row r="720" spans="8:11" s="29" customFormat="1" ht="13.2">
      <c r="H720" s="53"/>
      <c r="I720" s="53"/>
      <c r="K720" s="52"/>
    </row>
    <row r="721" spans="8:11" s="29" customFormat="1" ht="13.2">
      <c r="H721" s="53"/>
      <c r="I721" s="53"/>
      <c r="K721" s="52"/>
    </row>
    <row r="722" spans="8:11" s="29" customFormat="1" ht="13.2">
      <c r="H722" s="53"/>
      <c r="I722" s="53"/>
      <c r="K722" s="52"/>
    </row>
    <row r="723" spans="8:11" s="29" customFormat="1" ht="13.2">
      <c r="H723" s="53"/>
      <c r="I723" s="53"/>
      <c r="K723" s="52"/>
    </row>
    <row r="724" spans="8:11" s="29" customFormat="1" ht="13.2">
      <c r="H724" s="53"/>
      <c r="I724" s="53"/>
      <c r="K724" s="52"/>
    </row>
    <row r="725" spans="8:11" s="29" customFormat="1" ht="13.2">
      <c r="H725" s="53"/>
      <c r="I725" s="53"/>
      <c r="K725" s="52"/>
    </row>
    <row r="726" spans="8:11" s="29" customFormat="1" ht="13.2">
      <c r="H726" s="53"/>
      <c r="I726" s="53"/>
      <c r="K726" s="52"/>
    </row>
    <row r="727" spans="8:11" s="29" customFormat="1" ht="13.2">
      <c r="H727" s="53"/>
      <c r="I727" s="53"/>
      <c r="K727" s="52"/>
    </row>
    <row r="728" spans="8:11" s="29" customFormat="1" ht="13.2">
      <c r="H728" s="53"/>
      <c r="I728" s="53"/>
      <c r="K728" s="52"/>
    </row>
    <row r="729" spans="8:11" s="29" customFormat="1" ht="13.2">
      <c r="H729" s="53"/>
      <c r="I729" s="53"/>
      <c r="K729" s="52"/>
    </row>
    <row r="730" spans="8:11" s="29" customFormat="1" ht="13.2">
      <c r="H730" s="53"/>
      <c r="I730" s="53"/>
      <c r="K730" s="52"/>
    </row>
    <row r="731" spans="8:11" s="29" customFormat="1" ht="13.2">
      <c r="H731" s="53"/>
      <c r="I731" s="53"/>
      <c r="K731" s="52"/>
    </row>
    <row r="732" spans="8:11" s="29" customFormat="1" ht="13.2">
      <c r="H732" s="53"/>
      <c r="I732" s="53"/>
      <c r="K732" s="52"/>
    </row>
    <row r="733" spans="8:11" s="29" customFormat="1" ht="13.2">
      <c r="H733" s="53"/>
      <c r="I733" s="53"/>
      <c r="K733" s="52"/>
    </row>
    <row r="734" spans="8:11" s="29" customFormat="1" ht="13.2">
      <c r="H734" s="53"/>
      <c r="I734" s="53"/>
      <c r="K734" s="52"/>
    </row>
    <row r="735" spans="8:11" s="29" customFormat="1" ht="13.2">
      <c r="H735" s="53"/>
      <c r="I735" s="53"/>
      <c r="K735" s="52"/>
    </row>
    <row r="736" spans="8:11" s="29" customFormat="1" ht="13.2">
      <c r="H736" s="53"/>
      <c r="I736" s="53"/>
      <c r="K736" s="52"/>
    </row>
    <row r="737" spans="8:11" s="29" customFormat="1" ht="13.2">
      <c r="H737" s="53"/>
      <c r="I737" s="53"/>
      <c r="K737" s="52"/>
    </row>
    <row r="738" spans="8:11" s="29" customFormat="1" ht="13.2">
      <c r="H738" s="53"/>
      <c r="I738" s="53"/>
      <c r="K738" s="52"/>
    </row>
    <row r="739" spans="8:11" s="29" customFormat="1" ht="13.2">
      <c r="H739" s="53"/>
      <c r="I739" s="53"/>
      <c r="K739" s="52"/>
    </row>
    <row r="740" spans="8:11" s="29" customFormat="1" ht="13.2">
      <c r="H740" s="53"/>
      <c r="I740" s="53"/>
      <c r="K740" s="52"/>
    </row>
    <row r="741" spans="8:11" s="29" customFormat="1" ht="13.2">
      <c r="H741" s="53"/>
      <c r="I741" s="53"/>
      <c r="K741" s="52"/>
    </row>
    <row r="742" spans="8:11" s="29" customFormat="1" ht="13.2">
      <c r="H742" s="53"/>
      <c r="I742" s="53"/>
      <c r="K742" s="52"/>
    </row>
    <row r="743" spans="8:11" s="29" customFormat="1" ht="13.2">
      <c r="H743" s="53"/>
      <c r="I743" s="53"/>
      <c r="K743" s="52"/>
    </row>
    <row r="744" spans="8:11" s="29" customFormat="1" ht="13.2">
      <c r="H744" s="53"/>
      <c r="I744" s="53"/>
      <c r="K744" s="52"/>
    </row>
    <row r="745" spans="8:11" s="29" customFormat="1" ht="13.2">
      <c r="H745" s="53"/>
      <c r="I745" s="53"/>
      <c r="K745" s="52"/>
    </row>
    <row r="746" spans="8:11" s="29" customFormat="1" ht="13.2">
      <c r="H746" s="53"/>
      <c r="I746" s="53"/>
      <c r="K746" s="52"/>
    </row>
    <row r="747" spans="8:11" s="29" customFormat="1" ht="13.2">
      <c r="H747" s="53"/>
      <c r="I747" s="53"/>
      <c r="K747" s="52"/>
    </row>
    <row r="748" spans="8:11" s="29" customFormat="1" ht="13.2">
      <c r="H748" s="53"/>
      <c r="I748" s="53"/>
      <c r="K748" s="52"/>
    </row>
    <row r="749" spans="8:11" s="29" customFormat="1" ht="13.2">
      <c r="H749" s="53"/>
      <c r="I749" s="53"/>
      <c r="K749" s="52"/>
    </row>
    <row r="750" spans="8:11" s="29" customFormat="1" ht="13.2">
      <c r="H750" s="53"/>
      <c r="I750" s="53"/>
      <c r="K750" s="52"/>
    </row>
    <row r="751" spans="8:11" s="29" customFormat="1" ht="13.2">
      <c r="H751" s="53"/>
      <c r="I751" s="53"/>
      <c r="K751" s="52"/>
    </row>
    <row r="752" spans="8:11" s="29" customFormat="1" ht="13.2">
      <c r="H752" s="53"/>
      <c r="I752" s="53"/>
      <c r="K752" s="52"/>
    </row>
    <row r="753" spans="8:11" s="29" customFormat="1" ht="13.2">
      <c r="H753" s="53"/>
      <c r="I753" s="53"/>
      <c r="K753" s="52"/>
    </row>
    <row r="754" spans="8:11" s="29" customFormat="1" ht="13.2">
      <c r="H754" s="53"/>
      <c r="I754" s="53"/>
      <c r="K754" s="52"/>
    </row>
    <row r="755" spans="8:11" s="29" customFormat="1" ht="13.2">
      <c r="H755" s="53"/>
      <c r="I755" s="53"/>
      <c r="K755" s="52"/>
    </row>
    <row r="756" spans="8:11" s="29" customFormat="1" ht="13.2">
      <c r="H756" s="53"/>
      <c r="I756" s="53"/>
      <c r="K756" s="52"/>
    </row>
    <row r="757" spans="8:11" s="29" customFormat="1" ht="13.2">
      <c r="H757" s="53"/>
      <c r="I757" s="53"/>
      <c r="K757" s="52"/>
    </row>
    <row r="758" spans="8:11" s="29" customFormat="1" ht="13.2">
      <c r="H758" s="53"/>
      <c r="I758" s="53"/>
      <c r="K758" s="52"/>
    </row>
    <row r="759" spans="8:11" s="29" customFormat="1" ht="13.2">
      <c r="H759" s="53"/>
      <c r="I759" s="53"/>
      <c r="K759" s="52"/>
    </row>
    <row r="760" spans="8:11" s="29" customFormat="1" ht="13.2">
      <c r="H760" s="53"/>
      <c r="I760" s="53"/>
      <c r="K760" s="52"/>
    </row>
    <row r="761" spans="8:11" s="29" customFormat="1" ht="13.2">
      <c r="H761" s="53"/>
      <c r="I761" s="53"/>
      <c r="K761" s="52"/>
    </row>
    <row r="762" spans="8:11" s="29" customFormat="1" ht="13.2">
      <c r="H762" s="53"/>
      <c r="I762" s="53"/>
      <c r="K762" s="52"/>
    </row>
    <row r="763" spans="8:11" s="29" customFormat="1" ht="13.2">
      <c r="H763" s="53"/>
      <c r="I763" s="53"/>
      <c r="K763" s="52"/>
    </row>
    <row r="764" spans="8:11" s="29" customFormat="1" ht="13.2">
      <c r="H764" s="53"/>
      <c r="I764" s="53"/>
      <c r="K764" s="52"/>
    </row>
    <row r="765" spans="8:11" s="29" customFormat="1" ht="13.2">
      <c r="H765" s="53"/>
      <c r="I765" s="53"/>
      <c r="K765" s="52"/>
    </row>
    <row r="766" spans="8:11" s="29" customFormat="1" ht="13.2">
      <c r="H766" s="53"/>
      <c r="I766" s="53"/>
      <c r="K766" s="52"/>
    </row>
    <row r="767" spans="8:11" s="29" customFormat="1" ht="13.2">
      <c r="H767" s="53"/>
      <c r="I767" s="53"/>
      <c r="K767" s="52"/>
    </row>
    <row r="768" spans="8:11" s="29" customFormat="1" ht="13.2">
      <c r="H768" s="53"/>
      <c r="I768" s="53"/>
      <c r="K768" s="52"/>
    </row>
    <row r="769" spans="8:11" s="29" customFormat="1" ht="13.2">
      <c r="H769" s="53"/>
      <c r="I769" s="53"/>
      <c r="K769" s="52"/>
    </row>
    <row r="770" spans="8:11" s="29" customFormat="1" ht="13.2">
      <c r="H770" s="53"/>
      <c r="I770" s="53"/>
      <c r="K770" s="52"/>
    </row>
    <row r="771" spans="8:11" s="29" customFormat="1" ht="13.2">
      <c r="H771" s="53"/>
      <c r="I771" s="53"/>
      <c r="K771" s="52"/>
    </row>
    <row r="772" spans="8:11" s="29" customFormat="1" ht="13.2">
      <c r="H772" s="53"/>
      <c r="I772" s="53"/>
      <c r="K772" s="52"/>
    </row>
    <row r="773" spans="8:11" s="29" customFormat="1" ht="13.2">
      <c r="H773" s="53"/>
      <c r="I773" s="53"/>
      <c r="K773" s="52"/>
    </row>
    <row r="774" spans="8:11" s="29" customFormat="1" ht="13.2">
      <c r="H774" s="53"/>
      <c r="I774" s="53"/>
      <c r="K774" s="52"/>
    </row>
    <row r="775" spans="8:11" s="29" customFormat="1" ht="13.2">
      <c r="H775" s="53"/>
      <c r="I775" s="53"/>
      <c r="K775" s="52"/>
    </row>
    <row r="776" spans="8:11" s="29" customFormat="1" ht="13.2">
      <c r="H776" s="53"/>
      <c r="I776" s="53"/>
      <c r="K776" s="52"/>
    </row>
    <row r="777" spans="8:11" s="29" customFormat="1" ht="13.2">
      <c r="H777" s="53"/>
      <c r="I777" s="53"/>
      <c r="K777" s="52"/>
    </row>
    <row r="778" spans="8:11" s="29" customFormat="1" ht="13.2">
      <c r="H778" s="53"/>
      <c r="I778" s="53"/>
      <c r="K778" s="52"/>
    </row>
    <row r="779" spans="8:11" s="29" customFormat="1" ht="13.2">
      <c r="H779" s="53"/>
      <c r="I779" s="53"/>
      <c r="K779" s="52"/>
    </row>
    <row r="780" spans="8:11" s="29" customFormat="1" ht="13.2">
      <c r="H780" s="53"/>
      <c r="I780" s="53"/>
      <c r="K780" s="52"/>
    </row>
    <row r="781" spans="8:11" s="29" customFormat="1" ht="13.2">
      <c r="H781" s="53"/>
      <c r="I781" s="53"/>
      <c r="K781" s="52"/>
    </row>
    <row r="782" spans="8:11" s="29" customFormat="1" ht="13.2">
      <c r="H782" s="53"/>
      <c r="I782" s="53"/>
      <c r="K782" s="52"/>
    </row>
    <row r="783" spans="8:11" s="29" customFormat="1" ht="13.2">
      <c r="H783" s="53"/>
      <c r="I783" s="53"/>
      <c r="K783" s="52"/>
    </row>
    <row r="784" spans="8:11" s="29" customFormat="1" ht="13.2">
      <c r="H784" s="53"/>
      <c r="I784" s="53"/>
      <c r="K784" s="52"/>
    </row>
    <row r="785" spans="8:11" s="29" customFormat="1" ht="13.2">
      <c r="H785" s="53"/>
      <c r="I785" s="53"/>
      <c r="K785" s="52"/>
    </row>
    <row r="786" spans="8:11" s="29" customFormat="1" ht="13.2">
      <c r="H786" s="53"/>
      <c r="I786" s="53"/>
      <c r="K786" s="52"/>
    </row>
    <row r="787" spans="8:11" s="29" customFormat="1" ht="13.2">
      <c r="H787" s="53"/>
      <c r="I787" s="53"/>
      <c r="K787" s="52"/>
    </row>
    <row r="788" spans="8:11" s="29" customFormat="1" ht="13.2">
      <c r="H788" s="53"/>
      <c r="I788" s="53"/>
      <c r="K788" s="52"/>
    </row>
    <row r="789" spans="8:11" s="29" customFormat="1" ht="13.2">
      <c r="H789" s="53"/>
      <c r="I789" s="53"/>
      <c r="K789" s="52"/>
    </row>
    <row r="790" spans="8:11" s="29" customFormat="1" ht="13.2">
      <c r="H790" s="53"/>
      <c r="I790" s="53"/>
      <c r="K790" s="52"/>
    </row>
    <row r="791" spans="8:11" s="29" customFormat="1" ht="13.2">
      <c r="H791" s="53"/>
      <c r="I791" s="53"/>
      <c r="K791" s="52"/>
    </row>
    <row r="792" spans="8:11" s="29" customFormat="1" ht="13.2">
      <c r="H792" s="53"/>
      <c r="I792" s="53"/>
      <c r="K792" s="52"/>
    </row>
    <row r="793" spans="8:11" s="29" customFormat="1" ht="13.2">
      <c r="H793" s="53"/>
      <c r="I793" s="53"/>
      <c r="K793" s="52"/>
    </row>
    <row r="794" spans="8:11" s="29" customFormat="1" ht="13.2">
      <c r="H794" s="53"/>
      <c r="I794" s="53"/>
      <c r="K794" s="52"/>
    </row>
    <row r="795" spans="8:11" s="29" customFormat="1" ht="13.2">
      <c r="H795" s="53"/>
      <c r="I795" s="53"/>
      <c r="K795" s="52"/>
    </row>
    <row r="796" spans="8:11" s="29" customFormat="1" ht="13.2">
      <c r="H796" s="53"/>
      <c r="I796" s="53"/>
      <c r="K796" s="52"/>
    </row>
    <row r="797" spans="8:11" s="29" customFormat="1" ht="13.2">
      <c r="H797" s="53"/>
      <c r="I797" s="53"/>
      <c r="K797" s="52"/>
    </row>
    <row r="798" spans="8:11" s="29" customFormat="1" ht="13.2">
      <c r="H798" s="53"/>
      <c r="I798" s="53"/>
      <c r="K798" s="52"/>
    </row>
    <row r="799" spans="8:11" s="29" customFormat="1" ht="13.2">
      <c r="H799" s="53"/>
      <c r="I799" s="53"/>
      <c r="K799" s="52"/>
    </row>
    <row r="800" spans="8:11" s="29" customFormat="1" ht="13.2">
      <c r="H800" s="53"/>
      <c r="I800" s="53"/>
      <c r="K800" s="52"/>
    </row>
    <row r="801" spans="8:11" s="29" customFormat="1" ht="13.2">
      <c r="H801" s="53"/>
      <c r="I801" s="53"/>
      <c r="K801" s="52"/>
    </row>
    <row r="802" spans="8:11" s="29" customFormat="1" ht="13.2">
      <c r="H802" s="53"/>
      <c r="I802" s="53"/>
      <c r="K802" s="52"/>
    </row>
    <row r="803" spans="8:11" s="29" customFormat="1" ht="13.2">
      <c r="H803" s="53"/>
      <c r="I803" s="53"/>
      <c r="K803" s="52"/>
    </row>
    <row r="804" spans="8:11" s="29" customFormat="1" ht="13.2">
      <c r="H804" s="53"/>
      <c r="I804" s="53"/>
      <c r="K804" s="52"/>
    </row>
    <row r="805" spans="8:11" s="29" customFormat="1" ht="13.2">
      <c r="H805" s="53"/>
      <c r="I805" s="53"/>
      <c r="K805" s="52"/>
    </row>
    <row r="806" spans="8:11" s="29" customFormat="1" ht="13.2">
      <c r="H806" s="53"/>
      <c r="I806" s="53"/>
      <c r="K806" s="52"/>
    </row>
    <row r="807" spans="8:11" s="29" customFormat="1" ht="13.2">
      <c r="H807" s="53"/>
      <c r="I807" s="53"/>
      <c r="K807" s="52"/>
    </row>
    <row r="808" spans="8:11" s="29" customFormat="1" ht="13.2">
      <c r="H808" s="53"/>
      <c r="I808" s="53"/>
      <c r="K808" s="52"/>
    </row>
    <row r="809" spans="8:11" s="29" customFormat="1" ht="13.2">
      <c r="H809" s="53"/>
      <c r="I809" s="53"/>
      <c r="K809" s="52"/>
    </row>
    <row r="810" spans="8:11" s="29" customFormat="1" ht="13.2">
      <c r="H810" s="53"/>
      <c r="I810" s="53"/>
      <c r="K810" s="52"/>
    </row>
    <row r="811" spans="8:11" s="29" customFormat="1" ht="13.2">
      <c r="H811" s="53"/>
      <c r="I811" s="53"/>
      <c r="K811" s="52"/>
    </row>
    <row r="812" spans="8:11" s="29" customFormat="1" ht="13.2">
      <c r="H812" s="53"/>
      <c r="I812" s="53"/>
      <c r="K812" s="52"/>
    </row>
    <row r="813" spans="8:11" s="29" customFormat="1" ht="13.2">
      <c r="H813" s="53"/>
      <c r="I813" s="53"/>
      <c r="K813" s="52"/>
    </row>
    <row r="814" spans="8:11" s="29" customFormat="1" ht="13.2">
      <c r="H814" s="53"/>
      <c r="I814" s="53"/>
      <c r="K814" s="52"/>
    </row>
    <row r="815" spans="8:11" s="29" customFormat="1" ht="13.2">
      <c r="H815" s="53"/>
      <c r="I815" s="53"/>
      <c r="K815" s="52"/>
    </row>
    <row r="816" spans="8:11" s="29" customFormat="1" ht="13.2">
      <c r="H816" s="53"/>
      <c r="I816" s="53"/>
      <c r="K816" s="52"/>
    </row>
    <row r="817" spans="8:11" s="29" customFormat="1" ht="13.2">
      <c r="H817" s="53"/>
      <c r="I817" s="53"/>
      <c r="K817" s="52"/>
    </row>
    <row r="818" spans="8:11" s="29" customFormat="1" ht="13.2">
      <c r="H818" s="53"/>
      <c r="I818" s="53"/>
      <c r="K818" s="52"/>
    </row>
    <row r="819" spans="8:11" s="29" customFormat="1" ht="13.2">
      <c r="H819" s="53"/>
      <c r="I819" s="53"/>
      <c r="K819" s="52"/>
    </row>
    <row r="820" spans="8:11" s="29" customFormat="1" ht="13.2">
      <c r="H820" s="53"/>
      <c r="I820" s="53"/>
      <c r="K820" s="52"/>
    </row>
    <row r="821" spans="8:11" s="29" customFormat="1" ht="13.2">
      <c r="H821" s="53"/>
      <c r="I821" s="53"/>
      <c r="K821" s="52"/>
    </row>
    <row r="822" spans="8:11" s="29" customFormat="1" ht="13.2">
      <c r="H822" s="53"/>
      <c r="I822" s="53"/>
      <c r="K822" s="52"/>
    </row>
    <row r="823" spans="8:11" s="29" customFormat="1" ht="13.2">
      <c r="H823" s="53"/>
      <c r="I823" s="53"/>
      <c r="K823" s="52"/>
    </row>
    <row r="824" spans="8:11" s="29" customFormat="1" ht="13.2">
      <c r="H824" s="53"/>
      <c r="I824" s="53"/>
      <c r="K824" s="52"/>
    </row>
    <row r="825" spans="8:11" s="29" customFormat="1" ht="13.2">
      <c r="H825" s="53"/>
      <c r="I825" s="53"/>
      <c r="K825" s="52"/>
    </row>
    <row r="826" spans="8:11" s="29" customFormat="1" ht="13.2">
      <c r="H826" s="53"/>
      <c r="I826" s="53"/>
      <c r="K826" s="52"/>
    </row>
    <row r="827" spans="8:11" s="29" customFormat="1" ht="13.2">
      <c r="H827" s="53"/>
      <c r="I827" s="53"/>
      <c r="K827" s="52"/>
    </row>
    <row r="828" spans="8:11" s="29" customFormat="1" ht="13.2">
      <c r="H828" s="53"/>
      <c r="I828" s="53"/>
      <c r="K828" s="52"/>
    </row>
    <row r="829" spans="8:11" s="29" customFormat="1" ht="13.2">
      <c r="H829" s="53"/>
      <c r="I829" s="53"/>
      <c r="K829" s="52"/>
    </row>
    <row r="830" spans="8:11" s="29" customFormat="1" ht="13.2">
      <c r="H830" s="53"/>
      <c r="I830" s="53"/>
      <c r="K830" s="52"/>
    </row>
    <row r="831" spans="8:11" s="29" customFormat="1" ht="13.2">
      <c r="H831" s="53"/>
      <c r="I831" s="53"/>
      <c r="K831" s="52"/>
    </row>
    <row r="832" spans="8:11" s="29" customFormat="1" ht="13.2">
      <c r="H832" s="53"/>
      <c r="I832" s="53"/>
      <c r="K832" s="52"/>
    </row>
    <row r="833" spans="8:11" s="29" customFormat="1" ht="13.2">
      <c r="H833" s="53"/>
      <c r="I833" s="53"/>
      <c r="K833" s="52"/>
    </row>
    <row r="834" spans="8:11" s="29" customFormat="1" ht="13.2">
      <c r="H834" s="53"/>
      <c r="I834" s="53"/>
      <c r="K834" s="52"/>
    </row>
    <row r="835" spans="8:11" s="29" customFormat="1" ht="13.2">
      <c r="H835" s="53"/>
      <c r="I835" s="53"/>
      <c r="K835" s="52"/>
    </row>
    <row r="836" spans="8:11" s="29" customFormat="1" ht="13.2">
      <c r="H836" s="53"/>
      <c r="I836" s="53"/>
      <c r="K836" s="52"/>
    </row>
    <row r="837" spans="8:11" s="29" customFormat="1" ht="13.2">
      <c r="H837" s="53"/>
      <c r="I837" s="53"/>
      <c r="K837" s="52"/>
    </row>
    <row r="838" spans="8:11" s="29" customFormat="1" ht="13.2">
      <c r="H838" s="53"/>
      <c r="I838" s="53"/>
      <c r="K838" s="52"/>
    </row>
    <row r="839" spans="8:11" s="29" customFormat="1" ht="13.2">
      <c r="H839" s="53"/>
      <c r="I839" s="53"/>
      <c r="K839" s="52"/>
    </row>
    <row r="840" spans="8:11" s="29" customFormat="1" ht="13.2">
      <c r="H840" s="53"/>
      <c r="I840" s="53"/>
      <c r="K840" s="52"/>
    </row>
    <row r="841" spans="8:11" s="29" customFormat="1" ht="13.2">
      <c r="H841" s="53"/>
      <c r="I841" s="53"/>
      <c r="K841" s="52"/>
    </row>
    <row r="842" spans="8:11" s="29" customFormat="1" ht="13.2">
      <c r="H842" s="53"/>
      <c r="I842" s="53"/>
      <c r="K842" s="52"/>
    </row>
    <row r="843" spans="8:11" s="29" customFormat="1" ht="13.2">
      <c r="H843" s="53"/>
      <c r="I843" s="53"/>
      <c r="K843" s="52"/>
    </row>
    <row r="844" spans="8:11" s="29" customFormat="1" ht="13.2">
      <c r="H844" s="53"/>
      <c r="I844" s="53"/>
      <c r="K844" s="52"/>
    </row>
    <row r="845" spans="8:11" s="29" customFormat="1" ht="13.2">
      <c r="H845" s="53"/>
      <c r="I845" s="53"/>
      <c r="K845" s="52"/>
    </row>
    <row r="846" spans="8:11" s="29" customFormat="1" ht="13.2">
      <c r="H846" s="53"/>
      <c r="I846" s="53"/>
      <c r="K846" s="52"/>
    </row>
    <row r="847" spans="8:11" s="29" customFormat="1" ht="13.2">
      <c r="H847" s="53"/>
      <c r="I847" s="53"/>
      <c r="K847" s="52"/>
    </row>
    <row r="848" spans="8:11" s="29" customFormat="1" ht="13.2">
      <c r="H848" s="53"/>
      <c r="I848" s="53"/>
      <c r="K848" s="52"/>
    </row>
    <row r="849" spans="8:11" s="29" customFormat="1" ht="13.2">
      <c r="H849" s="53"/>
      <c r="I849" s="53"/>
      <c r="K849" s="52"/>
    </row>
    <row r="850" spans="8:11" s="29" customFormat="1" ht="13.2">
      <c r="H850" s="53"/>
      <c r="I850" s="53"/>
      <c r="K850" s="52"/>
    </row>
    <row r="851" spans="8:11" s="29" customFormat="1" ht="13.2">
      <c r="H851" s="53"/>
      <c r="I851" s="53"/>
      <c r="K851" s="52"/>
    </row>
    <row r="852" spans="8:11" s="29" customFormat="1" ht="13.2">
      <c r="H852" s="53"/>
      <c r="I852" s="53"/>
      <c r="K852" s="52"/>
    </row>
    <row r="853" spans="8:11" s="29" customFormat="1" ht="13.2">
      <c r="H853" s="53"/>
      <c r="I853" s="53"/>
      <c r="K853" s="52"/>
    </row>
    <row r="854" spans="8:11" s="29" customFormat="1" ht="13.2">
      <c r="H854" s="53"/>
      <c r="I854" s="53"/>
      <c r="K854" s="52"/>
    </row>
    <row r="855" spans="8:11" s="29" customFormat="1" ht="13.2">
      <c r="H855" s="53"/>
      <c r="I855" s="53"/>
      <c r="K855" s="52"/>
    </row>
    <row r="856" spans="8:11" s="29" customFormat="1" ht="13.2">
      <c r="H856" s="53"/>
      <c r="I856" s="53"/>
      <c r="K856" s="52"/>
    </row>
    <row r="857" spans="8:11" s="29" customFormat="1" ht="13.2">
      <c r="H857" s="53"/>
      <c r="I857" s="53"/>
      <c r="K857" s="52"/>
    </row>
    <row r="858" spans="8:11" s="29" customFormat="1" ht="13.2">
      <c r="H858" s="53"/>
      <c r="I858" s="53"/>
      <c r="K858" s="52"/>
    </row>
    <row r="859" spans="8:11" s="29" customFormat="1" ht="13.2">
      <c r="H859" s="53"/>
      <c r="I859" s="53"/>
      <c r="K859" s="52"/>
    </row>
    <row r="860" spans="8:11" s="29" customFormat="1" ht="13.2">
      <c r="H860" s="53"/>
      <c r="I860" s="53"/>
      <c r="K860" s="52"/>
    </row>
    <row r="861" spans="8:11" s="29" customFormat="1" ht="13.2">
      <c r="H861" s="53"/>
      <c r="I861" s="53"/>
      <c r="K861" s="52"/>
    </row>
    <row r="862" spans="8:11" s="29" customFormat="1" ht="13.2">
      <c r="H862" s="53"/>
      <c r="I862" s="53"/>
      <c r="K862" s="52"/>
    </row>
    <row r="863" spans="8:11" s="29" customFormat="1" ht="13.2">
      <c r="H863" s="53"/>
      <c r="I863" s="53"/>
      <c r="K863" s="52"/>
    </row>
    <row r="864" spans="8:11" s="29" customFormat="1" ht="13.2">
      <c r="H864" s="53"/>
      <c r="I864" s="53"/>
      <c r="K864" s="52"/>
    </row>
    <row r="865" spans="8:11" s="29" customFormat="1" ht="13.2">
      <c r="H865" s="53"/>
      <c r="I865" s="53"/>
      <c r="K865" s="52"/>
    </row>
    <row r="866" spans="8:11" s="29" customFormat="1" ht="13.2">
      <c r="H866" s="53"/>
      <c r="I866" s="53"/>
      <c r="K866" s="52"/>
    </row>
    <row r="867" spans="8:11" s="29" customFormat="1" ht="13.2">
      <c r="H867" s="53"/>
      <c r="I867" s="53"/>
      <c r="K867" s="52"/>
    </row>
    <row r="868" spans="8:11" s="29" customFormat="1" ht="13.2">
      <c r="H868" s="53"/>
      <c r="I868" s="53"/>
      <c r="K868" s="52"/>
    </row>
    <row r="869" spans="8:11" s="29" customFormat="1" ht="13.2">
      <c r="H869" s="53"/>
      <c r="I869" s="53"/>
      <c r="K869" s="52"/>
    </row>
    <row r="870" spans="8:11" s="29" customFormat="1" ht="13.2">
      <c r="H870" s="53"/>
      <c r="I870" s="53"/>
      <c r="K870" s="52"/>
    </row>
    <row r="871" spans="8:11" s="29" customFormat="1" ht="13.2">
      <c r="H871" s="53"/>
      <c r="I871" s="53"/>
      <c r="K871" s="52"/>
    </row>
    <row r="872" spans="8:11" s="29" customFormat="1" ht="13.2">
      <c r="H872" s="53"/>
      <c r="I872" s="53"/>
      <c r="K872" s="52"/>
    </row>
    <row r="873" spans="8:11" s="29" customFormat="1" ht="13.2">
      <c r="H873" s="53"/>
      <c r="I873" s="53"/>
      <c r="K873" s="52"/>
    </row>
    <row r="874" spans="8:11" s="29" customFormat="1" ht="13.2">
      <c r="H874" s="53"/>
      <c r="I874" s="53"/>
      <c r="K874" s="52"/>
    </row>
    <row r="875" spans="8:11" s="29" customFormat="1" ht="13.2">
      <c r="H875" s="53"/>
      <c r="I875" s="53"/>
      <c r="K875" s="52"/>
    </row>
    <row r="876" spans="8:11" s="29" customFormat="1" ht="13.2">
      <c r="H876" s="53"/>
      <c r="I876" s="53"/>
      <c r="K876" s="52"/>
    </row>
    <row r="877" spans="8:11" s="29" customFormat="1" ht="13.2">
      <c r="H877" s="53"/>
      <c r="I877" s="53"/>
      <c r="K877" s="52"/>
    </row>
    <row r="878" spans="8:11" s="29" customFormat="1" ht="13.2">
      <c r="H878" s="53"/>
      <c r="I878" s="53"/>
      <c r="K878" s="52"/>
    </row>
    <row r="879" spans="8:11" s="29" customFormat="1" ht="13.2">
      <c r="H879" s="53"/>
      <c r="I879" s="53"/>
      <c r="K879" s="52"/>
    </row>
    <row r="880" spans="8:11" s="29" customFormat="1" ht="13.2">
      <c r="H880" s="53"/>
      <c r="I880" s="53"/>
      <c r="K880" s="52"/>
    </row>
    <row r="881" spans="8:11" s="29" customFormat="1" ht="13.2">
      <c r="H881" s="53"/>
      <c r="I881" s="53"/>
      <c r="K881" s="52"/>
    </row>
    <row r="882" spans="8:11" s="29" customFormat="1" ht="13.2">
      <c r="H882" s="53"/>
      <c r="I882" s="53"/>
      <c r="K882" s="52"/>
    </row>
    <row r="883" spans="8:11" s="29" customFormat="1" ht="13.2">
      <c r="H883" s="53"/>
      <c r="I883" s="53"/>
      <c r="K883" s="52"/>
    </row>
    <row r="884" spans="8:11" s="29" customFormat="1" ht="13.2">
      <c r="H884" s="53"/>
      <c r="I884" s="53"/>
      <c r="K884" s="52"/>
    </row>
    <row r="885" spans="8:11" s="29" customFormat="1" ht="13.2">
      <c r="H885" s="53"/>
      <c r="I885" s="53"/>
      <c r="K885" s="52"/>
    </row>
    <row r="886" spans="8:11" s="29" customFormat="1" ht="13.2">
      <c r="H886" s="53"/>
      <c r="I886" s="53"/>
      <c r="K886" s="52"/>
    </row>
    <row r="887" spans="8:11" s="29" customFormat="1" ht="13.2">
      <c r="H887" s="53"/>
      <c r="I887" s="53"/>
      <c r="K887" s="52"/>
    </row>
    <row r="888" spans="8:11" s="29" customFormat="1" ht="13.2">
      <c r="H888" s="53"/>
      <c r="I888" s="53"/>
      <c r="K888" s="52"/>
    </row>
    <row r="889" spans="8:11" s="29" customFormat="1" ht="13.2">
      <c r="H889" s="53"/>
      <c r="I889" s="53"/>
      <c r="K889" s="52"/>
    </row>
    <row r="890" spans="8:11" s="29" customFormat="1" ht="13.2">
      <c r="H890" s="53"/>
      <c r="I890" s="53"/>
      <c r="K890" s="52"/>
    </row>
    <row r="891" spans="8:11" s="29" customFormat="1" ht="13.2">
      <c r="H891" s="53"/>
      <c r="I891" s="53"/>
      <c r="K891" s="52"/>
    </row>
    <row r="892" spans="8:11" s="29" customFormat="1" ht="13.2">
      <c r="H892" s="53"/>
      <c r="I892" s="53"/>
      <c r="K892" s="52"/>
    </row>
    <row r="893" spans="8:11" s="29" customFormat="1" ht="13.2">
      <c r="H893" s="53"/>
      <c r="I893" s="53"/>
      <c r="K893" s="52"/>
    </row>
    <row r="894" spans="8:11" s="29" customFormat="1" ht="13.2">
      <c r="H894" s="53"/>
      <c r="I894" s="53"/>
      <c r="K894" s="52"/>
    </row>
    <row r="895" spans="8:11" s="29" customFormat="1" ht="13.2">
      <c r="H895" s="53"/>
      <c r="I895" s="53"/>
      <c r="K895" s="52"/>
    </row>
    <row r="896" spans="8:11" s="29" customFormat="1" ht="13.2">
      <c r="H896" s="53"/>
      <c r="I896" s="53"/>
      <c r="K896" s="52"/>
    </row>
    <row r="897" spans="8:11" s="29" customFormat="1" ht="13.2">
      <c r="H897" s="53"/>
      <c r="I897" s="53"/>
      <c r="K897" s="52"/>
    </row>
    <row r="898" spans="8:11" s="29" customFormat="1" ht="13.2">
      <c r="H898" s="53"/>
      <c r="I898" s="53"/>
      <c r="K898" s="52"/>
    </row>
    <row r="899" spans="8:11" s="29" customFormat="1" ht="13.2">
      <c r="H899" s="53"/>
      <c r="I899" s="53"/>
      <c r="K899" s="52"/>
    </row>
    <row r="900" spans="8:11" s="29" customFormat="1" ht="13.2">
      <c r="H900" s="53"/>
      <c r="I900" s="53"/>
      <c r="K900" s="52"/>
    </row>
    <row r="901" spans="8:11" s="29" customFormat="1" ht="13.2">
      <c r="H901" s="53"/>
      <c r="I901" s="53"/>
      <c r="K901" s="52"/>
    </row>
    <row r="902" spans="8:11" s="29" customFormat="1" ht="13.2">
      <c r="H902" s="53"/>
      <c r="I902" s="53"/>
      <c r="K902" s="52"/>
    </row>
    <row r="903" spans="8:11" s="29" customFormat="1" ht="13.2">
      <c r="H903" s="53"/>
      <c r="I903" s="53"/>
      <c r="K903" s="52"/>
    </row>
    <row r="904" spans="8:11" s="29" customFormat="1" ht="13.2">
      <c r="H904" s="53"/>
      <c r="I904" s="53"/>
      <c r="K904" s="52"/>
    </row>
    <row r="905" spans="8:11" s="29" customFormat="1" ht="13.2">
      <c r="H905" s="53"/>
      <c r="I905" s="53"/>
      <c r="K905" s="52"/>
    </row>
    <row r="906" spans="8:11" s="29" customFormat="1" ht="13.2">
      <c r="H906" s="53"/>
      <c r="I906" s="53"/>
      <c r="K906" s="52"/>
    </row>
    <row r="907" spans="8:11" s="29" customFormat="1" ht="13.2">
      <c r="H907" s="53"/>
      <c r="I907" s="53"/>
      <c r="K907" s="52"/>
    </row>
    <row r="908" spans="8:11" s="29" customFormat="1" ht="13.2">
      <c r="H908" s="53"/>
      <c r="I908" s="53"/>
      <c r="K908" s="52"/>
    </row>
    <row r="909" spans="8:11" s="29" customFormat="1" ht="13.2">
      <c r="H909" s="53"/>
      <c r="I909" s="53"/>
      <c r="K909" s="52"/>
    </row>
    <row r="910" spans="8:11" s="29" customFormat="1" ht="13.2">
      <c r="H910" s="53"/>
      <c r="I910" s="53"/>
      <c r="K910" s="52"/>
    </row>
    <row r="911" spans="8:11" s="29" customFormat="1" ht="13.2">
      <c r="H911" s="53"/>
      <c r="I911" s="53"/>
      <c r="K911" s="52"/>
    </row>
    <row r="912" spans="8:11" s="29" customFormat="1" ht="13.2">
      <c r="H912" s="53"/>
      <c r="I912" s="53"/>
      <c r="K912" s="52"/>
    </row>
    <row r="913" spans="8:11" s="29" customFormat="1" ht="13.2">
      <c r="H913" s="53"/>
      <c r="I913" s="53"/>
      <c r="K913" s="52"/>
    </row>
    <row r="914" spans="8:11" s="29" customFormat="1" ht="13.2">
      <c r="H914" s="53"/>
      <c r="I914" s="53"/>
      <c r="K914" s="52"/>
    </row>
    <row r="915" spans="8:11" s="29" customFormat="1" ht="13.2">
      <c r="H915" s="53"/>
      <c r="I915" s="53"/>
      <c r="K915" s="52"/>
    </row>
    <row r="916" spans="8:11" s="29" customFormat="1" ht="13.2">
      <c r="H916" s="53"/>
      <c r="I916" s="53"/>
      <c r="K916" s="52"/>
    </row>
    <row r="917" spans="8:11" s="29" customFormat="1" ht="13.2">
      <c r="H917" s="53"/>
      <c r="I917" s="53"/>
      <c r="K917" s="52"/>
    </row>
    <row r="918" spans="8:11" s="29" customFormat="1" ht="13.2">
      <c r="H918" s="53"/>
      <c r="I918" s="53"/>
      <c r="K918" s="52"/>
    </row>
    <row r="919" spans="8:11" s="29" customFormat="1" ht="13.2">
      <c r="H919" s="53"/>
      <c r="I919" s="53"/>
      <c r="K919" s="52"/>
    </row>
    <row r="920" spans="8:11" s="29" customFormat="1" ht="13.2">
      <c r="H920" s="53"/>
      <c r="I920" s="53"/>
      <c r="K920" s="52"/>
    </row>
    <row r="921" spans="8:11" s="29" customFormat="1" ht="13.2">
      <c r="H921" s="53"/>
      <c r="I921" s="53"/>
      <c r="K921" s="52"/>
    </row>
    <row r="922" spans="8:11" s="29" customFormat="1" ht="13.2">
      <c r="H922" s="53"/>
      <c r="I922" s="53"/>
      <c r="K922" s="52"/>
    </row>
    <row r="923" spans="8:11" s="29" customFormat="1" ht="13.2">
      <c r="H923" s="53"/>
      <c r="I923" s="53"/>
      <c r="K923" s="52"/>
    </row>
    <row r="924" spans="8:11" s="29" customFormat="1" ht="13.2">
      <c r="H924" s="53"/>
      <c r="I924" s="53"/>
      <c r="K924" s="52"/>
    </row>
    <row r="925" spans="8:11" s="29" customFormat="1" ht="13.2">
      <c r="H925" s="53"/>
      <c r="I925" s="53"/>
      <c r="K925" s="52"/>
    </row>
    <row r="926" spans="8:11" s="29" customFormat="1" ht="13.2">
      <c r="H926" s="53"/>
      <c r="I926" s="53"/>
      <c r="K926" s="52"/>
    </row>
    <row r="927" spans="8:11" s="29" customFormat="1" ht="13.2">
      <c r="H927" s="53"/>
      <c r="I927" s="53"/>
      <c r="K927" s="52"/>
    </row>
    <row r="928" spans="8:11" s="29" customFormat="1" ht="13.2">
      <c r="H928" s="53"/>
      <c r="I928" s="53"/>
      <c r="K928" s="52"/>
    </row>
    <row r="929" spans="8:11" s="29" customFormat="1" ht="13.2">
      <c r="H929" s="53"/>
      <c r="I929" s="53"/>
      <c r="K929" s="52"/>
    </row>
    <row r="930" spans="8:11" s="29" customFormat="1" ht="13.2">
      <c r="H930" s="53"/>
      <c r="I930" s="53"/>
      <c r="K930" s="52"/>
    </row>
    <row r="931" spans="8:11" s="29" customFormat="1" ht="13.2">
      <c r="H931" s="53"/>
      <c r="I931" s="53"/>
      <c r="K931" s="52"/>
    </row>
    <row r="932" spans="8:11" s="29" customFormat="1" ht="13.2">
      <c r="H932" s="53"/>
      <c r="I932" s="53"/>
      <c r="K932" s="52"/>
    </row>
    <row r="933" spans="8:11" s="29" customFormat="1" ht="13.2">
      <c r="H933" s="53"/>
      <c r="I933" s="53"/>
      <c r="K933" s="52"/>
    </row>
    <row r="934" spans="8:11" s="29" customFormat="1" ht="13.2">
      <c r="H934" s="53"/>
      <c r="I934" s="53"/>
      <c r="K934" s="52"/>
    </row>
    <row r="935" spans="8:11" s="29" customFormat="1" ht="13.2">
      <c r="H935" s="53"/>
      <c r="I935" s="53"/>
      <c r="K935" s="52"/>
    </row>
    <row r="936" spans="8:11" s="29" customFormat="1" ht="13.2">
      <c r="H936" s="53"/>
      <c r="I936" s="53"/>
      <c r="K936" s="52"/>
    </row>
    <row r="937" spans="8:11" s="29" customFormat="1" ht="13.2">
      <c r="H937" s="53"/>
      <c r="I937" s="53"/>
      <c r="K937" s="52"/>
    </row>
    <row r="938" spans="8:11" s="29" customFormat="1" ht="13.2">
      <c r="H938" s="53"/>
      <c r="I938" s="53"/>
      <c r="K938" s="52"/>
    </row>
    <row r="939" spans="8:11" s="29" customFormat="1" ht="13.2">
      <c r="H939" s="53"/>
      <c r="I939" s="53"/>
      <c r="K939" s="52"/>
    </row>
    <row r="940" spans="8:11" s="29" customFormat="1" ht="13.2">
      <c r="H940" s="53"/>
      <c r="I940" s="53"/>
      <c r="K940" s="52"/>
    </row>
    <row r="941" spans="8:11" s="29" customFormat="1" ht="13.2">
      <c r="H941" s="53"/>
      <c r="I941" s="53"/>
      <c r="K941" s="52"/>
    </row>
    <row r="942" spans="8:11" s="29" customFormat="1" ht="13.2">
      <c r="H942" s="53"/>
      <c r="I942" s="53"/>
      <c r="K942" s="52"/>
    </row>
    <row r="943" spans="8:11" s="29" customFormat="1" ht="13.2">
      <c r="H943" s="53"/>
      <c r="I943" s="53"/>
      <c r="K943" s="52"/>
    </row>
    <row r="944" spans="8:11" s="29" customFormat="1" ht="13.2">
      <c r="H944" s="53"/>
      <c r="I944" s="53"/>
      <c r="K944" s="52"/>
    </row>
    <row r="945" spans="8:11" s="29" customFormat="1" ht="13.2">
      <c r="H945" s="53"/>
      <c r="I945" s="53"/>
      <c r="K945" s="52"/>
    </row>
    <row r="946" spans="8:11" s="29" customFormat="1" ht="13.2">
      <c r="H946" s="53"/>
      <c r="I946" s="53"/>
      <c r="K946" s="52"/>
    </row>
    <row r="947" spans="8:11" s="29" customFormat="1" ht="13.2">
      <c r="H947" s="53"/>
      <c r="I947" s="53"/>
      <c r="K947" s="52"/>
    </row>
    <row r="948" spans="8:11" s="29" customFormat="1" ht="13.2">
      <c r="H948" s="53"/>
      <c r="I948" s="53"/>
      <c r="K948" s="52"/>
    </row>
    <row r="949" spans="8:11" s="29" customFormat="1" ht="13.2">
      <c r="H949" s="53"/>
      <c r="I949" s="53"/>
      <c r="K949" s="52"/>
    </row>
    <row r="950" spans="8:11" s="29" customFormat="1" ht="13.2">
      <c r="H950" s="53"/>
      <c r="I950" s="53"/>
      <c r="K950" s="52"/>
    </row>
    <row r="951" spans="8:11" s="29" customFormat="1" ht="13.2">
      <c r="H951" s="53"/>
      <c r="I951" s="53"/>
      <c r="K951" s="52"/>
    </row>
    <row r="952" spans="8:11" s="29" customFormat="1" ht="13.2">
      <c r="H952" s="53"/>
      <c r="I952" s="53"/>
      <c r="K952" s="52"/>
    </row>
    <row r="953" spans="8:11" s="29" customFormat="1" ht="13.2">
      <c r="H953" s="53"/>
      <c r="I953" s="53"/>
      <c r="K953" s="52"/>
    </row>
    <row r="954" spans="8:11" s="29" customFormat="1" ht="13.2">
      <c r="H954" s="53"/>
      <c r="I954" s="53"/>
      <c r="K954" s="52"/>
    </row>
    <row r="955" spans="8:11" s="29" customFormat="1" ht="13.2">
      <c r="H955" s="53"/>
      <c r="I955" s="53"/>
      <c r="K955" s="52"/>
    </row>
    <row r="956" spans="8:11" s="29" customFormat="1" ht="13.2">
      <c r="H956" s="53"/>
      <c r="I956" s="53"/>
      <c r="K956" s="52"/>
    </row>
    <row r="957" spans="8:11" s="29" customFormat="1" ht="13.2">
      <c r="H957" s="53"/>
      <c r="I957" s="53"/>
      <c r="K957" s="52"/>
    </row>
    <row r="958" spans="8:11" s="29" customFormat="1" ht="13.2">
      <c r="H958" s="53"/>
      <c r="I958" s="53"/>
      <c r="K958" s="52"/>
    </row>
    <row r="959" spans="8:11" s="29" customFormat="1" ht="13.2">
      <c r="H959" s="53"/>
      <c r="I959" s="53"/>
      <c r="K959" s="52"/>
    </row>
    <row r="960" spans="8:11" s="29" customFormat="1" ht="13.2">
      <c r="H960" s="53"/>
      <c r="I960" s="53"/>
      <c r="K960" s="52"/>
    </row>
    <row r="961" spans="8:11" s="29" customFormat="1" ht="13.2">
      <c r="H961" s="53"/>
      <c r="I961" s="53"/>
      <c r="K961" s="52"/>
    </row>
    <row r="962" spans="8:11" s="29" customFormat="1" ht="13.2">
      <c r="H962" s="53"/>
      <c r="I962" s="53"/>
      <c r="K962" s="52"/>
    </row>
    <row r="963" spans="8:11" s="29" customFormat="1" ht="13.2">
      <c r="H963" s="53"/>
      <c r="I963" s="53"/>
      <c r="K963" s="52"/>
    </row>
    <row r="964" spans="8:11" s="29" customFormat="1" ht="13.2">
      <c r="H964" s="53"/>
      <c r="I964" s="53"/>
      <c r="K964" s="52"/>
    </row>
    <row r="965" spans="8:11" s="29" customFormat="1" ht="13.2">
      <c r="H965" s="53"/>
      <c r="I965" s="53"/>
      <c r="K965" s="52"/>
    </row>
    <row r="966" spans="8:11" s="29" customFormat="1" ht="13.2">
      <c r="H966" s="53"/>
      <c r="I966" s="53"/>
      <c r="K966" s="52"/>
    </row>
    <row r="967" spans="8:11" s="29" customFormat="1" ht="13.2">
      <c r="H967" s="53"/>
      <c r="I967" s="53"/>
      <c r="K967" s="52"/>
    </row>
    <row r="968" spans="8:11" s="29" customFormat="1" ht="13.2">
      <c r="H968" s="53"/>
      <c r="I968" s="53"/>
      <c r="K968" s="52"/>
    </row>
    <row r="969" spans="8:11" s="29" customFormat="1" ht="13.2">
      <c r="H969" s="53"/>
      <c r="I969" s="53"/>
      <c r="K969" s="52"/>
    </row>
    <row r="970" spans="8:11" s="29" customFormat="1" ht="13.2">
      <c r="H970" s="53"/>
      <c r="I970" s="53"/>
      <c r="K970" s="52"/>
    </row>
    <row r="971" spans="8:11" s="29" customFormat="1" ht="13.2">
      <c r="H971" s="53"/>
      <c r="I971" s="53"/>
      <c r="K971" s="52"/>
    </row>
    <row r="972" spans="8:11" s="29" customFormat="1" ht="13.2">
      <c r="H972" s="53"/>
      <c r="I972" s="53"/>
      <c r="K972" s="52"/>
    </row>
    <row r="973" spans="8:11" s="29" customFormat="1" ht="13.2">
      <c r="H973" s="53"/>
      <c r="I973" s="53"/>
      <c r="K973" s="52"/>
    </row>
    <row r="974" spans="8:11" s="29" customFormat="1" ht="13.2">
      <c r="H974" s="53"/>
      <c r="I974" s="53"/>
      <c r="K974" s="52"/>
    </row>
    <row r="975" spans="8:11" s="29" customFormat="1" ht="13.2">
      <c r="H975" s="53"/>
      <c r="I975" s="53"/>
      <c r="K975" s="52"/>
    </row>
    <row r="976" spans="8:11" s="29" customFormat="1" ht="13.2">
      <c r="H976" s="53"/>
      <c r="I976" s="53"/>
      <c r="K976" s="52"/>
    </row>
    <row r="977" spans="8:11" s="29" customFormat="1" ht="13.2">
      <c r="H977" s="53"/>
      <c r="I977" s="53"/>
      <c r="K977" s="52"/>
    </row>
    <row r="978" spans="8:11" s="29" customFormat="1" ht="13.2">
      <c r="H978" s="53"/>
      <c r="I978" s="53"/>
      <c r="K978" s="52"/>
    </row>
    <row r="979" spans="8:11" s="29" customFormat="1" ht="13.2">
      <c r="H979" s="53"/>
      <c r="I979" s="53"/>
      <c r="K979" s="52"/>
    </row>
    <row r="980" spans="8:11" s="29" customFormat="1" ht="13.2">
      <c r="H980" s="53"/>
      <c r="I980" s="53"/>
      <c r="K980" s="52"/>
    </row>
    <row r="981" spans="8:11" s="29" customFormat="1" ht="13.2">
      <c r="H981" s="53"/>
      <c r="I981" s="53"/>
      <c r="K981" s="52"/>
    </row>
    <row r="982" spans="8:11" s="29" customFormat="1" ht="13.2">
      <c r="H982" s="53"/>
      <c r="I982" s="53"/>
      <c r="K982" s="52"/>
    </row>
    <row r="983" spans="8:11" s="29" customFormat="1" ht="13.2">
      <c r="H983" s="53"/>
      <c r="I983" s="53"/>
      <c r="K983" s="52"/>
    </row>
    <row r="984" spans="8:11" s="29" customFormat="1" ht="13.2">
      <c r="H984" s="53"/>
      <c r="I984" s="53"/>
      <c r="K984" s="52"/>
    </row>
    <row r="985" spans="8:11" s="29" customFormat="1" ht="13.2">
      <c r="H985" s="53"/>
      <c r="I985" s="53"/>
      <c r="K985" s="52"/>
    </row>
    <row r="986" spans="8:11" s="29" customFormat="1" ht="13.2">
      <c r="H986" s="53"/>
      <c r="I986" s="53"/>
      <c r="K986" s="52"/>
    </row>
    <row r="987" spans="8:11" s="29" customFormat="1" ht="13.2">
      <c r="H987" s="53"/>
      <c r="I987" s="53"/>
      <c r="K987" s="52"/>
    </row>
    <row r="988" spans="8:11" s="29" customFormat="1" ht="13.2">
      <c r="H988" s="53"/>
      <c r="I988" s="53"/>
      <c r="K988" s="52"/>
    </row>
    <row r="989" spans="8:11" s="29" customFormat="1" ht="13.2">
      <c r="H989" s="53"/>
      <c r="I989" s="53"/>
      <c r="K989" s="52"/>
    </row>
    <row r="990" spans="8:11" s="29" customFormat="1" ht="13.2">
      <c r="H990" s="53"/>
      <c r="I990" s="53"/>
      <c r="K990" s="52"/>
    </row>
    <row r="991" spans="8:11" s="29" customFormat="1" ht="13.2">
      <c r="H991" s="53"/>
      <c r="I991" s="53"/>
      <c r="K991" s="52"/>
    </row>
    <row r="992" spans="8:11" s="29" customFormat="1" ht="13.2">
      <c r="H992" s="53"/>
      <c r="I992" s="53"/>
      <c r="K992" s="52"/>
    </row>
    <row r="993" spans="8:11" s="29" customFormat="1" ht="13.2">
      <c r="H993" s="53"/>
      <c r="I993" s="53"/>
      <c r="K993" s="52"/>
    </row>
    <row r="994" spans="8:11" s="29" customFormat="1" ht="13.2">
      <c r="H994" s="53"/>
      <c r="I994" s="53"/>
      <c r="K994" s="52"/>
    </row>
    <row r="995" spans="8:11" s="29" customFormat="1" ht="13.2">
      <c r="H995" s="53"/>
      <c r="I995" s="53"/>
      <c r="K995" s="52"/>
    </row>
    <row r="996" spans="8:11" s="29" customFormat="1" ht="13.2">
      <c r="H996" s="53"/>
      <c r="I996" s="53"/>
      <c r="K996" s="52"/>
    </row>
    <row r="997" spans="8:11" s="29" customFormat="1" ht="13.2">
      <c r="H997" s="53"/>
      <c r="I997" s="53"/>
      <c r="K997" s="52"/>
    </row>
    <row r="998" spans="8:11" s="29" customFormat="1" ht="13.2">
      <c r="H998" s="53"/>
      <c r="I998" s="53"/>
      <c r="K998" s="52"/>
    </row>
    <row r="999" spans="8:11" s="29" customFormat="1" ht="13.2">
      <c r="H999" s="53"/>
      <c r="I999" s="53"/>
      <c r="K999" s="52"/>
    </row>
    <row r="1000" spans="8:11" s="29" customFormat="1" ht="13.2">
      <c r="H1000" s="53"/>
      <c r="I1000" s="53"/>
      <c r="K1000" s="52"/>
    </row>
    <row r="1001" spans="8:11" s="29" customFormat="1" ht="13.2">
      <c r="H1001" s="53"/>
      <c r="I1001" s="53"/>
      <c r="K1001" s="52"/>
    </row>
    <row r="1002" spans="8:11" s="29" customFormat="1" ht="13.2">
      <c r="H1002" s="53"/>
      <c r="I1002" s="53"/>
      <c r="K1002" s="52"/>
    </row>
    <row r="1003" spans="8:11" s="29" customFormat="1" ht="13.2">
      <c r="H1003" s="53"/>
      <c r="I1003" s="53"/>
      <c r="K1003" s="52"/>
    </row>
    <row r="1004" spans="8:11" s="29" customFormat="1" ht="13.2">
      <c r="H1004" s="53"/>
      <c r="I1004" s="53"/>
      <c r="K1004" s="52"/>
    </row>
    <row r="1005" spans="8:11" s="29" customFormat="1" ht="13.2">
      <c r="H1005" s="53"/>
      <c r="I1005" s="53"/>
      <c r="K1005" s="52"/>
    </row>
    <row r="1006" spans="8:11" s="29" customFormat="1" ht="13.2">
      <c r="H1006" s="53"/>
      <c r="I1006" s="53"/>
      <c r="K1006" s="52"/>
    </row>
    <row r="1007" spans="8:11" s="29" customFormat="1" ht="13.2">
      <c r="H1007" s="53"/>
      <c r="I1007" s="53"/>
      <c r="K1007" s="52"/>
    </row>
    <row r="1008" spans="8:11" s="29" customFormat="1" ht="13.2">
      <c r="H1008" s="53"/>
      <c r="I1008" s="53"/>
      <c r="K1008" s="52"/>
    </row>
    <row r="1009" spans="8:11" s="29" customFormat="1" ht="13.2">
      <c r="H1009" s="53"/>
      <c r="I1009" s="53"/>
      <c r="K1009" s="52"/>
    </row>
    <row r="1010" spans="8:11" s="29" customFormat="1" ht="13.2">
      <c r="H1010" s="53"/>
      <c r="I1010" s="53"/>
      <c r="K1010" s="52"/>
    </row>
    <row r="1011" spans="8:11" s="29" customFormat="1" ht="13.2">
      <c r="H1011" s="53"/>
      <c r="I1011" s="53"/>
      <c r="K1011" s="52"/>
    </row>
    <row r="1012" spans="8:11" s="29" customFormat="1" ht="13.2">
      <c r="H1012" s="53"/>
      <c r="I1012" s="53"/>
      <c r="K1012" s="52"/>
    </row>
    <row r="1013" spans="8:11" s="29" customFormat="1" ht="13.2">
      <c r="H1013" s="53"/>
      <c r="I1013" s="53"/>
      <c r="K1013" s="52"/>
    </row>
    <row r="1014" spans="8:11" s="29" customFormat="1" ht="13.2">
      <c r="H1014" s="53"/>
      <c r="I1014" s="53"/>
      <c r="K1014" s="52"/>
    </row>
    <row r="1015" spans="8:11" s="29" customFormat="1" ht="13.2">
      <c r="H1015" s="53"/>
      <c r="I1015" s="53"/>
      <c r="K1015" s="52"/>
    </row>
    <row r="1016" spans="8:11" s="29" customFormat="1" ht="13.2">
      <c r="H1016" s="53"/>
      <c r="I1016" s="53"/>
      <c r="K1016" s="52"/>
    </row>
    <row r="1017" spans="8:11" s="29" customFormat="1" ht="13.2">
      <c r="H1017" s="53"/>
      <c r="I1017" s="53"/>
      <c r="K1017" s="52"/>
    </row>
    <row r="1018" spans="8:11" s="29" customFormat="1" ht="13.2">
      <c r="H1018" s="53"/>
      <c r="I1018" s="53"/>
      <c r="K1018" s="52"/>
    </row>
    <row r="1019" spans="8:11" s="29" customFormat="1" ht="13.2">
      <c r="H1019" s="53"/>
      <c r="I1019" s="53"/>
      <c r="K1019" s="52"/>
    </row>
    <row r="1020" spans="8:11" s="29" customFormat="1" ht="13.2">
      <c r="H1020" s="53"/>
      <c r="I1020" s="53"/>
      <c r="K1020" s="52"/>
    </row>
    <row r="1021" spans="8:11" s="29" customFormat="1" ht="13.2">
      <c r="H1021" s="53"/>
      <c r="I1021" s="53"/>
      <c r="K1021" s="52"/>
    </row>
    <row r="1022" spans="8:11" s="29" customFormat="1" ht="13.2">
      <c r="H1022" s="53"/>
      <c r="I1022" s="53"/>
      <c r="K1022" s="52"/>
    </row>
    <row r="1023" spans="8:11" s="29" customFormat="1" ht="13.2">
      <c r="H1023" s="53"/>
      <c r="I1023" s="53"/>
      <c r="K1023" s="52"/>
    </row>
    <row r="1024" spans="8:11" s="29" customFormat="1" ht="13.2">
      <c r="H1024" s="53"/>
      <c r="I1024" s="53"/>
      <c r="K1024" s="52"/>
    </row>
    <row r="1025" spans="8:11" s="29" customFormat="1" ht="13.2">
      <c r="H1025" s="53"/>
      <c r="I1025" s="53"/>
      <c r="K1025" s="52"/>
    </row>
    <row r="1026" spans="8:11" s="29" customFormat="1" ht="13.2">
      <c r="H1026" s="53"/>
      <c r="I1026" s="53"/>
      <c r="K1026" s="52"/>
    </row>
    <row r="1027" spans="8:11" s="29" customFormat="1" ht="13.2">
      <c r="H1027" s="53"/>
      <c r="I1027" s="53"/>
      <c r="K1027" s="52"/>
    </row>
    <row r="1028" spans="8:11" s="29" customFormat="1" ht="13.2">
      <c r="H1028" s="53"/>
      <c r="I1028" s="53"/>
      <c r="K1028" s="52"/>
    </row>
    <row r="1029" spans="8:11" s="29" customFormat="1" ht="13.2">
      <c r="H1029" s="53"/>
      <c r="I1029" s="53"/>
      <c r="K1029" s="52"/>
    </row>
    <row r="1030" spans="8:11" s="29" customFormat="1" ht="13.2">
      <c r="H1030" s="53"/>
      <c r="I1030" s="53"/>
      <c r="K1030" s="52"/>
    </row>
    <row r="1031" spans="8:11" s="29" customFormat="1" ht="13.2">
      <c r="H1031" s="53"/>
      <c r="I1031" s="53"/>
      <c r="K1031" s="52"/>
    </row>
    <row r="1032" spans="8:11" s="29" customFormat="1" ht="13.2">
      <c r="H1032" s="53"/>
      <c r="I1032" s="53"/>
      <c r="K1032" s="52"/>
    </row>
    <row r="1033" spans="8:11" s="29" customFormat="1" ht="13.2">
      <c r="H1033" s="53"/>
      <c r="I1033" s="53"/>
      <c r="K1033" s="52"/>
    </row>
    <row r="1034" spans="8:11" s="29" customFormat="1" ht="13.2">
      <c r="H1034" s="53"/>
      <c r="I1034" s="53"/>
      <c r="K1034" s="52"/>
    </row>
    <row r="1035" spans="8:11" s="29" customFormat="1" ht="13.2">
      <c r="H1035" s="53"/>
      <c r="I1035" s="53"/>
      <c r="K1035" s="52"/>
    </row>
    <row r="1036" spans="8:11" s="29" customFormat="1" ht="13.2">
      <c r="H1036" s="53"/>
      <c r="I1036" s="53"/>
      <c r="K1036" s="52"/>
    </row>
    <row r="1037" spans="8:11" s="29" customFormat="1" ht="13.2">
      <c r="H1037" s="53"/>
      <c r="I1037" s="53"/>
      <c r="K1037" s="52"/>
    </row>
    <row r="1038" spans="8:11" s="29" customFormat="1" ht="13.2">
      <c r="H1038" s="53"/>
      <c r="I1038" s="53"/>
      <c r="K1038" s="52"/>
    </row>
    <row r="1039" spans="8:11" s="29" customFormat="1" ht="13.2">
      <c r="H1039" s="53"/>
      <c r="I1039" s="53"/>
      <c r="K1039" s="52"/>
    </row>
    <row r="1040" spans="8:11" s="29" customFormat="1" ht="13.2">
      <c r="H1040" s="53"/>
      <c r="I1040" s="53"/>
      <c r="K1040" s="52"/>
    </row>
    <row r="1041" spans="8:11" s="29" customFormat="1" ht="13.2">
      <c r="H1041" s="53"/>
      <c r="I1041" s="53"/>
      <c r="K1041" s="52"/>
    </row>
    <row r="1042" spans="8:11" s="29" customFormat="1" ht="13.2">
      <c r="H1042" s="53"/>
      <c r="I1042" s="53"/>
      <c r="K1042" s="52"/>
    </row>
    <row r="1043" spans="8:11" s="29" customFormat="1" ht="13.2">
      <c r="H1043" s="53"/>
      <c r="I1043" s="53"/>
      <c r="K1043" s="52"/>
    </row>
    <row r="1044" spans="8:11" s="29" customFormat="1" ht="13.2">
      <c r="H1044" s="53"/>
      <c r="I1044" s="53"/>
      <c r="K1044" s="52"/>
    </row>
    <row r="1045" spans="8:11" s="29" customFormat="1" ht="13.2">
      <c r="H1045" s="53"/>
      <c r="I1045" s="53"/>
      <c r="K1045" s="52"/>
    </row>
    <row r="1046" spans="8:11" s="29" customFormat="1" ht="13.2">
      <c r="H1046" s="53"/>
      <c r="I1046" s="53"/>
      <c r="K1046" s="52"/>
    </row>
    <row r="1047" spans="8:11" s="29" customFormat="1" ht="13.2">
      <c r="H1047" s="53"/>
      <c r="I1047" s="53"/>
      <c r="K1047" s="52"/>
    </row>
    <row r="1048" spans="8:11" s="29" customFormat="1" ht="13.2">
      <c r="H1048" s="53"/>
      <c r="I1048" s="53"/>
      <c r="K1048" s="52"/>
    </row>
    <row r="1049" spans="8:11" s="29" customFormat="1" ht="13.2">
      <c r="H1049" s="53"/>
      <c r="I1049" s="53"/>
      <c r="K1049" s="52"/>
    </row>
    <row r="1050" spans="8:11" s="29" customFormat="1" ht="13.2">
      <c r="H1050" s="53"/>
      <c r="I1050" s="53"/>
      <c r="K1050" s="52"/>
    </row>
    <row r="1051" spans="8:11" s="29" customFormat="1" ht="13.2">
      <c r="H1051" s="53"/>
      <c r="I1051" s="53"/>
      <c r="K1051" s="52"/>
    </row>
    <row r="1052" spans="8:11" s="29" customFormat="1" ht="13.2">
      <c r="H1052" s="53"/>
      <c r="I1052" s="53"/>
      <c r="K1052" s="52"/>
    </row>
    <row r="1053" spans="8:11" s="29" customFormat="1" ht="13.2">
      <c r="H1053" s="53"/>
      <c r="I1053" s="53"/>
      <c r="K1053" s="52"/>
    </row>
    <row r="1054" spans="8:11" s="29" customFormat="1" ht="13.2">
      <c r="H1054" s="53"/>
      <c r="I1054" s="53"/>
      <c r="K1054" s="52"/>
    </row>
    <row r="1055" spans="8:11" s="29" customFormat="1" ht="13.2">
      <c r="H1055" s="53"/>
      <c r="I1055" s="53"/>
      <c r="K1055" s="52"/>
    </row>
    <row r="1056" spans="8:11" s="29" customFormat="1" ht="13.2">
      <c r="H1056" s="53"/>
      <c r="I1056" s="53"/>
      <c r="K1056" s="52"/>
    </row>
    <row r="1057" spans="8:11" s="29" customFormat="1" ht="13.2">
      <c r="H1057" s="53"/>
      <c r="I1057" s="53"/>
      <c r="K1057" s="52"/>
    </row>
    <row r="1058" spans="8:11" s="29" customFormat="1" ht="13.2">
      <c r="H1058" s="53"/>
      <c r="I1058" s="53"/>
      <c r="K1058" s="52"/>
    </row>
    <row r="1059" spans="8:11" s="29" customFormat="1" ht="13.2">
      <c r="H1059" s="53"/>
      <c r="I1059" s="53"/>
      <c r="K1059" s="52"/>
    </row>
    <row r="1060" spans="8:11" s="29" customFormat="1" ht="13.2">
      <c r="H1060" s="53"/>
      <c r="I1060" s="53"/>
      <c r="K1060" s="52"/>
    </row>
    <row r="1061" spans="8:11" s="29" customFormat="1" ht="13.2">
      <c r="H1061" s="53"/>
      <c r="I1061" s="53"/>
      <c r="K1061" s="52"/>
    </row>
    <row r="1062" spans="8:11" s="29" customFormat="1" ht="13.2">
      <c r="H1062" s="53"/>
      <c r="I1062" s="53"/>
      <c r="K1062" s="52"/>
    </row>
    <row r="1063" spans="8:11" s="29" customFormat="1" ht="13.2">
      <c r="H1063" s="53"/>
      <c r="I1063" s="53"/>
      <c r="K1063" s="52"/>
    </row>
    <row r="1064" spans="8:11" s="29" customFormat="1" ht="13.2">
      <c r="H1064" s="53"/>
      <c r="I1064" s="53"/>
      <c r="K1064" s="52"/>
    </row>
    <row r="1065" spans="8:11" s="29" customFormat="1" ht="13.2">
      <c r="H1065" s="53"/>
      <c r="I1065" s="53"/>
      <c r="K1065" s="52"/>
    </row>
    <row r="1066" spans="8:11" s="29" customFormat="1" ht="13.2">
      <c r="H1066" s="53"/>
      <c r="I1066" s="53"/>
      <c r="K1066" s="52"/>
    </row>
    <row r="1067" spans="8:11" s="29" customFormat="1" ht="13.2">
      <c r="H1067" s="53"/>
      <c r="I1067" s="53"/>
      <c r="K1067" s="52"/>
    </row>
    <row r="1068" spans="8:11" s="29" customFormat="1" ht="13.2">
      <c r="H1068" s="53"/>
      <c r="I1068" s="53"/>
      <c r="K1068" s="52"/>
    </row>
    <row r="1069" spans="8:11" s="29" customFormat="1" ht="13.2">
      <c r="H1069" s="53"/>
      <c r="I1069" s="53"/>
      <c r="K1069" s="52"/>
    </row>
    <row r="1070" spans="8:11" s="29" customFormat="1" ht="13.2">
      <c r="H1070" s="53"/>
      <c r="I1070" s="53"/>
      <c r="K1070" s="52"/>
    </row>
    <row r="1071" spans="8:11" s="29" customFormat="1" ht="13.2">
      <c r="H1071" s="53"/>
      <c r="I1071" s="53"/>
      <c r="K1071" s="52"/>
    </row>
    <row r="1072" spans="8:11" s="29" customFormat="1" ht="13.2">
      <c r="H1072" s="53"/>
      <c r="I1072" s="53"/>
      <c r="K1072" s="52"/>
    </row>
    <row r="1073" spans="8:11" s="29" customFormat="1" ht="13.2">
      <c r="H1073" s="53"/>
      <c r="I1073" s="53"/>
      <c r="K1073" s="52"/>
    </row>
    <row r="1074" spans="8:11" s="29" customFormat="1" ht="13.2">
      <c r="H1074" s="53"/>
      <c r="I1074" s="53"/>
      <c r="K1074" s="52"/>
    </row>
    <row r="1075" spans="8:11" s="29" customFormat="1" ht="13.2">
      <c r="H1075" s="53"/>
      <c r="I1075" s="53"/>
      <c r="K1075" s="52"/>
    </row>
    <row r="1076" spans="8:11" s="29" customFormat="1" ht="13.2">
      <c r="H1076" s="53"/>
      <c r="I1076" s="53"/>
      <c r="K1076" s="52"/>
    </row>
    <row r="1077" spans="8:11" s="29" customFormat="1" ht="13.2">
      <c r="H1077" s="53"/>
      <c r="I1077" s="53"/>
      <c r="K1077" s="52"/>
    </row>
    <row r="1078" spans="8:11" s="29" customFormat="1" ht="13.2">
      <c r="H1078" s="53"/>
      <c r="I1078" s="53"/>
      <c r="K1078" s="52"/>
    </row>
    <row r="1079" spans="8:11" s="29" customFormat="1" ht="13.2">
      <c r="H1079" s="53"/>
      <c r="I1079" s="53"/>
      <c r="K1079" s="52"/>
    </row>
    <row r="1080" spans="8:11" s="29" customFormat="1" ht="13.2">
      <c r="H1080" s="53"/>
      <c r="I1080" s="53"/>
      <c r="K1080" s="52"/>
    </row>
    <row r="1081" spans="8:11" s="29" customFormat="1" ht="13.2">
      <c r="H1081" s="53"/>
      <c r="I1081" s="53"/>
      <c r="K1081" s="52"/>
    </row>
    <row r="1082" spans="8:11" s="29" customFormat="1" ht="13.2">
      <c r="H1082" s="53"/>
      <c r="I1082" s="53"/>
      <c r="K1082" s="52"/>
    </row>
    <row r="1083" spans="8:11" s="29" customFormat="1" ht="13.2">
      <c r="H1083" s="53"/>
      <c r="I1083" s="53"/>
      <c r="K1083" s="52"/>
    </row>
    <row r="1084" spans="8:11" s="29" customFormat="1" ht="13.2">
      <c r="H1084" s="53"/>
      <c r="I1084" s="53"/>
      <c r="K1084" s="52"/>
    </row>
    <row r="1085" spans="8:11" s="29" customFormat="1" ht="13.2">
      <c r="H1085" s="53"/>
      <c r="I1085" s="53"/>
      <c r="K1085" s="52"/>
    </row>
    <row r="1086" spans="8:11" s="29" customFormat="1" ht="13.2">
      <c r="H1086" s="53"/>
      <c r="I1086" s="53"/>
      <c r="K1086" s="52"/>
    </row>
    <row r="1087" spans="8:11" s="29" customFormat="1" ht="13.2">
      <c r="H1087" s="53"/>
      <c r="I1087" s="53"/>
      <c r="K1087" s="52"/>
    </row>
    <row r="1088" spans="8:11" s="29" customFormat="1" ht="13.2">
      <c r="H1088" s="53"/>
      <c r="I1088" s="53"/>
      <c r="K1088" s="52"/>
    </row>
    <row r="1089" spans="8:11" s="29" customFormat="1" ht="13.2">
      <c r="H1089" s="53"/>
      <c r="I1089" s="53"/>
      <c r="K1089" s="52"/>
    </row>
    <row r="1090" spans="8:11" s="29" customFormat="1" ht="13.2">
      <c r="H1090" s="53"/>
      <c r="I1090" s="53"/>
      <c r="K1090" s="52"/>
    </row>
    <row r="1091" spans="8:11" s="29" customFormat="1" ht="13.2">
      <c r="H1091" s="53"/>
      <c r="I1091" s="53"/>
      <c r="K1091" s="52"/>
    </row>
    <row r="1092" spans="8:11" s="29" customFormat="1" ht="13.2">
      <c r="H1092" s="53"/>
      <c r="I1092" s="53"/>
      <c r="K1092" s="52"/>
    </row>
    <row r="1093" spans="8:11" s="29" customFormat="1" ht="13.2">
      <c r="H1093" s="53"/>
      <c r="I1093" s="53"/>
      <c r="K1093" s="52"/>
    </row>
    <row r="1094" spans="8:11" s="29" customFormat="1" ht="13.2">
      <c r="H1094" s="53"/>
      <c r="I1094" s="53"/>
      <c r="K1094" s="52"/>
    </row>
    <row r="1095" spans="8:11" s="29" customFormat="1" ht="13.2">
      <c r="H1095" s="53"/>
      <c r="I1095" s="53"/>
      <c r="K1095" s="52"/>
    </row>
    <row r="1096" spans="8:11" s="29" customFormat="1" ht="13.2">
      <c r="H1096" s="53"/>
      <c r="I1096" s="53"/>
      <c r="K1096" s="52"/>
    </row>
    <row r="1097" spans="8:11" s="29" customFormat="1" ht="13.2">
      <c r="H1097" s="53"/>
      <c r="I1097" s="53"/>
      <c r="K1097" s="52"/>
    </row>
    <row r="1098" spans="8:11" s="29" customFormat="1" ht="13.2">
      <c r="H1098" s="53"/>
      <c r="I1098" s="53"/>
      <c r="K1098" s="52"/>
    </row>
    <row r="1099" spans="8:11" s="29" customFormat="1" ht="13.2">
      <c r="H1099" s="53"/>
      <c r="I1099" s="53"/>
      <c r="K1099" s="52"/>
    </row>
    <row r="1100" spans="8:11" s="29" customFormat="1" ht="13.2">
      <c r="H1100" s="53"/>
      <c r="I1100" s="53"/>
      <c r="K1100" s="52"/>
    </row>
    <row r="1101" spans="8:11" s="29" customFormat="1" ht="13.2">
      <c r="H1101" s="53"/>
      <c r="I1101" s="53"/>
      <c r="K1101" s="52"/>
    </row>
    <row r="1102" spans="8:11" s="29" customFormat="1" ht="13.2">
      <c r="H1102" s="53"/>
      <c r="I1102" s="53"/>
      <c r="K1102" s="52"/>
    </row>
    <row r="1103" spans="8:11" s="29" customFormat="1" ht="13.2">
      <c r="H1103" s="53"/>
      <c r="I1103" s="53"/>
      <c r="K1103" s="52"/>
    </row>
    <row r="1104" spans="8:11" s="29" customFormat="1" ht="13.2">
      <c r="H1104" s="53"/>
      <c r="I1104" s="53"/>
      <c r="K1104" s="52"/>
    </row>
    <row r="1105" spans="8:11" s="29" customFormat="1" ht="13.2">
      <c r="H1105" s="53"/>
      <c r="I1105" s="53"/>
      <c r="K1105" s="52"/>
    </row>
    <row r="1106" spans="8:11" s="29" customFormat="1" ht="13.2">
      <c r="H1106" s="53"/>
      <c r="I1106" s="53"/>
      <c r="K1106" s="52"/>
    </row>
    <row r="1107" spans="8:11" s="29" customFormat="1" ht="13.2">
      <c r="H1107" s="53"/>
      <c r="I1107" s="53"/>
      <c r="K1107" s="52"/>
    </row>
    <row r="1108" spans="8:11" s="29" customFormat="1" ht="13.2">
      <c r="H1108" s="53"/>
      <c r="I1108" s="53"/>
      <c r="K1108" s="52"/>
    </row>
    <row r="1109" spans="8:11" s="29" customFormat="1" ht="13.2">
      <c r="H1109" s="53"/>
      <c r="I1109" s="53"/>
      <c r="K1109" s="52"/>
    </row>
    <row r="1110" spans="8:11" s="29" customFormat="1" ht="13.2">
      <c r="H1110" s="53"/>
      <c r="I1110" s="53"/>
      <c r="K1110" s="52"/>
    </row>
    <row r="1111" spans="8:11" s="29" customFormat="1" ht="13.2">
      <c r="H1111" s="53"/>
      <c r="I1111" s="53"/>
      <c r="K1111" s="52"/>
    </row>
    <row r="1112" spans="8:11" s="29" customFormat="1" ht="13.2">
      <c r="H1112" s="53"/>
      <c r="I1112" s="53"/>
      <c r="K1112" s="52"/>
    </row>
    <row r="1113" spans="8:11" s="29" customFormat="1" ht="13.2">
      <c r="H1113" s="53"/>
      <c r="I1113" s="53"/>
      <c r="K1113" s="52"/>
    </row>
    <row r="1114" spans="8:11" s="29" customFormat="1" ht="13.2">
      <c r="H1114" s="53"/>
      <c r="I1114" s="53"/>
      <c r="K1114" s="52"/>
    </row>
    <row r="1115" spans="8:11" s="29" customFormat="1" ht="13.2">
      <c r="H1115" s="53"/>
      <c r="I1115" s="53"/>
      <c r="K1115" s="52"/>
    </row>
    <row r="1116" spans="8:11" s="29" customFormat="1" ht="13.2">
      <c r="H1116" s="53"/>
      <c r="I1116" s="53"/>
      <c r="K1116" s="52"/>
    </row>
    <row r="1117" spans="8:11" s="29" customFormat="1" ht="13.2">
      <c r="H1117" s="53"/>
      <c r="I1117" s="53"/>
      <c r="K1117" s="52"/>
    </row>
    <row r="1118" spans="8:11" s="29" customFormat="1" ht="13.2">
      <c r="H1118" s="53"/>
      <c r="I1118" s="53"/>
      <c r="K1118" s="52"/>
    </row>
    <row r="1119" spans="8:11" s="29" customFormat="1" ht="13.2">
      <c r="H1119" s="53"/>
      <c r="I1119" s="53"/>
      <c r="K1119" s="52"/>
    </row>
    <row r="1120" spans="8:11" s="29" customFormat="1" ht="13.2">
      <c r="H1120" s="53"/>
      <c r="I1120" s="53"/>
      <c r="K1120" s="52"/>
    </row>
    <row r="1121" spans="8:11" s="29" customFormat="1" ht="13.2">
      <c r="H1121" s="53"/>
      <c r="I1121" s="53"/>
      <c r="K1121" s="52"/>
    </row>
    <row r="1122" spans="8:11" s="29" customFormat="1" ht="13.2">
      <c r="H1122" s="53"/>
      <c r="I1122" s="53"/>
      <c r="K1122" s="52"/>
    </row>
    <row r="1123" spans="8:11" s="29" customFormat="1" ht="13.2">
      <c r="H1123" s="53"/>
      <c r="I1123" s="53"/>
      <c r="K1123" s="52"/>
    </row>
    <row r="1124" spans="8:11" s="29" customFormat="1" ht="13.2">
      <c r="H1124" s="53"/>
      <c r="I1124" s="53"/>
      <c r="K1124" s="52"/>
    </row>
    <row r="1125" spans="8:11" s="29" customFormat="1" ht="13.2">
      <c r="H1125" s="53"/>
      <c r="I1125" s="53"/>
      <c r="K1125" s="52"/>
    </row>
    <row r="1126" spans="8:11" s="29" customFormat="1" ht="13.2">
      <c r="H1126" s="53"/>
      <c r="I1126" s="53"/>
      <c r="K1126" s="52"/>
    </row>
    <row r="1127" spans="8:11" s="29" customFormat="1" ht="13.2">
      <c r="H1127" s="53"/>
      <c r="I1127" s="53"/>
      <c r="K1127" s="52"/>
    </row>
    <row r="1128" spans="8:11" s="29" customFormat="1" ht="13.2">
      <c r="H1128" s="53"/>
      <c r="I1128" s="53"/>
      <c r="K1128" s="52"/>
    </row>
    <row r="1129" spans="8:11" s="29" customFormat="1" ht="13.2">
      <c r="H1129" s="53"/>
      <c r="I1129" s="53"/>
      <c r="K1129" s="52"/>
    </row>
    <row r="1130" spans="8:11" s="29" customFormat="1" ht="13.2">
      <c r="H1130" s="53"/>
      <c r="I1130" s="53"/>
      <c r="K1130" s="52"/>
    </row>
    <row r="1131" spans="8:11" s="29" customFormat="1" ht="13.2">
      <c r="H1131" s="53"/>
      <c r="I1131" s="53"/>
      <c r="K1131" s="52"/>
    </row>
    <row r="1132" spans="8:11" s="29" customFormat="1" ht="13.2">
      <c r="H1132" s="53"/>
      <c r="I1132" s="53"/>
      <c r="K1132" s="52"/>
    </row>
    <row r="1133" spans="8:11" s="29" customFormat="1" ht="13.2">
      <c r="H1133" s="53"/>
      <c r="I1133" s="53"/>
      <c r="K1133" s="52"/>
    </row>
    <row r="1134" spans="8:11" s="29" customFormat="1" ht="13.2">
      <c r="H1134" s="53"/>
      <c r="I1134" s="53"/>
      <c r="K1134" s="52"/>
    </row>
    <row r="1135" spans="8:11" s="29" customFormat="1" ht="13.2">
      <c r="H1135" s="53"/>
      <c r="I1135" s="53"/>
      <c r="K1135" s="52"/>
    </row>
    <row r="1136" spans="8:11" s="29" customFormat="1" ht="13.2">
      <c r="H1136" s="53"/>
      <c r="I1136" s="53"/>
      <c r="K1136" s="52"/>
    </row>
    <row r="1137" spans="8:11" s="29" customFormat="1" ht="13.2">
      <c r="H1137" s="53"/>
      <c r="I1137" s="53"/>
      <c r="K1137" s="52"/>
    </row>
    <row r="1138" spans="8:11" s="29" customFormat="1" ht="13.2">
      <c r="H1138" s="53"/>
      <c r="I1138" s="53"/>
      <c r="K1138" s="52"/>
    </row>
    <row r="1139" spans="8:11" s="29" customFormat="1" ht="13.2">
      <c r="H1139" s="53"/>
      <c r="I1139" s="53"/>
      <c r="K1139" s="52"/>
    </row>
    <row r="1140" spans="8:11" s="29" customFormat="1" ht="13.2">
      <c r="H1140" s="53"/>
      <c r="I1140" s="53"/>
      <c r="K1140" s="52"/>
    </row>
    <row r="1141" spans="8:11" s="29" customFormat="1" ht="13.2">
      <c r="H1141" s="53"/>
      <c r="I1141" s="53"/>
      <c r="K1141" s="52"/>
    </row>
    <row r="1142" spans="8:11" s="29" customFormat="1" ht="13.2">
      <c r="H1142" s="53"/>
      <c r="I1142" s="53"/>
      <c r="K1142" s="52"/>
    </row>
    <row r="1143" spans="8:11" s="29" customFormat="1" ht="13.2">
      <c r="H1143" s="53"/>
      <c r="I1143" s="53"/>
      <c r="K1143" s="52"/>
    </row>
    <row r="1144" spans="8:11" s="29" customFormat="1" ht="13.2">
      <c r="H1144" s="53"/>
      <c r="I1144" s="53"/>
      <c r="K1144" s="52"/>
    </row>
    <row r="1145" spans="8:11" s="29" customFormat="1" ht="13.2">
      <c r="H1145" s="53"/>
      <c r="I1145" s="53"/>
      <c r="K1145" s="52"/>
    </row>
    <row r="1146" spans="8:11" s="29" customFormat="1" ht="13.2">
      <c r="H1146" s="53"/>
      <c r="I1146" s="53"/>
      <c r="K1146" s="52"/>
    </row>
    <row r="1147" spans="8:11" s="29" customFormat="1" ht="13.2">
      <c r="H1147" s="53"/>
      <c r="I1147" s="53"/>
      <c r="K1147" s="52"/>
    </row>
    <row r="1148" spans="8:11" s="29" customFormat="1" ht="13.2">
      <c r="H1148" s="53"/>
      <c r="I1148" s="53"/>
      <c r="K1148" s="52"/>
    </row>
    <row r="1149" spans="8:11" s="29" customFormat="1" ht="13.2">
      <c r="H1149" s="53"/>
      <c r="I1149" s="53"/>
      <c r="K1149" s="52"/>
    </row>
    <row r="1150" spans="8:11" s="29" customFormat="1" ht="13.2">
      <c r="H1150" s="53"/>
      <c r="I1150" s="53"/>
      <c r="K1150" s="52"/>
    </row>
    <row r="1151" spans="8:11" s="29" customFormat="1" ht="13.2">
      <c r="H1151" s="53"/>
      <c r="I1151" s="53"/>
      <c r="K1151" s="52"/>
    </row>
    <row r="1152" spans="8:11" s="29" customFormat="1" ht="13.2">
      <c r="H1152" s="53"/>
      <c r="I1152" s="53"/>
      <c r="K1152" s="52"/>
    </row>
    <row r="1153" spans="8:11" s="29" customFormat="1" ht="13.2">
      <c r="H1153" s="53"/>
      <c r="I1153" s="53"/>
      <c r="K1153" s="52"/>
    </row>
    <row r="1154" spans="8:11" s="29" customFormat="1" ht="13.2">
      <c r="H1154" s="53"/>
      <c r="I1154" s="53"/>
      <c r="K1154" s="52"/>
    </row>
    <row r="1155" spans="8:11" s="29" customFormat="1" ht="13.2">
      <c r="H1155" s="53"/>
      <c r="I1155" s="53"/>
      <c r="K1155" s="52"/>
    </row>
    <row r="1156" spans="8:11" s="29" customFormat="1" ht="13.2">
      <c r="H1156" s="53"/>
      <c r="I1156" s="53"/>
      <c r="K1156" s="52"/>
    </row>
    <row r="1157" spans="8:11" s="29" customFormat="1" ht="13.2">
      <c r="H1157" s="53"/>
      <c r="I1157" s="53"/>
      <c r="K1157" s="52"/>
    </row>
    <row r="1158" spans="8:11" s="29" customFormat="1" ht="13.2">
      <c r="H1158" s="53"/>
      <c r="I1158" s="53"/>
      <c r="K1158" s="52"/>
    </row>
    <row r="1159" spans="8:11" s="29" customFormat="1" ht="13.2">
      <c r="H1159" s="53"/>
      <c r="I1159" s="53"/>
      <c r="K1159" s="52"/>
    </row>
    <row r="1160" spans="8:11" s="29" customFormat="1" ht="13.2">
      <c r="H1160" s="53"/>
      <c r="I1160" s="53"/>
      <c r="K1160" s="52"/>
    </row>
    <row r="1161" spans="8:11" s="29" customFormat="1" ht="13.2">
      <c r="H1161" s="53"/>
      <c r="I1161" s="53"/>
      <c r="K1161" s="52"/>
    </row>
    <row r="1162" spans="8:11" s="29" customFormat="1" ht="13.2">
      <c r="H1162" s="53"/>
      <c r="I1162" s="53"/>
      <c r="K1162" s="52"/>
    </row>
    <row r="1163" spans="8:11" s="29" customFormat="1" ht="13.2">
      <c r="H1163" s="53"/>
      <c r="I1163" s="53"/>
      <c r="K1163" s="52"/>
    </row>
    <row r="1164" spans="8:11" s="29" customFormat="1" ht="13.2">
      <c r="H1164" s="53"/>
      <c r="I1164" s="53"/>
      <c r="K1164" s="52"/>
    </row>
    <row r="1165" spans="8:11" s="29" customFormat="1" ht="13.2">
      <c r="H1165" s="53"/>
      <c r="I1165" s="53"/>
      <c r="K1165" s="52"/>
    </row>
    <row r="1166" spans="8:11" s="29" customFormat="1" ht="13.2">
      <c r="H1166" s="53"/>
      <c r="I1166" s="53"/>
      <c r="K1166" s="52"/>
    </row>
    <row r="1167" spans="8:11" s="29" customFormat="1" ht="13.2">
      <c r="H1167" s="53"/>
      <c r="I1167" s="53"/>
      <c r="K1167" s="52"/>
    </row>
    <row r="1168" spans="8:11" s="29" customFormat="1" ht="13.2">
      <c r="H1168" s="53"/>
      <c r="I1168" s="53"/>
      <c r="K1168" s="52"/>
    </row>
    <row r="1169" spans="8:11" s="29" customFormat="1" ht="13.2">
      <c r="H1169" s="53"/>
      <c r="I1169" s="53"/>
      <c r="K1169" s="52"/>
    </row>
    <row r="1170" spans="8:11" s="29" customFormat="1" ht="13.2">
      <c r="H1170" s="53"/>
      <c r="I1170" s="53"/>
      <c r="K1170" s="52"/>
    </row>
    <row r="1171" spans="8:11" s="29" customFormat="1" ht="13.2">
      <c r="H1171" s="53"/>
      <c r="I1171" s="53"/>
      <c r="K1171" s="52"/>
    </row>
    <row r="1172" spans="8:11" s="29" customFormat="1" ht="13.2">
      <c r="H1172" s="53"/>
      <c r="I1172" s="53"/>
      <c r="K1172" s="52"/>
    </row>
    <row r="1173" spans="8:11" s="29" customFormat="1" ht="13.2">
      <c r="H1173" s="53"/>
      <c r="I1173" s="53"/>
      <c r="K1173" s="52"/>
    </row>
    <row r="1174" spans="8:11" s="29" customFormat="1" ht="13.2">
      <c r="H1174" s="53"/>
      <c r="I1174" s="53"/>
      <c r="K1174" s="52"/>
    </row>
    <row r="1175" spans="8:11" s="29" customFormat="1" ht="13.2">
      <c r="H1175" s="53"/>
      <c r="I1175" s="53"/>
      <c r="K1175" s="52"/>
    </row>
    <row r="1176" spans="8:11" s="29" customFormat="1" ht="13.2">
      <c r="H1176" s="53"/>
      <c r="I1176" s="53"/>
      <c r="K1176" s="52"/>
    </row>
    <row r="1177" spans="8:11" s="29" customFormat="1" ht="13.2">
      <c r="H1177" s="53"/>
      <c r="I1177" s="53"/>
      <c r="K1177" s="52"/>
    </row>
    <row r="1178" spans="8:11" s="29" customFormat="1" ht="13.2">
      <c r="H1178" s="53"/>
      <c r="I1178" s="53"/>
      <c r="K1178" s="52"/>
    </row>
    <row r="1179" spans="8:11" s="29" customFormat="1" ht="13.2">
      <c r="H1179" s="53"/>
      <c r="I1179" s="53"/>
      <c r="K1179" s="52"/>
    </row>
    <row r="1180" spans="8:11" s="29" customFormat="1" ht="13.2">
      <c r="H1180" s="53"/>
      <c r="I1180" s="53"/>
      <c r="K1180" s="52"/>
    </row>
    <row r="1181" spans="8:11" s="29" customFormat="1" ht="13.2">
      <c r="H1181" s="53"/>
      <c r="I1181" s="53"/>
      <c r="K1181" s="52"/>
    </row>
    <row r="1182" spans="8:11" s="29" customFormat="1" ht="13.2">
      <c r="H1182" s="53"/>
      <c r="I1182" s="53"/>
      <c r="K1182" s="52"/>
    </row>
    <row r="1183" spans="8:11" s="29" customFormat="1" ht="13.2">
      <c r="H1183" s="53"/>
      <c r="I1183" s="53"/>
      <c r="K1183" s="52"/>
    </row>
    <row r="1184" spans="8:11" s="29" customFormat="1" ht="13.2">
      <c r="H1184" s="53"/>
      <c r="I1184" s="53"/>
      <c r="K1184" s="52"/>
    </row>
    <row r="1185" spans="8:11" s="29" customFormat="1" ht="13.2">
      <c r="H1185" s="53"/>
      <c r="I1185" s="53"/>
      <c r="K1185" s="52"/>
    </row>
    <row r="1186" spans="8:11" s="29" customFormat="1" ht="13.2">
      <c r="H1186" s="53"/>
      <c r="I1186" s="53"/>
      <c r="K1186" s="52"/>
    </row>
    <row r="1187" spans="8:11" s="29" customFormat="1" ht="13.2">
      <c r="H1187" s="53"/>
      <c r="I1187" s="53"/>
      <c r="K1187" s="52"/>
    </row>
    <row r="1188" spans="8:11" s="29" customFormat="1" ht="13.2">
      <c r="H1188" s="53"/>
      <c r="I1188" s="53"/>
      <c r="K1188" s="52"/>
    </row>
    <row r="1189" spans="8:11" s="29" customFormat="1" ht="13.2">
      <c r="H1189" s="53"/>
      <c r="I1189" s="53"/>
      <c r="K1189" s="52"/>
    </row>
    <row r="1190" spans="8:11" s="29" customFormat="1" ht="13.2">
      <c r="H1190" s="53"/>
      <c r="I1190" s="53"/>
      <c r="K1190" s="52"/>
    </row>
    <row r="1191" spans="8:11" s="29" customFormat="1" ht="13.2">
      <c r="H1191" s="53"/>
      <c r="I1191" s="53"/>
      <c r="K1191" s="52"/>
    </row>
    <row r="1192" spans="8:11" s="29" customFormat="1" ht="13.2">
      <c r="H1192" s="53"/>
      <c r="I1192" s="53"/>
      <c r="K1192" s="52"/>
    </row>
    <row r="1193" spans="8:11" s="29" customFormat="1" ht="13.2">
      <c r="H1193" s="53"/>
      <c r="I1193" s="53"/>
      <c r="K1193" s="52"/>
    </row>
    <row r="1194" spans="8:11" s="29" customFormat="1" ht="13.2">
      <c r="H1194" s="53"/>
      <c r="I1194" s="53"/>
      <c r="K1194" s="52"/>
    </row>
    <row r="1195" spans="8:11" s="29" customFormat="1" ht="13.2">
      <c r="H1195" s="53"/>
      <c r="I1195" s="53"/>
      <c r="K1195" s="52"/>
    </row>
    <row r="1196" spans="8:11" s="29" customFormat="1" ht="13.2">
      <c r="H1196" s="53"/>
      <c r="I1196" s="53"/>
      <c r="K1196" s="52"/>
    </row>
    <row r="1197" spans="8:11" s="29" customFormat="1" ht="13.2">
      <c r="H1197" s="53"/>
      <c r="I1197" s="53"/>
      <c r="K1197" s="52"/>
    </row>
    <row r="1198" spans="8:11" s="29" customFormat="1" ht="13.2">
      <c r="H1198" s="53"/>
      <c r="I1198" s="53"/>
      <c r="K1198" s="52"/>
    </row>
    <row r="1199" spans="8:11" s="29" customFormat="1" ht="13.2">
      <c r="H1199" s="53"/>
      <c r="I1199" s="53"/>
      <c r="K1199" s="52"/>
    </row>
    <row r="1200" spans="8:11" s="29" customFormat="1" ht="13.2">
      <c r="H1200" s="53"/>
      <c r="I1200" s="53"/>
      <c r="K1200" s="52"/>
    </row>
    <row r="1201" spans="8:11" s="29" customFormat="1" ht="13.2">
      <c r="H1201" s="53"/>
      <c r="I1201" s="53"/>
      <c r="K1201" s="52"/>
    </row>
    <row r="1202" spans="8:11" s="29" customFormat="1" ht="13.2">
      <c r="H1202" s="53"/>
      <c r="I1202" s="53"/>
      <c r="K1202" s="52"/>
    </row>
    <row r="1203" spans="8:11" s="29" customFormat="1" ht="13.2">
      <c r="H1203" s="53"/>
      <c r="I1203" s="53"/>
      <c r="K1203" s="52"/>
    </row>
    <row r="1204" spans="8:11" s="29" customFormat="1" ht="13.2">
      <c r="H1204" s="53"/>
      <c r="I1204" s="53"/>
      <c r="K1204" s="52"/>
    </row>
    <row r="1205" spans="8:11" s="29" customFormat="1" ht="13.2">
      <c r="H1205" s="53"/>
      <c r="I1205" s="53"/>
      <c r="K1205" s="52"/>
    </row>
    <row r="1206" spans="8:11" s="29" customFormat="1" ht="13.2">
      <c r="H1206" s="53"/>
      <c r="I1206" s="53"/>
      <c r="K1206" s="52"/>
    </row>
    <row r="1207" spans="8:11" s="29" customFormat="1" ht="13.2">
      <c r="H1207" s="53"/>
      <c r="I1207" s="53"/>
      <c r="K1207" s="52"/>
    </row>
    <row r="1208" spans="8:11" s="29" customFormat="1" ht="13.2">
      <c r="H1208" s="53"/>
      <c r="I1208" s="53"/>
      <c r="K1208" s="52"/>
    </row>
    <row r="1209" spans="8:11" s="29" customFormat="1" ht="13.2">
      <c r="H1209" s="53"/>
      <c r="I1209" s="53"/>
      <c r="K1209" s="52"/>
    </row>
    <row r="1210" spans="8:11" s="29" customFormat="1" ht="13.2">
      <c r="H1210" s="53"/>
      <c r="I1210" s="53"/>
      <c r="K1210" s="52"/>
    </row>
    <row r="1211" spans="8:11" s="29" customFormat="1" ht="13.2">
      <c r="H1211" s="53"/>
      <c r="I1211" s="53"/>
      <c r="K1211" s="52"/>
    </row>
    <row r="1212" spans="8:11" s="29" customFormat="1" ht="13.2">
      <c r="H1212" s="53"/>
      <c r="I1212" s="53"/>
      <c r="K1212" s="52"/>
    </row>
    <row r="1213" spans="8:11" s="29" customFormat="1" ht="13.2">
      <c r="H1213" s="53"/>
      <c r="I1213" s="53"/>
      <c r="K1213" s="52"/>
    </row>
    <row r="1214" spans="8:11" s="29" customFormat="1" ht="13.2">
      <c r="H1214" s="53"/>
      <c r="I1214" s="53"/>
      <c r="K1214" s="52"/>
    </row>
    <row r="1215" spans="8:11" s="29" customFormat="1" ht="13.2">
      <c r="H1215" s="53"/>
      <c r="I1215" s="53"/>
      <c r="K1215" s="52"/>
    </row>
    <row r="1216" spans="8:11" s="29" customFormat="1" ht="13.2">
      <c r="H1216" s="53"/>
      <c r="I1216" s="53"/>
      <c r="K1216" s="52"/>
    </row>
    <row r="1217" spans="8:11" s="29" customFormat="1" ht="13.2">
      <c r="H1217" s="53"/>
      <c r="I1217" s="53"/>
      <c r="K1217" s="52"/>
    </row>
    <row r="1218" spans="8:11" s="29" customFormat="1" ht="13.2">
      <c r="H1218" s="53"/>
      <c r="I1218" s="53"/>
      <c r="K1218" s="52"/>
    </row>
    <row r="1219" spans="8:11" s="29" customFormat="1" ht="13.2">
      <c r="H1219" s="53"/>
      <c r="I1219" s="53"/>
      <c r="K1219" s="52"/>
    </row>
    <row r="1220" spans="8:11" s="29" customFormat="1" ht="13.2">
      <c r="H1220" s="53"/>
      <c r="I1220" s="53"/>
      <c r="K1220" s="52"/>
    </row>
    <row r="1221" spans="8:11" s="29" customFormat="1" ht="13.2">
      <c r="H1221" s="53"/>
      <c r="I1221" s="53"/>
      <c r="K1221" s="52"/>
    </row>
    <row r="1222" spans="8:11" s="29" customFormat="1" ht="13.2">
      <c r="H1222" s="53"/>
      <c r="I1222" s="53"/>
      <c r="K1222" s="52"/>
    </row>
    <row r="1223" spans="8:11" s="29" customFormat="1" ht="13.2">
      <c r="H1223" s="53"/>
      <c r="I1223" s="53"/>
      <c r="K1223" s="52"/>
    </row>
    <row r="1224" spans="8:11" s="29" customFormat="1" ht="13.2">
      <c r="H1224" s="53"/>
      <c r="I1224" s="53"/>
      <c r="K1224" s="52"/>
    </row>
    <row r="1225" spans="8:11" s="29" customFormat="1" ht="13.2">
      <c r="H1225" s="53"/>
      <c r="I1225" s="53"/>
      <c r="K1225" s="52"/>
    </row>
    <row r="1226" spans="8:11" s="29" customFormat="1" ht="13.2">
      <c r="H1226" s="53"/>
      <c r="I1226" s="53"/>
      <c r="K1226" s="52"/>
    </row>
    <row r="1227" spans="8:11" s="29" customFormat="1" ht="13.2">
      <c r="H1227" s="53"/>
      <c r="I1227" s="53"/>
      <c r="K1227" s="52"/>
    </row>
    <row r="1228" spans="8:11" s="29" customFormat="1" ht="13.2">
      <c r="H1228" s="53"/>
      <c r="I1228" s="53"/>
      <c r="K1228" s="52"/>
    </row>
    <row r="1229" spans="8:11" s="29" customFormat="1" ht="13.2">
      <c r="H1229" s="53"/>
      <c r="I1229" s="53"/>
      <c r="K1229" s="52"/>
    </row>
    <row r="1230" spans="8:11" s="29" customFormat="1" ht="13.2">
      <c r="H1230" s="53"/>
      <c r="I1230" s="53"/>
      <c r="K1230" s="52"/>
    </row>
    <row r="1231" spans="8:11" s="29" customFormat="1" ht="13.2">
      <c r="H1231" s="53"/>
      <c r="I1231" s="53"/>
      <c r="K1231" s="52"/>
    </row>
    <row r="1232" spans="8:11" s="29" customFormat="1" ht="13.2">
      <c r="H1232" s="53"/>
      <c r="I1232" s="53"/>
      <c r="K1232" s="52"/>
    </row>
    <row r="1233" spans="8:11" s="29" customFormat="1" ht="13.2">
      <c r="H1233" s="53"/>
      <c r="I1233" s="53"/>
      <c r="K1233" s="52"/>
    </row>
    <row r="1234" spans="8:11" s="29" customFormat="1" ht="13.2">
      <c r="H1234" s="53"/>
      <c r="I1234" s="53"/>
      <c r="K1234" s="52"/>
    </row>
    <row r="1235" spans="8:11" s="29" customFormat="1" ht="13.2">
      <c r="H1235" s="53"/>
      <c r="I1235" s="53"/>
      <c r="K1235" s="52"/>
    </row>
    <row r="1236" spans="8:11" s="29" customFormat="1" ht="13.2">
      <c r="H1236" s="53"/>
      <c r="I1236" s="53"/>
      <c r="K1236" s="52"/>
    </row>
    <row r="1237" spans="8:11" s="29" customFormat="1" ht="13.2">
      <c r="H1237" s="53"/>
      <c r="I1237" s="53"/>
      <c r="K1237" s="52"/>
    </row>
    <row r="1238" spans="8:11" s="29" customFormat="1" ht="13.2">
      <c r="H1238" s="53"/>
      <c r="I1238" s="53"/>
      <c r="K1238" s="52"/>
    </row>
    <row r="1239" spans="8:11" s="29" customFormat="1" ht="13.2">
      <c r="H1239" s="53"/>
      <c r="I1239" s="53"/>
      <c r="K1239" s="52"/>
    </row>
    <row r="1240" spans="8:11" s="29" customFormat="1" ht="13.2">
      <c r="H1240" s="53"/>
      <c r="I1240" s="53"/>
      <c r="K1240" s="52"/>
    </row>
    <row r="1241" spans="8:11" s="29" customFormat="1" ht="13.2">
      <c r="H1241" s="53"/>
      <c r="I1241" s="53"/>
      <c r="K1241" s="52"/>
    </row>
    <row r="1242" spans="8:11" s="29" customFormat="1" ht="13.2">
      <c r="H1242" s="53"/>
      <c r="I1242" s="53"/>
      <c r="K1242" s="52"/>
    </row>
    <row r="1243" spans="8:11" s="29" customFormat="1" ht="13.2">
      <c r="H1243" s="53"/>
      <c r="I1243" s="53"/>
      <c r="K1243" s="52"/>
    </row>
    <row r="1244" spans="8:11" s="29" customFormat="1" ht="13.2">
      <c r="H1244" s="53"/>
      <c r="I1244" s="53"/>
      <c r="K1244" s="52"/>
    </row>
    <row r="1245" spans="8:11" s="29" customFormat="1" ht="13.2">
      <c r="H1245" s="53"/>
      <c r="I1245" s="53"/>
      <c r="K1245" s="52"/>
    </row>
    <row r="1246" spans="8:11" s="29" customFormat="1" ht="13.2">
      <c r="H1246" s="53"/>
      <c r="I1246" s="53"/>
      <c r="K1246" s="52"/>
    </row>
    <row r="1247" spans="8:11" s="29" customFormat="1" ht="13.2">
      <c r="H1247" s="53"/>
      <c r="I1247" s="53"/>
      <c r="K1247" s="52"/>
    </row>
    <row r="1248" spans="8:11" s="29" customFormat="1" ht="13.2">
      <c r="H1248" s="53"/>
      <c r="I1248" s="53"/>
      <c r="K1248" s="52"/>
    </row>
    <row r="1249" spans="8:11" s="29" customFormat="1" ht="13.2">
      <c r="H1249" s="53"/>
      <c r="I1249" s="53"/>
      <c r="K1249" s="52"/>
    </row>
    <row r="1250" spans="8:11" s="29" customFormat="1" ht="13.2">
      <c r="H1250" s="53"/>
      <c r="I1250" s="53"/>
      <c r="K1250" s="52"/>
    </row>
    <row r="1251" spans="8:11" s="29" customFormat="1" ht="13.2">
      <c r="H1251" s="53"/>
      <c r="I1251" s="53"/>
      <c r="K1251" s="52"/>
    </row>
    <row r="1252" spans="8:11" s="29" customFormat="1" ht="13.2">
      <c r="H1252" s="53"/>
      <c r="I1252" s="53"/>
      <c r="K1252" s="52"/>
    </row>
    <row r="1253" spans="8:11" s="29" customFormat="1" ht="13.2">
      <c r="H1253" s="53"/>
      <c r="I1253" s="53"/>
      <c r="K1253" s="52"/>
    </row>
    <row r="1254" spans="8:11" s="29" customFormat="1" ht="13.2">
      <c r="H1254" s="53"/>
      <c r="I1254" s="53"/>
      <c r="K1254" s="52"/>
    </row>
    <row r="1255" spans="8:11" s="29" customFormat="1" ht="13.2">
      <c r="H1255" s="53"/>
      <c r="I1255" s="53"/>
      <c r="K1255" s="52"/>
    </row>
    <row r="1256" spans="8:11" s="29" customFormat="1" ht="13.2">
      <c r="H1256" s="53"/>
      <c r="I1256" s="53"/>
      <c r="K1256" s="52"/>
    </row>
    <row r="1257" spans="8:11" s="29" customFormat="1" ht="13.2">
      <c r="H1257" s="53"/>
      <c r="I1257" s="53"/>
      <c r="K1257" s="52"/>
    </row>
    <row r="1258" spans="8:11" s="29" customFormat="1" ht="13.2">
      <c r="H1258" s="53"/>
      <c r="I1258" s="53"/>
      <c r="K1258" s="52"/>
    </row>
    <row r="1259" spans="8:11" s="29" customFormat="1" ht="13.2">
      <c r="H1259" s="53"/>
      <c r="I1259" s="53"/>
      <c r="K1259" s="52"/>
    </row>
    <row r="1260" spans="8:11" s="29" customFormat="1" ht="13.2">
      <c r="H1260" s="53"/>
      <c r="I1260" s="53"/>
      <c r="K1260" s="52"/>
    </row>
    <row r="1261" spans="8:11" s="29" customFormat="1" ht="13.2">
      <c r="H1261" s="53"/>
      <c r="I1261" s="53"/>
      <c r="K1261" s="52"/>
    </row>
    <row r="1262" spans="8:11" s="29" customFormat="1" ht="13.2">
      <c r="H1262" s="53"/>
      <c r="I1262" s="53"/>
      <c r="K1262" s="52"/>
    </row>
    <row r="1263" spans="8:11" s="29" customFormat="1" ht="13.2">
      <c r="H1263" s="53"/>
      <c r="I1263" s="53"/>
      <c r="K1263" s="52"/>
    </row>
    <row r="1264" spans="8:11" s="29" customFormat="1" ht="13.2">
      <c r="H1264" s="53"/>
      <c r="I1264" s="53"/>
      <c r="K1264" s="52"/>
    </row>
    <row r="1265" spans="8:11" s="29" customFormat="1" ht="13.2">
      <c r="H1265" s="53"/>
      <c r="I1265" s="53"/>
      <c r="K1265" s="52"/>
    </row>
    <row r="1266" spans="8:11" s="29" customFormat="1" ht="13.2">
      <c r="H1266" s="53"/>
      <c r="I1266" s="53"/>
      <c r="K1266" s="52"/>
    </row>
    <row r="1267" spans="8:11" s="29" customFormat="1" ht="13.2">
      <c r="H1267" s="53"/>
      <c r="I1267" s="53"/>
      <c r="K1267" s="52"/>
    </row>
    <row r="1268" spans="8:11" s="29" customFormat="1" ht="13.2">
      <c r="H1268" s="53"/>
      <c r="I1268" s="53"/>
      <c r="K1268" s="52"/>
    </row>
    <row r="1269" spans="8:11" s="29" customFormat="1" ht="13.2">
      <c r="H1269" s="53"/>
      <c r="I1269" s="53"/>
      <c r="K1269" s="52"/>
    </row>
    <row r="1270" spans="8:11" s="29" customFormat="1" ht="13.2">
      <c r="H1270" s="53"/>
      <c r="I1270" s="53"/>
      <c r="K1270" s="52"/>
    </row>
    <row r="1271" spans="8:11" s="29" customFormat="1" ht="13.2">
      <c r="H1271" s="53"/>
      <c r="I1271" s="53"/>
      <c r="K1271" s="52"/>
    </row>
    <row r="1272" spans="8:11" s="29" customFormat="1" ht="13.2">
      <c r="H1272" s="53"/>
      <c r="I1272" s="53"/>
      <c r="K1272" s="52"/>
    </row>
    <row r="1273" spans="8:11" s="29" customFormat="1" ht="13.2">
      <c r="H1273" s="53"/>
      <c r="I1273" s="53"/>
      <c r="K1273" s="52"/>
    </row>
    <row r="1274" spans="8:11" s="29" customFormat="1" ht="13.2">
      <c r="H1274" s="53"/>
      <c r="I1274" s="53"/>
      <c r="K1274" s="52"/>
    </row>
    <row r="1275" spans="8:11" s="29" customFormat="1" ht="13.2">
      <c r="H1275" s="53"/>
      <c r="I1275" s="53"/>
      <c r="K1275" s="52"/>
    </row>
    <row r="1276" spans="8:11" s="29" customFormat="1" ht="13.2">
      <c r="H1276" s="53"/>
      <c r="I1276" s="53"/>
      <c r="K1276" s="52"/>
    </row>
    <row r="1277" spans="8:11" s="29" customFormat="1" ht="13.2">
      <c r="H1277" s="53"/>
      <c r="I1277" s="53"/>
      <c r="K1277" s="52"/>
    </row>
    <row r="1278" spans="8:11" s="29" customFormat="1" ht="13.2">
      <c r="H1278" s="53"/>
      <c r="I1278" s="53"/>
      <c r="K1278" s="52"/>
    </row>
    <row r="1279" spans="8:11" s="29" customFormat="1" ht="13.2">
      <c r="H1279" s="53"/>
      <c r="I1279" s="53"/>
      <c r="K1279" s="52"/>
    </row>
    <row r="1280" spans="8:11" s="29" customFormat="1" ht="13.2">
      <c r="H1280" s="53"/>
      <c r="I1280" s="53"/>
      <c r="K1280" s="52"/>
    </row>
    <row r="1281" spans="8:11" s="29" customFormat="1" ht="13.2">
      <c r="H1281" s="53"/>
      <c r="I1281" s="53"/>
      <c r="K1281" s="52"/>
    </row>
    <row r="1282" spans="8:11" s="29" customFormat="1" ht="13.2">
      <c r="H1282" s="53"/>
      <c r="I1282" s="53"/>
      <c r="K1282" s="52"/>
    </row>
    <row r="1283" spans="8:11" s="29" customFormat="1" ht="13.2">
      <c r="H1283" s="53"/>
      <c r="I1283" s="53"/>
      <c r="K1283" s="52"/>
    </row>
    <row r="1284" spans="8:11" s="29" customFormat="1" ht="13.2">
      <c r="H1284" s="53"/>
      <c r="I1284" s="53"/>
      <c r="K1284" s="52"/>
    </row>
    <row r="1285" spans="8:11" s="29" customFormat="1" ht="13.2">
      <c r="H1285" s="53"/>
      <c r="I1285" s="53"/>
      <c r="K1285" s="52"/>
    </row>
    <row r="1286" spans="8:11" s="29" customFormat="1" ht="13.2">
      <c r="H1286" s="53"/>
      <c r="I1286" s="53"/>
      <c r="K1286" s="52"/>
    </row>
    <row r="1287" spans="8:11" s="29" customFormat="1" ht="13.2">
      <c r="H1287" s="53"/>
      <c r="I1287" s="53"/>
      <c r="K1287" s="52"/>
    </row>
    <row r="1288" spans="8:11" s="29" customFormat="1" ht="13.2">
      <c r="H1288" s="53"/>
      <c r="I1288" s="53"/>
      <c r="K1288" s="52"/>
    </row>
    <row r="1289" spans="8:11" s="29" customFormat="1" ht="13.2">
      <c r="H1289" s="53"/>
      <c r="I1289" s="53"/>
      <c r="K1289" s="52"/>
    </row>
    <row r="1290" spans="8:11" s="29" customFormat="1" ht="13.2">
      <c r="H1290" s="53"/>
      <c r="I1290" s="53"/>
      <c r="K1290" s="52"/>
    </row>
    <row r="1291" spans="8:11" s="29" customFormat="1" ht="13.2">
      <c r="H1291" s="53"/>
      <c r="I1291" s="53"/>
      <c r="K1291" s="52"/>
    </row>
    <row r="1292" spans="8:11" s="29" customFormat="1" ht="13.2">
      <c r="H1292" s="53"/>
      <c r="I1292" s="53"/>
      <c r="K1292" s="52"/>
    </row>
    <row r="1293" spans="8:11" s="29" customFormat="1" ht="13.2">
      <c r="H1293" s="53"/>
      <c r="I1293" s="53"/>
      <c r="K1293" s="52"/>
    </row>
    <row r="1294" spans="8:11" s="29" customFormat="1" ht="13.2">
      <c r="H1294" s="53"/>
      <c r="I1294" s="53"/>
      <c r="K1294" s="52"/>
    </row>
    <row r="1295" spans="8:11" s="29" customFormat="1" ht="13.2">
      <c r="H1295" s="53"/>
      <c r="I1295" s="53"/>
      <c r="K1295" s="52"/>
    </row>
    <row r="1296" spans="8:11" s="29" customFormat="1" ht="13.2">
      <c r="H1296" s="53"/>
      <c r="I1296" s="53"/>
      <c r="K1296" s="52"/>
    </row>
    <row r="1297" spans="8:11" s="29" customFormat="1" ht="13.2">
      <c r="H1297" s="53"/>
      <c r="I1297" s="53"/>
      <c r="K1297" s="52"/>
    </row>
    <row r="1298" spans="8:11" s="29" customFormat="1" ht="13.2">
      <c r="H1298" s="53"/>
      <c r="I1298" s="53"/>
      <c r="K1298" s="52"/>
    </row>
    <row r="1299" spans="8:11" s="29" customFormat="1" ht="13.2">
      <c r="H1299" s="53"/>
      <c r="I1299" s="53"/>
      <c r="K1299" s="52"/>
    </row>
    <row r="1300" spans="8:11" s="29" customFormat="1" ht="13.2">
      <c r="H1300" s="53"/>
      <c r="I1300" s="53"/>
      <c r="K1300" s="52"/>
    </row>
    <row r="1301" spans="8:11" s="29" customFormat="1" ht="13.2">
      <c r="H1301" s="53"/>
      <c r="I1301" s="53"/>
      <c r="K1301" s="52"/>
    </row>
    <row r="1302" spans="8:11" s="29" customFormat="1" ht="13.2">
      <c r="H1302" s="53"/>
      <c r="I1302" s="53"/>
      <c r="K1302" s="52"/>
    </row>
    <row r="1303" spans="8:11" s="29" customFormat="1" ht="13.2">
      <c r="H1303" s="53"/>
      <c r="I1303" s="53"/>
      <c r="K1303" s="52"/>
    </row>
    <row r="1304" spans="8:11" s="29" customFormat="1" ht="13.2">
      <c r="H1304" s="53"/>
      <c r="I1304" s="53"/>
      <c r="K1304" s="52"/>
    </row>
    <row r="1305" spans="8:11" s="29" customFormat="1" ht="13.2">
      <c r="H1305" s="53"/>
      <c r="I1305" s="53"/>
      <c r="K1305" s="52"/>
    </row>
    <row r="1306" spans="8:11" s="29" customFormat="1" ht="13.2">
      <c r="H1306" s="53"/>
      <c r="I1306" s="53"/>
      <c r="K1306" s="52"/>
    </row>
    <row r="1307" spans="8:11" s="29" customFormat="1" ht="13.2">
      <c r="H1307" s="53"/>
      <c r="I1307" s="53"/>
      <c r="K1307" s="52"/>
    </row>
    <row r="1308" spans="8:11" s="29" customFormat="1" ht="13.2">
      <c r="H1308" s="53"/>
      <c r="I1308" s="53"/>
      <c r="K1308" s="52"/>
    </row>
    <row r="1309" spans="8:11" s="29" customFormat="1" ht="13.2">
      <c r="H1309" s="53"/>
      <c r="I1309" s="53"/>
      <c r="K1309" s="52"/>
    </row>
    <row r="1310" spans="8:11" s="29" customFormat="1" ht="13.2">
      <c r="H1310" s="53"/>
      <c r="I1310" s="53"/>
      <c r="K1310" s="52"/>
    </row>
    <row r="1311" spans="8:11" s="29" customFormat="1" ht="13.2">
      <c r="H1311" s="53"/>
      <c r="I1311" s="53"/>
      <c r="K1311" s="52"/>
    </row>
    <row r="1312" spans="8:11" s="29" customFormat="1" ht="13.2">
      <c r="H1312" s="53"/>
      <c r="I1312" s="53"/>
      <c r="K1312" s="52"/>
    </row>
    <row r="1313" spans="8:11" s="29" customFormat="1" ht="13.2">
      <c r="H1313" s="53"/>
      <c r="I1313" s="53"/>
      <c r="K1313" s="52"/>
    </row>
    <row r="1314" spans="8:11" s="29" customFormat="1" ht="13.2">
      <c r="H1314" s="53"/>
      <c r="I1314" s="53"/>
      <c r="K1314" s="52"/>
    </row>
    <row r="1315" spans="8:11" s="29" customFormat="1" ht="13.2">
      <c r="H1315" s="53"/>
      <c r="I1315" s="53"/>
      <c r="K1315" s="52"/>
    </row>
    <row r="1316" spans="8:11" s="29" customFormat="1" ht="13.2">
      <c r="H1316" s="53"/>
      <c r="I1316" s="53"/>
      <c r="K1316" s="52"/>
    </row>
    <row r="1317" spans="8:11" s="29" customFormat="1" ht="13.2">
      <c r="H1317" s="53"/>
      <c r="I1317" s="53"/>
      <c r="K1317" s="52"/>
    </row>
    <row r="1318" spans="8:11" s="29" customFormat="1" ht="13.2">
      <c r="H1318" s="53"/>
      <c r="I1318" s="53"/>
      <c r="K1318" s="52"/>
    </row>
    <row r="1319" spans="8:11" s="29" customFormat="1" ht="13.2">
      <c r="H1319" s="53"/>
      <c r="I1319" s="53"/>
      <c r="K1319" s="52"/>
    </row>
    <row r="1320" spans="8:11" s="29" customFormat="1" ht="13.2">
      <c r="H1320" s="53"/>
      <c r="I1320" s="53"/>
      <c r="K1320" s="52"/>
    </row>
    <row r="1321" spans="8:11" s="29" customFormat="1" ht="13.2">
      <c r="H1321" s="53"/>
      <c r="I1321" s="53"/>
      <c r="K1321" s="52"/>
    </row>
    <row r="1322" spans="8:11" s="29" customFormat="1" ht="13.2">
      <c r="H1322" s="53"/>
      <c r="I1322" s="53"/>
      <c r="K1322" s="52"/>
    </row>
    <row r="1323" spans="8:11" s="29" customFormat="1" ht="13.2">
      <c r="H1323" s="53"/>
      <c r="I1323" s="53"/>
      <c r="K1323" s="52"/>
    </row>
    <row r="1324" spans="8:11" s="29" customFormat="1" ht="13.2">
      <c r="H1324" s="53"/>
      <c r="I1324" s="53"/>
      <c r="K1324" s="52"/>
    </row>
    <row r="1325" spans="8:11" s="29" customFormat="1" ht="13.2">
      <c r="H1325" s="53"/>
      <c r="I1325" s="53"/>
      <c r="K1325" s="52"/>
    </row>
    <row r="1326" spans="8:11" s="29" customFormat="1" ht="13.2">
      <c r="H1326" s="53"/>
      <c r="I1326" s="53"/>
      <c r="K1326" s="52"/>
    </row>
    <row r="1327" spans="8:11" s="29" customFormat="1" ht="13.2">
      <c r="H1327" s="53"/>
      <c r="I1327" s="53"/>
      <c r="K1327" s="52"/>
    </row>
    <row r="1328" spans="8:11" s="29" customFormat="1" ht="13.2">
      <c r="H1328" s="53"/>
      <c r="I1328" s="53"/>
      <c r="K1328" s="52"/>
    </row>
    <row r="1329" spans="8:11" s="29" customFormat="1" ht="13.2">
      <c r="H1329" s="53"/>
      <c r="I1329" s="53"/>
      <c r="K1329" s="52"/>
    </row>
    <row r="1330" spans="8:11" s="29" customFormat="1" ht="13.2">
      <c r="H1330" s="53"/>
      <c r="I1330" s="53"/>
      <c r="K1330" s="52"/>
    </row>
    <row r="1331" spans="8:11" s="29" customFormat="1" ht="13.2">
      <c r="H1331" s="53"/>
      <c r="I1331" s="53"/>
      <c r="K1331" s="52"/>
    </row>
    <row r="1332" spans="8:11" s="29" customFormat="1" ht="13.2">
      <c r="H1332" s="53"/>
      <c r="I1332" s="53"/>
      <c r="K1332" s="52"/>
    </row>
    <row r="1333" spans="8:11" s="29" customFormat="1" ht="13.2">
      <c r="H1333" s="53"/>
      <c r="I1333" s="53"/>
      <c r="K1333" s="52"/>
    </row>
    <row r="1334" spans="8:11" s="29" customFormat="1" ht="13.2">
      <c r="H1334" s="53"/>
      <c r="I1334" s="53"/>
      <c r="K1334" s="52"/>
    </row>
    <row r="1335" spans="8:11" s="29" customFormat="1" ht="13.2">
      <c r="H1335" s="53"/>
      <c r="I1335" s="53"/>
      <c r="K1335" s="52"/>
    </row>
    <row r="1336" spans="8:11" s="29" customFormat="1" ht="13.2">
      <c r="H1336" s="53"/>
      <c r="I1336" s="53"/>
      <c r="K1336" s="52"/>
    </row>
    <row r="1337" spans="8:11" s="29" customFormat="1" ht="13.2">
      <c r="H1337" s="53"/>
      <c r="I1337" s="53"/>
      <c r="K1337" s="52"/>
    </row>
    <row r="1338" spans="8:11" s="29" customFormat="1" ht="13.2">
      <c r="H1338" s="53"/>
      <c r="I1338" s="53"/>
      <c r="K1338" s="52"/>
    </row>
    <row r="1339" spans="8:11" s="29" customFormat="1" ht="13.2">
      <c r="H1339" s="53"/>
      <c r="I1339" s="53"/>
      <c r="K1339" s="52"/>
    </row>
    <row r="1340" spans="8:11" s="29" customFormat="1" ht="13.2">
      <c r="H1340" s="53"/>
      <c r="I1340" s="53"/>
      <c r="K1340" s="52"/>
    </row>
    <row r="1341" spans="8:11" s="29" customFormat="1" ht="13.2">
      <c r="H1341" s="53"/>
      <c r="I1341" s="53"/>
      <c r="K1341" s="52"/>
    </row>
    <row r="1342" spans="8:11" s="29" customFormat="1" ht="13.2">
      <c r="H1342" s="53"/>
      <c r="I1342" s="53"/>
      <c r="K1342" s="52"/>
    </row>
    <row r="1343" spans="8:11" s="29" customFormat="1" ht="13.2">
      <c r="H1343" s="53"/>
      <c r="I1343" s="53"/>
      <c r="K1343" s="52"/>
    </row>
    <row r="1344" spans="8:11" s="29" customFormat="1" ht="13.2">
      <c r="H1344" s="53"/>
      <c r="I1344" s="53"/>
      <c r="K1344" s="52"/>
    </row>
    <row r="1345" spans="8:11" s="29" customFormat="1" ht="13.2">
      <c r="H1345" s="53"/>
      <c r="I1345" s="53"/>
      <c r="K1345" s="52"/>
    </row>
    <row r="1346" spans="8:11" s="29" customFormat="1" ht="13.2">
      <c r="H1346" s="53"/>
      <c r="I1346" s="53"/>
      <c r="K1346" s="52"/>
    </row>
    <row r="1347" spans="8:11" s="29" customFormat="1" ht="13.2">
      <c r="H1347" s="53"/>
      <c r="I1347" s="53"/>
      <c r="K1347" s="52"/>
    </row>
    <row r="1348" spans="8:11" s="29" customFormat="1" ht="13.2">
      <c r="H1348" s="53"/>
      <c r="I1348" s="53"/>
      <c r="K1348" s="52"/>
    </row>
    <row r="1349" spans="8:11" s="29" customFormat="1" ht="13.2">
      <c r="H1349" s="53"/>
      <c r="I1349" s="53"/>
      <c r="K1349" s="52"/>
    </row>
    <row r="1350" spans="8:11" s="29" customFormat="1" ht="13.2">
      <c r="H1350" s="53"/>
      <c r="I1350" s="53"/>
      <c r="K1350" s="52"/>
    </row>
    <row r="1351" spans="8:11" s="29" customFormat="1" ht="13.2">
      <c r="H1351" s="53"/>
      <c r="I1351" s="53"/>
      <c r="K1351" s="52"/>
    </row>
    <row r="1352" spans="8:11" s="29" customFormat="1" ht="13.2">
      <c r="H1352" s="53"/>
      <c r="I1352" s="53"/>
      <c r="K1352" s="52"/>
    </row>
    <row r="1353" spans="8:11" s="29" customFormat="1" ht="13.2">
      <c r="H1353" s="53"/>
      <c r="I1353" s="53"/>
      <c r="K1353" s="52"/>
    </row>
    <row r="1354" spans="8:11" s="29" customFormat="1" ht="13.2">
      <c r="H1354" s="53"/>
      <c r="I1354" s="53"/>
      <c r="K1354" s="52"/>
    </row>
    <row r="1355" spans="8:11" s="29" customFormat="1" ht="13.2">
      <c r="H1355" s="53"/>
      <c r="I1355" s="53"/>
      <c r="K1355" s="52"/>
    </row>
    <row r="1356" spans="8:11" s="29" customFormat="1" ht="13.2">
      <c r="H1356" s="53"/>
      <c r="I1356" s="53"/>
      <c r="K1356" s="52"/>
    </row>
    <row r="1357" spans="8:11" s="29" customFormat="1" ht="13.2">
      <c r="H1357" s="53"/>
      <c r="I1357" s="53"/>
      <c r="K1357" s="52"/>
    </row>
    <row r="1358" spans="8:11" s="29" customFormat="1" ht="13.2">
      <c r="H1358" s="53"/>
      <c r="I1358" s="53"/>
      <c r="K1358" s="52"/>
    </row>
    <row r="1359" spans="8:11" s="29" customFormat="1" ht="13.2">
      <c r="H1359" s="53"/>
      <c r="I1359" s="53"/>
      <c r="K1359" s="52"/>
    </row>
    <row r="1360" spans="8:11" s="29" customFormat="1" ht="13.2">
      <c r="H1360" s="53"/>
      <c r="I1360" s="53"/>
      <c r="K1360" s="52"/>
    </row>
    <row r="1361" spans="8:11" s="29" customFormat="1" ht="13.2">
      <c r="H1361" s="53"/>
      <c r="I1361" s="53"/>
      <c r="K1361" s="52"/>
    </row>
    <row r="1362" spans="8:11" s="29" customFormat="1" ht="13.2">
      <c r="H1362" s="53"/>
      <c r="I1362" s="53"/>
      <c r="K1362" s="52"/>
    </row>
    <row r="1363" spans="8:11" s="29" customFormat="1" ht="13.2">
      <c r="H1363" s="53"/>
      <c r="I1363" s="53"/>
      <c r="K1363" s="52"/>
    </row>
    <row r="1364" spans="8:11" s="29" customFormat="1" ht="13.2">
      <c r="H1364" s="53"/>
      <c r="I1364" s="53"/>
      <c r="K1364" s="52"/>
    </row>
    <row r="1365" spans="8:11" s="29" customFormat="1" ht="13.2">
      <c r="H1365" s="53"/>
      <c r="I1365" s="53"/>
      <c r="K1365" s="52"/>
    </row>
    <row r="1366" spans="8:11" s="29" customFormat="1" ht="13.2">
      <c r="H1366" s="53"/>
      <c r="I1366" s="53"/>
      <c r="K1366" s="52"/>
    </row>
    <row r="1367" spans="8:11" s="29" customFormat="1" ht="13.2">
      <c r="H1367" s="53"/>
      <c r="I1367" s="53"/>
      <c r="K1367" s="52"/>
    </row>
    <row r="1368" spans="8:11" s="29" customFormat="1" ht="13.2">
      <c r="H1368" s="53"/>
      <c r="I1368" s="53"/>
      <c r="K1368" s="52"/>
    </row>
    <row r="1369" spans="8:11" s="29" customFormat="1" ht="13.2">
      <c r="H1369" s="53"/>
      <c r="I1369" s="53"/>
      <c r="K1369" s="52"/>
    </row>
    <row r="1370" spans="8:11" s="29" customFormat="1" ht="13.2">
      <c r="H1370" s="53"/>
      <c r="I1370" s="53"/>
      <c r="K1370" s="52"/>
    </row>
    <row r="1371" spans="8:11" s="29" customFormat="1" ht="13.2">
      <c r="H1371" s="53"/>
      <c r="I1371" s="53"/>
      <c r="K1371" s="52"/>
    </row>
    <row r="1372" spans="8:11" s="29" customFormat="1" ht="13.2">
      <c r="H1372" s="53"/>
      <c r="I1372" s="53"/>
      <c r="K1372" s="52"/>
    </row>
    <row r="1373" spans="8:11" s="29" customFormat="1" ht="13.2">
      <c r="H1373" s="53"/>
      <c r="I1373" s="53"/>
      <c r="K1373" s="52"/>
    </row>
    <row r="1374" spans="8:11" s="29" customFormat="1" ht="13.2">
      <c r="H1374" s="53"/>
      <c r="I1374" s="53"/>
      <c r="K1374" s="52"/>
    </row>
    <row r="1375" spans="8:11" s="29" customFormat="1" ht="13.2">
      <c r="H1375" s="53"/>
      <c r="I1375" s="53"/>
      <c r="K1375" s="52"/>
    </row>
    <row r="1376" spans="8:11" s="29" customFormat="1" ht="13.2">
      <c r="H1376" s="53"/>
      <c r="I1376" s="53"/>
      <c r="K1376" s="52"/>
    </row>
    <row r="1377" spans="8:11" s="29" customFormat="1" ht="13.2">
      <c r="H1377" s="53"/>
      <c r="I1377" s="53"/>
      <c r="K1377" s="52"/>
    </row>
    <row r="1378" spans="8:11" s="29" customFormat="1" ht="13.2">
      <c r="H1378" s="53"/>
      <c r="I1378" s="53"/>
      <c r="K1378" s="52"/>
    </row>
    <row r="1379" spans="8:11" s="29" customFormat="1" ht="13.2">
      <c r="H1379" s="53"/>
      <c r="I1379" s="53"/>
      <c r="K1379" s="52"/>
    </row>
    <row r="1380" spans="8:11" s="29" customFormat="1" ht="13.2">
      <c r="H1380" s="53"/>
      <c r="I1380" s="53"/>
      <c r="K1380" s="52"/>
    </row>
    <row r="1381" spans="8:11" s="29" customFormat="1" ht="13.2">
      <c r="H1381" s="53"/>
      <c r="I1381" s="53"/>
      <c r="K1381" s="52"/>
    </row>
    <row r="1382" spans="8:11" s="29" customFormat="1" ht="13.2">
      <c r="H1382" s="53"/>
      <c r="I1382" s="53"/>
      <c r="K1382" s="52"/>
    </row>
    <row r="1383" spans="8:11" s="29" customFormat="1" ht="13.2">
      <c r="H1383" s="53"/>
      <c r="I1383" s="53"/>
      <c r="K1383" s="52"/>
    </row>
    <row r="1384" spans="8:11" s="29" customFormat="1" ht="13.2">
      <c r="H1384" s="53"/>
      <c r="I1384" s="53"/>
      <c r="K1384" s="52"/>
    </row>
    <row r="1385" spans="8:11" s="29" customFormat="1" ht="13.2">
      <c r="H1385" s="53"/>
      <c r="I1385" s="53"/>
      <c r="K1385" s="52"/>
    </row>
    <row r="1386" spans="8:11" s="29" customFormat="1" ht="13.2">
      <c r="H1386" s="53"/>
      <c r="I1386" s="53"/>
      <c r="K1386" s="52"/>
    </row>
    <row r="1387" spans="8:11" s="29" customFormat="1" ht="13.2">
      <c r="H1387" s="53"/>
      <c r="I1387" s="53"/>
      <c r="K1387" s="52"/>
    </row>
    <row r="1388" spans="8:11" s="29" customFormat="1" ht="13.2">
      <c r="H1388" s="53"/>
      <c r="I1388" s="53"/>
      <c r="K1388" s="52"/>
    </row>
    <row r="1389" spans="8:11" s="29" customFormat="1" ht="13.2">
      <c r="H1389" s="53"/>
      <c r="I1389" s="53"/>
      <c r="K1389" s="52"/>
    </row>
    <row r="1390" spans="8:11" s="29" customFormat="1" ht="13.2">
      <c r="H1390" s="53"/>
      <c r="I1390" s="53"/>
      <c r="K1390" s="52"/>
    </row>
    <row r="1391" spans="8:11" s="29" customFormat="1" ht="13.2">
      <c r="H1391" s="53"/>
      <c r="I1391" s="53"/>
      <c r="K1391" s="52"/>
    </row>
    <row r="1392" spans="8:11" s="29" customFormat="1" ht="13.2">
      <c r="H1392" s="53"/>
      <c r="I1392" s="53"/>
      <c r="K1392" s="52"/>
    </row>
    <row r="1393" spans="8:11" s="29" customFormat="1" ht="13.2">
      <c r="H1393" s="53"/>
      <c r="I1393" s="53"/>
      <c r="K1393" s="52"/>
    </row>
    <row r="1394" spans="8:11" s="29" customFormat="1" ht="13.2">
      <c r="H1394" s="53"/>
      <c r="I1394" s="53"/>
      <c r="K1394" s="52"/>
    </row>
    <row r="1395" spans="8:11" s="29" customFormat="1" ht="13.2">
      <c r="H1395" s="53"/>
      <c r="I1395" s="53"/>
      <c r="K1395" s="52"/>
    </row>
    <row r="1396" spans="8:11" s="29" customFormat="1" ht="13.2">
      <c r="H1396" s="53"/>
      <c r="I1396" s="53"/>
      <c r="K1396" s="52"/>
    </row>
    <row r="1397" spans="8:11" s="29" customFormat="1" ht="13.2">
      <c r="H1397" s="53"/>
      <c r="I1397" s="53"/>
      <c r="K1397" s="52"/>
    </row>
    <row r="1398" spans="8:11" s="29" customFormat="1" ht="13.2">
      <c r="H1398" s="53"/>
      <c r="I1398" s="53"/>
      <c r="K1398" s="52"/>
    </row>
    <row r="1399" spans="8:11" s="29" customFormat="1" ht="13.2">
      <c r="H1399" s="53"/>
      <c r="I1399" s="53"/>
      <c r="K1399" s="52"/>
    </row>
    <row r="1400" spans="8:11" s="29" customFormat="1" ht="13.2">
      <c r="H1400" s="53"/>
      <c r="I1400" s="53"/>
      <c r="K1400" s="52"/>
    </row>
    <row r="1401" spans="8:11" s="29" customFormat="1" ht="13.2">
      <c r="H1401" s="53"/>
      <c r="I1401" s="53"/>
      <c r="K1401" s="52"/>
    </row>
    <row r="1402" spans="8:11" s="29" customFormat="1" ht="13.2">
      <c r="H1402" s="53"/>
      <c r="I1402" s="53"/>
      <c r="K1402" s="52"/>
    </row>
    <row r="1403" spans="8:11" s="29" customFormat="1" ht="13.2">
      <c r="H1403" s="53"/>
      <c r="I1403" s="53"/>
      <c r="K1403" s="52"/>
    </row>
    <row r="1404" spans="8:11" s="29" customFormat="1" ht="13.2">
      <c r="H1404" s="53"/>
      <c r="I1404" s="53"/>
      <c r="K1404" s="52"/>
    </row>
    <row r="1405" spans="8:11" s="29" customFormat="1" ht="13.2">
      <c r="H1405" s="53"/>
      <c r="I1405" s="53"/>
      <c r="K1405" s="52"/>
    </row>
    <row r="1406" spans="8:11" s="29" customFormat="1" ht="13.2">
      <c r="H1406" s="53"/>
      <c r="I1406" s="53"/>
      <c r="K1406" s="52"/>
    </row>
    <row r="1407" spans="8:11" s="29" customFormat="1" ht="13.2">
      <c r="H1407" s="53"/>
      <c r="I1407" s="53"/>
      <c r="K1407" s="52"/>
    </row>
    <row r="1408" spans="8:11" s="29" customFormat="1" ht="13.2">
      <c r="H1408" s="53"/>
      <c r="I1408" s="53"/>
      <c r="K1408" s="52"/>
    </row>
    <row r="1409" spans="8:11" s="29" customFormat="1" ht="13.2">
      <c r="H1409" s="53"/>
      <c r="I1409" s="53"/>
      <c r="K1409" s="52"/>
    </row>
    <row r="1410" spans="8:11" s="29" customFormat="1" ht="13.2">
      <c r="H1410" s="53"/>
      <c r="I1410" s="53"/>
      <c r="K1410" s="52"/>
    </row>
    <row r="1411" spans="8:11" s="29" customFormat="1" ht="13.2">
      <c r="H1411" s="53"/>
      <c r="I1411" s="53"/>
      <c r="K1411" s="52"/>
    </row>
    <row r="1412" spans="8:11" s="29" customFormat="1" ht="13.2">
      <c r="H1412" s="53"/>
      <c r="I1412" s="53"/>
      <c r="K1412" s="52"/>
    </row>
    <row r="1413" spans="8:11" s="29" customFormat="1" ht="13.2">
      <c r="H1413" s="53"/>
      <c r="I1413" s="53"/>
      <c r="K1413" s="52"/>
    </row>
    <row r="1414" spans="8:11" s="29" customFormat="1" ht="13.2">
      <c r="H1414" s="53"/>
      <c r="I1414" s="53"/>
      <c r="K1414" s="52"/>
    </row>
    <row r="1415" spans="8:11" s="29" customFormat="1" ht="13.2">
      <c r="H1415" s="53"/>
      <c r="I1415" s="53"/>
      <c r="K1415" s="52"/>
    </row>
    <row r="1416" spans="8:11" s="29" customFormat="1" ht="13.2">
      <c r="H1416" s="53"/>
      <c r="I1416" s="53"/>
      <c r="K1416" s="52"/>
    </row>
    <row r="1417" spans="8:11" s="29" customFormat="1" ht="13.2">
      <c r="H1417" s="53"/>
      <c r="I1417" s="53"/>
      <c r="K1417" s="52"/>
    </row>
    <row r="1418" spans="8:11" s="29" customFormat="1" ht="13.2">
      <c r="H1418" s="53"/>
      <c r="I1418" s="53"/>
      <c r="K1418" s="52"/>
    </row>
    <row r="1419" spans="8:11" s="29" customFormat="1" ht="13.2">
      <c r="H1419" s="53"/>
      <c r="I1419" s="53"/>
      <c r="K1419" s="52"/>
    </row>
    <row r="1420" spans="8:11" s="29" customFormat="1" ht="13.2">
      <c r="H1420" s="53"/>
      <c r="I1420" s="53"/>
      <c r="K1420" s="52"/>
    </row>
    <row r="1421" spans="8:11" s="29" customFormat="1" ht="13.2">
      <c r="H1421" s="53"/>
      <c r="I1421" s="53"/>
      <c r="K1421" s="52"/>
    </row>
    <row r="1422" spans="8:11" s="29" customFormat="1" ht="13.2">
      <c r="H1422" s="53"/>
      <c r="I1422" s="53"/>
      <c r="K1422" s="52"/>
    </row>
    <row r="1423" spans="8:11" s="29" customFormat="1" ht="13.2">
      <c r="H1423" s="53"/>
      <c r="I1423" s="53"/>
      <c r="K1423" s="52"/>
    </row>
    <row r="1424" spans="8:11" s="29" customFormat="1" ht="13.2">
      <c r="H1424" s="53"/>
      <c r="I1424" s="53"/>
      <c r="K1424" s="52"/>
    </row>
    <row r="1425" spans="8:11" s="29" customFormat="1" ht="13.2">
      <c r="H1425" s="53"/>
      <c r="I1425" s="53"/>
      <c r="K1425" s="52"/>
    </row>
    <row r="1426" spans="8:11" s="29" customFormat="1" ht="13.2">
      <c r="H1426" s="53"/>
      <c r="I1426" s="53"/>
      <c r="K1426" s="52"/>
    </row>
    <row r="1427" spans="8:11" s="29" customFormat="1" ht="13.2">
      <c r="H1427" s="53"/>
      <c r="I1427" s="53"/>
      <c r="K1427" s="52"/>
    </row>
    <row r="1428" spans="8:11" s="29" customFormat="1" ht="13.2">
      <c r="H1428" s="53"/>
      <c r="I1428" s="53"/>
      <c r="K1428" s="52"/>
    </row>
    <row r="1429" spans="8:11" s="29" customFormat="1" ht="13.2">
      <c r="H1429" s="53"/>
      <c r="I1429" s="53"/>
      <c r="K1429" s="52"/>
    </row>
    <row r="1430" spans="8:11" s="29" customFormat="1" ht="13.2">
      <c r="H1430" s="53"/>
      <c r="I1430" s="53"/>
      <c r="K1430" s="52"/>
    </row>
    <row r="1431" spans="8:11" s="29" customFormat="1" ht="13.2">
      <c r="H1431" s="53"/>
      <c r="I1431" s="53"/>
      <c r="K1431" s="52"/>
    </row>
    <row r="1432" spans="8:11" s="29" customFormat="1" ht="13.2">
      <c r="H1432" s="53"/>
      <c r="I1432" s="53"/>
      <c r="K1432" s="52"/>
    </row>
    <row r="1433" spans="8:11" s="29" customFormat="1" ht="13.2">
      <c r="H1433" s="53"/>
      <c r="I1433" s="53"/>
      <c r="K1433" s="52"/>
    </row>
    <row r="1434" spans="8:11" s="29" customFormat="1" ht="13.2">
      <c r="H1434" s="53"/>
      <c r="I1434" s="53"/>
      <c r="K1434" s="52"/>
    </row>
    <row r="1435" spans="8:11" s="29" customFormat="1" ht="13.2">
      <c r="H1435" s="53"/>
      <c r="I1435" s="53"/>
      <c r="K1435" s="52"/>
    </row>
    <row r="1436" spans="8:11" s="29" customFormat="1" ht="13.2">
      <c r="H1436" s="53"/>
      <c r="I1436" s="53"/>
      <c r="K1436" s="52"/>
    </row>
    <row r="1437" spans="8:11" s="29" customFormat="1" ht="13.2">
      <c r="H1437" s="53"/>
      <c r="I1437" s="53"/>
      <c r="K1437" s="52"/>
    </row>
    <row r="1438" spans="8:11" s="29" customFormat="1" ht="13.2">
      <c r="H1438" s="53"/>
      <c r="I1438" s="53"/>
      <c r="K1438" s="52"/>
    </row>
    <row r="1439" spans="8:11" s="29" customFormat="1" ht="13.2">
      <c r="H1439" s="53"/>
      <c r="I1439" s="53"/>
      <c r="K1439" s="52"/>
    </row>
    <row r="1440" spans="8:11" s="29" customFormat="1" ht="13.2">
      <c r="H1440" s="53"/>
      <c r="I1440" s="53"/>
      <c r="K1440" s="52"/>
    </row>
    <row r="1441" spans="8:11" s="29" customFormat="1" ht="13.2">
      <c r="H1441" s="53"/>
      <c r="I1441" s="53"/>
      <c r="K1441" s="52"/>
    </row>
    <row r="1442" spans="8:11" s="29" customFormat="1" ht="13.2">
      <c r="H1442" s="53"/>
      <c r="I1442" s="53"/>
      <c r="K1442" s="52"/>
    </row>
    <row r="1443" spans="8:11" s="29" customFormat="1" ht="13.2">
      <c r="H1443" s="53"/>
      <c r="I1443" s="53"/>
      <c r="K1443" s="52"/>
    </row>
    <row r="1444" spans="8:11" s="29" customFormat="1" ht="13.2">
      <c r="H1444" s="53"/>
      <c r="I1444" s="53"/>
      <c r="K1444" s="52"/>
    </row>
    <row r="1445" spans="8:11" s="29" customFormat="1" ht="13.2">
      <c r="H1445" s="53"/>
      <c r="I1445" s="53"/>
      <c r="K1445" s="52"/>
    </row>
    <row r="1446" spans="8:11" s="29" customFormat="1" ht="13.2">
      <c r="H1446" s="53"/>
      <c r="I1446" s="53"/>
      <c r="K1446" s="52"/>
    </row>
    <row r="1447" spans="8:11" s="29" customFormat="1" ht="13.2">
      <c r="H1447" s="53"/>
      <c r="I1447" s="53"/>
      <c r="K1447" s="52"/>
    </row>
    <row r="1448" spans="8:11" s="29" customFormat="1" ht="13.2">
      <c r="H1448" s="53"/>
      <c r="I1448" s="53"/>
      <c r="K1448" s="52"/>
    </row>
    <row r="1449" spans="8:11" s="29" customFormat="1" ht="13.2">
      <c r="H1449" s="53"/>
      <c r="I1449" s="53"/>
      <c r="K1449" s="52"/>
    </row>
    <row r="1450" spans="8:11" s="29" customFormat="1" ht="13.2">
      <c r="H1450" s="53"/>
      <c r="I1450" s="53"/>
      <c r="K1450" s="52"/>
    </row>
    <row r="1451" spans="8:11" s="29" customFormat="1" ht="13.2">
      <c r="H1451" s="53"/>
      <c r="I1451" s="53"/>
      <c r="K1451" s="52"/>
    </row>
    <row r="1452" spans="8:11" s="29" customFormat="1" ht="13.2">
      <c r="H1452" s="53"/>
      <c r="I1452" s="53"/>
      <c r="K1452" s="52"/>
    </row>
    <row r="1453" spans="8:11" s="29" customFormat="1" ht="13.2">
      <c r="H1453" s="53"/>
      <c r="I1453" s="53"/>
      <c r="K1453" s="52"/>
    </row>
    <row r="1454" spans="8:11" s="29" customFormat="1" ht="13.2">
      <c r="H1454" s="53"/>
      <c r="I1454" s="53"/>
      <c r="K1454" s="52"/>
    </row>
    <row r="1455" spans="8:11" s="29" customFormat="1" ht="13.2">
      <c r="H1455" s="53"/>
      <c r="I1455" s="53"/>
      <c r="K1455" s="52"/>
    </row>
    <row r="1456" spans="8:11" s="29" customFormat="1" ht="13.2">
      <c r="H1456" s="53"/>
      <c r="I1456" s="53"/>
      <c r="K1456" s="52"/>
    </row>
    <row r="1457" spans="8:11" s="29" customFormat="1" ht="13.2">
      <c r="H1457" s="53"/>
      <c r="I1457" s="53"/>
      <c r="K1457" s="52"/>
    </row>
    <row r="1458" spans="8:11" s="29" customFormat="1" ht="13.2">
      <c r="H1458" s="53"/>
      <c r="I1458" s="53"/>
      <c r="K1458" s="52"/>
    </row>
    <row r="1459" spans="8:11" s="29" customFormat="1" ht="13.2">
      <c r="H1459" s="53"/>
      <c r="I1459" s="53"/>
      <c r="K1459" s="52"/>
    </row>
    <row r="1460" spans="8:11" s="29" customFormat="1" ht="13.2">
      <c r="H1460" s="53"/>
      <c r="I1460" s="53"/>
      <c r="K1460" s="52"/>
    </row>
    <row r="1461" spans="8:11" s="29" customFormat="1" ht="13.2">
      <c r="H1461" s="53"/>
      <c r="I1461" s="53"/>
      <c r="K1461" s="52"/>
    </row>
    <row r="1462" spans="8:11" s="29" customFormat="1" ht="13.2">
      <c r="H1462" s="53"/>
      <c r="I1462" s="53"/>
      <c r="K1462" s="52"/>
    </row>
    <row r="1463" spans="8:11" s="29" customFormat="1" ht="13.2">
      <c r="H1463" s="53"/>
      <c r="I1463" s="53"/>
      <c r="K1463" s="52"/>
    </row>
    <row r="1464" spans="8:11" s="29" customFormat="1" ht="13.2">
      <c r="H1464" s="53"/>
      <c r="I1464" s="53"/>
      <c r="K1464" s="52"/>
    </row>
    <row r="1465" spans="8:11" s="29" customFormat="1" ht="13.2">
      <c r="H1465" s="53"/>
      <c r="I1465" s="53"/>
      <c r="K1465" s="52"/>
    </row>
    <row r="1466" spans="8:11" s="29" customFormat="1" ht="13.2">
      <c r="H1466" s="53"/>
      <c r="I1466" s="53"/>
      <c r="K1466" s="52"/>
    </row>
    <row r="1467" spans="8:11" s="29" customFormat="1" ht="13.2">
      <c r="H1467" s="53"/>
      <c r="I1467" s="53"/>
      <c r="K1467" s="52"/>
    </row>
    <row r="1468" spans="8:11" s="29" customFormat="1" ht="13.2">
      <c r="H1468" s="53"/>
      <c r="I1468" s="53"/>
      <c r="K1468" s="52"/>
    </row>
    <row r="1469" spans="8:11" s="29" customFormat="1" ht="13.2">
      <c r="H1469" s="53"/>
      <c r="I1469" s="53"/>
      <c r="K1469" s="52"/>
    </row>
    <row r="1470" spans="8:11" s="29" customFormat="1" ht="13.2">
      <c r="H1470" s="53"/>
      <c r="I1470" s="53"/>
      <c r="K1470" s="52"/>
    </row>
    <row r="1471" spans="8:11" s="29" customFormat="1" ht="13.2">
      <c r="H1471" s="53"/>
      <c r="I1471" s="53"/>
      <c r="K1471" s="52"/>
    </row>
    <row r="1472" spans="8:11" s="29" customFormat="1" ht="13.2">
      <c r="H1472" s="53"/>
      <c r="I1472" s="53"/>
      <c r="K1472" s="52"/>
    </row>
    <row r="1473" spans="8:11" s="29" customFormat="1" ht="13.2">
      <c r="H1473" s="53"/>
      <c r="I1473" s="53"/>
      <c r="K1473" s="52"/>
    </row>
    <row r="1474" spans="8:11" s="29" customFormat="1" ht="13.2">
      <c r="H1474" s="53"/>
      <c r="I1474" s="53"/>
      <c r="K1474" s="52"/>
    </row>
    <row r="1475" spans="8:11" s="29" customFormat="1" ht="13.2">
      <c r="H1475" s="53"/>
      <c r="I1475" s="53"/>
      <c r="K1475" s="52"/>
    </row>
    <row r="1476" spans="8:11" s="29" customFormat="1" ht="13.2">
      <c r="H1476" s="53"/>
      <c r="I1476" s="53"/>
      <c r="K1476" s="52"/>
    </row>
    <row r="1477" spans="8:11" s="29" customFormat="1" ht="13.2">
      <c r="H1477" s="53"/>
      <c r="I1477" s="53"/>
      <c r="K1477" s="52"/>
    </row>
    <row r="1478" spans="8:11" s="29" customFormat="1" ht="13.2">
      <c r="H1478" s="53"/>
      <c r="I1478" s="53"/>
      <c r="K1478" s="52"/>
    </row>
    <row r="1479" spans="8:11" s="29" customFormat="1" ht="13.2">
      <c r="H1479" s="53"/>
      <c r="I1479" s="53"/>
      <c r="K1479" s="52"/>
    </row>
    <row r="1480" spans="8:11" s="29" customFormat="1" ht="13.2">
      <c r="H1480" s="53"/>
      <c r="I1480" s="53"/>
      <c r="K1480" s="52"/>
    </row>
    <row r="1481" spans="8:11" s="29" customFormat="1" ht="13.2">
      <c r="H1481" s="53"/>
      <c r="I1481" s="53"/>
      <c r="K1481" s="52"/>
    </row>
    <row r="1482" spans="8:11" s="29" customFormat="1" ht="13.2">
      <c r="H1482" s="53"/>
      <c r="I1482" s="53"/>
      <c r="K1482" s="52"/>
    </row>
    <row r="1483" spans="8:11" s="29" customFormat="1" ht="13.2">
      <c r="H1483" s="53"/>
      <c r="I1483" s="53"/>
      <c r="K1483" s="52"/>
    </row>
    <row r="1484" spans="8:11" s="29" customFormat="1" ht="13.2">
      <c r="H1484" s="53"/>
      <c r="I1484" s="53"/>
      <c r="K1484" s="52"/>
    </row>
    <row r="1485" spans="8:11" s="29" customFormat="1" ht="13.2">
      <c r="H1485" s="53"/>
      <c r="I1485" s="53"/>
      <c r="K1485" s="52"/>
    </row>
    <row r="1486" spans="8:11" s="29" customFormat="1" ht="13.2">
      <c r="H1486" s="53"/>
      <c r="I1486" s="53"/>
      <c r="K1486" s="52"/>
    </row>
    <row r="1487" spans="8:11" s="29" customFormat="1" ht="13.2">
      <c r="H1487" s="53"/>
      <c r="I1487" s="53"/>
      <c r="K1487" s="52"/>
    </row>
    <row r="1488" spans="8:11" s="29" customFormat="1" ht="13.2">
      <c r="H1488" s="53"/>
      <c r="I1488" s="53"/>
      <c r="K1488" s="52"/>
    </row>
    <row r="1489" spans="8:11" s="29" customFormat="1" ht="13.2">
      <c r="H1489" s="53"/>
      <c r="I1489" s="53"/>
      <c r="K1489" s="52"/>
    </row>
    <row r="1490" spans="8:11" s="29" customFormat="1" ht="13.2">
      <c r="H1490" s="53"/>
      <c r="I1490" s="53"/>
      <c r="K1490" s="52"/>
    </row>
    <row r="1491" spans="8:11" s="29" customFormat="1" ht="13.2">
      <c r="H1491" s="53"/>
      <c r="I1491" s="53"/>
      <c r="K1491" s="52"/>
    </row>
    <row r="1492" spans="8:11" s="29" customFormat="1" ht="13.2">
      <c r="H1492" s="53"/>
      <c r="I1492" s="53"/>
      <c r="K1492" s="52"/>
    </row>
    <row r="1493" spans="8:11" s="29" customFormat="1" ht="13.2">
      <c r="H1493" s="53"/>
      <c r="I1493" s="53"/>
      <c r="K1493" s="52"/>
    </row>
    <row r="1494" spans="8:11" s="29" customFormat="1" ht="13.2">
      <c r="H1494" s="53"/>
      <c r="I1494" s="53"/>
      <c r="K1494" s="52"/>
    </row>
    <row r="1495" spans="8:11" s="29" customFormat="1" ht="13.2">
      <c r="H1495" s="53"/>
      <c r="I1495" s="53"/>
      <c r="K1495" s="52"/>
    </row>
    <row r="1496" spans="8:11" s="29" customFormat="1" ht="13.2">
      <c r="H1496" s="53"/>
      <c r="I1496" s="53"/>
      <c r="K1496" s="52"/>
    </row>
    <row r="1497" spans="8:11" s="29" customFormat="1" ht="13.2">
      <c r="H1497" s="53"/>
      <c r="I1497" s="53"/>
      <c r="K1497" s="52"/>
    </row>
    <row r="1498" spans="8:11" s="29" customFormat="1" ht="13.2">
      <c r="H1498" s="53"/>
      <c r="I1498" s="53"/>
      <c r="K1498" s="52"/>
    </row>
    <row r="1499" spans="8:11" s="29" customFormat="1" ht="13.2">
      <c r="H1499" s="53"/>
      <c r="I1499" s="53"/>
      <c r="K1499" s="52"/>
    </row>
    <row r="1500" spans="8:11" s="29" customFormat="1" ht="13.2">
      <c r="H1500" s="53"/>
      <c r="I1500" s="53"/>
      <c r="K1500" s="52"/>
    </row>
    <row r="1501" spans="8:11" s="29" customFormat="1" ht="13.2">
      <c r="H1501" s="53"/>
      <c r="I1501" s="53"/>
      <c r="K1501" s="52"/>
    </row>
    <row r="1502" spans="8:11" s="29" customFormat="1" ht="13.2">
      <c r="H1502" s="53"/>
      <c r="I1502" s="53"/>
      <c r="K1502" s="52"/>
    </row>
    <row r="1503" spans="8:11" s="29" customFormat="1" ht="13.2">
      <c r="H1503" s="53"/>
      <c r="I1503" s="53"/>
      <c r="K1503" s="52"/>
    </row>
    <row r="1504" spans="8:11" s="29" customFormat="1" ht="13.2">
      <c r="H1504" s="53"/>
      <c r="I1504" s="53"/>
      <c r="K1504" s="52"/>
    </row>
    <row r="1505" spans="8:11" s="29" customFormat="1" ht="13.2">
      <c r="H1505" s="53"/>
      <c r="I1505" s="53"/>
      <c r="K1505" s="52"/>
    </row>
    <row r="1506" spans="8:11" s="29" customFormat="1" ht="13.2">
      <c r="H1506" s="53"/>
      <c r="I1506" s="53"/>
      <c r="K1506" s="52"/>
    </row>
    <row r="1507" spans="8:11" s="29" customFormat="1" ht="13.2">
      <c r="H1507" s="53"/>
      <c r="I1507" s="53"/>
      <c r="K1507" s="52"/>
    </row>
    <row r="1508" spans="8:11" s="29" customFormat="1" ht="13.2">
      <c r="H1508" s="53"/>
      <c r="I1508" s="53"/>
      <c r="K1508" s="52"/>
    </row>
    <row r="1509" spans="8:11" s="29" customFormat="1" ht="13.2">
      <c r="H1509" s="53"/>
      <c r="I1509" s="53"/>
      <c r="K1509" s="52"/>
    </row>
    <row r="1510" spans="8:11" s="29" customFormat="1" ht="13.2">
      <c r="H1510" s="53"/>
      <c r="I1510" s="53"/>
      <c r="K1510" s="52"/>
    </row>
    <row r="1511" spans="8:11" s="29" customFormat="1" ht="13.2">
      <c r="H1511" s="53"/>
      <c r="I1511" s="53"/>
      <c r="K1511" s="52"/>
    </row>
    <row r="1512" spans="8:11" s="29" customFormat="1" ht="13.2">
      <c r="H1512" s="53"/>
      <c r="I1512" s="53"/>
      <c r="K1512" s="52"/>
    </row>
    <row r="1513" spans="8:11" s="29" customFormat="1" ht="13.2">
      <c r="H1513" s="53"/>
      <c r="I1513" s="53"/>
      <c r="K1513" s="52"/>
    </row>
    <row r="1514" spans="8:11" s="29" customFormat="1" ht="13.2">
      <c r="H1514" s="53"/>
      <c r="I1514" s="53"/>
      <c r="K1514" s="52"/>
    </row>
    <row r="1515" spans="8:11" s="29" customFormat="1" ht="13.2">
      <c r="H1515" s="53"/>
      <c r="I1515" s="53"/>
      <c r="K1515" s="52"/>
    </row>
    <row r="1516" spans="8:11" s="29" customFormat="1" ht="13.2">
      <c r="H1516" s="53"/>
      <c r="I1516" s="53"/>
      <c r="K1516" s="52"/>
    </row>
    <row r="1517" spans="8:11" s="29" customFormat="1" ht="13.2">
      <c r="H1517" s="53"/>
      <c r="I1517" s="53"/>
      <c r="K1517" s="52"/>
    </row>
    <row r="1518" spans="8:11" s="29" customFormat="1" ht="13.2">
      <c r="H1518" s="53"/>
      <c r="I1518" s="53"/>
      <c r="K1518" s="52"/>
    </row>
    <row r="1519" spans="8:11" s="29" customFormat="1" ht="13.2">
      <c r="H1519" s="53"/>
      <c r="I1519" s="53"/>
      <c r="K1519" s="52"/>
    </row>
    <row r="1520" spans="8:11" s="29" customFormat="1" ht="13.2">
      <c r="H1520" s="53"/>
      <c r="I1520" s="53"/>
      <c r="K1520" s="52"/>
    </row>
    <row r="1521" spans="8:11" s="29" customFormat="1" ht="13.2">
      <c r="H1521" s="53"/>
      <c r="I1521" s="53"/>
      <c r="K1521" s="52"/>
    </row>
    <row r="1522" spans="8:11" s="29" customFormat="1" ht="13.2">
      <c r="H1522" s="53"/>
      <c r="I1522" s="53"/>
      <c r="K1522" s="52"/>
    </row>
    <row r="1523" spans="8:11" s="29" customFormat="1" ht="13.2">
      <c r="H1523" s="53"/>
      <c r="I1523" s="53"/>
      <c r="K1523" s="52"/>
    </row>
    <row r="1524" spans="8:11" s="29" customFormat="1" ht="13.2">
      <c r="H1524" s="53"/>
      <c r="I1524" s="53"/>
      <c r="K1524" s="52"/>
    </row>
    <row r="1525" spans="8:11" s="29" customFormat="1" ht="13.2">
      <c r="H1525" s="53"/>
      <c r="I1525" s="53"/>
      <c r="K1525" s="52"/>
    </row>
    <row r="1526" spans="8:11" s="29" customFormat="1" ht="13.2">
      <c r="H1526" s="53"/>
      <c r="I1526" s="53"/>
      <c r="K1526" s="52"/>
    </row>
    <row r="1527" spans="8:11" s="29" customFormat="1" ht="13.2">
      <c r="H1527" s="53"/>
      <c r="I1527" s="53"/>
      <c r="K1527" s="52"/>
    </row>
    <row r="1528" spans="8:11" s="29" customFormat="1" ht="13.2">
      <c r="H1528" s="53"/>
      <c r="I1528" s="53"/>
      <c r="K1528" s="52"/>
    </row>
    <row r="1529" spans="8:11" s="29" customFormat="1" ht="13.2">
      <c r="H1529" s="53"/>
      <c r="I1529" s="53"/>
      <c r="K1529" s="52"/>
    </row>
    <row r="1530" spans="8:11" s="29" customFormat="1" ht="13.2">
      <c r="H1530" s="53"/>
      <c r="I1530" s="53"/>
      <c r="K1530" s="52"/>
    </row>
    <row r="1531" spans="8:11" s="29" customFormat="1" ht="13.2">
      <c r="H1531" s="53"/>
      <c r="I1531" s="53"/>
      <c r="K1531" s="52"/>
    </row>
    <row r="1532" spans="8:11" s="29" customFormat="1" ht="13.2">
      <c r="H1532" s="53"/>
      <c r="I1532" s="53"/>
      <c r="K1532" s="52"/>
    </row>
    <row r="1533" spans="8:11" s="29" customFormat="1" ht="13.2">
      <c r="H1533" s="53"/>
      <c r="I1533" s="53"/>
      <c r="K1533" s="52"/>
    </row>
    <row r="1534" spans="8:11" s="29" customFormat="1" ht="13.2">
      <c r="H1534" s="53"/>
      <c r="I1534" s="53"/>
      <c r="K1534" s="52"/>
    </row>
    <row r="1535" spans="8:11" s="29" customFormat="1" ht="13.2">
      <c r="H1535" s="53"/>
      <c r="I1535" s="53"/>
      <c r="K1535" s="52"/>
    </row>
    <row r="1536" spans="8:11" s="29" customFormat="1" ht="13.2">
      <c r="H1536" s="53"/>
      <c r="I1536" s="53"/>
      <c r="K1536" s="52"/>
    </row>
    <row r="1537" spans="8:11" s="29" customFormat="1" ht="13.2">
      <c r="H1537" s="53"/>
      <c r="I1537" s="53"/>
      <c r="K1537" s="52"/>
    </row>
    <row r="1538" spans="8:11" s="29" customFormat="1" ht="13.2">
      <c r="H1538" s="53"/>
      <c r="I1538" s="53"/>
      <c r="K1538" s="52"/>
    </row>
    <row r="1539" spans="8:11" s="29" customFormat="1" ht="13.2">
      <c r="H1539" s="53"/>
      <c r="I1539" s="53"/>
      <c r="K1539" s="52"/>
    </row>
    <row r="1540" spans="8:11" s="29" customFormat="1" ht="13.2">
      <c r="H1540" s="53"/>
      <c r="I1540" s="53"/>
      <c r="K1540" s="52"/>
    </row>
    <row r="1541" spans="8:11" s="29" customFormat="1" ht="13.2">
      <c r="H1541" s="53"/>
      <c r="I1541" s="53"/>
      <c r="K1541" s="52"/>
    </row>
    <row r="1542" spans="8:11" s="29" customFormat="1" ht="13.2">
      <c r="H1542" s="53"/>
      <c r="I1542" s="53"/>
      <c r="K1542" s="52"/>
    </row>
    <row r="1543" spans="8:11" s="29" customFormat="1" ht="13.2">
      <c r="H1543" s="53"/>
      <c r="I1543" s="53"/>
      <c r="K1543" s="52"/>
    </row>
    <row r="1544" spans="8:11" s="29" customFormat="1" ht="13.2">
      <c r="H1544" s="53"/>
      <c r="I1544" s="53"/>
      <c r="K1544" s="52"/>
    </row>
    <row r="1545" spans="8:11" s="29" customFormat="1" ht="13.2">
      <c r="H1545" s="53"/>
      <c r="I1545" s="53"/>
      <c r="K1545" s="52"/>
    </row>
    <row r="1546" spans="8:11" s="29" customFormat="1" ht="13.2">
      <c r="H1546" s="53"/>
      <c r="I1546" s="53"/>
      <c r="K1546" s="52"/>
    </row>
    <row r="1547" spans="8:11" s="29" customFormat="1" ht="13.2">
      <c r="H1547" s="53"/>
      <c r="I1547" s="53"/>
      <c r="K1547" s="52"/>
    </row>
    <row r="1548" spans="8:11" s="29" customFormat="1" ht="13.2">
      <c r="H1548" s="53"/>
      <c r="I1548" s="53"/>
      <c r="K1548" s="52"/>
    </row>
    <row r="1549" spans="8:11" s="29" customFormat="1" ht="13.2">
      <c r="H1549" s="53"/>
      <c r="I1549" s="53"/>
      <c r="K1549" s="52"/>
    </row>
    <row r="1550" spans="8:11" s="29" customFormat="1" ht="13.2">
      <c r="H1550" s="53"/>
      <c r="I1550" s="53"/>
      <c r="K1550" s="52"/>
    </row>
    <row r="1551" spans="8:11" s="29" customFormat="1" ht="13.2">
      <c r="H1551" s="53"/>
      <c r="I1551" s="53"/>
      <c r="K1551" s="52"/>
    </row>
    <row r="1552" spans="8:11" s="29" customFormat="1" ht="13.2">
      <c r="H1552" s="53"/>
      <c r="I1552" s="53"/>
      <c r="K1552" s="52"/>
    </row>
    <row r="1553" spans="8:11" s="29" customFormat="1" ht="13.2">
      <c r="H1553" s="53"/>
      <c r="I1553" s="53"/>
      <c r="K1553" s="52"/>
    </row>
    <row r="1554" spans="8:11" s="29" customFormat="1" ht="13.2">
      <c r="H1554" s="53"/>
      <c r="I1554" s="53"/>
      <c r="K1554" s="52"/>
    </row>
    <row r="1555" spans="8:11" s="29" customFormat="1" ht="13.2">
      <c r="H1555" s="53"/>
      <c r="I1555" s="53"/>
      <c r="K1555" s="52"/>
    </row>
    <row r="1556" spans="8:11" s="29" customFormat="1" ht="13.2">
      <c r="H1556" s="53"/>
      <c r="I1556" s="53"/>
      <c r="K1556" s="52"/>
    </row>
    <row r="1557" spans="8:11" s="29" customFormat="1" ht="13.2">
      <c r="H1557" s="53"/>
      <c r="I1557" s="53"/>
      <c r="K1557" s="52"/>
    </row>
    <row r="1558" spans="8:11" s="29" customFormat="1" ht="13.2">
      <c r="H1558" s="53"/>
      <c r="I1558" s="53"/>
      <c r="K1558" s="52"/>
    </row>
    <row r="1559" spans="8:11" s="29" customFormat="1" ht="13.2">
      <c r="H1559" s="53"/>
      <c r="I1559" s="53"/>
      <c r="K1559" s="52"/>
    </row>
    <row r="1560" spans="8:11" s="29" customFormat="1" ht="13.2">
      <c r="H1560" s="53"/>
      <c r="I1560" s="53"/>
      <c r="K1560" s="52"/>
    </row>
    <row r="1561" spans="8:11" s="29" customFormat="1" ht="13.2">
      <c r="H1561" s="53"/>
      <c r="I1561" s="53"/>
      <c r="K1561" s="52"/>
    </row>
    <row r="1562" spans="8:11" s="29" customFormat="1" ht="13.2">
      <c r="H1562" s="53"/>
      <c r="I1562" s="53"/>
      <c r="K1562" s="52"/>
    </row>
    <row r="1563" spans="8:11" s="29" customFormat="1" ht="13.2">
      <c r="H1563" s="53"/>
      <c r="I1563" s="53"/>
      <c r="K1563" s="52"/>
    </row>
    <row r="1564" spans="8:11" s="29" customFormat="1" ht="13.2">
      <c r="H1564" s="53"/>
      <c r="I1564" s="53"/>
      <c r="K1564" s="52"/>
    </row>
    <row r="1565" spans="8:11" s="29" customFormat="1" ht="13.2">
      <c r="H1565" s="53"/>
      <c r="I1565" s="53"/>
      <c r="K1565" s="52"/>
    </row>
    <row r="1566" spans="8:11" s="29" customFormat="1" ht="13.2">
      <c r="H1566" s="53"/>
      <c r="I1566" s="53"/>
      <c r="K1566" s="52"/>
    </row>
    <row r="1567" spans="8:11" s="29" customFormat="1" ht="13.2">
      <c r="H1567" s="53"/>
      <c r="I1567" s="53"/>
      <c r="K1567" s="52"/>
    </row>
    <row r="1568" spans="8:11" s="29" customFormat="1" ht="13.2">
      <c r="H1568" s="53"/>
      <c r="I1568" s="53"/>
      <c r="K1568" s="52"/>
    </row>
    <row r="1569" spans="8:11" s="29" customFormat="1" ht="13.2">
      <c r="H1569" s="53"/>
      <c r="I1569" s="53"/>
      <c r="K1569" s="52"/>
    </row>
    <row r="1570" spans="8:11" s="29" customFormat="1" ht="13.2">
      <c r="H1570" s="53"/>
      <c r="I1570" s="53"/>
      <c r="K1570" s="52"/>
    </row>
    <row r="1571" spans="8:11" s="29" customFormat="1" ht="13.2">
      <c r="H1571" s="53"/>
      <c r="I1571" s="53"/>
      <c r="K1571" s="52"/>
    </row>
    <row r="1572" spans="8:11" s="29" customFormat="1" ht="13.2">
      <c r="H1572" s="53"/>
      <c r="I1572" s="53"/>
      <c r="K1572" s="52"/>
    </row>
    <row r="1573" spans="8:11" s="29" customFormat="1" ht="13.2">
      <c r="H1573" s="53"/>
      <c r="I1573" s="53"/>
      <c r="K1573" s="52"/>
    </row>
    <row r="1574" spans="8:11" s="29" customFormat="1" ht="13.2">
      <c r="H1574" s="53"/>
      <c r="I1574" s="53"/>
      <c r="K1574" s="52"/>
    </row>
    <row r="1575" spans="8:11" s="29" customFormat="1" ht="13.2">
      <c r="H1575" s="53"/>
      <c r="I1575" s="53"/>
      <c r="K1575" s="52"/>
    </row>
    <row r="1576" spans="8:11" s="29" customFormat="1" ht="13.2">
      <c r="H1576" s="53"/>
      <c r="I1576" s="53"/>
      <c r="K1576" s="52"/>
    </row>
    <row r="1577" spans="8:11" s="29" customFormat="1" ht="13.2">
      <c r="H1577" s="53"/>
      <c r="I1577" s="53"/>
      <c r="K1577" s="52"/>
    </row>
    <row r="1578" spans="8:11" s="29" customFormat="1" ht="13.2">
      <c r="H1578" s="53"/>
      <c r="I1578" s="53"/>
      <c r="K1578" s="52"/>
    </row>
    <row r="1579" spans="8:11" s="29" customFormat="1" ht="13.2">
      <c r="H1579" s="53"/>
      <c r="I1579" s="53"/>
      <c r="K1579" s="52"/>
    </row>
    <row r="1580" spans="8:11" s="29" customFormat="1" ht="13.2">
      <c r="H1580" s="53"/>
      <c r="I1580" s="53"/>
      <c r="K1580" s="52"/>
    </row>
    <row r="1581" spans="8:11" s="29" customFormat="1" ht="13.2">
      <c r="H1581" s="53"/>
      <c r="I1581" s="53"/>
      <c r="K1581" s="52"/>
    </row>
    <row r="1582" spans="8:11" s="29" customFormat="1" ht="13.2">
      <c r="H1582" s="53"/>
      <c r="I1582" s="53"/>
      <c r="K1582" s="52"/>
    </row>
    <row r="1583" spans="8:11" s="29" customFormat="1" ht="13.2">
      <c r="H1583" s="53"/>
      <c r="I1583" s="53"/>
      <c r="K1583" s="52"/>
    </row>
    <row r="1584" spans="8:11" s="29" customFormat="1" ht="13.2">
      <c r="H1584" s="53"/>
      <c r="I1584" s="53"/>
      <c r="K1584" s="52"/>
    </row>
    <row r="1585" spans="8:11" s="29" customFormat="1" ht="13.2">
      <c r="H1585" s="53"/>
      <c r="I1585" s="53"/>
      <c r="K1585" s="52"/>
    </row>
    <row r="1586" spans="8:11" s="29" customFormat="1" ht="13.2">
      <c r="H1586" s="53"/>
      <c r="I1586" s="53"/>
      <c r="K1586" s="52"/>
    </row>
    <row r="1587" spans="8:11" s="29" customFormat="1" ht="13.2">
      <c r="H1587" s="53"/>
      <c r="I1587" s="53"/>
      <c r="K1587" s="52"/>
    </row>
    <row r="1588" spans="8:11" s="29" customFormat="1" ht="13.2">
      <c r="H1588" s="53"/>
      <c r="I1588" s="53"/>
      <c r="K1588" s="52"/>
    </row>
    <row r="1589" spans="8:11" s="29" customFormat="1" ht="13.2">
      <c r="H1589" s="53"/>
      <c r="I1589" s="53"/>
      <c r="K1589" s="52"/>
    </row>
    <row r="1590" spans="8:11" s="29" customFormat="1" ht="13.2">
      <c r="H1590" s="53"/>
      <c r="I1590" s="53"/>
      <c r="K1590" s="52"/>
    </row>
    <row r="1591" spans="8:11" s="29" customFormat="1" ht="13.2">
      <c r="H1591" s="53"/>
      <c r="I1591" s="53"/>
      <c r="K1591" s="52"/>
    </row>
    <row r="1592" spans="8:11" s="29" customFormat="1" ht="13.2">
      <c r="H1592" s="53"/>
      <c r="I1592" s="53"/>
      <c r="K1592" s="52"/>
    </row>
    <row r="1593" spans="8:11" s="29" customFormat="1" ht="13.2">
      <c r="H1593" s="53"/>
      <c r="I1593" s="53"/>
      <c r="K1593" s="52"/>
    </row>
    <row r="1594" spans="8:11" s="29" customFormat="1" ht="13.2">
      <c r="H1594" s="53"/>
      <c r="I1594" s="53"/>
      <c r="K1594" s="52"/>
    </row>
    <row r="1595" spans="8:11" s="29" customFormat="1" ht="13.2">
      <c r="H1595" s="53"/>
      <c r="I1595" s="53"/>
      <c r="K1595" s="52"/>
    </row>
    <row r="1596" spans="8:11" s="29" customFormat="1" ht="13.2">
      <c r="H1596" s="53"/>
      <c r="I1596" s="53"/>
      <c r="K1596" s="52"/>
    </row>
    <row r="1597" spans="8:11" s="29" customFormat="1" ht="13.2">
      <c r="H1597" s="53"/>
      <c r="I1597" s="53"/>
      <c r="K1597" s="52"/>
    </row>
    <row r="1598" spans="8:11" s="29" customFormat="1" ht="13.2">
      <c r="H1598" s="53"/>
      <c r="I1598" s="53"/>
      <c r="K1598" s="52"/>
    </row>
    <row r="1599" spans="8:11" s="29" customFormat="1" ht="13.2">
      <c r="H1599" s="53"/>
      <c r="I1599" s="53"/>
      <c r="K1599" s="52"/>
    </row>
    <row r="1600" spans="8:11" s="29" customFormat="1" ht="13.2">
      <c r="H1600" s="53"/>
      <c r="I1600" s="53"/>
      <c r="K1600" s="52"/>
    </row>
    <row r="1601" spans="8:11" s="29" customFormat="1" ht="13.2">
      <c r="H1601" s="53"/>
      <c r="I1601" s="53"/>
      <c r="K1601" s="52"/>
    </row>
    <row r="1602" spans="8:11" s="29" customFormat="1" ht="13.2">
      <c r="H1602" s="53"/>
      <c r="I1602" s="53"/>
      <c r="K1602" s="52"/>
    </row>
    <row r="1603" spans="8:11" s="29" customFormat="1" ht="13.2">
      <c r="H1603" s="53"/>
      <c r="I1603" s="53"/>
      <c r="K1603" s="52"/>
    </row>
    <row r="1604" spans="8:11" s="29" customFormat="1" ht="13.2">
      <c r="H1604" s="53"/>
      <c r="I1604" s="53"/>
      <c r="K1604" s="52"/>
    </row>
    <row r="1605" spans="8:11" s="29" customFormat="1" ht="13.2">
      <c r="H1605" s="53"/>
      <c r="I1605" s="53"/>
      <c r="K1605" s="52"/>
    </row>
    <row r="1606" spans="8:11" s="29" customFormat="1" ht="13.2">
      <c r="H1606" s="53"/>
      <c r="I1606" s="53"/>
      <c r="K1606" s="52"/>
    </row>
    <row r="1607" spans="8:11" s="29" customFormat="1" ht="13.2">
      <c r="H1607" s="53"/>
      <c r="I1607" s="53"/>
      <c r="K1607" s="52"/>
    </row>
    <row r="1608" spans="8:11" s="29" customFormat="1" ht="13.2">
      <c r="H1608" s="53"/>
      <c r="I1608" s="53"/>
      <c r="K1608" s="52"/>
    </row>
    <row r="1609" spans="8:11" s="29" customFormat="1" ht="13.2">
      <c r="H1609" s="53"/>
      <c r="I1609" s="53"/>
      <c r="K1609" s="52"/>
    </row>
    <row r="1610" spans="8:11" s="29" customFormat="1" ht="13.2">
      <c r="H1610" s="53"/>
      <c r="I1610" s="53"/>
      <c r="K1610" s="52"/>
    </row>
    <row r="1611" spans="8:11" s="29" customFormat="1" ht="13.2">
      <c r="H1611" s="53"/>
      <c r="I1611" s="53"/>
      <c r="K1611" s="52"/>
    </row>
    <row r="1612" spans="8:11" s="29" customFormat="1" ht="13.2">
      <c r="H1612" s="53"/>
      <c r="I1612" s="53"/>
      <c r="K1612" s="52"/>
    </row>
    <row r="1613" spans="8:11" s="29" customFormat="1" ht="13.2">
      <c r="H1613" s="53"/>
      <c r="I1613" s="53"/>
      <c r="K1613" s="52"/>
    </row>
    <row r="1614" spans="8:11" s="29" customFormat="1" ht="13.2">
      <c r="H1614" s="53"/>
      <c r="I1614" s="53"/>
      <c r="K1614" s="52"/>
    </row>
    <row r="1615" spans="8:11" s="29" customFormat="1" ht="13.2">
      <c r="H1615" s="53"/>
      <c r="I1615" s="53"/>
      <c r="K1615" s="52"/>
    </row>
    <row r="1616" spans="8:11" s="29" customFormat="1" ht="13.2">
      <c r="H1616" s="53"/>
      <c r="I1616" s="53"/>
      <c r="K1616" s="52"/>
    </row>
    <row r="1617" spans="8:11" s="29" customFormat="1" ht="13.2">
      <c r="H1617" s="53"/>
      <c r="I1617" s="53"/>
      <c r="K1617" s="52"/>
    </row>
    <row r="1618" spans="8:11" s="29" customFormat="1" ht="13.2">
      <c r="H1618" s="53"/>
      <c r="I1618" s="53"/>
      <c r="K1618" s="52"/>
    </row>
    <row r="1619" spans="8:11" s="29" customFormat="1" ht="13.2">
      <c r="H1619" s="53"/>
      <c r="I1619" s="53"/>
      <c r="K1619" s="52"/>
    </row>
    <row r="1620" spans="8:11" s="29" customFormat="1" ht="13.2">
      <c r="H1620" s="53"/>
      <c r="I1620" s="53"/>
      <c r="K1620" s="52"/>
    </row>
    <row r="1621" spans="8:11" s="29" customFormat="1" ht="13.2">
      <c r="H1621" s="53"/>
      <c r="I1621" s="53"/>
      <c r="K1621" s="52"/>
    </row>
    <row r="1622" spans="8:11" s="29" customFormat="1" ht="13.2">
      <c r="H1622" s="53"/>
      <c r="I1622" s="53"/>
      <c r="K1622" s="52"/>
    </row>
    <row r="1623" spans="8:11" s="29" customFormat="1" ht="13.2">
      <c r="H1623" s="53"/>
      <c r="I1623" s="53"/>
      <c r="K1623" s="52"/>
    </row>
    <row r="1624" spans="8:11" s="29" customFormat="1" ht="13.2">
      <c r="H1624" s="53"/>
      <c r="I1624" s="53"/>
      <c r="K1624" s="52"/>
    </row>
    <row r="1625" spans="8:11" s="29" customFormat="1" ht="13.2">
      <c r="H1625" s="53"/>
      <c r="I1625" s="53"/>
      <c r="K1625" s="52"/>
    </row>
    <row r="1626" spans="8:11" s="29" customFormat="1" ht="13.2">
      <c r="H1626" s="53"/>
      <c r="I1626" s="53"/>
      <c r="K1626" s="52"/>
    </row>
    <row r="1627" spans="8:11" s="29" customFormat="1" ht="13.2">
      <c r="H1627" s="53"/>
      <c r="I1627" s="53"/>
      <c r="K1627" s="52"/>
    </row>
    <row r="1628" spans="8:11" s="29" customFormat="1" ht="13.2">
      <c r="H1628" s="53"/>
      <c r="I1628" s="53"/>
      <c r="K1628" s="52"/>
    </row>
    <row r="1629" spans="8:11" s="29" customFormat="1" ht="13.2">
      <c r="H1629" s="53"/>
      <c r="I1629" s="53"/>
      <c r="K1629" s="52"/>
    </row>
    <row r="1630" spans="8:11" s="29" customFormat="1" ht="13.2">
      <c r="H1630" s="53"/>
      <c r="I1630" s="53"/>
      <c r="K1630" s="52"/>
    </row>
    <row r="1631" spans="8:11" s="29" customFormat="1" ht="13.2">
      <c r="H1631" s="53"/>
      <c r="I1631" s="53"/>
      <c r="K1631" s="52"/>
    </row>
    <row r="1632" spans="8:11" s="29" customFormat="1" ht="13.2">
      <c r="H1632" s="53"/>
      <c r="I1632" s="53"/>
      <c r="K1632" s="52"/>
    </row>
    <row r="1633" spans="8:11" s="29" customFormat="1" ht="13.2">
      <c r="H1633" s="53"/>
      <c r="I1633" s="53"/>
      <c r="K1633" s="52"/>
    </row>
    <row r="1634" spans="8:11" s="29" customFormat="1" ht="13.2">
      <c r="H1634" s="53"/>
      <c r="I1634" s="53"/>
      <c r="K1634" s="52"/>
    </row>
    <row r="1635" spans="8:11" s="29" customFormat="1" ht="13.2">
      <c r="H1635" s="53"/>
      <c r="I1635" s="53"/>
      <c r="K1635" s="52"/>
    </row>
    <row r="1636" spans="8:11" s="29" customFormat="1" ht="13.2">
      <c r="H1636" s="53"/>
      <c r="I1636" s="53"/>
      <c r="K1636" s="52"/>
    </row>
    <row r="1637" spans="8:11" s="29" customFormat="1" ht="13.2">
      <c r="H1637" s="53"/>
      <c r="I1637" s="53"/>
      <c r="K1637" s="52"/>
    </row>
    <row r="1638" spans="8:11" s="29" customFormat="1" ht="13.2">
      <c r="H1638" s="53"/>
      <c r="I1638" s="53"/>
      <c r="K1638" s="52"/>
    </row>
    <row r="1639" spans="8:11" s="29" customFormat="1" ht="13.2">
      <c r="H1639" s="53"/>
      <c r="I1639" s="53"/>
      <c r="K1639" s="52"/>
    </row>
    <row r="1640" spans="8:11" s="29" customFormat="1" ht="13.2">
      <c r="H1640" s="53"/>
      <c r="I1640" s="53"/>
      <c r="K1640" s="52"/>
    </row>
    <row r="1641" spans="8:11" s="29" customFormat="1" ht="13.2">
      <c r="H1641" s="53"/>
      <c r="I1641" s="53"/>
      <c r="K1641" s="52"/>
    </row>
    <row r="1642" spans="8:11" s="29" customFormat="1" ht="13.2">
      <c r="H1642" s="53"/>
      <c r="I1642" s="53"/>
      <c r="K1642" s="52"/>
    </row>
    <row r="1643" spans="8:11" s="29" customFormat="1" ht="13.2">
      <c r="H1643" s="53"/>
      <c r="I1643" s="53"/>
      <c r="K1643" s="52"/>
    </row>
    <row r="1644" spans="8:11" s="29" customFormat="1" ht="13.2">
      <c r="H1644" s="53"/>
      <c r="I1644" s="53"/>
      <c r="K1644" s="52"/>
    </row>
    <row r="1645" spans="8:11" s="29" customFormat="1" ht="13.2">
      <c r="H1645" s="53"/>
      <c r="I1645" s="53"/>
      <c r="K1645" s="52"/>
    </row>
    <row r="1646" spans="8:11" s="29" customFormat="1" ht="13.2">
      <c r="H1646" s="53"/>
      <c r="I1646" s="53"/>
      <c r="K1646" s="52"/>
    </row>
    <row r="1647" spans="8:11" s="29" customFormat="1" ht="13.2">
      <c r="H1647" s="53"/>
      <c r="I1647" s="53"/>
      <c r="K1647" s="52"/>
    </row>
    <row r="1648" spans="8:11" s="29" customFormat="1" ht="13.2">
      <c r="H1648" s="53"/>
      <c r="I1648" s="53"/>
      <c r="K1648" s="52"/>
    </row>
    <row r="1649" spans="8:11" s="29" customFormat="1" ht="13.2">
      <c r="H1649" s="53"/>
      <c r="I1649" s="53"/>
      <c r="K1649" s="52"/>
    </row>
    <row r="1650" spans="8:11" s="29" customFormat="1" ht="13.2">
      <c r="H1650" s="53"/>
      <c r="I1650" s="53"/>
      <c r="K1650" s="52"/>
    </row>
    <row r="1651" spans="8:11" s="29" customFormat="1" ht="13.2">
      <c r="H1651" s="53"/>
      <c r="I1651" s="53"/>
      <c r="K1651" s="52"/>
    </row>
    <row r="1652" spans="8:11" s="29" customFormat="1" ht="13.2">
      <c r="H1652" s="53"/>
      <c r="I1652" s="53"/>
      <c r="K1652" s="52"/>
    </row>
    <row r="1653" spans="8:11" s="29" customFormat="1" ht="13.2">
      <c r="H1653" s="53"/>
      <c r="I1653" s="53"/>
      <c r="K1653" s="52"/>
    </row>
    <row r="1654" spans="8:11" s="29" customFormat="1" ht="13.2">
      <c r="H1654" s="53"/>
      <c r="I1654" s="53"/>
      <c r="K1654" s="52"/>
    </row>
    <row r="1655" spans="8:11" s="29" customFormat="1" ht="13.2">
      <c r="H1655" s="53"/>
      <c r="I1655" s="53"/>
      <c r="K1655" s="52"/>
    </row>
    <row r="1656" spans="8:11" s="29" customFormat="1" ht="13.2">
      <c r="H1656" s="53"/>
      <c r="I1656" s="53"/>
      <c r="K1656" s="52"/>
    </row>
    <row r="1657" spans="8:11" s="29" customFormat="1" ht="13.2">
      <c r="H1657" s="53"/>
      <c r="I1657" s="53"/>
      <c r="K1657" s="52"/>
    </row>
    <row r="1658" spans="8:11" s="29" customFormat="1" ht="13.2">
      <c r="H1658" s="53"/>
      <c r="I1658" s="53"/>
      <c r="K1658" s="52"/>
    </row>
    <row r="1659" spans="8:11" s="29" customFormat="1" ht="13.2">
      <c r="H1659" s="53"/>
      <c r="I1659" s="53"/>
      <c r="K1659" s="52"/>
    </row>
    <row r="1660" spans="8:11" s="29" customFormat="1" ht="13.2">
      <c r="H1660" s="53"/>
      <c r="I1660" s="53"/>
      <c r="K1660" s="52"/>
    </row>
    <row r="1661" spans="8:11" s="29" customFormat="1" ht="13.2">
      <c r="H1661" s="53"/>
      <c r="I1661" s="53"/>
      <c r="K1661" s="52"/>
    </row>
    <row r="1662" spans="8:11" s="29" customFormat="1" ht="13.2">
      <c r="H1662" s="53"/>
      <c r="I1662" s="53"/>
      <c r="K1662" s="52"/>
    </row>
    <row r="1663" spans="8:11" s="29" customFormat="1" ht="13.2">
      <c r="H1663" s="53"/>
      <c r="I1663" s="53"/>
      <c r="K1663" s="52"/>
    </row>
    <row r="1664" spans="8:11" s="29" customFormat="1" ht="13.2">
      <c r="H1664" s="53"/>
      <c r="I1664" s="53"/>
      <c r="K1664" s="52"/>
    </row>
    <row r="1665" spans="8:11" s="29" customFormat="1" ht="13.2">
      <c r="H1665" s="53"/>
      <c r="I1665" s="53"/>
      <c r="K1665" s="52"/>
    </row>
    <row r="1666" spans="8:11" s="29" customFormat="1" ht="13.2">
      <c r="H1666" s="53"/>
      <c r="I1666" s="53"/>
      <c r="K1666" s="52"/>
    </row>
    <row r="1667" spans="8:11" s="29" customFormat="1" ht="13.2">
      <c r="H1667" s="53"/>
      <c r="I1667" s="53"/>
      <c r="K1667" s="52"/>
    </row>
    <row r="1668" spans="8:11" s="29" customFormat="1" ht="13.2">
      <c r="H1668" s="53"/>
      <c r="I1668" s="53"/>
      <c r="K1668" s="52"/>
    </row>
    <row r="1669" spans="8:11" s="29" customFormat="1" ht="13.2">
      <c r="H1669" s="53"/>
      <c r="I1669" s="53"/>
      <c r="K1669" s="52"/>
    </row>
    <row r="1670" spans="8:11" s="29" customFormat="1" ht="13.2">
      <c r="H1670" s="53"/>
      <c r="I1670" s="53"/>
      <c r="K1670" s="52"/>
    </row>
    <row r="1671" spans="8:11" s="29" customFormat="1" ht="13.2">
      <c r="H1671" s="53"/>
      <c r="I1671" s="53"/>
      <c r="K1671" s="52"/>
    </row>
    <row r="1672" spans="8:11" s="29" customFormat="1" ht="13.2">
      <c r="H1672" s="53"/>
      <c r="I1672" s="53"/>
      <c r="K1672" s="52"/>
    </row>
    <row r="1673" spans="8:11" s="29" customFormat="1" ht="13.2">
      <c r="H1673" s="53"/>
      <c r="I1673" s="53"/>
      <c r="K1673" s="52"/>
    </row>
    <row r="1674" spans="8:11" s="29" customFormat="1" ht="13.2">
      <c r="H1674" s="53"/>
      <c r="I1674" s="53"/>
      <c r="K1674" s="52"/>
    </row>
    <row r="1675" spans="8:11" s="29" customFormat="1" ht="13.2">
      <c r="H1675" s="53"/>
      <c r="I1675" s="53"/>
      <c r="K1675" s="52"/>
    </row>
    <row r="1676" spans="8:11" s="29" customFormat="1" ht="13.2">
      <c r="H1676" s="53"/>
      <c r="I1676" s="53"/>
      <c r="K1676" s="52"/>
    </row>
    <row r="1677" spans="8:11" s="29" customFormat="1" ht="13.2">
      <c r="H1677" s="53"/>
      <c r="I1677" s="53"/>
      <c r="K1677" s="52"/>
    </row>
    <row r="1678" spans="8:11" s="29" customFormat="1" ht="13.2">
      <c r="H1678" s="53"/>
      <c r="I1678" s="53"/>
      <c r="K1678" s="52"/>
    </row>
    <row r="1679" spans="8:11" s="29" customFormat="1" ht="13.2">
      <c r="H1679" s="53"/>
      <c r="I1679" s="53"/>
      <c r="K1679" s="52"/>
    </row>
    <row r="1680" spans="8:11" s="29" customFormat="1" ht="13.2">
      <c r="H1680" s="53"/>
      <c r="I1680" s="53"/>
      <c r="K1680" s="52"/>
    </row>
    <row r="1681" spans="8:11" s="29" customFormat="1" ht="13.2">
      <c r="H1681" s="53"/>
      <c r="I1681" s="53"/>
      <c r="K1681" s="52"/>
    </row>
    <row r="1682" spans="8:11" s="29" customFormat="1" ht="13.2">
      <c r="H1682" s="53"/>
      <c r="I1682" s="53"/>
      <c r="K1682" s="52"/>
    </row>
    <row r="1683" spans="8:11" s="29" customFormat="1" ht="13.2">
      <c r="H1683" s="53"/>
      <c r="I1683" s="53"/>
      <c r="K1683" s="52"/>
    </row>
    <row r="1684" spans="8:11" s="29" customFormat="1" ht="13.2">
      <c r="H1684" s="53"/>
      <c r="I1684" s="53"/>
      <c r="K1684" s="52"/>
    </row>
    <row r="1685" spans="8:11" s="29" customFormat="1" ht="13.2">
      <c r="H1685" s="53"/>
      <c r="I1685" s="53"/>
      <c r="K1685" s="52"/>
    </row>
    <row r="1686" spans="8:11" s="29" customFormat="1" ht="13.2">
      <c r="H1686" s="53"/>
      <c r="I1686" s="53"/>
      <c r="K1686" s="52"/>
    </row>
    <row r="1687" spans="8:11" s="29" customFormat="1" ht="13.2">
      <c r="H1687" s="53"/>
      <c r="I1687" s="53"/>
      <c r="K1687" s="52"/>
    </row>
    <row r="1688" spans="8:11" s="29" customFormat="1" ht="13.2">
      <c r="H1688" s="53"/>
      <c r="I1688" s="53"/>
      <c r="K1688" s="52"/>
    </row>
    <row r="1689" spans="8:11" s="29" customFormat="1" ht="13.2">
      <c r="H1689" s="53"/>
      <c r="I1689" s="53"/>
      <c r="K1689" s="52"/>
    </row>
    <row r="1690" spans="8:11" s="29" customFormat="1" ht="13.2">
      <c r="H1690" s="53"/>
      <c r="I1690" s="53"/>
      <c r="K1690" s="52"/>
    </row>
    <row r="1691" spans="8:11" s="29" customFormat="1" ht="13.2">
      <c r="H1691" s="53"/>
      <c r="I1691" s="53"/>
      <c r="K1691" s="52"/>
    </row>
    <row r="1692" spans="8:11" s="29" customFormat="1" ht="13.2">
      <c r="H1692" s="53"/>
      <c r="I1692" s="53"/>
      <c r="K1692" s="52"/>
    </row>
    <row r="1693" spans="8:11" s="29" customFormat="1" ht="13.2">
      <c r="H1693" s="53"/>
      <c r="I1693" s="53"/>
      <c r="K1693" s="52"/>
    </row>
    <row r="1694" spans="8:11" s="29" customFormat="1" ht="13.2">
      <c r="H1694" s="53"/>
      <c r="I1694" s="53"/>
      <c r="K1694" s="52"/>
    </row>
    <row r="1695" spans="8:11" s="29" customFormat="1" ht="13.2">
      <c r="H1695" s="53"/>
      <c r="I1695" s="53"/>
      <c r="K1695" s="52"/>
    </row>
    <row r="1696" spans="8:11" s="29" customFormat="1" ht="13.2">
      <c r="H1696" s="53"/>
      <c r="I1696" s="53"/>
      <c r="K1696" s="52"/>
    </row>
    <row r="1697" spans="8:13" s="29" customFormat="1" ht="13.2">
      <c r="H1697" s="53"/>
      <c r="I1697" s="53"/>
      <c r="K1697" s="52"/>
    </row>
    <row r="1698" spans="8:13" s="29" customFormat="1" ht="13.2">
      <c r="H1698" s="53"/>
      <c r="I1698" s="53"/>
      <c r="K1698" s="52"/>
    </row>
    <row r="1699" spans="8:13" s="29" customFormat="1" ht="13.2">
      <c r="H1699" s="53"/>
      <c r="I1699" s="53"/>
      <c r="K1699" s="52"/>
    </row>
    <row r="1700" spans="8:13" s="29" customFormat="1" ht="13.2">
      <c r="H1700" s="53"/>
      <c r="I1700" s="53"/>
      <c r="K1700" s="52"/>
    </row>
    <row r="1701" spans="8:13" s="29" customFormat="1" ht="13.2">
      <c r="H1701" s="53"/>
      <c r="I1701" s="53"/>
      <c r="K1701" s="52"/>
    </row>
    <row r="1702" spans="8:13" s="29" customFormat="1" ht="13.2">
      <c r="H1702" s="53"/>
      <c r="I1702" s="53"/>
      <c r="K1702" s="52"/>
    </row>
    <row r="1703" spans="8:13" s="222" customFormat="1">
      <c r="L1703" s="29"/>
      <c r="M1703" s="29"/>
    </row>
    <row r="1704" spans="8:13" s="222" customFormat="1">
      <c r="L1704" s="29"/>
      <c r="M1704" s="29"/>
    </row>
    <row r="1705" spans="8:13" s="222" customFormat="1">
      <c r="L1705" s="29"/>
      <c r="M1705" s="29"/>
    </row>
    <row r="1706" spans="8:13" s="222" customFormat="1">
      <c r="L1706" s="29"/>
      <c r="M1706" s="29"/>
    </row>
    <row r="1707" spans="8:13" s="222" customFormat="1">
      <c r="L1707" s="29"/>
      <c r="M1707" s="29"/>
    </row>
    <row r="1708" spans="8:13" s="222" customFormat="1">
      <c r="L1708" s="29"/>
      <c r="M1708" s="29"/>
    </row>
    <row r="1709" spans="8:13" s="222" customFormat="1">
      <c r="L1709" s="29"/>
      <c r="M1709" s="29"/>
    </row>
    <row r="1710" spans="8:13" s="222" customFormat="1">
      <c r="L1710" s="29"/>
      <c r="M1710" s="29"/>
    </row>
    <row r="1711" spans="8:13" s="222" customFormat="1">
      <c r="L1711" s="29"/>
      <c r="M1711" s="29"/>
    </row>
    <row r="1712" spans="8:13" s="222" customFormat="1">
      <c r="L1712" s="29"/>
      <c r="M1712" s="29"/>
    </row>
  </sheetData>
  <mergeCells count="4">
    <mergeCell ref="B2:G2"/>
    <mergeCell ref="B3:G3"/>
    <mergeCell ref="B4:G4"/>
    <mergeCell ref="B5:G5"/>
  </mergeCells>
  <dataValidations count="1">
    <dataValidation type="list" allowBlank="1" showInputMessage="1" showErrorMessage="1" sqref="L9">
      <formula1>$L$2:$L$7</formula1>
    </dataValidation>
  </dataValidation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9"/>
  <sheetViews>
    <sheetView topLeftCell="A2" zoomScale="70" zoomScaleNormal="70" workbookViewId="0">
      <pane ySplit="8" topLeftCell="A10" activePane="bottomLeft" state="frozen"/>
      <selection activeCell="A7" sqref="A7:F7"/>
      <selection pane="bottomLeft" activeCell="E181" sqref="E181"/>
    </sheetView>
  </sheetViews>
  <sheetFormatPr defaultRowHeight="13.2" outlineLevelRow="1"/>
  <cols>
    <col min="1" max="1" width="19.33203125" style="29" customWidth="1"/>
    <col min="2" max="2" width="33.88671875" style="29" customWidth="1"/>
    <col min="3" max="3" width="35.109375" style="29" customWidth="1"/>
    <col min="4" max="4" width="35.6640625" style="29" customWidth="1"/>
    <col min="5" max="5" width="53.6640625" style="29" customWidth="1"/>
    <col min="6" max="6" width="16" style="29" customWidth="1"/>
    <col min="7" max="7" width="10.6640625" style="29" customWidth="1"/>
    <col min="8" max="8" width="13.33203125" style="53" bestFit="1" customWidth="1"/>
    <col min="9" max="9" width="9.109375" style="53"/>
    <col min="10" max="10" width="36" style="29" customWidth="1"/>
    <col min="11" max="11" width="9.44140625" style="52" customWidth="1"/>
    <col min="12" max="12" width="10.33203125" style="29" customWidth="1"/>
    <col min="13" max="252" width="9.109375" style="29"/>
    <col min="253" max="253" width="19.33203125" style="29" customWidth="1"/>
    <col min="254" max="254" width="47.6640625" style="29" customWidth="1"/>
    <col min="255" max="255" width="46.5546875" style="29" customWidth="1"/>
    <col min="256" max="256" width="52.33203125" style="29" customWidth="1"/>
    <col min="257" max="257" width="85.44140625" style="29" customWidth="1"/>
    <col min="258" max="258" width="29.33203125" style="29" bestFit="1" customWidth="1"/>
    <col min="259" max="259" width="14.5546875" style="29" bestFit="1" customWidth="1"/>
    <col min="260" max="260" width="16.44140625" style="29" customWidth="1"/>
    <col min="261" max="264" width="9.109375" style="29"/>
    <col min="265" max="265" width="10.6640625" style="29" bestFit="1" customWidth="1"/>
    <col min="266" max="266" width="36" style="29" customWidth="1"/>
    <col min="267" max="267" width="9.44140625" style="29" customWidth="1"/>
    <col min="268" max="268" width="10.33203125" style="29" customWidth="1"/>
    <col min="269" max="508" width="9.109375" style="29"/>
    <col min="509" max="509" width="19.33203125" style="29" customWidth="1"/>
    <col min="510" max="510" width="47.6640625" style="29" customWidth="1"/>
    <col min="511" max="511" width="46.5546875" style="29" customWidth="1"/>
    <col min="512" max="512" width="52.33203125" style="29" customWidth="1"/>
    <col min="513" max="513" width="85.44140625" style="29" customWidth="1"/>
    <col min="514" max="514" width="29.33203125" style="29" bestFit="1" customWidth="1"/>
    <col min="515" max="515" width="14.5546875" style="29" bestFit="1" customWidth="1"/>
    <col min="516" max="516" width="16.44140625" style="29" customWidth="1"/>
    <col min="517" max="520" width="9.109375" style="29"/>
    <col min="521" max="521" width="10.6640625" style="29" bestFit="1" customWidth="1"/>
    <col min="522" max="522" width="36" style="29" customWidth="1"/>
    <col min="523" max="523" width="9.44140625" style="29" customWidth="1"/>
    <col min="524" max="524" width="10.33203125" style="29" customWidth="1"/>
    <col min="525" max="764" width="9.109375" style="29"/>
    <col min="765" max="765" width="19.33203125" style="29" customWidth="1"/>
    <col min="766" max="766" width="47.6640625" style="29" customWidth="1"/>
    <col min="767" max="767" width="46.5546875" style="29" customWidth="1"/>
    <col min="768" max="768" width="52.33203125" style="29" customWidth="1"/>
    <col min="769" max="769" width="85.44140625" style="29" customWidth="1"/>
    <col min="770" max="770" width="29.33203125" style="29" bestFit="1" customWidth="1"/>
    <col min="771" max="771" width="14.5546875" style="29" bestFit="1" customWidth="1"/>
    <col min="772" max="772" width="16.44140625" style="29" customWidth="1"/>
    <col min="773" max="776" width="9.109375" style="29"/>
    <col min="777" max="777" width="10.6640625" style="29" bestFit="1" customWidth="1"/>
    <col min="778" max="778" width="36" style="29" customWidth="1"/>
    <col min="779" max="779" width="9.44140625" style="29" customWidth="1"/>
    <col min="780" max="780" width="10.33203125" style="29" customWidth="1"/>
    <col min="781" max="1020" width="9.109375" style="29"/>
    <col min="1021" max="1021" width="19.33203125" style="29" customWidth="1"/>
    <col min="1022" max="1022" width="47.6640625" style="29" customWidth="1"/>
    <col min="1023" max="1023" width="46.5546875" style="29" customWidth="1"/>
    <col min="1024" max="1024" width="52.33203125" style="29" customWidth="1"/>
    <col min="1025" max="1025" width="85.44140625" style="29" customWidth="1"/>
    <col min="1026" max="1026" width="29.33203125" style="29" bestFit="1" customWidth="1"/>
    <col min="1027" max="1027" width="14.5546875" style="29" bestFit="1" customWidth="1"/>
    <col min="1028" max="1028" width="16.44140625" style="29" customWidth="1"/>
    <col min="1029" max="1032" width="9.109375" style="29"/>
    <col min="1033" max="1033" width="10.6640625" style="29" bestFit="1" customWidth="1"/>
    <col min="1034" max="1034" width="36" style="29" customWidth="1"/>
    <col min="1035" max="1035" width="9.44140625" style="29" customWidth="1"/>
    <col min="1036" max="1036" width="10.33203125" style="29" customWidth="1"/>
    <col min="1037" max="1276" width="9.109375" style="29"/>
    <col min="1277" max="1277" width="19.33203125" style="29" customWidth="1"/>
    <col min="1278" max="1278" width="47.6640625" style="29" customWidth="1"/>
    <col min="1279" max="1279" width="46.5546875" style="29" customWidth="1"/>
    <col min="1280" max="1280" width="52.33203125" style="29" customWidth="1"/>
    <col min="1281" max="1281" width="85.44140625" style="29" customWidth="1"/>
    <col min="1282" max="1282" width="29.33203125" style="29" bestFit="1" customWidth="1"/>
    <col min="1283" max="1283" width="14.5546875" style="29" bestFit="1" customWidth="1"/>
    <col min="1284" max="1284" width="16.44140625" style="29" customWidth="1"/>
    <col min="1285" max="1288" width="9.109375" style="29"/>
    <col min="1289" max="1289" width="10.6640625" style="29" bestFit="1" customWidth="1"/>
    <col min="1290" max="1290" width="36" style="29" customWidth="1"/>
    <col min="1291" max="1291" width="9.44140625" style="29" customWidth="1"/>
    <col min="1292" max="1292" width="10.33203125" style="29" customWidth="1"/>
    <col min="1293" max="1532" width="9.109375" style="29"/>
    <col min="1533" max="1533" width="19.33203125" style="29" customWidth="1"/>
    <col min="1534" max="1534" width="47.6640625" style="29" customWidth="1"/>
    <col min="1535" max="1535" width="46.5546875" style="29" customWidth="1"/>
    <col min="1536" max="1536" width="52.33203125" style="29" customWidth="1"/>
    <col min="1537" max="1537" width="85.44140625" style="29" customWidth="1"/>
    <col min="1538" max="1538" width="29.33203125" style="29" bestFit="1" customWidth="1"/>
    <col min="1539" max="1539" width="14.5546875" style="29" bestFit="1" customWidth="1"/>
    <col min="1540" max="1540" width="16.44140625" style="29" customWidth="1"/>
    <col min="1541" max="1544" width="9.109375" style="29"/>
    <col min="1545" max="1545" width="10.6640625" style="29" bestFit="1" customWidth="1"/>
    <col min="1546" max="1546" width="36" style="29" customWidth="1"/>
    <col min="1547" max="1547" width="9.44140625" style="29" customWidth="1"/>
    <col min="1548" max="1548" width="10.33203125" style="29" customWidth="1"/>
    <col min="1549" max="1788" width="9.109375" style="29"/>
    <col min="1789" max="1789" width="19.33203125" style="29" customWidth="1"/>
    <col min="1790" max="1790" width="47.6640625" style="29" customWidth="1"/>
    <col min="1791" max="1791" width="46.5546875" style="29" customWidth="1"/>
    <col min="1792" max="1792" width="52.33203125" style="29" customWidth="1"/>
    <col min="1793" max="1793" width="85.44140625" style="29" customWidth="1"/>
    <col min="1794" max="1794" width="29.33203125" style="29" bestFit="1" customWidth="1"/>
    <col min="1795" max="1795" width="14.5546875" style="29" bestFit="1" customWidth="1"/>
    <col min="1796" max="1796" width="16.44140625" style="29" customWidth="1"/>
    <col min="1797" max="1800" width="9.109375" style="29"/>
    <col min="1801" max="1801" width="10.6640625" style="29" bestFit="1" customWidth="1"/>
    <col min="1802" max="1802" width="36" style="29" customWidth="1"/>
    <col min="1803" max="1803" width="9.44140625" style="29" customWidth="1"/>
    <col min="1804" max="1804" width="10.33203125" style="29" customWidth="1"/>
    <col min="1805" max="2044" width="9.109375" style="29"/>
    <col min="2045" max="2045" width="19.33203125" style="29" customWidth="1"/>
    <col min="2046" max="2046" width="47.6640625" style="29" customWidth="1"/>
    <col min="2047" max="2047" width="46.5546875" style="29" customWidth="1"/>
    <col min="2048" max="2048" width="52.33203125" style="29" customWidth="1"/>
    <col min="2049" max="2049" width="85.44140625" style="29" customWidth="1"/>
    <col min="2050" max="2050" width="29.33203125" style="29" bestFit="1" customWidth="1"/>
    <col min="2051" max="2051" width="14.5546875" style="29" bestFit="1" customWidth="1"/>
    <col min="2052" max="2052" width="16.44140625" style="29" customWidth="1"/>
    <col min="2053" max="2056" width="9.109375" style="29"/>
    <col min="2057" max="2057" width="10.6640625" style="29" bestFit="1" customWidth="1"/>
    <col min="2058" max="2058" width="36" style="29" customWidth="1"/>
    <col min="2059" max="2059" width="9.44140625" style="29" customWidth="1"/>
    <col min="2060" max="2060" width="10.33203125" style="29" customWidth="1"/>
    <col min="2061" max="2300" width="9.109375" style="29"/>
    <col min="2301" max="2301" width="19.33203125" style="29" customWidth="1"/>
    <col min="2302" max="2302" width="47.6640625" style="29" customWidth="1"/>
    <col min="2303" max="2303" width="46.5546875" style="29" customWidth="1"/>
    <col min="2304" max="2304" width="52.33203125" style="29" customWidth="1"/>
    <col min="2305" max="2305" width="85.44140625" style="29" customWidth="1"/>
    <col min="2306" max="2306" width="29.33203125" style="29" bestFit="1" customWidth="1"/>
    <col min="2307" max="2307" width="14.5546875" style="29" bestFit="1" customWidth="1"/>
    <col min="2308" max="2308" width="16.44140625" style="29" customWidth="1"/>
    <col min="2309" max="2312" width="9.109375" style="29"/>
    <col min="2313" max="2313" width="10.6640625" style="29" bestFit="1" customWidth="1"/>
    <col min="2314" max="2314" width="36" style="29" customWidth="1"/>
    <col min="2315" max="2315" width="9.44140625" style="29" customWidth="1"/>
    <col min="2316" max="2316" width="10.33203125" style="29" customWidth="1"/>
    <col min="2317" max="2556" width="9.109375" style="29"/>
    <col min="2557" max="2557" width="19.33203125" style="29" customWidth="1"/>
    <col min="2558" max="2558" width="47.6640625" style="29" customWidth="1"/>
    <col min="2559" max="2559" width="46.5546875" style="29" customWidth="1"/>
    <col min="2560" max="2560" width="52.33203125" style="29" customWidth="1"/>
    <col min="2561" max="2561" width="85.44140625" style="29" customWidth="1"/>
    <col min="2562" max="2562" width="29.33203125" style="29" bestFit="1" customWidth="1"/>
    <col min="2563" max="2563" width="14.5546875" style="29" bestFit="1" customWidth="1"/>
    <col min="2564" max="2564" width="16.44140625" style="29" customWidth="1"/>
    <col min="2565" max="2568" width="9.109375" style="29"/>
    <col min="2569" max="2569" width="10.6640625" style="29" bestFit="1" customWidth="1"/>
    <col min="2570" max="2570" width="36" style="29" customWidth="1"/>
    <col min="2571" max="2571" width="9.44140625" style="29" customWidth="1"/>
    <col min="2572" max="2572" width="10.33203125" style="29" customWidth="1"/>
    <col min="2573" max="2812" width="9.109375" style="29"/>
    <col min="2813" max="2813" width="19.33203125" style="29" customWidth="1"/>
    <col min="2814" max="2814" width="47.6640625" style="29" customWidth="1"/>
    <col min="2815" max="2815" width="46.5546875" style="29" customWidth="1"/>
    <col min="2816" max="2816" width="52.33203125" style="29" customWidth="1"/>
    <col min="2817" max="2817" width="85.44140625" style="29" customWidth="1"/>
    <col min="2818" max="2818" width="29.33203125" style="29" bestFit="1" customWidth="1"/>
    <col min="2819" max="2819" width="14.5546875" style="29" bestFit="1" customWidth="1"/>
    <col min="2820" max="2820" width="16.44140625" style="29" customWidth="1"/>
    <col min="2821" max="2824" width="9.109375" style="29"/>
    <col min="2825" max="2825" width="10.6640625" style="29" bestFit="1" customWidth="1"/>
    <col min="2826" max="2826" width="36" style="29" customWidth="1"/>
    <col min="2827" max="2827" width="9.44140625" style="29" customWidth="1"/>
    <col min="2828" max="2828" width="10.33203125" style="29" customWidth="1"/>
    <col min="2829" max="3068" width="9.109375" style="29"/>
    <col min="3069" max="3069" width="19.33203125" style="29" customWidth="1"/>
    <col min="3070" max="3070" width="47.6640625" style="29" customWidth="1"/>
    <col min="3071" max="3071" width="46.5546875" style="29" customWidth="1"/>
    <col min="3072" max="3072" width="52.33203125" style="29" customWidth="1"/>
    <col min="3073" max="3073" width="85.44140625" style="29" customWidth="1"/>
    <col min="3074" max="3074" width="29.33203125" style="29" bestFit="1" customWidth="1"/>
    <col min="3075" max="3075" width="14.5546875" style="29" bestFit="1" customWidth="1"/>
    <col min="3076" max="3076" width="16.44140625" style="29" customWidth="1"/>
    <col min="3077" max="3080" width="9.109375" style="29"/>
    <col min="3081" max="3081" width="10.6640625" style="29" bestFit="1" customWidth="1"/>
    <col min="3082" max="3082" width="36" style="29" customWidth="1"/>
    <col min="3083" max="3083" width="9.44140625" style="29" customWidth="1"/>
    <col min="3084" max="3084" width="10.33203125" style="29" customWidth="1"/>
    <col min="3085" max="3324" width="9.109375" style="29"/>
    <col min="3325" max="3325" width="19.33203125" style="29" customWidth="1"/>
    <col min="3326" max="3326" width="47.6640625" style="29" customWidth="1"/>
    <col min="3327" max="3327" width="46.5546875" style="29" customWidth="1"/>
    <col min="3328" max="3328" width="52.33203125" style="29" customWidth="1"/>
    <col min="3329" max="3329" width="85.44140625" style="29" customWidth="1"/>
    <col min="3330" max="3330" width="29.33203125" style="29" bestFit="1" customWidth="1"/>
    <col min="3331" max="3331" width="14.5546875" style="29" bestFit="1" customWidth="1"/>
    <col min="3332" max="3332" width="16.44140625" style="29" customWidth="1"/>
    <col min="3333" max="3336" width="9.109375" style="29"/>
    <col min="3337" max="3337" width="10.6640625" style="29" bestFit="1" customWidth="1"/>
    <col min="3338" max="3338" width="36" style="29" customWidth="1"/>
    <col min="3339" max="3339" width="9.44140625" style="29" customWidth="1"/>
    <col min="3340" max="3340" width="10.33203125" style="29" customWidth="1"/>
    <col min="3341" max="3580" width="9.109375" style="29"/>
    <col min="3581" max="3581" width="19.33203125" style="29" customWidth="1"/>
    <col min="3582" max="3582" width="47.6640625" style="29" customWidth="1"/>
    <col min="3583" max="3583" width="46.5546875" style="29" customWidth="1"/>
    <col min="3584" max="3584" width="52.33203125" style="29" customWidth="1"/>
    <col min="3585" max="3585" width="85.44140625" style="29" customWidth="1"/>
    <col min="3586" max="3586" width="29.33203125" style="29" bestFit="1" customWidth="1"/>
    <col min="3587" max="3587" width="14.5546875" style="29" bestFit="1" customWidth="1"/>
    <col min="3588" max="3588" width="16.44140625" style="29" customWidth="1"/>
    <col min="3589" max="3592" width="9.109375" style="29"/>
    <col min="3593" max="3593" width="10.6640625" style="29" bestFit="1" customWidth="1"/>
    <col min="3594" max="3594" width="36" style="29" customWidth="1"/>
    <col min="3595" max="3595" width="9.44140625" style="29" customWidth="1"/>
    <col min="3596" max="3596" width="10.33203125" style="29" customWidth="1"/>
    <col min="3597" max="3836" width="9.109375" style="29"/>
    <col min="3837" max="3837" width="19.33203125" style="29" customWidth="1"/>
    <col min="3838" max="3838" width="47.6640625" style="29" customWidth="1"/>
    <col min="3839" max="3839" width="46.5546875" style="29" customWidth="1"/>
    <col min="3840" max="3840" width="52.33203125" style="29" customWidth="1"/>
    <col min="3841" max="3841" width="85.44140625" style="29" customWidth="1"/>
    <col min="3842" max="3842" width="29.33203125" style="29" bestFit="1" customWidth="1"/>
    <col min="3843" max="3843" width="14.5546875" style="29" bestFit="1" customWidth="1"/>
    <col min="3844" max="3844" width="16.44140625" style="29" customWidth="1"/>
    <col min="3845" max="3848" width="9.109375" style="29"/>
    <col min="3849" max="3849" width="10.6640625" style="29" bestFit="1" customWidth="1"/>
    <col min="3850" max="3850" width="36" style="29" customWidth="1"/>
    <col min="3851" max="3851" width="9.44140625" style="29" customWidth="1"/>
    <col min="3852" max="3852" width="10.33203125" style="29" customWidth="1"/>
    <col min="3853" max="4092" width="9.109375" style="29"/>
    <col min="4093" max="4093" width="19.33203125" style="29" customWidth="1"/>
    <col min="4094" max="4094" width="47.6640625" style="29" customWidth="1"/>
    <col min="4095" max="4095" width="46.5546875" style="29" customWidth="1"/>
    <col min="4096" max="4096" width="52.33203125" style="29" customWidth="1"/>
    <col min="4097" max="4097" width="85.44140625" style="29" customWidth="1"/>
    <col min="4098" max="4098" width="29.33203125" style="29" bestFit="1" customWidth="1"/>
    <col min="4099" max="4099" width="14.5546875" style="29" bestFit="1" customWidth="1"/>
    <col min="4100" max="4100" width="16.44140625" style="29" customWidth="1"/>
    <col min="4101" max="4104" width="9.109375" style="29"/>
    <col min="4105" max="4105" width="10.6640625" style="29" bestFit="1" customWidth="1"/>
    <col min="4106" max="4106" width="36" style="29" customWidth="1"/>
    <col min="4107" max="4107" width="9.44140625" style="29" customWidth="1"/>
    <col min="4108" max="4108" width="10.33203125" style="29" customWidth="1"/>
    <col min="4109" max="4348" width="9.109375" style="29"/>
    <col min="4349" max="4349" width="19.33203125" style="29" customWidth="1"/>
    <col min="4350" max="4350" width="47.6640625" style="29" customWidth="1"/>
    <col min="4351" max="4351" width="46.5546875" style="29" customWidth="1"/>
    <col min="4352" max="4352" width="52.33203125" style="29" customWidth="1"/>
    <col min="4353" max="4353" width="85.44140625" style="29" customWidth="1"/>
    <col min="4354" max="4354" width="29.33203125" style="29" bestFit="1" customWidth="1"/>
    <col min="4355" max="4355" width="14.5546875" style="29" bestFit="1" customWidth="1"/>
    <col min="4356" max="4356" width="16.44140625" style="29" customWidth="1"/>
    <col min="4357" max="4360" width="9.109375" style="29"/>
    <col min="4361" max="4361" width="10.6640625" style="29" bestFit="1" customWidth="1"/>
    <col min="4362" max="4362" width="36" style="29" customWidth="1"/>
    <col min="4363" max="4363" width="9.44140625" style="29" customWidth="1"/>
    <col min="4364" max="4364" width="10.33203125" style="29" customWidth="1"/>
    <col min="4365" max="4604" width="9.109375" style="29"/>
    <col min="4605" max="4605" width="19.33203125" style="29" customWidth="1"/>
    <col min="4606" max="4606" width="47.6640625" style="29" customWidth="1"/>
    <col min="4607" max="4607" width="46.5546875" style="29" customWidth="1"/>
    <col min="4608" max="4608" width="52.33203125" style="29" customWidth="1"/>
    <col min="4609" max="4609" width="85.44140625" style="29" customWidth="1"/>
    <col min="4610" max="4610" width="29.33203125" style="29" bestFit="1" customWidth="1"/>
    <col min="4611" max="4611" width="14.5546875" style="29" bestFit="1" customWidth="1"/>
    <col min="4612" max="4612" width="16.44140625" style="29" customWidth="1"/>
    <col min="4613" max="4616" width="9.109375" style="29"/>
    <col min="4617" max="4617" width="10.6640625" style="29" bestFit="1" customWidth="1"/>
    <col min="4618" max="4618" width="36" style="29" customWidth="1"/>
    <col min="4619" max="4619" width="9.44140625" style="29" customWidth="1"/>
    <col min="4620" max="4620" width="10.33203125" style="29" customWidth="1"/>
    <col min="4621" max="4860" width="9.109375" style="29"/>
    <col min="4861" max="4861" width="19.33203125" style="29" customWidth="1"/>
    <col min="4862" max="4862" width="47.6640625" style="29" customWidth="1"/>
    <col min="4863" max="4863" width="46.5546875" style="29" customWidth="1"/>
    <col min="4864" max="4864" width="52.33203125" style="29" customWidth="1"/>
    <col min="4865" max="4865" width="85.44140625" style="29" customWidth="1"/>
    <col min="4866" max="4866" width="29.33203125" style="29" bestFit="1" customWidth="1"/>
    <col min="4867" max="4867" width="14.5546875" style="29" bestFit="1" customWidth="1"/>
    <col min="4868" max="4868" width="16.44140625" style="29" customWidth="1"/>
    <col min="4869" max="4872" width="9.109375" style="29"/>
    <col min="4873" max="4873" width="10.6640625" style="29" bestFit="1" customWidth="1"/>
    <col min="4874" max="4874" width="36" style="29" customWidth="1"/>
    <col min="4875" max="4875" width="9.44140625" style="29" customWidth="1"/>
    <col min="4876" max="4876" width="10.33203125" style="29" customWidth="1"/>
    <col min="4877" max="5116" width="9.109375" style="29"/>
    <col min="5117" max="5117" width="19.33203125" style="29" customWidth="1"/>
    <col min="5118" max="5118" width="47.6640625" style="29" customWidth="1"/>
    <col min="5119" max="5119" width="46.5546875" style="29" customWidth="1"/>
    <col min="5120" max="5120" width="52.33203125" style="29" customWidth="1"/>
    <col min="5121" max="5121" width="85.44140625" style="29" customWidth="1"/>
    <col min="5122" max="5122" width="29.33203125" style="29" bestFit="1" customWidth="1"/>
    <col min="5123" max="5123" width="14.5546875" style="29" bestFit="1" customWidth="1"/>
    <col min="5124" max="5124" width="16.44140625" style="29" customWidth="1"/>
    <col min="5125" max="5128" width="9.109375" style="29"/>
    <col min="5129" max="5129" width="10.6640625" style="29" bestFit="1" customWidth="1"/>
    <col min="5130" max="5130" width="36" style="29" customWidth="1"/>
    <col min="5131" max="5131" width="9.44140625" style="29" customWidth="1"/>
    <col min="5132" max="5132" width="10.33203125" style="29" customWidth="1"/>
    <col min="5133" max="5372" width="9.109375" style="29"/>
    <col min="5373" max="5373" width="19.33203125" style="29" customWidth="1"/>
    <col min="5374" max="5374" width="47.6640625" style="29" customWidth="1"/>
    <col min="5375" max="5375" width="46.5546875" style="29" customWidth="1"/>
    <col min="5376" max="5376" width="52.33203125" style="29" customWidth="1"/>
    <col min="5377" max="5377" width="85.44140625" style="29" customWidth="1"/>
    <col min="5378" max="5378" width="29.33203125" style="29" bestFit="1" customWidth="1"/>
    <col min="5379" max="5379" width="14.5546875" style="29" bestFit="1" customWidth="1"/>
    <col min="5380" max="5380" width="16.44140625" style="29" customWidth="1"/>
    <col min="5381" max="5384" width="9.109375" style="29"/>
    <col min="5385" max="5385" width="10.6640625" style="29" bestFit="1" customWidth="1"/>
    <col min="5386" max="5386" width="36" style="29" customWidth="1"/>
    <col min="5387" max="5387" width="9.44140625" style="29" customWidth="1"/>
    <col min="5388" max="5388" width="10.33203125" style="29" customWidth="1"/>
    <col min="5389" max="5628" width="9.109375" style="29"/>
    <col min="5629" max="5629" width="19.33203125" style="29" customWidth="1"/>
    <col min="5630" max="5630" width="47.6640625" style="29" customWidth="1"/>
    <col min="5631" max="5631" width="46.5546875" style="29" customWidth="1"/>
    <col min="5632" max="5632" width="52.33203125" style="29" customWidth="1"/>
    <col min="5633" max="5633" width="85.44140625" style="29" customWidth="1"/>
    <col min="5634" max="5634" width="29.33203125" style="29" bestFit="1" customWidth="1"/>
    <col min="5635" max="5635" width="14.5546875" style="29" bestFit="1" customWidth="1"/>
    <col min="5636" max="5636" width="16.44140625" style="29" customWidth="1"/>
    <col min="5637" max="5640" width="9.109375" style="29"/>
    <col min="5641" max="5641" width="10.6640625" style="29" bestFit="1" customWidth="1"/>
    <col min="5642" max="5642" width="36" style="29" customWidth="1"/>
    <col min="5643" max="5643" width="9.44140625" style="29" customWidth="1"/>
    <col min="5644" max="5644" width="10.33203125" style="29" customWidth="1"/>
    <col min="5645" max="5884" width="9.109375" style="29"/>
    <col min="5885" max="5885" width="19.33203125" style="29" customWidth="1"/>
    <col min="5886" max="5886" width="47.6640625" style="29" customWidth="1"/>
    <col min="5887" max="5887" width="46.5546875" style="29" customWidth="1"/>
    <col min="5888" max="5888" width="52.33203125" style="29" customWidth="1"/>
    <col min="5889" max="5889" width="85.44140625" style="29" customWidth="1"/>
    <col min="5890" max="5890" width="29.33203125" style="29" bestFit="1" customWidth="1"/>
    <col min="5891" max="5891" width="14.5546875" style="29" bestFit="1" customWidth="1"/>
    <col min="5892" max="5892" width="16.44140625" style="29" customWidth="1"/>
    <col min="5893" max="5896" width="9.109375" style="29"/>
    <col min="5897" max="5897" width="10.6640625" style="29" bestFit="1" customWidth="1"/>
    <col min="5898" max="5898" width="36" style="29" customWidth="1"/>
    <col min="5899" max="5899" width="9.44140625" style="29" customWidth="1"/>
    <col min="5900" max="5900" width="10.33203125" style="29" customWidth="1"/>
    <col min="5901" max="6140" width="9.109375" style="29"/>
    <col min="6141" max="6141" width="19.33203125" style="29" customWidth="1"/>
    <col min="6142" max="6142" width="47.6640625" style="29" customWidth="1"/>
    <col min="6143" max="6143" width="46.5546875" style="29" customWidth="1"/>
    <col min="6144" max="6144" width="52.33203125" style="29" customWidth="1"/>
    <col min="6145" max="6145" width="85.44140625" style="29" customWidth="1"/>
    <col min="6146" max="6146" width="29.33203125" style="29" bestFit="1" customWidth="1"/>
    <col min="6147" max="6147" width="14.5546875" style="29" bestFit="1" customWidth="1"/>
    <col min="6148" max="6148" width="16.44140625" style="29" customWidth="1"/>
    <col min="6149" max="6152" width="9.109375" style="29"/>
    <col min="6153" max="6153" width="10.6640625" style="29" bestFit="1" customWidth="1"/>
    <col min="6154" max="6154" width="36" style="29" customWidth="1"/>
    <col min="6155" max="6155" width="9.44140625" style="29" customWidth="1"/>
    <col min="6156" max="6156" width="10.33203125" style="29" customWidth="1"/>
    <col min="6157" max="6396" width="9.109375" style="29"/>
    <col min="6397" max="6397" width="19.33203125" style="29" customWidth="1"/>
    <col min="6398" max="6398" width="47.6640625" style="29" customWidth="1"/>
    <col min="6399" max="6399" width="46.5546875" style="29" customWidth="1"/>
    <col min="6400" max="6400" width="52.33203125" style="29" customWidth="1"/>
    <col min="6401" max="6401" width="85.44140625" style="29" customWidth="1"/>
    <col min="6402" max="6402" width="29.33203125" style="29" bestFit="1" customWidth="1"/>
    <col min="6403" max="6403" width="14.5546875" style="29" bestFit="1" customWidth="1"/>
    <col min="6404" max="6404" width="16.44140625" style="29" customWidth="1"/>
    <col min="6405" max="6408" width="9.109375" style="29"/>
    <col min="6409" max="6409" width="10.6640625" style="29" bestFit="1" customWidth="1"/>
    <col min="6410" max="6410" width="36" style="29" customWidth="1"/>
    <col min="6411" max="6411" width="9.44140625" style="29" customWidth="1"/>
    <col min="6412" max="6412" width="10.33203125" style="29" customWidth="1"/>
    <col min="6413" max="6652" width="9.109375" style="29"/>
    <col min="6653" max="6653" width="19.33203125" style="29" customWidth="1"/>
    <col min="6654" max="6654" width="47.6640625" style="29" customWidth="1"/>
    <col min="6655" max="6655" width="46.5546875" style="29" customWidth="1"/>
    <col min="6656" max="6656" width="52.33203125" style="29" customWidth="1"/>
    <col min="6657" max="6657" width="85.44140625" style="29" customWidth="1"/>
    <col min="6658" max="6658" width="29.33203125" style="29" bestFit="1" customWidth="1"/>
    <col min="6659" max="6659" width="14.5546875" style="29" bestFit="1" customWidth="1"/>
    <col min="6660" max="6660" width="16.44140625" style="29" customWidth="1"/>
    <col min="6661" max="6664" width="9.109375" style="29"/>
    <col min="6665" max="6665" width="10.6640625" style="29" bestFit="1" customWidth="1"/>
    <col min="6666" max="6666" width="36" style="29" customWidth="1"/>
    <col min="6667" max="6667" width="9.44140625" style="29" customWidth="1"/>
    <col min="6668" max="6668" width="10.33203125" style="29" customWidth="1"/>
    <col min="6669" max="6908" width="9.109375" style="29"/>
    <col min="6909" max="6909" width="19.33203125" style="29" customWidth="1"/>
    <col min="6910" max="6910" width="47.6640625" style="29" customWidth="1"/>
    <col min="6911" max="6911" width="46.5546875" style="29" customWidth="1"/>
    <col min="6912" max="6912" width="52.33203125" style="29" customWidth="1"/>
    <col min="6913" max="6913" width="85.44140625" style="29" customWidth="1"/>
    <col min="6914" max="6914" width="29.33203125" style="29" bestFit="1" customWidth="1"/>
    <col min="6915" max="6915" width="14.5546875" style="29" bestFit="1" customWidth="1"/>
    <col min="6916" max="6916" width="16.44140625" style="29" customWidth="1"/>
    <col min="6917" max="6920" width="9.109375" style="29"/>
    <col min="6921" max="6921" width="10.6640625" style="29" bestFit="1" customWidth="1"/>
    <col min="6922" max="6922" width="36" style="29" customWidth="1"/>
    <col min="6923" max="6923" width="9.44140625" style="29" customWidth="1"/>
    <col min="6924" max="6924" width="10.33203125" style="29" customWidth="1"/>
    <col min="6925" max="7164" width="9.109375" style="29"/>
    <col min="7165" max="7165" width="19.33203125" style="29" customWidth="1"/>
    <col min="7166" max="7166" width="47.6640625" style="29" customWidth="1"/>
    <col min="7167" max="7167" width="46.5546875" style="29" customWidth="1"/>
    <col min="7168" max="7168" width="52.33203125" style="29" customWidth="1"/>
    <col min="7169" max="7169" width="85.44140625" style="29" customWidth="1"/>
    <col min="7170" max="7170" width="29.33203125" style="29" bestFit="1" customWidth="1"/>
    <col min="7171" max="7171" width="14.5546875" style="29" bestFit="1" customWidth="1"/>
    <col min="7172" max="7172" width="16.44140625" style="29" customWidth="1"/>
    <col min="7173" max="7176" width="9.109375" style="29"/>
    <col min="7177" max="7177" width="10.6640625" style="29" bestFit="1" customWidth="1"/>
    <col min="7178" max="7178" width="36" style="29" customWidth="1"/>
    <col min="7179" max="7179" width="9.44140625" style="29" customWidth="1"/>
    <col min="7180" max="7180" width="10.33203125" style="29" customWidth="1"/>
    <col min="7181" max="7420" width="9.109375" style="29"/>
    <col min="7421" max="7421" width="19.33203125" style="29" customWidth="1"/>
    <col min="7422" max="7422" width="47.6640625" style="29" customWidth="1"/>
    <col min="7423" max="7423" width="46.5546875" style="29" customWidth="1"/>
    <col min="7424" max="7424" width="52.33203125" style="29" customWidth="1"/>
    <col min="7425" max="7425" width="85.44140625" style="29" customWidth="1"/>
    <col min="7426" max="7426" width="29.33203125" style="29" bestFit="1" customWidth="1"/>
    <col min="7427" max="7427" width="14.5546875" style="29" bestFit="1" customWidth="1"/>
    <col min="7428" max="7428" width="16.44140625" style="29" customWidth="1"/>
    <col min="7429" max="7432" width="9.109375" style="29"/>
    <col min="7433" max="7433" width="10.6640625" style="29" bestFit="1" customWidth="1"/>
    <col min="7434" max="7434" width="36" style="29" customWidth="1"/>
    <col min="7435" max="7435" width="9.44140625" style="29" customWidth="1"/>
    <col min="7436" max="7436" width="10.33203125" style="29" customWidth="1"/>
    <col min="7437" max="7676" width="9.109375" style="29"/>
    <col min="7677" max="7677" width="19.33203125" style="29" customWidth="1"/>
    <col min="7678" max="7678" width="47.6640625" style="29" customWidth="1"/>
    <col min="7679" max="7679" width="46.5546875" style="29" customWidth="1"/>
    <col min="7680" max="7680" width="52.33203125" style="29" customWidth="1"/>
    <col min="7681" max="7681" width="85.44140625" style="29" customWidth="1"/>
    <col min="7682" max="7682" width="29.33203125" style="29" bestFit="1" customWidth="1"/>
    <col min="7683" max="7683" width="14.5546875" style="29" bestFit="1" customWidth="1"/>
    <col min="7684" max="7684" width="16.44140625" style="29" customWidth="1"/>
    <col min="7685" max="7688" width="9.109375" style="29"/>
    <col min="7689" max="7689" width="10.6640625" style="29" bestFit="1" customWidth="1"/>
    <col min="7690" max="7690" width="36" style="29" customWidth="1"/>
    <col min="7691" max="7691" width="9.44140625" style="29" customWidth="1"/>
    <col min="7692" max="7692" width="10.33203125" style="29" customWidth="1"/>
    <col min="7693" max="7932" width="9.109375" style="29"/>
    <col min="7933" max="7933" width="19.33203125" style="29" customWidth="1"/>
    <col min="7934" max="7934" width="47.6640625" style="29" customWidth="1"/>
    <col min="7935" max="7935" width="46.5546875" style="29" customWidth="1"/>
    <col min="7936" max="7936" width="52.33203125" style="29" customWidth="1"/>
    <col min="7937" max="7937" width="85.44140625" style="29" customWidth="1"/>
    <col min="7938" max="7938" width="29.33203125" style="29" bestFit="1" customWidth="1"/>
    <col min="7939" max="7939" width="14.5546875" style="29" bestFit="1" customWidth="1"/>
    <col min="7940" max="7940" width="16.44140625" style="29" customWidth="1"/>
    <col min="7941" max="7944" width="9.109375" style="29"/>
    <col min="7945" max="7945" width="10.6640625" style="29" bestFit="1" customWidth="1"/>
    <col min="7946" max="7946" width="36" style="29" customWidth="1"/>
    <col min="7947" max="7947" width="9.44140625" style="29" customWidth="1"/>
    <col min="7948" max="7948" width="10.33203125" style="29" customWidth="1"/>
    <col min="7949" max="8188" width="9.109375" style="29"/>
    <col min="8189" max="8189" width="19.33203125" style="29" customWidth="1"/>
    <col min="8190" max="8190" width="47.6640625" style="29" customWidth="1"/>
    <col min="8191" max="8191" width="46.5546875" style="29" customWidth="1"/>
    <col min="8192" max="8192" width="52.33203125" style="29" customWidth="1"/>
    <col min="8193" max="8193" width="85.44140625" style="29" customWidth="1"/>
    <col min="8194" max="8194" width="29.33203125" style="29" bestFit="1" customWidth="1"/>
    <col min="8195" max="8195" width="14.5546875" style="29" bestFit="1" customWidth="1"/>
    <col min="8196" max="8196" width="16.44140625" style="29" customWidth="1"/>
    <col min="8197" max="8200" width="9.109375" style="29"/>
    <col min="8201" max="8201" width="10.6640625" style="29" bestFit="1" customWidth="1"/>
    <col min="8202" max="8202" width="36" style="29" customWidth="1"/>
    <col min="8203" max="8203" width="9.44140625" style="29" customWidth="1"/>
    <col min="8204" max="8204" width="10.33203125" style="29" customWidth="1"/>
    <col min="8205" max="8444" width="9.109375" style="29"/>
    <col min="8445" max="8445" width="19.33203125" style="29" customWidth="1"/>
    <col min="8446" max="8446" width="47.6640625" style="29" customWidth="1"/>
    <col min="8447" max="8447" width="46.5546875" style="29" customWidth="1"/>
    <col min="8448" max="8448" width="52.33203125" style="29" customWidth="1"/>
    <col min="8449" max="8449" width="85.44140625" style="29" customWidth="1"/>
    <col min="8450" max="8450" width="29.33203125" style="29" bestFit="1" customWidth="1"/>
    <col min="8451" max="8451" width="14.5546875" style="29" bestFit="1" customWidth="1"/>
    <col min="8452" max="8452" width="16.44140625" style="29" customWidth="1"/>
    <col min="8453" max="8456" width="9.109375" style="29"/>
    <col min="8457" max="8457" width="10.6640625" style="29" bestFit="1" customWidth="1"/>
    <col min="8458" max="8458" width="36" style="29" customWidth="1"/>
    <col min="8459" max="8459" width="9.44140625" style="29" customWidth="1"/>
    <col min="8460" max="8460" width="10.33203125" style="29" customWidth="1"/>
    <col min="8461" max="8700" width="9.109375" style="29"/>
    <col min="8701" max="8701" width="19.33203125" style="29" customWidth="1"/>
    <col min="8702" max="8702" width="47.6640625" style="29" customWidth="1"/>
    <col min="8703" max="8703" width="46.5546875" style="29" customWidth="1"/>
    <col min="8704" max="8704" width="52.33203125" style="29" customWidth="1"/>
    <col min="8705" max="8705" width="85.44140625" style="29" customWidth="1"/>
    <col min="8706" max="8706" width="29.33203125" style="29" bestFit="1" customWidth="1"/>
    <col min="8707" max="8707" width="14.5546875" style="29" bestFit="1" customWidth="1"/>
    <col min="8708" max="8708" width="16.44140625" style="29" customWidth="1"/>
    <col min="8709" max="8712" width="9.109375" style="29"/>
    <col min="8713" max="8713" width="10.6640625" style="29" bestFit="1" customWidth="1"/>
    <col min="8714" max="8714" width="36" style="29" customWidth="1"/>
    <col min="8715" max="8715" width="9.44140625" style="29" customWidth="1"/>
    <col min="8716" max="8716" width="10.33203125" style="29" customWidth="1"/>
    <col min="8717" max="8956" width="9.109375" style="29"/>
    <col min="8957" max="8957" width="19.33203125" style="29" customWidth="1"/>
    <col min="8958" max="8958" width="47.6640625" style="29" customWidth="1"/>
    <col min="8959" max="8959" width="46.5546875" style="29" customWidth="1"/>
    <col min="8960" max="8960" width="52.33203125" style="29" customWidth="1"/>
    <col min="8961" max="8961" width="85.44140625" style="29" customWidth="1"/>
    <col min="8962" max="8962" width="29.33203125" style="29" bestFit="1" customWidth="1"/>
    <col min="8963" max="8963" width="14.5546875" style="29" bestFit="1" customWidth="1"/>
    <col min="8964" max="8964" width="16.44140625" style="29" customWidth="1"/>
    <col min="8965" max="8968" width="9.109375" style="29"/>
    <col min="8969" max="8969" width="10.6640625" style="29" bestFit="1" customWidth="1"/>
    <col min="8970" max="8970" width="36" style="29" customWidth="1"/>
    <col min="8971" max="8971" width="9.44140625" style="29" customWidth="1"/>
    <col min="8972" max="8972" width="10.33203125" style="29" customWidth="1"/>
    <col min="8973" max="9212" width="9.109375" style="29"/>
    <col min="9213" max="9213" width="19.33203125" style="29" customWidth="1"/>
    <col min="9214" max="9214" width="47.6640625" style="29" customWidth="1"/>
    <col min="9215" max="9215" width="46.5546875" style="29" customWidth="1"/>
    <col min="9216" max="9216" width="52.33203125" style="29" customWidth="1"/>
    <col min="9217" max="9217" width="85.44140625" style="29" customWidth="1"/>
    <col min="9218" max="9218" width="29.33203125" style="29" bestFit="1" customWidth="1"/>
    <col min="9219" max="9219" width="14.5546875" style="29" bestFit="1" customWidth="1"/>
    <col min="9220" max="9220" width="16.44140625" style="29" customWidth="1"/>
    <col min="9221" max="9224" width="9.109375" style="29"/>
    <col min="9225" max="9225" width="10.6640625" style="29" bestFit="1" customWidth="1"/>
    <col min="9226" max="9226" width="36" style="29" customWidth="1"/>
    <col min="9227" max="9227" width="9.44140625" style="29" customWidth="1"/>
    <col min="9228" max="9228" width="10.33203125" style="29" customWidth="1"/>
    <col min="9229" max="9468" width="9.109375" style="29"/>
    <col min="9469" max="9469" width="19.33203125" style="29" customWidth="1"/>
    <col min="9470" max="9470" width="47.6640625" style="29" customWidth="1"/>
    <col min="9471" max="9471" width="46.5546875" style="29" customWidth="1"/>
    <col min="9472" max="9472" width="52.33203125" style="29" customWidth="1"/>
    <col min="9473" max="9473" width="85.44140625" style="29" customWidth="1"/>
    <col min="9474" max="9474" width="29.33203125" style="29" bestFit="1" customWidth="1"/>
    <col min="9475" max="9475" width="14.5546875" style="29" bestFit="1" customWidth="1"/>
    <col min="9476" max="9476" width="16.44140625" style="29" customWidth="1"/>
    <col min="9477" max="9480" width="9.109375" style="29"/>
    <col min="9481" max="9481" width="10.6640625" style="29" bestFit="1" customWidth="1"/>
    <col min="9482" max="9482" width="36" style="29" customWidth="1"/>
    <col min="9483" max="9483" width="9.44140625" style="29" customWidth="1"/>
    <col min="9484" max="9484" width="10.33203125" style="29" customWidth="1"/>
    <col min="9485" max="9724" width="9.109375" style="29"/>
    <col min="9725" max="9725" width="19.33203125" style="29" customWidth="1"/>
    <col min="9726" max="9726" width="47.6640625" style="29" customWidth="1"/>
    <col min="9727" max="9727" width="46.5546875" style="29" customWidth="1"/>
    <col min="9728" max="9728" width="52.33203125" style="29" customWidth="1"/>
    <col min="9729" max="9729" width="85.44140625" style="29" customWidth="1"/>
    <col min="9730" max="9730" width="29.33203125" style="29" bestFit="1" customWidth="1"/>
    <col min="9731" max="9731" width="14.5546875" style="29" bestFit="1" customWidth="1"/>
    <col min="9732" max="9732" width="16.44140625" style="29" customWidth="1"/>
    <col min="9733" max="9736" width="9.109375" style="29"/>
    <col min="9737" max="9737" width="10.6640625" style="29" bestFit="1" customWidth="1"/>
    <col min="9738" max="9738" width="36" style="29" customWidth="1"/>
    <col min="9739" max="9739" width="9.44140625" style="29" customWidth="1"/>
    <col min="9740" max="9740" width="10.33203125" style="29" customWidth="1"/>
    <col min="9741" max="9980" width="9.109375" style="29"/>
    <col min="9981" max="9981" width="19.33203125" style="29" customWidth="1"/>
    <col min="9982" max="9982" width="47.6640625" style="29" customWidth="1"/>
    <col min="9983" max="9983" width="46.5546875" style="29" customWidth="1"/>
    <col min="9984" max="9984" width="52.33203125" style="29" customWidth="1"/>
    <col min="9985" max="9985" width="85.44140625" style="29" customWidth="1"/>
    <col min="9986" max="9986" width="29.33203125" style="29" bestFit="1" customWidth="1"/>
    <col min="9987" max="9987" width="14.5546875" style="29" bestFit="1" customWidth="1"/>
    <col min="9988" max="9988" width="16.44140625" style="29" customWidth="1"/>
    <col min="9989" max="9992" width="9.109375" style="29"/>
    <col min="9993" max="9993" width="10.6640625" style="29" bestFit="1" customWidth="1"/>
    <col min="9994" max="9994" width="36" style="29" customWidth="1"/>
    <col min="9995" max="9995" width="9.44140625" style="29" customWidth="1"/>
    <col min="9996" max="9996" width="10.33203125" style="29" customWidth="1"/>
    <col min="9997" max="10236" width="9.109375" style="29"/>
    <col min="10237" max="10237" width="19.33203125" style="29" customWidth="1"/>
    <col min="10238" max="10238" width="47.6640625" style="29" customWidth="1"/>
    <col min="10239" max="10239" width="46.5546875" style="29" customWidth="1"/>
    <col min="10240" max="10240" width="52.33203125" style="29" customWidth="1"/>
    <col min="10241" max="10241" width="85.44140625" style="29" customWidth="1"/>
    <col min="10242" max="10242" width="29.33203125" style="29" bestFit="1" customWidth="1"/>
    <col min="10243" max="10243" width="14.5546875" style="29" bestFit="1" customWidth="1"/>
    <col min="10244" max="10244" width="16.44140625" style="29" customWidth="1"/>
    <col min="10245" max="10248" width="9.109375" style="29"/>
    <col min="10249" max="10249" width="10.6640625" style="29" bestFit="1" customWidth="1"/>
    <col min="10250" max="10250" width="36" style="29" customWidth="1"/>
    <col min="10251" max="10251" width="9.44140625" style="29" customWidth="1"/>
    <col min="10252" max="10252" width="10.33203125" style="29" customWidth="1"/>
    <col min="10253" max="10492" width="9.109375" style="29"/>
    <col min="10493" max="10493" width="19.33203125" style="29" customWidth="1"/>
    <col min="10494" max="10494" width="47.6640625" style="29" customWidth="1"/>
    <col min="10495" max="10495" width="46.5546875" style="29" customWidth="1"/>
    <col min="10496" max="10496" width="52.33203125" style="29" customWidth="1"/>
    <col min="10497" max="10497" width="85.44140625" style="29" customWidth="1"/>
    <col min="10498" max="10498" width="29.33203125" style="29" bestFit="1" customWidth="1"/>
    <col min="10499" max="10499" width="14.5546875" style="29" bestFit="1" customWidth="1"/>
    <col min="10500" max="10500" width="16.44140625" style="29" customWidth="1"/>
    <col min="10501" max="10504" width="9.109375" style="29"/>
    <col min="10505" max="10505" width="10.6640625" style="29" bestFit="1" customWidth="1"/>
    <col min="10506" max="10506" width="36" style="29" customWidth="1"/>
    <col min="10507" max="10507" width="9.44140625" style="29" customWidth="1"/>
    <col min="10508" max="10508" width="10.33203125" style="29" customWidth="1"/>
    <col min="10509" max="10748" width="9.109375" style="29"/>
    <col min="10749" max="10749" width="19.33203125" style="29" customWidth="1"/>
    <col min="10750" max="10750" width="47.6640625" style="29" customWidth="1"/>
    <col min="10751" max="10751" width="46.5546875" style="29" customWidth="1"/>
    <col min="10752" max="10752" width="52.33203125" style="29" customWidth="1"/>
    <col min="10753" max="10753" width="85.44140625" style="29" customWidth="1"/>
    <col min="10754" max="10754" width="29.33203125" style="29" bestFit="1" customWidth="1"/>
    <col min="10755" max="10755" width="14.5546875" style="29" bestFit="1" customWidth="1"/>
    <col min="10756" max="10756" width="16.44140625" style="29" customWidth="1"/>
    <col min="10757" max="10760" width="9.109375" style="29"/>
    <col min="10761" max="10761" width="10.6640625" style="29" bestFit="1" customWidth="1"/>
    <col min="10762" max="10762" width="36" style="29" customWidth="1"/>
    <col min="10763" max="10763" width="9.44140625" style="29" customWidth="1"/>
    <col min="10764" max="10764" width="10.33203125" style="29" customWidth="1"/>
    <col min="10765" max="11004" width="9.109375" style="29"/>
    <col min="11005" max="11005" width="19.33203125" style="29" customWidth="1"/>
    <col min="11006" max="11006" width="47.6640625" style="29" customWidth="1"/>
    <col min="11007" max="11007" width="46.5546875" style="29" customWidth="1"/>
    <col min="11008" max="11008" width="52.33203125" style="29" customWidth="1"/>
    <col min="11009" max="11009" width="85.44140625" style="29" customWidth="1"/>
    <col min="11010" max="11010" width="29.33203125" style="29" bestFit="1" customWidth="1"/>
    <col min="11011" max="11011" width="14.5546875" style="29" bestFit="1" customWidth="1"/>
    <col min="11012" max="11012" width="16.44140625" style="29" customWidth="1"/>
    <col min="11013" max="11016" width="9.109375" style="29"/>
    <col min="11017" max="11017" width="10.6640625" style="29" bestFit="1" customWidth="1"/>
    <col min="11018" max="11018" width="36" style="29" customWidth="1"/>
    <col min="11019" max="11019" width="9.44140625" style="29" customWidth="1"/>
    <col min="11020" max="11020" width="10.33203125" style="29" customWidth="1"/>
    <col min="11021" max="11260" width="9.109375" style="29"/>
    <col min="11261" max="11261" width="19.33203125" style="29" customWidth="1"/>
    <col min="11262" max="11262" width="47.6640625" style="29" customWidth="1"/>
    <col min="11263" max="11263" width="46.5546875" style="29" customWidth="1"/>
    <col min="11264" max="11264" width="52.33203125" style="29" customWidth="1"/>
    <col min="11265" max="11265" width="85.44140625" style="29" customWidth="1"/>
    <col min="11266" max="11266" width="29.33203125" style="29" bestFit="1" customWidth="1"/>
    <col min="11267" max="11267" width="14.5546875" style="29" bestFit="1" customWidth="1"/>
    <col min="11268" max="11268" width="16.44140625" style="29" customWidth="1"/>
    <col min="11269" max="11272" width="9.109375" style="29"/>
    <col min="11273" max="11273" width="10.6640625" style="29" bestFit="1" customWidth="1"/>
    <col min="11274" max="11274" width="36" style="29" customWidth="1"/>
    <col min="11275" max="11275" width="9.44140625" style="29" customWidth="1"/>
    <col min="11276" max="11276" width="10.33203125" style="29" customWidth="1"/>
    <col min="11277" max="11516" width="9.109375" style="29"/>
    <col min="11517" max="11517" width="19.33203125" style="29" customWidth="1"/>
    <col min="11518" max="11518" width="47.6640625" style="29" customWidth="1"/>
    <col min="11519" max="11519" width="46.5546875" style="29" customWidth="1"/>
    <col min="11520" max="11520" width="52.33203125" style="29" customWidth="1"/>
    <col min="11521" max="11521" width="85.44140625" style="29" customWidth="1"/>
    <col min="11522" max="11522" width="29.33203125" style="29" bestFit="1" customWidth="1"/>
    <col min="11523" max="11523" width="14.5546875" style="29" bestFit="1" customWidth="1"/>
    <col min="11524" max="11524" width="16.44140625" style="29" customWidth="1"/>
    <col min="11525" max="11528" width="9.109375" style="29"/>
    <col min="11529" max="11529" width="10.6640625" style="29" bestFit="1" customWidth="1"/>
    <col min="11530" max="11530" width="36" style="29" customWidth="1"/>
    <col min="11531" max="11531" width="9.44140625" style="29" customWidth="1"/>
    <col min="11532" max="11532" width="10.33203125" style="29" customWidth="1"/>
    <col min="11533" max="11772" width="9.109375" style="29"/>
    <col min="11773" max="11773" width="19.33203125" style="29" customWidth="1"/>
    <col min="11774" max="11774" width="47.6640625" style="29" customWidth="1"/>
    <col min="11775" max="11775" width="46.5546875" style="29" customWidth="1"/>
    <col min="11776" max="11776" width="52.33203125" style="29" customWidth="1"/>
    <col min="11777" max="11777" width="85.44140625" style="29" customWidth="1"/>
    <col min="11778" max="11778" width="29.33203125" style="29" bestFit="1" customWidth="1"/>
    <col min="11779" max="11779" width="14.5546875" style="29" bestFit="1" customWidth="1"/>
    <col min="11780" max="11780" width="16.44140625" style="29" customWidth="1"/>
    <col min="11781" max="11784" width="9.109375" style="29"/>
    <col min="11785" max="11785" width="10.6640625" style="29" bestFit="1" customWidth="1"/>
    <col min="11786" max="11786" width="36" style="29" customWidth="1"/>
    <col min="11787" max="11787" width="9.44140625" style="29" customWidth="1"/>
    <col min="11788" max="11788" width="10.33203125" style="29" customWidth="1"/>
    <col min="11789" max="12028" width="9.109375" style="29"/>
    <col min="12029" max="12029" width="19.33203125" style="29" customWidth="1"/>
    <col min="12030" max="12030" width="47.6640625" style="29" customWidth="1"/>
    <col min="12031" max="12031" width="46.5546875" style="29" customWidth="1"/>
    <col min="12032" max="12032" width="52.33203125" style="29" customWidth="1"/>
    <col min="12033" max="12033" width="85.44140625" style="29" customWidth="1"/>
    <col min="12034" max="12034" width="29.33203125" style="29" bestFit="1" customWidth="1"/>
    <col min="12035" max="12035" width="14.5546875" style="29" bestFit="1" customWidth="1"/>
    <col min="12036" max="12036" width="16.44140625" style="29" customWidth="1"/>
    <col min="12037" max="12040" width="9.109375" style="29"/>
    <col min="12041" max="12041" width="10.6640625" style="29" bestFit="1" customWidth="1"/>
    <col min="12042" max="12042" width="36" style="29" customWidth="1"/>
    <col min="12043" max="12043" width="9.44140625" style="29" customWidth="1"/>
    <col min="12044" max="12044" width="10.33203125" style="29" customWidth="1"/>
    <col min="12045" max="12284" width="9.109375" style="29"/>
    <col min="12285" max="12285" width="19.33203125" style="29" customWidth="1"/>
    <col min="12286" max="12286" width="47.6640625" style="29" customWidth="1"/>
    <col min="12287" max="12287" width="46.5546875" style="29" customWidth="1"/>
    <col min="12288" max="12288" width="52.33203125" style="29" customWidth="1"/>
    <col min="12289" max="12289" width="85.44140625" style="29" customWidth="1"/>
    <col min="12290" max="12290" width="29.33203125" style="29" bestFit="1" customWidth="1"/>
    <col min="12291" max="12291" width="14.5546875" style="29" bestFit="1" customWidth="1"/>
    <col min="12292" max="12292" width="16.44140625" style="29" customWidth="1"/>
    <col min="12293" max="12296" width="9.109375" style="29"/>
    <col min="12297" max="12297" width="10.6640625" style="29" bestFit="1" customWidth="1"/>
    <col min="12298" max="12298" width="36" style="29" customWidth="1"/>
    <col min="12299" max="12299" width="9.44140625" style="29" customWidth="1"/>
    <col min="12300" max="12300" width="10.33203125" style="29" customWidth="1"/>
    <col min="12301" max="12540" width="9.109375" style="29"/>
    <col min="12541" max="12541" width="19.33203125" style="29" customWidth="1"/>
    <col min="12542" max="12542" width="47.6640625" style="29" customWidth="1"/>
    <col min="12543" max="12543" width="46.5546875" style="29" customWidth="1"/>
    <col min="12544" max="12544" width="52.33203125" style="29" customWidth="1"/>
    <col min="12545" max="12545" width="85.44140625" style="29" customWidth="1"/>
    <col min="12546" max="12546" width="29.33203125" style="29" bestFit="1" customWidth="1"/>
    <col min="12547" max="12547" width="14.5546875" style="29" bestFit="1" customWidth="1"/>
    <col min="12548" max="12548" width="16.44140625" style="29" customWidth="1"/>
    <col min="12549" max="12552" width="9.109375" style="29"/>
    <col min="12553" max="12553" width="10.6640625" style="29" bestFit="1" customWidth="1"/>
    <col min="12554" max="12554" width="36" style="29" customWidth="1"/>
    <col min="12555" max="12555" width="9.44140625" style="29" customWidth="1"/>
    <col min="12556" max="12556" width="10.33203125" style="29" customWidth="1"/>
    <col min="12557" max="12796" width="9.109375" style="29"/>
    <col min="12797" max="12797" width="19.33203125" style="29" customWidth="1"/>
    <col min="12798" max="12798" width="47.6640625" style="29" customWidth="1"/>
    <col min="12799" max="12799" width="46.5546875" style="29" customWidth="1"/>
    <col min="12800" max="12800" width="52.33203125" style="29" customWidth="1"/>
    <col min="12801" max="12801" width="85.44140625" style="29" customWidth="1"/>
    <col min="12802" max="12802" width="29.33203125" style="29" bestFit="1" customWidth="1"/>
    <col min="12803" max="12803" width="14.5546875" style="29" bestFit="1" customWidth="1"/>
    <col min="12804" max="12804" width="16.44140625" style="29" customWidth="1"/>
    <col min="12805" max="12808" width="9.109375" style="29"/>
    <col min="12809" max="12809" width="10.6640625" style="29" bestFit="1" customWidth="1"/>
    <col min="12810" max="12810" width="36" style="29" customWidth="1"/>
    <col min="12811" max="12811" width="9.44140625" style="29" customWidth="1"/>
    <col min="12812" max="12812" width="10.33203125" style="29" customWidth="1"/>
    <col min="12813" max="13052" width="9.109375" style="29"/>
    <col min="13053" max="13053" width="19.33203125" style="29" customWidth="1"/>
    <col min="13054" max="13054" width="47.6640625" style="29" customWidth="1"/>
    <col min="13055" max="13055" width="46.5546875" style="29" customWidth="1"/>
    <col min="13056" max="13056" width="52.33203125" style="29" customWidth="1"/>
    <col min="13057" max="13057" width="85.44140625" style="29" customWidth="1"/>
    <col min="13058" max="13058" width="29.33203125" style="29" bestFit="1" customWidth="1"/>
    <col min="13059" max="13059" width="14.5546875" style="29" bestFit="1" customWidth="1"/>
    <col min="13060" max="13060" width="16.44140625" style="29" customWidth="1"/>
    <col min="13061" max="13064" width="9.109375" style="29"/>
    <col min="13065" max="13065" width="10.6640625" style="29" bestFit="1" customWidth="1"/>
    <col min="13066" max="13066" width="36" style="29" customWidth="1"/>
    <col min="13067" max="13067" width="9.44140625" style="29" customWidth="1"/>
    <col min="13068" max="13068" width="10.33203125" style="29" customWidth="1"/>
    <col min="13069" max="13308" width="9.109375" style="29"/>
    <col min="13309" max="13309" width="19.33203125" style="29" customWidth="1"/>
    <col min="13310" max="13310" width="47.6640625" style="29" customWidth="1"/>
    <col min="13311" max="13311" width="46.5546875" style="29" customWidth="1"/>
    <col min="13312" max="13312" width="52.33203125" style="29" customWidth="1"/>
    <col min="13313" max="13313" width="85.44140625" style="29" customWidth="1"/>
    <col min="13314" max="13314" width="29.33203125" style="29" bestFit="1" customWidth="1"/>
    <col min="13315" max="13315" width="14.5546875" style="29" bestFit="1" customWidth="1"/>
    <col min="13316" max="13316" width="16.44140625" style="29" customWidth="1"/>
    <col min="13317" max="13320" width="9.109375" style="29"/>
    <col min="13321" max="13321" width="10.6640625" style="29" bestFit="1" customWidth="1"/>
    <col min="13322" max="13322" width="36" style="29" customWidth="1"/>
    <col min="13323" max="13323" width="9.44140625" style="29" customWidth="1"/>
    <col min="13324" max="13324" width="10.33203125" style="29" customWidth="1"/>
    <col min="13325" max="13564" width="9.109375" style="29"/>
    <col min="13565" max="13565" width="19.33203125" style="29" customWidth="1"/>
    <col min="13566" max="13566" width="47.6640625" style="29" customWidth="1"/>
    <col min="13567" max="13567" width="46.5546875" style="29" customWidth="1"/>
    <col min="13568" max="13568" width="52.33203125" style="29" customWidth="1"/>
    <col min="13569" max="13569" width="85.44140625" style="29" customWidth="1"/>
    <col min="13570" max="13570" width="29.33203125" style="29" bestFit="1" customWidth="1"/>
    <col min="13571" max="13571" width="14.5546875" style="29" bestFit="1" customWidth="1"/>
    <col min="13572" max="13572" width="16.44140625" style="29" customWidth="1"/>
    <col min="13573" max="13576" width="9.109375" style="29"/>
    <col min="13577" max="13577" width="10.6640625" style="29" bestFit="1" customWidth="1"/>
    <col min="13578" max="13578" width="36" style="29" customWidth="1"/>
    <col min="13579" max="13579" width="9.44140625" style="29" customWidth="1"/>
    <col min="13580" max="13580" width="10.33203125" style="29" customWidth="1"/>
    <col min="13581" max="13820" width="9.109375" style="29"/>
    <col min="13821" max="13821" width="19.33203125" style="29" customWidth="1"/>
    <col min="13822" max="13822" width="47.6640625" style="29" customWidth="1"/>
    <col min="13823" max="13823" width="46.5546875" style="29" customWidth="1"/>
    <col min="13824" max="13824" width="52.33203125" style="29" customWidth="1"/>
    <col min="13825" max="13825" width="85.44140625" style="29" customWidth="1"/>
    <col min="13826" max="13826" width="29.33203125" style="29" bestFit="1" customWidth="1"/>
    <col min="13827" max="13827" width="14.5546875" style="29" bestFit="1" customWidth="1"/>
    <col min="13828" max="13828" width="16.44140625" style="29" customWidth="1"/>
    <col min="13829" max="13832" width="9.109375" style="29"/>
    <col min="13833" max="13833" width="10.6640625" style="29" bestFit="1" customWidth="1"/>
    <col min="13834" max="13834" width="36" style="29" customWidth="1"/>
    <col min="13835" max="13835" width="9.44140625" style="29" customWidth="1"/>
    <col min="13836" max="13836" width="10.33203125" style="29" customWidth="1"/>
    <col min="13837" max="14076" width="9.109375" style="29"/>
    <col min="14077" max="14077" width="19.33203125" style="29" customWidth="1"/>
    <col min="14078" max="14078" width="47.6640625" style="29" customWidth="1"/>
    <col min="14079" max="14079" width="46.5546875" style="29" customWidth="1"/>
    <col min="14080" max="14080" width="52.33203125" style="29" customWidth="1"/>
    <col min="14081" max="14081" width="85.44140625" style="29" customWidth="1"/>
    <col min="14082" max="14082" width="29.33203125" style="29" bestFit="1" customWidth="1"/>
    <col min="14083" max="14083" width="14.5546875" style="29" bestFit="1" customWidth="1"/>
    <col min="14084" max="14084" width="16.44140625" style="29" customWidth="1"/>
    <col min="14085" max="14088" width="9.109375" style="29"/>
    <col min="14089" max="14089" width="10.6640625" style="29" bestFit="1" customWidth="1"/>
    <col min="14090" max="14090" width="36" style="29" customWidth="1"/>
    <col min="14091" max="14091" width="9.44140625" style="29" customWidth="1"/>
    <col min="14092" max="14092" width="10.33203125" style="29" customWidth="1"/>
    <col min="14093" max="14332" width="9.109375" style="29"/>
    <col min="14333" max="14333" width="19.33203125" style="29" customWidth="1"/>
    <col min="14334" max="14334" width="47.6640625" style="29" customWidth="1"/>
    <col min="14335" max="14335" width="46.5546875" style="29" customWidth="1"/>
    <col min="14336" max="14336" width="52.33203125" style="29" customWidth="1"/>
    <col min="14337" max="14337" width="85.44140625" style="29" customWidth="1"/>
    <col min="14338" max="14338" width="29.33203125" style="29" bestFit="1" customWidth="1"/>
    <col min="14339" max="14339" width="14.5546875" style="29" bestFit="1" customWidth="1"/>
    <col min="14340" max="14340" width="16.44140625" style="29" customWidth="1"/>
    <col min="14341" max="14344" width="9.109375" style="29"/>
    <col min="14345" max="14345" width="10.6640625" style="29" bestFit="1" customWidth="1"/>
    <col min="14346" max="14346" width="36" style="29" customWidth="1"/>
    <col min="14347" max="14347" width="9.44140625" style="29" customWidth="1"/>
    <col min="14348" max="14348" width="10.33203125" style="29" customWidth="1"/>
    <col min="14349" max="14588" width="9.109375" style="29"/>
    <col min="14589" max="14589" width="19.33203125" style="29" customWidth="1"/>
    <col min="14590" max="14590" width="47.6640625" style="29" customWidth="1"/>
    <col min="14591" max="14591" width="46.5546875" style="29" customWidth="1"/>
    <col min="14592" max="14592" width="52.33203125" style="29" customWidth="1"/>
    <col min="14593" max="14593" width="85.44140625" style="29" customWidth="1"/>
    <col min="14594" max="14594" width="29.33203125" style="29" bestFit="1" customWidth="1"/>
    <col min="14595" max="14595" width="14.5546875" style="29" bestFit="1" customWidth="1"/>
    <col min="14596" max="14596" width="16.44140625" style="29" customWidth="1"/>
    <col min="14597" max="14600" width="9.109375" style="29"/>
    <col min="14601" max="14601" width="10.6640625" style="29" bestFit="1" customWidth="1"/>
    <col min="14602" max="14602" width="36" style="29" customWidth="1"/>
    <col min="14603" max="14603" width="9.44140625" style="29" customWidth="1"/>
    <col min="14604" max="14604" width="10.33203125" style="29" customWidth="1"/>
    <col min="14605" max="14844" width="9.109375" style="29"/>
    <col min="14845" max="14845" width="19.33203125" style="29" customWidth="1"/>
    <col min="14846" max="14846" width="47.6640625" style="29" customWidth="1"/>
    <col min="14847" max="14847" width="46.5546875" style="29" customWidth="1"/>
    <col min="14848" max="14848" width="52.33203125" style="29" customWidth="1"/>
    <col min="14849" max="14849" width="85.44140625" style="29" customWidth="1"/>
    <col min="14850" max="14850" width="29.33203125" style="29" bestFit="1" customWidth="1"/>
    <col min="14851" max="14851" width="14.5546875" style="29" bestFit="1" customWidth="1"/>
    <col min="14852" max="14852" width="16.44140625" style="29" customWidth="1"/>
    <col min="14853" max="14856" width="9.109375" style="29"/>
    <col min="14857" max="14857" width="10.6640625" style="29" bestFit="1" customWidth="1"/>
    <col min="14858" max="14858" width="36" style="29" customWidth="1"/>
    <col min="14859" max="14859" width="9.44140625" style="29" customWidth="1"/>
    <col min="14860" max="14860" width="10.33203125" style="29" customWidth="1"/>
    <col min="14861" max="15100" width="9.109375" style="29"/>
    <col min="15101" max="15101" width="19.33203125" style="29" customWidth="1"/>
    <col min="15102" max="15102" width="47.6640625" style="29" customWidth="1"/>
    <col min="15103" max="15103" width="46.5546875" style="29" customWidth="1"/>
    <col min="15104" max="15104" width="52.33203125" style="29" customWidth="1"/>
    <col min="15105" max="15105" width="85.44140625" style="29" customWidth="1"/>
    <col min="15106" max="15106" width="29.33203125" style="29" bestFit="1" customWidth="1"/>
    <col min="15107" max="15107" width="14.5546875" style="29" bestFit="1" customWidth="1"/>
    <col min="15108" max="15108" width="16.44140625" style="29" customWidth="1"/>
    <col min="15109" max="15112" width="9.109375" style="29"/>
    <col min="15113" max="15113" width="10.6640625" style="29" bestFit="1" customWidth="1"/>
    <col min="15114" max="15114" width="36" style="29" customWidth="1"/>
    <col min="15115" max="15115" width="9.44140625" style="29" customWidth="1"/>
    <col min="15116" max="15116" width="10.33203125" style="29" customWidth="1"/>
    <col min="15117" max="15356" width="9.109375" style="29"/>
    <col min="15357" max="15357" width="19.33203125" style="29" customWidth="1"/>
    <col min="15358" max="15358" width="47.6640625" style="29" customWidth="1"/>
    <col min="15359" max="15359" width="46.5546875" style="29" customWidth="1"/>
    <col min="15360" max="15360" width="52.33203125" style="29" customWidth="1"/>
    <col min="15361" max="15361" width="85.44140625" style="29" customWidth="1"/>
    <col min="15362" max="15362" width="29.33203125" style="29" bestFit="1" customWidth="1"/>
    <col min="15363" max="15363" width="14.5546875" style="29" bestFit="1" customWidth="1"/>
    <col min="15364" max="15364" width="16.44140625" style="29" customWidth="1"/>
    <col min="15365" max="15368" width="9.109375" style="29"/>
    <col min="15369" max="15369" width="10.6640625" style="29" bestFit="1" customWidth="1"/>
    <col min="15370" max="15370" width="36" style="29" customWidth="1"/>
    <col min="15371" max="15371" width="9.44140625" style="29" customWidth="1"/>
    <col min="15372" max="15372" width="10.33203125" style="29" customWidth="1"/>
    <col min="15373" max="15612" width="9.109375" style="29"/>
    <col min="15613" max="15613" width="19.33203125" style="29" customWidth="1"/>
    <col min="15614" max="15614" width="47.6640625" style="29" customWidth="1"/>
    <col min="15615" max="15615" width="46.5546875" style="29" customWidth="1"/>
    <col min="15616" max="15616" width="52.33203125" style="29" customWidth="1"/>
    <col min="15617" max="15617" width="85.44140625" style="29" customWidth="1"/>
    <col min="15618" max="15618" width="29.33203125" style="29" bestFit="1" customWidth="1"/>
    <col min="15619" max="15619" width="14.5546875" style="29" bestFit="1" customWidth="1"/>
    <col min="15620" max="15620" width="16.44140625" style="29" customWidth="1"/>
    <col min="15621" max="15624" width="9.109375" style="29"/>
    <col min="15625" max="15625" width="10.6640625" style="29" bestFit="1" customWidth="1"/>
    <col min="15626" max="15626" width="36" style="29" customWidth="1"/>
    <col min="15627" max="15627" width="9.44140625" style="29" customWidth="1"/>
    <col min="15628" max="15628" width="10.33203125" style="29" customWidth="1"/>
    <col min="15629" max="15868" width="9.109375" style="29"/>
    <col min="15869" max="15869" width="19.33203125" style="29" customWidth="1"/>
    <col min="15870" max="15870" width="47.6640625" style="29" customWidth="1"/>
    <col min="15871" max="15871" width="46.5546875" style="29" customWidth="1"/>
    <col min="15872" max="15872" width="52.33203125" style="29" customWidth="1"/>
    <col min="15873" max="15873" width="85.44140625" style="29" customWidth="1"/>
    <col min="15874" max="15874" width="29.33203125" style="29" bestFit="1" customWidth="1"/>
    <col min="15875" max="15875" width="14.5546875" style="29" bestFit="1" customWidth="1"/>
    <col min="15876" max="15876" width="16.44140625" style="29" customWidth="1"/>
    <col min="15877" max="15880" width="9.109375" style="29"/>
    <col min="15881" max="15881" width="10.6640625" style="29" bestFit="1" customWidth="1"/>
    <col min="15882" max="15882" width="36" style="29" customWidth="1"/>
    <col min="15883" max="15883" width="9.44140625" style="29" customWidth="1"/>
    <col min="15884" max="15884" width="10.33203125" style="29" customWidth="1"/>
    <col min="15885" max="16124" width="9.109375" style="29"/>
    <col min="16125" max="16125" width="19.33203125" style="29" customWidth="1"/>
    <col min="16126" max="16126" width="47.6640625" style="29" customWidth="1"/>
    <col min="16127" max="16127" width="46.5546875" style="29" customWidth="1"/>
    <col min="16128" max="16128" width="52.33203125" style="29" customWidth="1"/>
    <col min="16129" max="16129" width="85.44140625" style="29" customWidth="1"/>
    <col min="16130" max="16130" width="29.33203125" style="29" bestFit="1" customWidth="1"/>
    <col min="16131" max="16131" width="14.5546875" style="29" bestFit="1" customWidth="1"/>
    <col min="16132" max="16132" width="16.44140625" style="29" customWidth="1"/>
    <col min="16133" max="16136" width="9.109375" style="29"/>
    <col min="16137" max="16137" width="10.6640625" style="29" bestFit="1" customWidth="1"/>
    <col min="16138" max="16138" width="36" style="29" customWidth="1"/>
    <col min="16139" max="16139" width="9.44140625" style="29" customWidth="1"/>
    <col min="16140" max="16140" width="10.33203125" style="29" customWidth="1"/>
    <col min="16141" max="16378" width="9.109375" style="29"/>
    <col min="16379" max="16384" width="9.109375" style="29" customWidth="1"/>
  </cols>
  <sheetData>
    <row r="1" spans="1:13" s="46" customFormat="1">
      <c r="A1" s="40"/>
      <c r="B1" s="41"/>
      <c r="C1" s="41"/>
      <c r="D1" s="41"/>
      <c r="E1" s="41"/>
      <c r="F1" s="41"/>
      <c r="G1" s="42"/>
      <c r="H1" s="43"/>
      <c r="I1" s="43"/>
      <c r="J1" s="44"/>
      <c r="K1" s="45"/>
    </row>
    <row r="2" spans="1:13" s="46" customFormat="1">
      <c r="A2" s="87" t="s">
        <v>35</v>
      </c>
      <c r="B2" s="512" t="s">
        <v>432</v>
      </c>
      <c r="C2" s="512"/>
      <c r="D2" s="512"/>
      <c r="E2" s="512"/>
      <c r="F2" s="512"/>
      <c r="G2" s="512"/>
      <c r="H2" s="47"/>
      <c r="I2" s="47"/>
      <c r="J2" s="44"/>
      <c r="K2" s="45"/>
      <c r="L2" s="218" t="s">
        <v>19</v>
      </c>
      <c r="M2" s="90">
        <f>COUNTIF($G$10:$G$175,"Pass")</f>
        <v>128</v>
      </c>
    </row>
    <row r="3" spans="1:13" s="46" customFormat="1" ht="12.75" hidden="1" customHeight="1" outlineLevel="1">
      <c r="A3" s="87" t="s">
        <v>36</v>
      </c>
      <c r="B3" s="512" t="s">
        <v>4302</v>
      </c>
      <c r="C3" s="512"/>
      <c r="D3" s="512"/>
      <c r="E3" s="512"/>
      <c r="F3" s="512"/>
      <c r="G3" s="512"/>
      <c r="H3" s="47"/>
      <c r="I3" s="47"/>
      <c r="J3" s="44"/>
      <c r="K3" s="45"/>
      <c r="L3" s="218" t="s">
        <v>20</v>
      </c>
      <c r="M3" s="90">
        <f>COUNTIF($G$10:$G$175,"Fail")</f>
        <v>16</v>
      </c>
    </row>
    <row r="4" spans="1:13" s="46" customFormat="1" ht="12.75" hidden="1" customHeight="1" outlineLevel="1">
      <c r="A4" s="87" t="s">
        <v>37</v>
      </c>
      <c r="B4" s="512"/>
      <c r="C4" s="512"/>
      <c r="D4" s="512"/>
      <c r="E4" s="512"/>
      <c r="F4" s="512"/>
      <c r="G4" s="512"/>
      <c r="H4" s="47"/>
      <c r="I4" s="47"/>
      <c r="J4" s="44"/>
      <c r="K4" s="45"/>
      <c r="L4" s="218" t="s">
        <v>49</v>
      </c>
      <c r="M4" s="90">
        <f>COUNTIF($G$10:$G$118,"Pending")</f>
        <v>0</v>
      </c>
    </row>
    <row r="5" spans="1:13" s="46" customFormat="1" ht="12.75" hidden="1" customHeight="1" outlineLevel="1">
      <c r="A5" s="87" t="s">
        <v>38</v>
      </c>
      <c r="B5" s="512" t="s">
        <v>63</v>
      </c>
      <c r="C5" s="512"/>
      <c r="D5" s="512"/>
      <c r="E5" s="512"/>
      <c r="F5" s="512"/>
      <c r="G5" s="512"/>
      <c r="H5" s="47"/>
      <c r="I5" s="47"/>
      <c r="J5" s="44"/>
      <c r="K5" s="45"/>
      <c r="L5" s="218" t="s">
        <v>21</v>
      </c>
      <c r="M5" s="90">
        <f>COUNTIF($G$10:$G$175,"Untested")</f>
        <v>0</v>
      </c>
    </row>
    <row r="6" spans="1:13" s="46" customFormat="1" ht="25.5" hidden="1" customHeight="1" outlineLevel="1">
      <c r="A6" s="88" t="s">
        <v>19</v>
      </c>
      <c r="B6" s="89" t="s">
        <v>20</v>
      </c>
      <c r="C6" s="89" t="s">
        <v>21</v>
      </c>
      <c r="D6" s="89" t="s">
        <v>49</v>
      </c>
      <c r="E6" s="89" t="s">
        <v>22</v>
      </c>
      <c r="F6" s="89" t="s">
        <v>39</v>
      </c>
      <c r="G6" s="48"/>
      <c r="H6" s="48"/>
      <c r="I6" s="48"/>
      <c r="J6" s="49"/>
      <c r="L6" s="218" t="s">
        <v>22</v>
      </c>
      <c r="M6" s="90">
        <f>COUNTIF($G$10:$G$118,"N/A")</f>
        <v>0</v>
      </c>
    </row>
    <row r="7" spans="1:13" s="46" customFormat="1" ht="12.75" hidden="1" customHeight="1" outlineLevel="1">
      <c r="A7" s="90">
        <f>COUNTIF($G$10:$G$175,"Pass")</f>
        <v>128</v>
      </c>
      <c r="B7" s="90">
        <f>COUNTIF($G$10:$G$175,"Fail")</f>
        <v>16</v>
      </c>
      <c r="C7" s="90">
        <f>COUNTIF($G$10:$G$175,"Untested")</f>
        <v>0</v>
      </c>
      <c r="D7" s="90">
        <f>COUNTIF($G$10:$G$118,"Pending")</f>
        <v>0</v>
      </c>
      <c r="E7" s="90">
        <f>COUNTIF($G$10:$G$118,"N/A")</f>
        <v>0</v>
      </c>
      <c r="F7" s="91">
        <f>SUM(A7:D7)</f>
        <v>144</v>
      </c>
      <c r="G7" s="48" t="s">
        <v>50</v>
      </c>
      <c r="H7" s="48"/>
      <c r="I7" s="48"/>
      <c r="J7" s="49"/>
    </row>
    <row r="8" spans="1:13" s="46" customFormat="1" ht="22.5" customHeight="1" collapsed="1">
      <c r="E8" s="39"/>
      <c r="F8" s="39"/>
      <c r="G8" s="48"/>
      <c r="H8" s="48"/>
      <c r="I8" s="48"/>
      <c r="J8" s="48"/>
      <c r="K8" s="49"/>
    </row>
    <row r="9" spans="1:13" s="46" customFormat="1" ht="26.4">
      <c r="A9" s="92" t="s">
        <v>40</v>
      </c>
      <c r="B9" s="86" t="s">
        <v>34</v>
      </c>
      <c r="C9" s="72" t="s">
        <v>41</v>
      </c>
      <c r="D9" s="93" t="s">
        <v>42</v>
      </c>
      <c r="E9" s="93" t="s">
        <v>43</v>
      </c>
      <c r="F9" s="93" t="s">
        <v>44</v>
      </c>
      <c r="G9" s="150" t="s">
        <v>45</v>
      </c>
      <c r="H9" s="93" t="s">
        <v>46</v>
      </c>
      <c r="I9" s="93" t="s">
        <v>47</v>
      </c>
      <c r="J9" s="93" t="s">
        <v>48</v>
      </c>
      <c r="K9" s="50"/>
    </row>
    <row r="10" spans="1:13" s="194" customFormat="1" ht="16.8" collapsed="1">
      <c r="A10" s="206"/>
      <c r="B10" s="206" t="s">
        <v>70</v>
      </c>
      <c r="C10" s="207"/>
      <c r="D10" s="207"/>
      <c r="E10" s="207"/>
      <c r="F10" s="207"/>
      <c r="G10" s="208" t="s">
        <v>50</v>
      </c>
      <c r="H10" s="208"/>
      <c r="I10" s="208"/>
      <c r="J10" s="207"/>
      <c r="K10" s="193"/>
    </row>
    <row r="11" spans="1:13" s="44" customFormat="1" ht="33.6" hidden="1" outlineLevel="1">
      <c r="A11" s="153" t="s">
        <v>65</v>
      </c>
      <c r="B11" s="151" t="s">
        <v>71</v>
      </c>
      <c r="C11" s="153" t="s">
        <v>61</v>
      </c>
      <c r="D11" s="153" t="s">
        <v>72</v>
      </c>
      <c r="E11" s="153" t="s">
        <v>73</v>
      </c>
      <c r="F11" s="153"/>
      <c r="G11" s="162" t="s">
        <v>19</v>
      </c>
      <c r="H11" s="152" t="s">
        <v>212</v>
      </c>
      <c r="I11" s="215" t="s">
        <v>387</v>
      </c>
      <c r="J11" s="97"/>
      <c r="K11" s="45"/>
    </row>
    <row r="12" spans="1:13" s="44" customFormat="1" ht="33.6" hidden="1" outlineLevel="1">
      <c r="A12" s="153" t="s">
        <v>66</v>
      </c>
      <c r="B12" s="151" t="s">
        <v>71</v>
      </c>
      <c r="C12" s="153" t="s">
        <v>61</v>
      </c>
      <c r="D12" s="153" t="s">
        <v>74</v>
      </c>
      <c r="E12" s="153" t="s">
        <v>77</v>
      </c>
      <c r="F12" s="153"/>
      <c r="G12" s="162" t="s">
        <v>19</v>
      </c>
      <c r="H12" s="152" t="s">
        <v>212</v>
      </c>
      <c r="I12" s="215" t="s">
        <v>387</v>
      </c>
      <c r="J12" s="97"/>
      <c r="K12" s="45"/>
    </row>
    <row r="13" spans="1:13" s="44" customFormat="1" ht="50.4" hidden="1" outlineLevel="1">
      <c r="A13" s="153" t="s">
        <v>67</v>
      </c>
      <c r="B13" s="151" t="s">
        <v>71</v>
      </c>
      <c r="C13" s="153" t="s">
        <v>61</v>
      </c>
      <c r="D13" s="153" t="s">
        <v>75</v>
      </c>
      <c r="E13" s="153" t="s">
        <v>78</v>
      </c>
      <c r="F13" s="153"/>
      <c r="G13" s="162" t="s">
        <v>19</v>
      </c>
      <c r="H13" s="152" t="s">
        <v>212</v>
      </c>
      <c r="I13" s="215" t="s">
        <v>387</v>
      </c>
      <c r="J13" s="97"/>
      <c r="K13" s="45"/>
    </row>
    <row r="14" spans="1:13" s="44" customFormat="1" ht="50.4" hidden="1" outlineLevel="1">
      <c r="A14" s="153" t="s">
        <v>68</v>
      </c>
      <c r="B14" s="151" t="s">
        <v>76</v>
      </c>
      <c r="C14" s="153" t="s">
        <v>61</v>
      </c>
      <c r="D14" s="153" t="s">
        <v>75</v>
      </c>
      <c r="E14" s="153" t="s">
        <v>88</v>
      </c>
      <c r="F14" s="153"/>
      <c r="G14" s="162" t="s">
        <v>19</v>
      </c>
      <c r="H14" s="152" t="s">
        <v>212</v>
      </c>
      <c r="I14" s="215" t="s">
        <v>387</v>
      </c>
      <c r="J14" s="97"/>
      <c r="K14" s="45"/>
    </row>
    <row r="15" spans="1:13" s="44" customFormat="1" ht="50.4" hidden="1" outlineLevel="1">
      <c r="A15" s="153" t="s">
        <v>69</v>
      </c>
      <c r="B15" s="151" t="s">
        <v>76</v>
      </c>
      <c r="C15" s="153" t="s">
        <v>61</v>
      </c>
      <c r="D15" s="153" t="s">
        <v>75</v>
      </c>
      <c r="E15" s="153" t="s">
        <v>112</v>
      </c>
      <c r="F15" s="153"/>
      <c r="G15" s="162" t="s">
        <v>19</v>
      </c>
      <c r="H15" s="152" t="s">
        <v>212</v>
      </c>
      <c r="I15" s="215" t="s">
        <v>387</v>
      </c>
      <c r="J15" s="97"/>
      <c r="K15" s="45"/>
    </row>
    <row r="16" spans="1:13" s="44" customFormat="1" ht="50.4" hidden="1" outlineLevel="1">
      <c r="A16" s="153" t="s">
        <v>79</v>
      </c>
      <c r="B16" s="151" t="s">
        <v>76</v>
      </c>
      <c r="C16" s="153" t="s">
        <v>61</v>
      </c>
      <c r="D16" s="153" t="s">
        <v>75</v>
      </c>
      <c r="E16" s="153" t="s">
        <v>87</v>
      </c>
      <c r="F16" s="153"/>
      <c r="G16" s="162" t="s">
        <v>20</v>
      </c>
      <c r="H16" s="152" t="s">
        <v>212</v>
      </c>
      <c r="I16" s="215" t="s">
        <v>387</v>
      </c>
      <c r="J16" s="97"/>
      <c r="K16" s="45"/>
    </row>
    <row r="17" spans="1:11" s="194" customFormat="1" ht="16.8" collapsed="1">
      <c r="A17" s="206"/>
      <c r="B17" s="206" t="s">
        <v>462</v>
      </c>
      <c r="C17" s="207"/>
      <c r="D17" s="207"/>
      <c r="E17" s="207"/>
      <c r="F17" s="207"/>
      <c r="G17" s="208"/>
      <c r="H17" s="208"/>
      <c r="I17" s="208"/>
      <c r="J17" s="207"/>
      <c r="K17" s="193"/>
    </row>
    <row r="18" spans="1:11" s="44" customFormat="1" ht="100.8" hidden="1" outlineLevel="1">
      <c r="A18" s="153" t="s">
        <v>80</v>
      </c>
      <c r="B18" s="151" t="s">
        <v>468</v>
      </c>
      <c r="C18" s="153" t="s">
        <v>61</v>
      </c>
      <c r="D18" s="153" t="s">
        <v>469</v>
      </c>
      <c r="E18" s="153" t="s">
        <v>470</v>
      </c>
      <c r="F18" s="153"/>
      <c r="G18" s="162" t="s">
        <v>20</v>
      </c>
      <c r="H18" s="152" t="s">
        <v>212</v>
      </c>
      <c r="I18" s="215" t="s">
        <v>387</v>
      </c>
      <c r="J18" s="97"/>
      <c r="K18" s="45"/>
    </row>
    <row r="19" spans="1:11" s="44" customFormat="1" ht="100.8" hidden="1" outlineLevel="1">
      <c r="A19" s="153" t="s">
        <v>81</v>
      </c>
      <c r="B19" s="151" t="s">
        <v>468</v>
      </c>
      <c r="C19" s="153" t="s">
        <v>61</v>
      </c>
      <c r="D19" s="153" t="s">
        <v>475</v>
      </c>
      <c r="E19" s="153" t="s">
        <v>470</v>
      </c>
      <c r="F19" s="153"/>
      <c r="G19" s="162" t="s">
        <v>20</v>
      </c>
      <c r="H19" s="152" t="s">
        <v>212</v>
      </c>
      <c r="I19" s="215" t="s">
        <v>387</v>
      </c>
      <c r="J19" s="97"/>
      <c r="K19" s="45"/>
    </row>
    <row r="20" spans="1:11" s="44" customFormat="1" ht="100.8" hidden="1" outlineLevel="1">
      <c r="A20" s="153" t="s">
        <v>82</v>
      </c>
      <c r="B20" s="151" t="s">
        <v>468</v>
      </c>
      <c r="C20" s="153" t="s">
        <v>61</v>
      </c>
      <c r="D20" s="153" t="s">
        <v>471</v>
      </c>
      <c r="E20" s="153" t="s">
        <v>470</v>
      </c>
      <c r="F20" s="153"/>
      <c r="G20" s="162" t="s">
        <v>20</v>
      </c>
      <c r="H20" s="152" t="s">
        <v>212</v>
      </c>
      <c r="I20" s="215" t="s">
        <v>387</v>
      </c>
      <c r="J20" s="97"/>
      <c r="K20" s="45"/>
    </row>
    <row r="21" spans="1:11" s="44" customFormat="1" ht="100.8" hidden="1" outlineLevel="1">
      <c r="A21" s="153" t="s">
        <v>83</v>
      </c>
      <c r="B21" s="151" t="s">
        <v>468</v>
      </c>
      <c r="C21" s="153" t="s">
        <v>61</v>
      </c>
      <c r="D21" s="153" t="s">
        <v>474</v>
      </c>
      <c r="E21" s="153" t="s">
        <v>470</v>
      </c>
      <c r="F21" s="153"/>
      <c r="G21" s="162" t="s">
        <v>20</v>
      </c>
      <c r="H21" s="152" t="s">
        <v>212</v>
      </c>
      <c r="I21" s="215" t="s">
        <v>387</v>
      </c>
      <c r="J21" s="97"/>
      <c r="K21" s="45"/>
    </row>
    <row r="22" spans="1:11" s="44" customFormat="1" ht="100.8" hidden="1" outlineLevel="1">
      <c r="A22" s="153" t="s">
        <v>84</v>
      </c>
      <c r="B22" s="151" t="s">
        <v>468</v>
      </c>
      <c r="C22" s="153" t="s">
        <v>61</v>
      </c>
      <c r="D22" s="153" t="s">
        <v>472</v>
      </c>
      <c r="E22" s="153" t="s">
        <v>470</v>
      </c>
      <c r="F22" s="153"/>
      <c r="G22" s="162" t="s">
        <v>20</v>
      </c>
      <c r="H22" s="152" t="s">
        <v>212</v>
      </c>
      <c r="I22" s="215" t="s">
        <v>387</v>
      </c>
      <c r="J22" s="97"/>
      <c r="K22" s="45"/>
    </row>
    <row r="23" spans="1:11" s="44" customFormat="1" ht="100.8" hidden="1" outlineLevel="1">
      <c r="A23" s="153" t="s">
        <v>85</v>
      </c>
      <c r="B23" s="151" t="s">
        <v>468</v>
      </c>
      <c r="C23" s="153" t="s">
        <v>61</v>
      </c>
      <c r="D23" s="153" t="s">
        <v>473</v>
      </c>
      <c r="E23" s="153" t="s">
        <v>470</v>
      </c>
      <c r="F23" s="153"/>
      <c r="G23" s="162" t="s">
        <v>20</v>
      </c>
      <c r="H23" s="152" t="s">
        <v>212</v>
      </c>
      <c r="I23" s="215" t="s">
        <v>387</v>
      </c>
      <c r="J23" s="97"/>
      <c r="K23" s="45"/>
    </row>
    <row r="24" spans="1:11" s="194" customFormat="1" ht="16.8" collapsed="1">
      <c r="A24" s="206"/>
      <c r="B24" s="206" t="s">
        <v>62</v>
      </c>
      <c r="C24" s="207"/>
      <c r="D24" s="207"/>
      <c r="E24" s="207"/>
      <c r="F24" s="207"/>
      <c r="G24" s="208"/>
      <c r="H24" s="208"/>
      <c r="I24" s="208"/>
      <c r="J24" s="207"/>
      <c r="K24" s="193"/>
    </row>
    <row r="25" spans="1:11" s="44" customFormat="1" ht="50.4" hidden="1" outlineLevel="1">
      <c r="A25" s="153" t="s">
        <v>96</v>
      </c>
      <c r="B25" s="151" t="s">
        <v>201</v>
      </c>
      <c r="C25" s="153" t="s">
        <v>61</v>
      </c>
      <c r="D25" s="153" t="s">
        <v>86</v>
      </c>
      <c r="E25" s="153" t="s">
        <v>64</v>
      </c>
      <c r="F25" s="153"/>
      <c r="G25" s="162" t="s">
        <v>19</v>
      </c>
      <c r="H25" s="152" t="s">
        <v>212</v>
      </c>
      <c r="I25" s="215" t="s">
        <v>387</v>
      </c>
      <c r="J25" s="97"/>
      <c r="K25" s="45"/>
    </row>
    <row r="26" spans="1:11" s="44" customFormat="1" ht="16.8" hidden="1" outlineLevel="1">
      <c r="A26" s="153" t="s">
        <v>97</v>
      </c>
      <c r="B26" s="151"/>
      <c r="C26" s="153"/>
      <c r="D26" s="153"/>
      <c r="E26" s="153" t="s">
        <v>89</v>
      </c>
      <c r="F26" s="153"/>
      <c r="G26" s="162" t="s">
        <v>19</v>
      </c>
      <c r="H26" s="152" t="s">
        <v>212</v>
      </c>
      <c r="I26" s="215" t="s">
        <v>387</v>
      </c>
      <c r="J26" s="97"/>
      <c r="K26" s="45"/>
    </row>
    <row r="27" spans="1:11" s="44" customFormat="1" ht="16.8" hidden="1" outlineLevel="1">
      <c r="A27" s="153" t="s">
        <v>98</v>
      </c>
      <c r="B27" s="151"/>
      <c r="C27" s="153"/>
      <c r="D27" s="153"/>
      <c r="E27" s="153" t="s">
        <v>90</v>
      </c>
      <c r="F27" s="153"/>
      <c r="G27" s="162" t="s">
        <v>19</v>
      </c>
      <c r="H27" s="152" t="s">
        <v>212</v>
      </c>
      <c r="I27" s="215" t="s">
        <v>387</v>
      </c>
      <c r="J27" s="97"/>
      <c r="K27" s="45"/>
    </row>
    <row r="28" spans="1:11" s="44" customFormat="1" ht="16.8" hidden="1" outlineLevel="1">
      <c r="A28" s="153" t="s">
        <v>99</v>
      </c>
      <c r="B28" s="151"/>
      <c r="C28" s="153"/>
      <c r="D28" s="153"/>
      <c r="E28" s="153" t="s">
        <v>91</v>
      </c>
      <c r="F28" s="153"/>
      <c r="G28" s="162" t="s">
        <v>19</v>
      </c>
      <c r="H28" s="152" t="s">
        <v>212</v>
      </c>
      <c r="I28" s="215" t="s">
        <v>387</v>
      </c>
      <c r="J28" s="97"/>
      <c r="K28" s="45"/>
    </row>
    <row r="29" spans="1:11" s="44" customFormat="1" ht="67.2" hidden="1" outlineLevel="1">
      <c r="A29" s="153" t="s">
        <v>104</v>
      </c>
      <c r="B29" s="151" t="s">
        <v>92</v>
      </c>
      <c r="C29" s="153" t="s">
        <v>61</v>
      </c>
      <c r="D29" s="153" t="s">
        <v>93</v>
      </c>
      <c r="E29" s="153" t="s">
        <v>94</v>
      </c>
      <c r="F29" s="153"/>
      <c r="G29" s="162" t="s">
        <v>20</v>
      </c>
      <c r="H29" s="152" t="s">
        <v>212</v>
      </c>
      <c r="I29" s="215" t="s">
        <v>387</v>
      </c>
      <c r="J29" s="97"/>
      <c r="K29" s="45"/>
    </row>
    <row r="30" spans="1:11" s="44" customFormat="1" ht="67.2" hidden="1" outlineLevel="1">
      <c r="A30" s="153" t="s">
        <v>105</v>
      </c>
      <c r="B30" s="151" t="s">
        <v>92</v>
      </c>
      <c r="C30" s="153" t="s">
        <v>61</v>
      </c>
      <c r="D30" s="153" t="s">
        <v>93</v>
      </c>
      <c r="E30" s="153" t="s">
        <v>95</v>
      </c>
      <c r="F30" s="153"/>
      <c r="G30" s="162" t="s">
        <v>19</v>
      </c>
      <c r="H30" s="152" t="s">
        <v>212</v>
      </c>
      <c r="I30" s="215" t="s">
        <v>387</v>
      </c>
      <c r="J30" s="97"/>
      <c r="K30" s="45"/>
    </row>
    <row r="31" spans="1:11" s="44" customFormat="1" ht="84" hidden="1" outlineLevel="1">
      <c r="A31" s="153" t="s">
        <v>106</v>
      </c>
      <c r="B31" s="151" t="s">
        <v>92</v>
      </c>
      <c r="C31" s="153" t="s">
        <v>61</v>
      </c>
      <c r="D31" s="153" t="s">
        <v>107</v>
      </c>
      <c r="E31" s="153" t="s">
        <v>100</v>
      </c>
      <c r="F31" s="153"/>
      <c r="G31" s="162" t="s">
        <v>19</v>
      </c>
      <c r="H31" s="152" t="s">
        <v>212</v>
      </c>
      <c r="I31" s="215" t="s">
        <v>387</v>
      </c>
      <c r="J31" s="97"/>
      <c r="K31" s="45"/>
    </row>
    <row r="32" spans="1:11" s="44" customFormat="1" ht="84" hidden="1" outlineLevel="1">
      <c r="A32" s="153" t="s">
        <v>109</v>
      </c>
      <c r="B32" s="151" t="s">
        <v>92</v>
      </c>
      <c r="C32" s="153" t="s">
        <v>61</v>
      </c>
      <c r="D32" s="153" t="s">
        <v>107</v>
      </c>
      <c r="E32" s="153" t="s">
        <v>101</v>
      </c>
      <c r="F32" s="153"/>
      <c r="G32" s="162" t="s">
        <v>19</v>
      </c>
      <c r="H32" s="152" t="s">
        <v>212</v>
      </c>
      <c r="I32" s="215" t="s">
        <v>387</v>
      </c>
      <c r="J32" s="97"/>
      <c r="K32" s="45"/>
    </row>
    <row r="33" spans="1:11" s="44" customFormat="1" ht="84" hidden="1" outlineLevel="1">
      <c r="A33" s="153" t="s">
        <v>110</v>
      </c>
      <c r="B33" s="151" t="s">
        <v>92</v>
      </c>
      <c r="C33" s="153" t="s">
        <v>61</v>
      </c>
      <c r="D33" s="153" t="s">
        <v>107</v>
      </c>
      <c r="E33" s="153" t="s">
        <v>259</v>
      </c>
      <c r="F33" s="153"/>
      <c r="G33" s="162" t="s">
        <v>19</v>
      </c>
      <c r="H33" s="152" t="s">
        <v>212</v>
      </c>
      <c r="I33" s="215" t="s">
        <v>387</v>
      </c>
      <c r="J33" s="97"/>
      <c r="K33" s="45"/>
    </row>
    <row r="34" spans="1:11" s="44" customFormat="1" ht="84" hidden="1" outlineLevel="1">
      <c r="A34" s="153" t="s">
        <v>114</v>
      </c>
      <c r="B34" s="151" t="s">
        <v>92</v>
      </c>
      <c r="C34" s="153" t="s">
        <v>61</v>
      </c>
      <c r="D34" s="153" t="s">
        <v>103</v>
      </c>
      <c r="E34" s="153" t="s">
        <v>260</v>
      </c>
      <c r="F34" s="153"/>
      <c r="G34" s="162" t="s">
        <v>20</v>
      </c>
      <c r="H34" s="152" t="s">
        <v>212</v>
      </c>
      <c r="I34" s="215" t="s">
        <v>387</v>
      </c>
      <c r="J34" s="97"/>
      <c r="K34" s="45"/>
    </row>
    <row r="35" spans="1:11" s="44" customFormat="1" ht="84" hidden="1" outlineLevel="1">
      <c r="A35" s="153" t="s">
        <v>115</v>
      </c>
      <c r="B35" s="151" t="s">
        <v>92</v>
      </c>
      <c r="C35" s="153" t="s">
        <v>61</v>
      </c>
      <c r="D35" s="153" t="s">
        <v>103</v>
      </c>
      <c r="E35" s="153" t="s">
        <v>261</v>
      </c>
      <c r="F35" s="153"/>
      <c r="G35" s="162" t="s">
        <v>19</v>
      </c>
      <c r="H35" s="152" t="s">
        <v>212</v>
      </c>
      <c r="I35" s="215" t="s">
        <v>387</v>
      </c>
      <c r="J35" s="97"/>
      <c r="K35" s="45"/>
    </row>
    <row r="36" spans="1:11" s="44" customFormat="1" ht="84" hidden="1" outlineLevel="1">
      <c r="A36" s="153" t="s">
        <v>116</v>
      </c>
      <c r="B36" s="151" t="s">
        <v>92</v>
      </c>
      <c r="C36" s="153" t="s">
        <v>61</v>
      </c>
      <c r="D36" s="153" t="s">
        <v>103</v>
      </c>
      <c r="E36" s="153" t="s">
        <v>262</v>
      </c>
      <c r="F36" s="153"/>
      <c r="G36" s="162" t="s">
        <v>19</v>
      </c>
      <c r="H36" s="152" t="s">
        <v>212</v>
      </c>
      <c r="I36" s="215" t="s">
        <v>387</v>
      </c>
      <c r="J36" s="97"/>
      <c r="K36" s="45"/>
    </row>
    <row r="37" spans="1:11" s="44" customFormat="1" ht="84" hidden="1" outlineLevel="1">
      <c r="A37" s="153" t="s">
        <v>117</v>
      </c>
      <c r="B37" s="151" t="s">
        <v>92</v>
      </c>
      <c r="C37" s="153" t="s">
        <v>61</v>
      </c>
      <c r="D37" s="153" t="s">
        <v>103</v>
      </c>
      <c r="E37" s="153" t="s">
        <v>263</v>
      </c>
      <c r="F37" s="153"/>
      <c r="G37" s="162" t="s">
        <v>19</v>
      </c>
      <c r="H37" s="152" t="s">
        <v>212</v>
      </c>
      <c r="I37" s="215" t="s">
        <v>387</v>
      </c>
      <c r="J37" s="97"/>
      <c r="K37" s="45"/>
    </row>
    <row r="38" spans="1:11" s="44" customFormat="1" ht="84" hidden="1" outlineLevel="1">
      <c r="A38" s="153" t="s">
        <v>118</v>
      </c>
      <c r="B38" s="151" t="s">
        <v>92</v>
      </c>
      <c r="C38" s="153" t="s">
        <v>61</v>
      </c>
      <c r="D38" s="153" t="s">
        <v>103</v>
      </c>
      <c r="E38" s="153" t="s">
        <v>129</v>
      </c>
      <c r="F38" s="153"/>
      <c r="G38" s="162" t="s">
        <v>19</v>
      </c>
      <c r="H38" s="152" t="s">
        <v>212</v>
      </c>
      <c r="I38" s="215" t="s">
        <v>387</v>
      </c>
      <c r="J38" s="97"/>
      <c r="K38" s="45"/>
    </row>
    <row r="39" spans="1:11" s="44" customFormat="1" ht="84" hidden="1" outlineLevel="1">
      <c r="A39" s="153" t="s">
        <v>122</v>
      </c>
      <c r="B39" s="151" t="s">
        <v>92</v>
      </c>
      <c r="C39" s="153" t="s">
        <v>61</v>
      </c>
      <c r="D39" s="153" t="s">
        <v>103</v>
      </c>
      <c r="E39" s="153" t="s">
        <v>258</v>
      </c>
      <c r="F39" s="153"/>
      <c r="G39" s="162" t="s">
        <v>19</v>
      </c>
      <c r="H39" s="152" t="s">
        <v>212</v>
      </c>
      <c r="I39" s="215" t="s">
        <v>387</v>
      </c>
      <c r="J39" s="97"/>
      <c r="K39" s="45"/>
    </row>
    <row r="40" spans="1:11" s="44" customFormat="1" ht="84" hidden="1" outlineLevel="1">
      <c r="A40" s="153" t="s">
        <v>123</v>
      </c>
      <c r="B40" s="151" t="s">
        <v>92</v>
      </c>
      <c r="C40" s="153" t="s">
        <v>61</v>
      </c>
      <c r="D40" s="153" t="s">
        <v>103</v>
      </c>
      <c r="E40" s="153" t="s">
        <v>108</v>
      </c>
      <c r="F40" s="153"/>
      <c r="G40" s="162" t="s">
        <v>20</v>
      </c>
      <c r="H40" s="152" t="s">
        <v>212</v>
      </c>
      <c r="I40" s="215" t="s">
        <v>387</v>
      </c>
      <c r="J40" s="97"/>
      <c r="K40" s="45"/>
    </row>
    <row r="41" spans="1:11" s="44" customFormat="1" ht="84" hidden="1" outlineLevel="1">
      <c r="A41" s="153" t="s">
        <v>124</v>
      </c>
      <c r="B41" s="151" t="s">
        <v>92</v>
      </c>
      <c r="C41" s="153" t="s">
        <v>61</v>
      </c>
      <c r="D41" s="153" t="s">
        <v>103</v>
      </c>
      <c r="E41" s="153" t="s">
        <v>113</v>
      </c>
      <c r="F41" s="153"/>
      <c r="G41" s="162" t="s">
        <v>19</v>
      </c>
      <c r="H41" s="152" t="s">
        <v>212</v>
      </c>
      <c r="I41" s="215" t="s">
        <v>387</v>
      </c>
      <c r="J41" s="97"/>
      <c r="K41" s="45"/>
    </row>
    <row r="42" spans="1:11" s="44" customFormat="1" ht="67.2" hidden="1" outlineLevel="1">
      <c r="A42" s="153" t="s">
        <v>125</v>
      </c>
      <c r="B42" s="151" t="s">
        <v>102</v>
      </c>
      <c r="C42" s="153" t="s">
        <v>61</v>
      </c>
      <c r="D42" s="153" t="s">
        <v>111</v>
      </c>
      <c r="E42" s="153" t="s">
        <v>138</v>
      </c>
      <c r="F42" s="153"/>
      <c r="G42" s="162" t="s">
        <v>20</v>
      </c>
      <c r="H42" s="152" t="s">
        <v>212</v>
      </c>
      <c r="I42" s="215" t="s">
        <v>387</v>
      </c>
      <c r="J42" s="97"/>
      <c r="K42" s="45"/>
    </row>
    <row r="43" spans="1:11" s="44" customFormat="1" ht="67.2" hidden="1" outlineLevel="1">
      <c r="A43" s="153" t="s">
        <v>126</v>
      </c>
      <c r="B43" s="151" t="s">
        <v>102</v>
      </c>
      <c r="C43" s="153" t="s">
        <v>61</v>
      </c>
      <c r="D43" s="153" t="s">
        <v>111</v>
      </c>
      <c r="E43" s="153" t="s">
        <v>139</v>
      </c>
      <c r="F43" s="153"/>
      <c r="G43" s="162" t="s">
        <v>20</v>
      </c>
      <c r="H43" s="152" t="s">
        <v>212</v>
      </c>
      <c r="I43" s="215" t="s">
        <v>387</v>
      </c>
      <c r="J43" s="97"/>
      <c r="K43" s="45"/>
    </row>
    <row r="44" spans="1:11" s="44" customFormat="1" ht="67.2" hidden="1" outlineLevel="1">
      <c r="A44" s="153" t="s">
        <v>131</v>
      </c>
      <c r="B44" s="151" t="s">
        <v>102</v>
      </c>
      <c r="C44" s="153" t="s">
        <v>61</v>
      </c>
      <c r="D44" s="153" t="s">
        <v>111</v>
      </c>
      <c r="E44" s="153" t="s">
        <v>140</v>
      </c>
      <c r="F44" s="153"/>
      <c r="G44" s="162" t="s">
        <v>20</v>
      </c>
      <c r="H44" s="152" t="s">
        <v>212</v>
      </c>
      <c r="I44" s="215" t="s">
        <v>387</v>
      </c>
      <c r="J44" s="97"/>
      <c r="K44" s="45"/>
    </row>
    <row r="45" spans="1:11" s="44" customFormat="1" ht="84" hidden="1" outlineLevel="1">
      <c r="A45" s="153" t="s">
        <v>132</v>
      </c>
      <c r="B45" s="151" t="s">
        <v>102</v>
      </c>
      <c r="C45" s="153" t="s">
        <v>61</v>
      </c>
      <c r="D45" s="153" t="s">
        <v>107</v>
      </c>
      <c r="E45" s="153" t="s">
        <v>119</v>
      </c>
      <c r="F45" s="153"/>
      <c r="G45" s="162" t="s">
        <v>19</v>
      </c>
      <c r="H45" s="152" t="s">
        <v>212</v>
      </c>
      <c r="I45" s="215" t="s">
        <v>387</v>
      </c>
      <c r="J45" s="97"/>
      <c r="K45" s="45"/>
    </row>
    <row r="46" spans="1:11" s="44" customFormat="1" ht="84" hidden="1" outlineLevel="1">
      <c r="A46" s="153" t="s">
        <v>142</v>
      </c>
      <c r="B46" s="151" t="s">
        <v>102</v>
      </c>
      <c r="C46" s="153" t="s">
        <v>61</v>
      </c>
      <c r="D46" s="153" t="s">
        <v>107</v>
      </c>
      <c r="E46" s="153" t="s">
        <v>121</v>
      </c>
      <c r="F46" s="153"/>
      <c r="G46" s="162" t="s">
        <v>19</v>
      </c>
      <c r="H46" s="152" t="s">
        <v>212</v>
      </c>
      <c r="I46" s="215" t="s">
        <v>387</v>
      </c>
      <c r="J46" s="97"/>
      <c r="K46" s="45"/>
    </row>
    <row r="47" spans="1:11" s="44" customFormat="1" ht="84" hidden="1" outlineLevel="1">
      <c r="A47" s="153" t="s">
        <v>143</v>
      </c>
      <c r="B47" s="151" t="s">
        <v>102</v>
      </c>
      <c r="C47" s="153" t="s">
        <v>61</v>
      </c>
      <c r="D47" s="153" t="s">
        <v>107</v>
      </c>
      <c r="E47" s="153" t="s">
        <v>120</v>
      </c>
      <c r="F47" s="153"/>
      <c r="G47" s="162" t="s">
        <v>19</v>
      </c>
      <c r="H47" s="152" t="s">
        <v>212</v>
      </c>
      <c r="I47" s="215" t="s">
        <v>387</v>
      </c>
      <c r="J47" s="97"/>
      <c r="K47" s="45"/>
    </row>
    <row r="48" spans="1:11" s="44" customFormat="1" ht="84" hidden="1" outlineLevel="1">
      <c r="A48" s="153" t="s">
        <v>144</v>
      </c>
      <c r="B48" s="151" t="s">
        <v>102</v>
      </c>
      <c r="C48" s="153" t="s">
        <v>61</v>
      </c>
      <c r="D48" s="153" t="s">
        <v>107</v>
      </c>
      <c r="E48" s="153" t="s">
        <v>127</v>
      </c>
      <c r="F48" s="153"/>
      <c r="G48" s="162" t="s">
        <v>19</v>
      </c>
      <c r="H48" s="152" t="s">
        <v>212</v>
      </c>
      <c r="I48" s="215" t="s">
        <v>387</v>
      </c>
      <c r="J48" s="97"/>
      <c r="K48" s="45"/>
    </row>
    <row r="49" spans="1:11" s="44" customFormat="1" ht="84" hidden="1" outlineLevel="1">
      <c r="A49" s="153" t="s">
        <v>145</v>
      </c>
      <c r="B49" s="151" t="s">
        <v>102</v>
      </c>
      <c r="C49" s="153" t="s">
        <v>61</v>
      </c>
      <c r="D49" s="153" t="s">
        <v>107</v>
      </c>
      <c r="E49" s="153" t="s">
        <v>128</v>
      </c>
      <c r="F49" s="153"/>
      <c r="G49" s="162" t="s">
        <v>19</v>
      </c>
      <c r="H49" s="152" t="s">
        <v>212</v>
      </c>
      <c r="I49" s="215" t="s">
        <v>387</v>
      </c>
      <c r="J49" s="97"/>
      <c r="K49" s="45"/>
    </row>
    <row r="50" spans="1:11" s="44" customFormat="1" ht="84" hidden="1" outlineLevel="1">
      <c r="A50" s="153" t="s">
        <v>146</v>
      </c>
      <c r="B50" s="151" t="s">
        <v>102</v>
      </c>
      <c r="C50" s="153" t="s">
        <v>61</v>
      </c>
      <c r="D50" s="153" t="s">
        <v>107</v>
      </c>
      <c r="E50" s="153" t="s">
        <v>130</v>
      </c>
      <c r="F50" s="153"/>
      <c r="G50" s="162" t="s">
        <v>19</v>
      </c>
      <c r="H50" s="152" t="s">
        <v>212</v>
      </c>
      <c r="I50" s="215" t="s">
        <v>387</v>
      </c>
      <c r="J50" s="97"/>
      <c r="K50" s="45"/>
    </row>
    <row r="51" spans="1:11" s="44" customFormat="1" ht="84" hidden="1" outlineLevel="1">
      <c r="A51" s="153" t="s">
        <v>147</v>
      </c>
      <c r="B51" s="151" t="s">
        <v>102</v>
      </c>
      <c r="C51" s="153" t="s">
        <v>61</v>
      </c>
      <c r="D51" s="153" t="s">
        <v>107</v>
      </c>
      <c r="E51" s="153" t="s">
        <v>133</v>
      </c>
      <c r="F51" s="153"/>
      <c r="G51" s="162" t="s">
        <v>19</v>
      </c>
      <c r="H51" s="152" t="s">
        <v>212</v>
      </c>
      <c r="I51" s="215" t="s">
        <v>387</v>
      </c>
      <c r="J51" s="97"/>
      <c r="K51" s="45"/>
    </row>
    <row r="52" spans="1:11" s="44" customFormat="1" ht="84" hidden="1" outlineLevel="1">
      <c r="A52" s="153" t="s">
        <v>148</v>
      </c>
      <c r="B52" s="151" t="s">
        <v>102</v>
      </c>
      <c r="C52" s="153" t="s">
        <v>61</v>
      </c>
      <c r="D52" s="153" t="s">
        <v>107</v>
      </c>
      <c r="E52" s="153" t="s">
        <v>134</v>
      </c>
      <c r="F52" s="153"/>
      <c r="G52" s="162" t="s">
        <v>19</v>
      </c>
      <c r="H52" s="152" t="s">
        <v>212</v>
      </c>
      <c r="I52" s="215" t="s">
        <v>387</v>
      </c>
      <c r="J52" s="97"/>
      <c r="K52" s="45"/>
    </row>
    <row r="53" spans="1:11" s="44" customFormat="1" ht="84" hidden="1" outlineLevel="1">
      <c r="A53" s="153" t="s">
        <v>149</v>
      </c>
      <c r="B53" s="151" t="s">
        <v>102</v>
      </c>
      <c r="C53" s="153" t="s">
        <v>61</v>
      </c>
      <c r="D53" s="153" t="s">
        <v>107</v>
      </c>
      <c r="E53" s="153" t="s">
        <v>135</v>
      </c>
      <c r="F53" s="153"/>
      <c r="G53" s="162" t="s">
        <v>19</v>
      </c>
      <c r="H53" s="152" t="s">
        <v>212</v>
      </c>
      <c r="I53" s="215" t="s">
        <v>387</v>
      </c>
      <c r="J53" s="97"/>
      <c r="K53" s="45"/>
    </row>
    <row r="54" spans="1:11" s="44" customFormat="1" ht="67.2" hidden="1" outlineLevel="1">
      <c r="A54" s="153" t="s">
        <v>150</v>
      </c>
      <c r="B54" s="151" t="s">
        <v>136</v>
      </c>
      <c r="C54" s="153" t="s">
        <v>61</v>
      </c>
      <c r="D54" s="153" t="s">
        <v>137</v>
      </c>
      <c r="E54" s="153" t="s">
        <v>163</v>
      </c>
      <c r="F54" s="153"/>
      <c r="G54" s="162" t="s">
        <v>20</v>
      </c>
      <c r="H54" s="152" t="s">
        <v>212</v>
      </c>
      <c r="I54" s="215" t="s">
        <v>387</v>
      </c>
      <c r="J54" s="97"/>
      <c r="K54" s="45"/>
    </row>
    <row r="55" spans="1:11" s="44" customFormat="1" ht="67.2" hidden="1" outlineLevel="1">
      <c r="A55" s="153" t="s">
        <v>151</v>
      </c>
      <c r="B55" s="151" t="s">
        <v>136</v>
      </c>
      <c r="C55" s="153" t="s">
        <v>61</v>
      </c>
      <c r="D55" s="153" t="s">
        <v>137</v>
      </c>
      <c r="E55" s="153" t="s">
        <v>139</v>
      </c>
      <c r="F55" s="153"/>
      <c r="G55" s="162" t="s">
        <v>19</v>
      </c>
      <c r="H55" s="152" t="s">
        <v>212</v>
      </c>
      <c r="I55" s="215" t="s">
        <v>387</v>
      </c>
      <c r="J55" s="97"/>
      <c r="K55" s="45"/>
    </row>
    <row r="56" spans="1:11" s="44" customFormat="1" ht="67.2" hidden="1" outlineLevel="1">
      <c r="A56" s="153" t="s">
        <v>152</v>
      </c>
      <c r="B56" s="151" t="s">
        <v>136</v>
      </c>
      <c r="C56" s="153" t="s">
        <v>61</v>
      </c>
      <c r="D56" s="153" t="s">
        <v>137</v>
      </c>
      <c r="E56" s="153" t="s">
        <v>141</v>
      </c>
      <c r="F56" s="153"/>
      <c r="G56" s="162" t="s">
        <v>19</v>
      </c>
      <c r="H56" s="152" t="s">
        <v>212</v>
      </c>
      <c r="I56" s="215" t="s">
        <v>387</v>
      </c>
      <c r="J56" s="97"/>
      <c r="K56" s="45"/>
    </row>
    <row r="57" spans="1:11" s="44" customFormat="1" ht="117.6" hidden="1" outlineLevel="1">
      <c r="A57" s="153" t="s">
        <v>171</v>
      </c>
      <c r="B57" s="151" t="s">
        <v>136</v>
      </c>
      <c r="C57" s="153" t="s">
        <v>61</v>
      </c>
      <c r="D57" s="153" t="s">
        <v>153</v>
      </c>
      <c r="E57" s="153" t="s">
        <v>154</v>
      </c>
      <c r="F57" s="153"/>
      <c r="G57" s="162" t="s">
        <v>19</v>
      </c>
      <c r="H57" s="152" t="s">
        <v>212</v>
      </c>
      <c r="I57" s="215" t="s">
        <v>387</v>
      </c>
      <c r="J57" s="97"/>
      <c r="K57" s="45"/>
    </row>
    <row r="58" spans="1:11" s="44" customFormat="1" ht="117.6" hidden="1" outlineLevel="1">
      <c r="A58" s="153" t="s">
        <v>172</v>
      </c>
      <c r="B58" s="151" t="s">
        <v>136</v>
      </c>
      <c r="C58" s="153" t="s">
        <v>61</v>
      </c>
      <c r="D58" s="153" t="s">
        <v>153</v>
      </c>
      <c r="E58" s="153" t="s">
        <v>155</v>
      </c>
      <c r="F58" s="153"/>
      <c r="G58" s="162" t="s">
        <v>19</v>
      </c>
      <c r="H58" s="152" t="s">
        <v>212</v>
      </c>
      <c r="I58" s="215" t="s">
        <v>387</v>
      </c>
      <c r="J58" s="97"/>
      <c r="K58" s="45"/>
    </row>
    <row r="59" spans="1:11" s="44" customFormat="1" ht="117.6" hidden="1" outlineLevel="1">
      <c r="A59" s="153" t="s">
        <v>173</v>
      </c>
      <c r="B59" s="151" t="s">
        <v>136</v>
      </c>
      <c r="C59" s="153" t="s">
        <v>61</v>
      </c>
      <c r="D59" s="153" t="s">
        <v>153</v>
      </c>
      <c r="E59" s="153" t="s">
        <v>156</v>
      </c>
      <c r="F59" s="153"/>
      <c r="G59" s="162" t="s">
        <v>19</v>
      </c>
      <c r="H59" s="152" t="s">
        <v>212</v>
      </c>
      <c r="I59" s="215" t="s">
        <v>387</v>
      </c>
      <c r="J59" s="97"/>
      <c r="K59" s="45"/>
    </row>
    <row r="60" spans="1:11" s="44" customFormat="1" ht="117.6" hidden="1" outlineLevel="1">
      <c r="A60" s="153" t="s">
        <v>174</v>
      </c>
      <c r="B60" s="151" t="s">
        <v>136</v>
      </c>
      <c r="C60" s="153" t="s">
        <v>61</v>
      </c>
      <c r="D60" s="153" t="s">
        <v>153</v>
      </c>
      <c r="E60" s="153" t="s">
        <v>157</v>
      </c>
      <c r="F60" s="153"/>
      <c r="G60" s="162" t="s">
        <v>19</v>
      </c>
      <c r="H60" s="152" t="s">
        <v>212</v>
      </c>
      <c r="I60" s="215" t="s">
        <v>387</v>
      </c>
      <c r="J60" s="97"/>
      <c r="K60" s="45"/>
    </row>
    <row r="61" spans="1:11" s="44" customFormat="1" ht="117.6" hidden="1" outlineLevel="1">
      <c r="A61" s="153" t="s">
        <v>175</v>
      </c>
      <c r="B61" s="151" t="s">
        <v>136</v>
      </c>
      <c r="C61" s="153" t="s">
        <v>61</v>
      </c>
      <c r="D61" s="153" t="s">
        <v>153</v>
      </c>
      <c r="E61" s="153" t="s">
        <v>157</v>
      </c>
      <c r="F61" s="153"/>
      <c r="G61" s="162" t="s">
        <v>19</v>
      </c>
      <c r="H61" s="152" t="s">
        <v>212</v>
      </c>
      <c r="I61" s="215" t="s">
        <v>387</v>
      </c>
      <c r="J61" s="97"/>
      <c r="K61" s="45"/>
    </row>
    <row r="62" spans="1:11" s="44" customFormat="1" ht="117.6" hidden="1" outlineLevel="1">
      <c r="A62" s="153" t="s">
        <v>176</v>
      </c>
      <c r="B62" s="151" t="s">
        <v>136</v>
      </c>
      <c r="C62" s="153" t="s">
        <v>61</v>
      </c>
      <c r="D62" s="153" t="s">
        <v>153</v>
      </c>
      <c r="E62" s="153" t="s">
        <v>157</v>
      </c>
      <c r="F62" s="153"/>
      <c r="G62" s="162" t="s">
        <v>19</v>
      </c>
      <c r="H62" s="152" t="s">
        <v>212</v>
      </c>
      <c r="I62" s="215" t="s">
        <v>387</v>
      </c>
      <c r="J62" s="97"/>
      <c r="K62" s="45"/>
    </row>
    <row r="63" spans="1:11" s="44" customFormat="1" ht="117.6" hidden="1" outlineLevel="1">
      <c r="A63" s="153" t="s">
        <v>177</v>
      </c>
      <c r="B63" s="151" t="s">
        <v>136</v>
      </c>
      <c r="C63" s="153" t="s">
        <v>61</v>
      </c>
      <c r="D63" s="153" t="s">
        <v>153</v>
      </c>
      <c r="E63" s="153" t="s">
        <v>158</v>
      </c>
      <c r="F63" s="153"/>
      <c r="G63" s="162" t="s">
        <v>19</v>
      </c>
      <c r="H63" s="152" t="s">
        <v>212</v>
      </c>
      <c r="I63" s="215" t="s">
        <v>387</v>
      </c>
      <c r="J63" s="97"/>
      <c r="K63" s="45"/>
    </row>
    <row r="64" spans="1:11" s="44" customFormat="1" ht="117.6" hidden="1" outlineLevel="1">
      <c r="A64" s="153" t="s">
        <v>178</v>
      </c>
      <c r="B64" s="151" t="s">
        <v>136</v>
      </c>
      <c r="C64" s="153" t="s">
        <v>61</v>
      </c>
      <c r="D64" s="153" t="s">
        <v>153</v>
      </c>
      <c r="E64" s="153" t="s">
        <v>159</v>
      </c>
      <c r="F64" s="153"/>
      <c r="G64" s="162" t="s">
        <v>19</v>
      </c>
      <c r="H64" s="152" t="s">
        <v>212</v>
      </c>
      <c r="I64" s="215" t="s">
        <v>387</v>
      </c>
      <c r="J64" s="97"/>
      <c r="K64" s="45"/>
    </row>
    <row r="65" spans="1:11" s="44" customFormat="1" ht="117.6" hidden="1" outlineLevel="1">
      <c r="A65" s="153" t="s">
        <v>179</v>
      </c>
      <c r="B65" s="151" t="s">
        <v>136</v>
      </c>
      <c r="C65" s="153" t="s">
        <v>61</v>
      </c>
      <c r="D65" s="153" t="s">
        <v>153</v>
      </c>
      <c r="E65" s="153" t="s">
        <v>160</v>
      </c>
      <c r="F65" s="153"/>
      <c r="G65" s="162" t="s">
        <v>19</v>
      </c>
      <c r="H65" s="152" t="s">
        <v>212</v>
      </c>
      <c r="I65" s="215" t="s">
        <v>387</v>
      </c>
      <c r="J65" s="97"/>
      <c r="K65" s="45"/>
    </row>
    <row r="66" spans="1:11" s="44" customFormat="1" ht="100.8" hidden="1" outlineLevel="1">
      <c r="A66" s="153" t="s">
        <v>180</v>
      </c>
      <c r="B66" s="151" t="s">
        <v>136</v>
      </c>
      <c r="C66" s="153" t="s">
        <v>61</v>
      </c>
      <c r="D66" s="153" t="s">
        <v>161</v>
      </c>
      <c r="E66" s="153" t="s">
        <v>159</v>
      </c>
      <c r="F66" s="153"/>
      <c r="G66" s="162" t="s">
        <v>19</v>
      </c>
      <c r="H66" s="152" t="s">
        <v>212</v>
      </c>
      <c r="I66" s="215" t="s">
        <v>387</v>
      </c>
      <c r="J66" s="97"/>
      <c r="K66" s="45"/>
    </row>
    <row r="67" spans="1:11" s="44" customFormat="1" ht="100.8" hidden="1" outlineLevel="1">
      <c r="A67" s="153" t="s">
        <v>181</v>
      </c>
      <c r="B67" s="151" t="s">
        <v>136</v>
      </c>
      <c r="C67" s="153" t="s">
        <v>61</v>
      </c>
      <c r="D67" s="153" t="s">
        <v>161</v>
      </c>
      <c r="E67" s="153" t="s">
        <v>160</v>
      </c>
      <c r="F67" s="153"/>
      <c r="G67" s="162" t="s">
        <v>19</v>
      </c>
      <c r="H67" s="152" t="s">
        <v>212</v>
      </c>
      <c r="I67" s="215" t="s">
        <v>387</v>
      </c>
      <c r="J67" s="97"/>
      <c r="K67" s="45"/>
    </row>
    <row r="68" spans="1:11" s="44" customFormat="1" ht="84" hidden="1" outlineLevel="1">
      <c r="A68" s="153" t="s">
        <v>182</v>
      </c>
      <c r="B68" s="151" t="s">
        <v>136</v>
      </c>
      <c r="C68" s="153" t="s">
        <v>61</v>
      </c>
      <c r="D68" s="153" t="s">
        <v>162</v>
      </c>
      <c r="E68" s="153" t="s">
        <v>164</v>
      </c>
      <c r="F68" s="153"/>
      <c r="G68" s="162" t="s">
        <v>19</v>
      </c>
      <c r="H68" s="152" t="s">
        <v>212</v>
      </c>
      <c r="I68" s="215" t="s">
        <v>387</v>
      </c>
      <c r="J68" s="97"/>
      <c r="K68" s="45"/>
    </row>
    <row r="69" spans="1:11" s="44" customFormat="1" ht="84" hidden="1" outlineLevel="1">
      <c r="A69" s="153" t="s">
        <v>183</v>
      </c>
      <c r="B69" s="151" t="s">
        <v>136</v>
      </c>
      <c r="C69" s="153" t="s">
        <v>61</v>
      </c>
      <c r="D69" s="153" t="s">
        <v>162</v>
      </c>
      <c r="E69" s="153" t="s">
        <v>165</v>
      </c>
      <c r="F69" s="153"/>
      <c r="G69" s="162" t="s">
        <v>19</v>
      </c>
      <c r="H69" s="152" t="s">
        <v>212</v>
      </c>
      <c r="I69" s="215" t="s">
        <v>387</v>
      </c>
      <c r="J69" s="97"/>
      <c r="K69" s="45"/>
    </row>
    <row r="70" spans="1:11" s="44" customFormat="1" ht="84" hidden="1" outlineLevel="1">
      <c r="A70" s="153" t="s">
        <v>184</v>
      </c>
      <c r="B70" s="151" t="s">
        <v>136</v>
      </c>
      <c r="C70" s="153" t="s">
        <v>61</v>
      </c>
      <c r="D70" s="153" t="s">
        <v>162</v>
      </c>
      <c r="E70" s="153" t="s">
        <v>166</v>
      </c>
      <c r="F70" s="153"/>
      <c r="G70" s="162" t="s">
        <v>19</v>
      </c>
      <c r="H70" s="152" t="s">
        <v>212</v>
      </c>
      <c r="I70" s="215" t="s">
        <v>387</v>
      </c>
      <c r="J70" s="97"/>
      <c r="K70" s="45"/>
    </row>
    <row r="71" spans="1:11" s="44" customFormat="1" ht="84" hidden="1" outlineLevel="1">
      <c r="A71" s="153" t="s">
        <v>194</v>
      </c>
      <c r="B71" s="151" t="s">
        <v>136</v>
      </c>
      <c r="C71" s="153" t="s">
        <v>61</v>
      </c>
      <c r="D71" s="153" t="s">
        <v>162</v>
      </c>
      <c r="E71" s="153" t="s">
        <v>167</v>
      </c>
      <c r="F71" s="153"/>
      <c r="G71" s="162" t="s">
        <v>19</v>
      </c>
      <c r="H71" s="152" t="s">
        <v>212</v>
      </c>
      <c r="I71" s="215" t="s">
        <v>387</v>
      </c>
      <c r="J71" s="97"/>
      <c r="K71" s="45"/>
    </row>
    <row r="72" spans="1:11" s="44" customFormat="1" ht="84" hidden="1" outlineLevel="1">
      <c r="A72" s="153" t="s">
        <v>195</v>
      </c>
      <c r="B72" s="151" t="s">
        <v>136</v>
      </c>
      <c r="C72" s="153" t="s">
        <v>61</v>
      </c>
      <c r="D72" s="153" t="s">
        <v>162</v>
      </c>
      <c r="E72" s="153" t="s">
        <v>168</v>
      </c>
      <c r="F72" s="153"/>
      <c r="G72" s="162" t="s">
        <v>19</v>
      </c>
      <c r="H72" s="152" t="s">
        <v>212</v>
      </c>
      <c r="I72" s="215" t="s">
        <v>387</v>
      </c>
      <c r="J72" s="97"/>
      <c r="K72" s="45"/>
    </row>
    <row r="73" spans="1:11" s="44" customFormat="1" ht="84" hidden="1" outlineLevel="1">
      <c r="A73" s="153" t="s">
        <v>196</v>
      </c>
      <c r="B73" s="151" t="s">
        <v>136</v>
      </c>
      <c r="C73" s="153" t="s">
        <v>61</v>
      </c>
      <c r="D73" s="153" t="s">
        <v>162</v>
      </c>
      <c r="E73" s="153" t="s">
        <v>168</v>
      </c>
      <c r="F73" s="153"/>
      <c r="G73" s="162" t="s">
        <v>19</v>
      </c>
      <c r="H73" s="152" t="s">
        <v>212</v>
      </c>
      <c r="I73" s="215" t="s">
        <v>387</v>
      </c>
      <c r="J73" s="97"/>
      <c r="K73" s="45"/>
    </row>
    <row r="74" spans="1:11" s="44" customFormat="1" ht="84" hidden="1" outlineLevel="1">
      <c r="A74" s="153" t="s">
        <v>197</v>
      </c>
      <c r="B74" s="151" t="s">
        <v>136</v>
      </c>
      <c r="C74" s="153" t="s">
        <v>61</v>
      </c>
      <c r="D74" s="153" t="s">
        <v>162</v>
      </c>
      <c r="E74" s="153" t="s">
        <v>168</v>
      </c>
      <c r="F74" s="153"/>
      <c r="G74" s="162" t="s">
        <v>19</v>
      </c>
      <c r="H74" s="152" t="s">
        <v>212</v>
      </c>
      <c r="I74" s="215" t="s">
        <v>387</v>
      </c>
      <c r="J74" s="97"/>
      <c r="K74" s="45"/>
    </row>
    <row r="75" spans="1:11" s="44" customFormat="1" ht="84" hidden="1" outlineLevel="1">
      <c r="A75" s="153" t="s">
        <v>198</v>
      </c>
      <c r="B75" s="151" t="s">
        <v>136</v>
      </c>
      <c r="C75" s="153" t="s">
        <v>61</v>
      </c>
      <c r="D75" s="153" t="s">
        <v>162</v>
      </c>
      <c r="E75" s="153" t="s">
        <v>169</v>
      </c>
      <c r="F75" s="153"/>
      <c r="G75" s="162" t="s">
        <v>19</v>
      </c>
      <c r="H75" s="152" t="s">
        <v>212</v>
      </c>
      <c r="I75" s="215" t="s">
        <v>387</v>
      </c>
      <c r="J75" s="97"/>
      <c r="K75" s="45"/>
    </row>
    <row r="76" spans="1:11" s="44" customFormat="1" ht="84" hidden="1" outlineLevel="1">
      <c r="A76" s="153" t="s">
        <v>199</v>
      </c>
      <c r="B76" s="151" t="s">
        <v>136</v>
      </c>
      <c r="C76" s="153" t="s">
        <v>61</v>
      </c>
      <c r="D76" s="153" t="s">
        <v>162</v>
      </c>
      <c r="E76" s="153" t="s">
        <v>170</v>
      </c>
      <c r="F76" s="153"/>
      <c r="G76" s="162" t="s">
        <v>19</v>
      </c>
      <c r="H76" s="152" t="s">
        <v>212</v>
      </c>
      <c r="I76" s="215" t="s">
        <v>387</v>
      </c>
      <c r="J76" s="97"/>
      <c r="K76" s="45"/>
    </row>
    <row r="77" spans="1:11" s="44" customFormat="1" ht="84" hidden="1" outlineLevel="1">
      <c r="A77" s="153" t="s">
        <v>200</v>
      </c>
      <c r="B77" s="151" t="s">
        <v>136</v>
      </c>
      <c r="C77" s="153" t="s">
        <v>61</v>
      </c>
      <c r="D77" s="153" t="s">
        <v>162</v>
      </c>
      <c r="E77" s="153" t="s">
        <v>190</v>
      </c>
      <c r="F77" s="153"/>
      <c r="G77" s="162" t="s">
        <v>19</v>
      </c>
      <c r="H77" s="152" t="s">
        <v>212</v>
      </c>
      <c r="I77" s="215" t="s">
        <v>387</v>
      </c>
      <c r="J77" s="97"/>
      <c r="K77" s="45"/>
    </row>
    <row r="78" spans="1:11" s="44" customFormat="1" ht="84" hidden="1" outlineLevel="1">
      <c r="A78" s="153" t="s">
        <v>203</v>
      </c>
      <c r="B78" s="151" t="s">
        <v>136</v>
      </c>
      <c r="C78" s="153" t="s">
        <v>61</v>
      </c>
      <c r="D78" s="153" t="s">
        <v>185</v>
      </c>
      <c r="E78" s="153" t="s">
        <v>188</v>
      </c>
      <c r="F78" s="153"/>
      <c r="G78" s="162" t="s">
        <v>19</v>
      </c>
      <c r="H78" s="152" t="s">
        <v>212</v>
      </c>
      <c r="I78" s="215" t="s">
        <v>387</v>
      </c>
      <c r="J78" s="97"/>
      <c r="K78" s="45"/>
    </row>
    <row r="79" spans="1:11" s="44" customFormat="1" ht="84" hidden="1" outlineLevel="1">
      <c r="A79" s="153" t="s">
        <v>204</v>
      </c>
      <c r="B79" s="151" t="s">
        <v>136</v>
      </c>
      <c r="C79" s="153" t="s">
        <v>61</v>
      </c>
      <c r="D79" s="153" t="s">
        <v>185</v>
      </c>
      <c r="E79" s="153" t="s">
        <v>186</v>
      </c>
      <c r="F79" s="153"/>
      <c r="G79" s="162" t="s">
        <v>19</v>
      </c>
      <c r="H79" s="152" t="s">
        <v>212</v>
      </c>
      <c r="I79" s="215" t="s">
        <v>387</v>
      </c>
      <c r="J79" s="97"/>
      <c r="K79" s="45"/>
    </row>
    <row r="80" spans="1:11" s="44" customFormat="1" ht="84" hidden="1" outlineLevel="1">
      <c r="A80" s="153" t="s">
        <v>205</v>
      </c>
      <c r="B80" s="151" t="s">
        <v>136</v>
      </c>
      <c r="C80" s="153" t="s">
        <v>61</v>
      </c>
      <c r="D80" s="153" t="s">
        <v>185</v>
      </c>
      <c r="E80" s="153" t="s">
        <v>187</v>
      </c>
      <c r="F80" s="153"/>
      <c r="G80" s="162" t="s">
        <v>20</v>
      </c>
      <c r="H80" s="152" t="s">
        <v>212</v>
      </c>
      <c r="I80" s="215" t="s">
        <v>387</v>
      </c>
      <c r="J80" s="97"/>
      <c r="K80" s="45"/>
    </row>
    <row r="81" spans="1:11" s="44" customFormat="1" ht="84" hidden="1" outlineLevel="1">
      <c r="A81" s="153" t="s">
        <v>206</v>
      </c>
      <c r="B81" s="151" t="s">
        <v>136</v>
      </c>
      <c r="C81" s="153" t="s">
        <v>61</v>
      </c>
      <c r="D81" s="153" t="s">
        <v>185</v>
      </c>
      <c r="E81" s="153" t="s">
        <v>189</v>
      </c>
      <c r="F81" s="153"/>
      <c r="G81" s="162" t="s">
        <v>19</v>
      </c>
      <c r="H81" s="152" t="s">
        <v>212</v>
      </c>
      <c r="I81" s="215" t="s">
        <v>387</v>
      </c>
      <c r="J81" s="97"/>
      <c r="K81" s="45"/>
    </row>
    <row r="82" spans="1:11" s="44" customFormat="1" ht="84" hidden="1" outlineLevel="1">
      <c r="A82" s="153" t="s">
        <v>207</v>
      </c>
      <c r="B82" s="151" t="s">
        <v>136</v>
      </c>
      <c r="C82" s="153" t="s">
        <v>61</v>
      </c>
      <c r="D82" s="153" t="s">
        <v>185</v>
      </c>
      <c r="E82" s="153" t="s">
        <v>191</v>
      </c>
      <c r="F82" s="153"/>
      <c r="G82" s="162" t="s">
        <v>19</v>
      </c>
      <c r="H82" s="152" t="s">
        <v>212</v>
      </c>
      <c r="I82" s="215" t="s">
        <v>387</v>
      </c>
      <c r="J82" s="97"/>
      <c r="K82" s="45"/>
    </row>
    <row r="83" spans="1:11" s="44" customFormat="1" ht="84" hidden="1" outlineLevel="1">
      <c r="A83" s="153" t="s">
        <v>208</v>
      </c>
      <c r="B83" s="151" t="s">
        <v>136</v>
      </c>
      <c r="C83" s="153" t="s">
        <v>61</v>
      </c>
      <c r="D83" s="153" t="s">
        <v>185</v>
      </c>
      <c r="E83" s="153" t="s">
        <v>192</v>
      </c>
      <c r="F83" s="153"/>
      <c r="G83" s="162" t="s">
        <v>19</v>
      </c>
      <c r="H83" s="152" t="s">
        <v>212</v>
      </c>
      <c r="I83" s="215" t="s">
        <v>387</v>
      </c>
      <c r="J83" s="97"/>
      <c r="K83" s="45"/>
    </row>
    <row r="84" spans="1:11" s="44" customFormat="1" ht="84" hidden="1" outlineLevel="1">
      <c r="A84" s="153" t="s">
        <v>209</v>
      </c>
      <c r="B84" s="151" t="s">
        <v>136</v>
      </c>
      <c r="C84" s="153" t="s">
        <v>61</v>
      </c>
      <c r="D84" s="153" t="s">
        <v>185</v>
      </c>
      <c r="E84" s="153" t="s">
        <v>193</v>
      </c>
      <c r="F84" s="153"/>
      <c r="G84" s="162" t="s">
        <v>19</v>
      </c>
      <c r="H84" s="152" t="s">
        <v>212</v>
      </c>
      <c r="I84" s="215" t="s">
        <v>387</v>
      </c>
      <c r="J84" s="97"/>
      <c r="K84" s="45"/>
    </row>
    <row r="85" spans="1:11" s="194" customFormat="1" ht="16.8" collapsed="1">
      <c r="A85" s="206"/>
      <c r="B85" s="206" t="s">
        <v>202</v>
      </c>
      <c r="C85" s="207"/>
      <c r="D85" s="207"/>
      <c r="E85" s="207"/>
      <c r="F85" s="207"/>
      <c r="G85" s="208"/>
      <c r="H85" s="208"/>
      <c r="I85" s="208"/>
      <c r="J85" s="207"/>
      <c r="K85" s="193"/>
    </row>
    <row r="86" spans="1:11" s="44" customFormat="1" ht="50.4" hidden="1" outlineLevel="1">
      <c r="A86" s="153" t="s">
        <v>222</v>
      </c>
      <c r="B86" s="151" t="s">
        <v>210</v>
      </c>
      <c r="C86" s="153" t="s">
        <v>61</v>
      </c>
      <c r="D86" s="153" t="s">
        <v>86</v>
      </c>
      <c r="E86" s="153" t="s">
        <v>211</v>
      </c>
      <c r="F86" s="153"/>
      <c r="G86" s="162" t="s">
        <v>19</v>
      </c>
      <c r="H86" s="152" t="s">
        <v>212</v>
      </c>
      <c r="I86" s="215" t="s">
        <v>387</v>
      </c>
      <c r="J86" s="97"/>
      <c r="K86" s="45"/>
    </row>
    <row r="87" spans="1:11" s="44" customFormat="1" ht="50.4" hidden="1" outlineLevel="1">
      <c r="A87" s="153" t="s">
        <v>223</v>
      </c>
      <c r="B87" s="151" t="s">
        <v>210</v>
      </c>
      <c r="C87" s="153" t="s">
        <v>61</v>
      </c>
      <c r="D87" s="153" t="s">
        <v>86</v>
      </c>
      <c r="E87" s="153" t="s">
        <v>249</v>
      </c>
      <c r="F87" s="153"/>
      <c r="G87" s="162" t="s">
        <v>19</v>
      </c>
      <c r="H87" s="152" t="s">
        <v>212</v>
      </c>
      <c r="I87" s="215" t="s">
        <v>387</v>
      </c>
      <c r="J87" s="97"/>
      <c r="K87" s="45"/>
    </row>
    <row r="88" spans="1:11" s="44" customFormat="1" ht="50.4" hidden="1" outlineLevel="1">
      <c r="A88" s="153" t="s">
        <v>224</v>
      </c>
      <c r="B88" s="151" t="s">
        <v>210</v>
      </c>
      <c r="C88" s="153" t="s">
        <v>61</v>
      </c>
      <c r="D88" s="153" t="s">
        <v>86</v>
      </c>
      <c r="E88" s="153" t="s">
        <v>213</v>
      </c>
      <c r="F88" s="153"/>
      <c r="G88" s="162" t="s">
        <v>19</v>
      </c>
      <c r="H88" s="152" t="s">
        <v>212</v>
      </c>
      <c r="I88" s="215" t="s">
        <v>387</v>
      </c>
      <c r="J88" s="97"/>
      <c r="K88" s="45"/>
    </row>
    <row r="89" spans="1:11" s="44" customFormat="1" ht="84" hidden="1" outlineLevel="1">
      <c r="A89" s="153" t="s">
        <v>225</v>
      </c>
      <c r="B89" s="151" t="s">
        <v>210</v>
      </c>
      <c r="C89" s="153" t="s">
        <v>61</v>
      </c>
      <c r="D89" s="153" t="s">
        <v>218</v>
      </c>
      <c r="E89" s="153" t="s">
        <v>214</v>
      </c>
      <c r="F89" s="153"/>
      <c r="G89" s="162" t="s">
        <v>19</v>
      </c>
      <c r="H89" s="152" t="s">
        <v>212</v>
      </c>
      <c r="I89" s="215" t="s">
        <v>387</v>
      </c>
      <c r="J89" s="97"/>
      <c r="K89" s="45"/>
    </row>
    <row r="90" spans="1:11" s="44" customFormat="1" ht="84" hidden="1" outlineLevel="1">
      <c r="A90" s="153" t="s">
        <v>226</v>
      </c>
      <c r="B90" s="151" t="s">
        <v>210</v>
      </c>
      <c r="C90" s="153" t="s">
        <v>61</v>
      </c>
      <c r="D90" s="153" t="s">
        <v>216</v>
      </c>
      <c r="E90" s="153" t="s">
        <v>214</v>
      </c>
      <c r="F90" s="153"/>
      <c r="G90" s="162" t="s">
        <v>19</v>
      </c>
      <c r="H90" s="152" t="s">
        <v>212</v>
      </c>
      <c r="I90" s="215" t="s">
        <v>387</v>
      </c>
      <c r="J90" s="97"/>
      <c r="K90" s="45"/>
    </row>
    <row r="91" spans="1:11" s="44" customFormat="1" ht="100.8" hidden="1" outlineLevel="1">
      <c r="A91" s="153" t="s">
        <v>227</v>
      </c>
      <c r="B91" s="151" t="s">
        <v>210</v>
      </c>
      <c r="C91" s="153" t="s">
        <v>61</v>
      </c>
      <c r="D91" s="153" t="s">
        <v>271</v>
      </c>
      <c r="E91" s="153" t="s">
        <v>217</v>
      </c>
      <c r="F91" s="153"/>
      <c r="G91" s="162" t="s">
        <v>19</v>
      </c>
      <c r="H91" s="152" t="s">
        <v>212</v>
      </c>
      <c r="I91" s="215" t="s">
        <v>387</v>
      </c>
      <c r="J91" s="97"/>
      <c r="K91" s="45"/>
    </row>
    <row r="92" spans="1:11" s="44" customFormat="1" ht="100.8" hidden="1" outlineLevel="1">
      <c r="A92" s="153" t="s">
        <v>228</v>
      </c>
      <c r="B92" s="151" t="s">
        <v>210</v>
      </c>
      <c r="C92" s="153" t="s">
        <v>61</v>
      </c>
      <c r="D92" s="153" t="s">
        <v>219</v>
      </c>
      <c r="E92" s="153" t="s">
        <v>214</v>
      </c>
      <c r="F92" s="153"/>
      <c r="G92" s="162" t="s">
        <v>20</v>
      </c>
      <c r="H92" s="152" t="s">
        <v>212</v>
      </c>
      <c r="I92" s="215" t="s">
        <v>387</v>
      </c>
      <c r="J92" s="97"/>
      <c r="K92" s="45"/>
    </row>
    <row r="93" spans="1:11" s="44" customFormat="1" ht="100.8" hidden="1" outlineLevel="1">
      <c r="A93" s="153" t="s">
        <v>229</v>
      </c>
      <c r="B93" s="151" t="s">
        <v>210</v>
      </c>
      <c r="C93" s="153" t="s">
        <v>61</v>
      </c>
      <c r="D93" s="153" t="s">
        <v>271</v>
      </c>
      <c r="E93" s="153" t="s">
        <v>217</v>
      </c>
      <c r="F93" s="153"/>
      <c r="G93" s="162" t="s">
        <v>19</v>
      </c>
      <c r="H93" s="152" t="s">
        <v>212</v>
      </c>
      <c r="I93" s="215" t="s">
        <v>387</v>
      </c>
      <c r="J93" s="97"/>
      <c r="K93" s="45"/>
    </row>
    <row r="94" spans="1:11" s="44" customFormat="1" ht="84" hidden="1" outlineLevel="1">
      <c r="A94" s="153" t="s">
        <v>230</v>
      </c>
      <c r="B94" s="151" t="s">
        <v>210</v>
      </c>
      <c r="C94" s="153" t="s">
        <v>61</v>
      </c>
      <c r="D94" s="153" t="s">
        <v>220</v>
      </c>
      <c r="E94" s="153" t="s">
        <v>215</v>
      </c>
      <c r="F94" s="153"/>
      <c r="G94" s="162" t="s">
        <v>19</v>
      </c>
      <c r="H94" s="152" t="s">
        <v>212</v>
      </c>
      <c r="I94" s="215" t="s">
        <v>387</v>
      </c>
      <c r="J94" s="97"/>
      <c r="K94" s="45"/>
    </row>
    <row r="95" spans="1:11" s="44" customFormat="1" ht="100.8" hidden="1" outlineLevel="1">
      <c r="A95" s="153" t="s">
        <v>231</v>
      </c>
      <c r="B95" s="151" t="s">
        <v>210</v>
      </c>
      <c r="C95" s="153" t="s">
        <v>61</v>
      </c>
      <c r="D95" s="153" t="s">
        <v>221</v>
      </c>
      <c r="E95" s="153" t="s">
        <v>217</v>
      </c>
      <c r="F95" s="153"/>
      <c r="G95" s="162" t="s">
        <v>19</v>
      </c>
      <c r="H95" s="152" t="s">
        <v>212</v>
      </c>
      <c r="I95" s="215" t="s">
        <v>387</v>
      </c>
      <c r="J95" s="97"/>
      <c r="K95" s="45"/>
    </row>
    <row r="96" spans="1:11" s="194" customFormat="1" ht="16.8" collapsed="1">
      <c r="A96" s="206"/>
      <c r="B96" s="206" t="s">
        <v>256</v>
      </c>
      <c r="C96" s="207"/>
      <c r="D96" s="207"/>
      <c r="E96" s="207"/>
      <c r="F96" s="207"/>
      <c r="G96" s="208"/>
      <c r="H96" s="208"/>
      <c r="I96" s="208"/>
      <c r="J96" s="207"/>
      <c r="K96" s="193"/>
    </row>
    <row r="97" spans="1:11" s="44" customFormat="1" ht="84" hidden="1" outlineLevel="1">
      <c r="A97" s="153" t="s">
        <v>232</v>
      </c>
      <c r="B97" s="151" t="s">
        <v>346</v>
      </c>
      <c r="C97" s="153" t="s">
        <v>246</v>
      </c>
      <c r="D97" s="153" t="s">
        <v>247</v>
      </c>
      <c r="E97" s="153" t="s">
        <v>248</v>
      </c>
      <c r="F97" s="153"/>
      <c r="G97" s="162" t="s">
        <v>19</v>
      </c>
      <c r="H97" s="152" t="s">
        <v>212</v>
      </c>
      <c r="I97" s="215" t="s">
        <v>387</v>
      </c>
      <c r="J97" s="97"/>
      <c r="K97" s="45"/>
    </row>
    <row r="98" spans="1:11" s="44" customFormat="1" ht="84" hidden="1" outlineLevel="1">
      <c r="A98" s="153" t="s">
        <v>233</v>
      </c>
      <c r="B98" s="151" t="s">
        <v>346</v>
      </c>
      <c r="C98" s="153" t="s">
        <v>246</v>
      </c>
      <c r="D98" s="153" t="s">
        <v>218</v>
      </c>
      <c r="E98" s="153" t="s">
        <v>250</v>
      </c>
      <c r="F98" s="153"/>
      <c r="G98" s="162" t="s">
        <v>19</v>
      </c>
      <c r="H98" s="152" t="s">
        <v>212</v>
      </c>
      <c r="I98" s="215" t="s">
        <v>387</v>
      </c>
      <c r="J98" s="97"/>
      <c r="K98" s="45"/>
    </row>
    <row r="99" spans="1:11" s="44" customFormat="1" ht="84" hidden="1" outlineLevel="1">
      <c r="A99" s="153" t="s">
        <v>234</v>
      </c>
      <c r="B99" s="151" t="s">
        <v>346</v>
      </c>
      <c r="C99" s="153" t="s">
        <v>246</v>
      </c>
      <c r="D99" s="153" t="s">
        <v>216</v>
      </c>
      <c r="E99" s="153" t="s">
        <v>250</v>
      </c>
      <c r="F99" s="153"/>
      <c r="G99" s="162" t="s">
        <v>19</v>
      </c>
      <c r="H99" s="152" t="s">
        <v>212</v>
      </c>
      <c r="I99" s="215" t="s">
        <v>387</v>
      </c>
      <c r="J99" s="97"/>
      <c r="K99" s="45"/>
    </row>
    <row r="100" spans="1:11" s="44" customFormat="1" ht="100.8" hidden="1" outlineLevel="1">
      <c r="A100" s="153" t="s">
        <v>235</v>
      </c>
      <c r="B100" s="151" t="s">
        <v>346</v>
      </c>
      <c r="C100" s="153" t="s">
        <v>246</v>
      </c>
      <c r="D100" s="153" t="s">
        <v>251</v>
      </c>
      <c r="E100" s="153" t="s">
        <v>252</v>
      </c>
      <c r="F100" s="153"/>
      <c r="G100" s="162" t="s">
        <v>19</v>
      </c>
      <c r="H100" s="152" t="s">
        <v>212</v>
      </c>
      <c r="I100" s="215" t="s">
        <v>387</v>
      </c>
      <c r="J100" s="97"/>
      <c r="K100" s="45"/>
    </row>
    <row r="101" spans="1:11" s="44" customFormat="1" ht="100.8" hidden="1" outlineLevel="1">
      <c r="A101" s="153" t="s">
        <v>236</v>
      </c>
      <c r="B101" s="151" t="s">
        <v>346</v>
      </c>
      <c r="C101" s="153" t="s">
        <v>246</v>
      </c>
      <c r="D101" s="153" t="s">
        <v>253</v>
      </c>
      <c r="E101" s="153" t="s">
        <v>254</v>
      </c>
      <c r="F101" s="153"/>
      <c r="G101" s="162" t="s">
        <v>19</v>
      </c>
      <c r="H101" s="152" t="s">
        <v>212</v>
      </c>
      <c r="I101" s="215" t="s">
        <v>387</v>
      </c>
      <c r="J101" s="97"/>
      <c r="K101" s="45"/>
    </row>
    <row r="102" spans="1:11" s="44" customFormat="1" ht="100.8" hidden="1" outlineLevel="1">
      <c r="A102" s="153" t="s">
        <v>237</v>
      </c>
      <c r="B102" s="151" t="s">
        <v>346</v>
      </c>
      <c r="C102" s="153" t="s">
        <v>246</v>
      </c>
      <c r="D102" s="153" t="s">
        <v>255</v>
      </c>
      <c r="E102" s="153" t="s">
        <v>257</v>
      </c>
      <c r="F102" s="153"/>
      <c r="G102" s="162" t="s">
        <v>19</v>
      </c>
      <c r="H102" s="152" t="s">
        <v>212</v>
      </c>
      <c r="I102" s="215" t="s">
        <v>387</v>
      </c>
      <c r="J102" s="97"/>
      <c r="K102" s="45"/>
    </row>
    <row r="103" spans="1:11" s="44" customFormat="1" ht="100.8" hidden="1" outlineLevel="1">
      <c r="A103" s="153" t="s">
        <v>238</v>
      </c>
      <c r="B103" s="151" t="s">
        <v>346</v>
      </c>
      <c r="C103" s="153" t="s">
        <v>246</v>
      </c>
      <c r="D103" s="153" t="s">
        <v>264</v>
      </c>
      <c r="E103" s="153" t="s">
        <v>257</v>
      </c>
      <c r="F103" s="153"/>
      <c r="G103" s="162" t="s">
        <v>19</v>
      </c>
      <c r="H103" s="152" t="s">
        <v>212</v>
      </c>
      <c r="I103" s="215" t="s">
        <v>387</v>
      </c>
      <c r="J103" s="97"/>
      <c r="K103" s="45"/>
    </row>
    <row r="104" spans="1:11" s="44" customFormat="1" ht="100.8" hidden="1" outlineLevel="1">
      <c r="A104" s="153" t="s">
        <v>239</v>
      </c>
      <c r="B104" s="151" t="s">
        <v>346</v>
      </c>
      <c r="C104" s="153" t="s">
        <v>246</v>
      </c>
      <c r="D104" s="153" t="s">
        <v>265</v>
      </c>
      <c r="E104" s="153" t="s">
        <v>266</v>
      </c>
      <c r="F104" s="153"/>
      <c r="G104" s="162" t="s">
        <v>19</v>
      </c>
      <c r="H104" s="152" t="s">
        <v>212</v>
      </c>
      <c r="I104" s="215" t="s">
        <v>387</v>
      </c>
      <c r="J104" s="97"/>
      <c r="K104" s="45"/>
    </row>
    <row r="105" spans="1:11" s="44" customFormat="1" ht="117.6" hidden="1" outlineLevel="1">
      <c r="A105" s="153" t="s">
        <v>240</v>
      </c>
      <c r="B105" s="151" t="s">
        <v>346</v>
      </c>
      <c r="C105" s="153" t="s">
        <v>246</v>
      </c>
      <c r="D105" s="153" t="s">
        <v>267</v>
      </c>
      <c r="E105" s="153" t="s">
        <v>266</v>
      </c>
      <c r="F105" s="153"/>
      <c r="G105" s="162" t="s">
        <v>19</v>
      </c>
      <c r="H105" s="152" t="s">
        <v>212</v>
      </c>
      <c r="I105" s="215" t="s">
        <v>387</v>
      </c>
      <c r="J105" s="97"/>
      <c r="K105" s="45"/>
    </row>
    <row r="106" spans="1:11" s="44" customFormat="1" ht="100.8" hidden="1" outlineLevel="1">
      <c r="A106" s="153" t="s">
        <v>241</v>
      </c>
      <c r="B106" s="151" t="s">
        <v>346</v>
      </c>
      <c r="C106" s="153" t="s">
        <v>246</v>
      </c>
      <c r="D106" s="153" t="s">
        <v>268</v>
      </c>
      <c r="E106" s="153" t="s">
        <v>269</v>
      </c>
      <c r="F106" s="153"/>
      <c r="G106" s="162" t="s">
        <v>19</v>
      </c>
      <c r="H106" s="152" t="s">
        <v>212</v>
      </c>
      <c r="I106" s="215" t="s">
        <v>387</v>
      </c>
      <c r="J106" s="97"/>
      <c r="K106" s="45"/>
    </row>
    <row r="107" spans="1:11" s="44" customFormat="1" ht="84" hidden="1" outlineLevel="1">
      <c r="A107" s="153" t="s">
        <v>242</v>
      </c>
      <c r="B107" s="151" t="s">
        <v>347</v>
      </c>
      <c r="C107" s="153" t="s">
        <v>246</v>
      </c>
      <c r="D107" s="153" t="s">
        <v>270</v>
      </c>
      <c r="E107" s="153" t="s">
        <v>272</v>
      </c>
      <c r="F107" s="153"/>
      <c r="G107" s="162" t="s">
        <v>19</v>
      </c>
      <c r="H107" s="152" t="s">
        <v>212</v>
      </c>
      <c r="I107" s="215" t="s">
        <v>387</v>
      </c>
      <c r="J107" s="97"/>
      <c r="K107" s="45"/>
    </row>
    <row r="108" spans="1:11" s="44" customFormat="1" ht="100.8" hidden="1" outlineLevel="1">
      <c r="A108" s="153" t="s">
        <v>243</v>
      </c>
      <c r="B108" s="151" t="s">
        <v>347</v>
      </c>
      <c r="C108" s="153" t="s">
        <v>246</v>
      </c>
      <c r="D108" s="153" t="s">
        <v>273</v>
      </c>
      <c r="E108" s="153" t="s">
        <v>274</v>
      </c>
      <c r="F108" s="153"/>
      <c r="G108" s="162" t="s">
        <v>19</v>
      </c>
      <c r="H108" s="152" t="s">
        <v>212</v>
      </c>
      <c r="I108" s="215" t="s">
        <v>387</v>
      </c>
      <c r="J108" s="97"/>
      <c r="K108" s="45"/>
    </row>
    <row r="109" spans="1:11" s="44" customFormat="1" ht="100.8" hidden="1" outlineLevel="1">
      <c r="A109" s="153" t="s">
        <v>244</v>
      </c>
      <c r="B109" s="151" t="s">
        <v>347</v>
      </c>
      <c r="C109" s="153" t="s">
        <v>246</v>
      </c>
      <c r="D109" s="153" t="s">
        <v>277</v>
      </c>
      <c r="E109" s="153" t="s">
        <v>278</v>
      </c>
      <c r="F109" s="153"/>
      <c r="G109" s="162" t="s">
        <v>19</v>
      </c>
      <c r="H109" s="152" t="s">
        <v>212</v>
      </c>
      <c r="I109" s="215" t="s">
        <v>387</v>
      </c>
      <c r="J109" s="97"/>
      <c r="K109" s="45"/>
    </row>
    <row r="110" spans="1:11" s="44" customFormat="1" ht="100.8" hidden="1" outlineLevel="1">
      <c r="A110" s="153" t="s">
        <v>245</v>
      </c>
      <c r="B110" s="151" t="s">
        <v>347</v>
      </c>
      <c r="C110" s="153" t="s">
        <v>246</v>
      </c>
      <c r="D110" s="153" t="s">
        <v>276</v>
      </c>
      <c r="E110" s="153" t="s">
        <v>275</v>
      </c>
      <c r="F110" s="153"/>
      <c r="G110" s="162" t="s">
        <v>19</v>
      </c>
      <c r="H110" s="152" t="s">
        <v>212</v>
      </c>
      <c r="I110" s="215" t="s">
        <v>387</v>
      </c>
      <c r="J110" s="97"/>
      <c r="K110" s="45"/>
    </row>
    <row r="111" spans="1:11" s="44" customFormat="1" ht="100.8" hidden="1" outlineLevel="1">
      <c r="A111" s="153" t="s">
        <v>304</v>
      </c>
      <c r="B111" s="151" t="s">
        <v>347</v>
      </c>
      <c r="C111" s="153" t="s">
        <v>246</v>
      </c>
      <c r="D111" s="153" t="s">
        <v>279</v>
      </c>
      <c r="E111" s="153" t="s">
        <v>257</v>
      </c>
      <c r="F111" s="153"/>
      <c r="G111" s="162" t="s">
        <v>19</v>
      </c>
      <c r="H111" s="152" t="s">
        <v>212</v>
      </c>
      <c r="I111" s="215" t="s">
        <v>387</v>
      </c>
      <c r="J111" s="97"/>
      <c r="K111" s="45"/>
    </row>
    <row r="112" spans="1:11" s="44" customFormat="1" ht="100.8" hidden="1" outlineLevel="1">
      <c r="A112" s="153" t="s">
        <v>305</v>
      </c>
      <c r="B112" s="151" t="s">
        <v>348</v>
      </c>
      <c r="C112" s="153" t="s">
        <v>246</v>
      </c>
      <c r="D112" s="153" t="s">
        <v>349</v>
      </c>
      <c r="E112" s="153" t="s">
        <v>350</v>
      </c>
      <c r="F112" s="153"/>
      <c r="G112" s="162" t="s">
        <v>19</v>
      </c>
      <c r="H112" s="152" t="s">
        <v>212</v>
      </c>
      <c r="I112" s="215" t="s">
        <v>387</v>
      </c>
      <c r="J112" s="97"/>
      <c r="K112" s="45"/>
    </row>
    <row r="113" spans="1:11" s="44" customFormat="1" ht="117.6" hidden="1" outlineLevel="1">
      <c r="A113" s="153" t="s">
        <v>306</v>
      </c>
      <c r="B113" s="151" t="s">
        <v>348</v>
      </c>
      <c r="C113" s="153" t="s">
        <v>246</v>
      </c>
      <c r="D113" s="153" t="s">
        <v>280</v>
      </c>
      <c r="E113" s="153" t="s">
        <v>299</v>
      </c>
      <c r="F113" s="153"/>
      <c r="G113" s="162" t="s">
        <v>19</v>
      </c>
      <c r="H113" s="152" t="s">
        <v>212</v>
      </c>
      <c r="I113" s="215" t="s">
        <v>387</v>
      </c>
      <c r="J113" s="97"/>
      <c r="K113" s="45"/>
    </row>
    <row r="114" spans="1:11" s="44" customFormat="1" ht="100.8" hidden="1" outlineLevel="1">
      <c r="A114" s="153" t="s">
        <v>307</v>
      </c>
      <c r="B114" s="151" t="s">
        <v>348</v>
      </c>
      <c r="C114" s="153" t="s">
        <v>246</v>
      </c>
      <c r="D114" s="153" t="s">
        <v>281</v>
      </c>
      <c r="E114" s="153" t="s">
        <v>299</v>
      </c>
      <c r="F114" s="153"/>
      <c r="G114" s="162" t="s">
        <v>19</v>
      </c>
      <c r="H114" s="152" t="s">
        <v>212</v>
      </c>
      <c r="I114" s="215" t="s">
        <v>387</v>
      </c>
      <c r="J114" s="97"/>
      <c r="K114" s="45"/>
    </row>
    <row r="115" spans="1:11" s="44" customFormat="1" ht="84" hidden="1" outlineLevel="1">
      <c r="A115" s="153" t="s">
        <v>308</v>
      </c>
      <c r="B115" s="151" t="s">
        <v>348</v>
      </c>
      <c r="C115" s="153" t="s">
        <v>246</v>
      </c>
      <c r="D115" s="153" t="s">
        <v>282</v>
      </c>
      <c r="E115" s="153" t="s">
        <v>299</v>
      </c>
      <c r="F115" s="153"/>
      <c r="G115" s="162" t="s">
        <v>19</v>
      </c>
      <c r="H115" s="152" t="s">
        <v>212</v>
      </c>
      <c r="I115" s="215" t="s">
        <v>387</v>
      </c>
      <c r="J115" s="97"/>
      <c r="K115" s="45"/>
    </row>
    <row r="116" spans="1:11" s="44" customFormat="1" ht="100.8" hidden="1" outlineLevel="1">
      <c r="A116" s="153" t="s">
        <v>351</v>
      </c>
      <c r="B116" s="151" t="s">
        <v>348</v>
      </c>
      <c r="C116" s="153" t="s">
        <v>246</v>
      </c>
      <c r="D116" s="153" t="s">
        <v>283</v>
      </c>
      <c r="E116" s="153" t="s">
        <v>299</v>
      </c>
      <c r="F116" s="153"/>
      <c r="G116" s="162" t="s">
        <v>19</v>
      </c>
      <c r="H116" s="152" t="s">
        <v>212</v>
      </c>
      <c r="I116" s="215" t="s">
        <v>387</v>
      </c>
      <c r="J116" s="97"/>
      <c r="K116" s="45"/>
    </row>
    <row r="117" spans="1:11" s="44" customFormat="1" ht="100.8" hidden="1" outlineLevel="1">
      <c r="A117" s="153" t="s">
        <v>352</v>
      </c>
      <c r="B117" s="151" t="s">
        <v>348</v>
      </c>
      <c r="C117" s="153" t="s">
        <v>246</v>
      </c>
      <c r="D117" s="153" t="s">
        <v>284</v>
      </c>
      <c r="E117" s="153" t="s">
        <v>299</v>
      </c>
      <c r="F117" s="153"/>
      <c r="G117" s="162" t="s">
        <v>19</v>
      </c>
      <c r="H117" s="152" t="s">
        <v>212</v>
      </c>
      <c r="I117" s="215" t="s">
        <v>387</v>
      </c>
      <c r="J117" s="97"/>
      <c r="K117" s="45"/>
    </row>
    <row r="118" spans="1:11" s="44" customFormat="1" ht="100.8" hidden="1" outlineLevel="1">
      <c r="A118" s="153" t="s">
        <v>353</v>
      </c>
      <c r="B118" s="151" t="s">
        <v>348</v>
      </c>
      <c r="C118" s="153" t="s">
        <v>246</v>
      </c>
      <c r="D118" s="153" t="s">
        <v>285</v>
      </c>
      <c r="E118" s="153" t="s">
        <v>299</v>
      </c>
      <c r="F118" s="153"/>
      <c r="G118" s="162" t="s">
        <v>19</v>
      </c>
      <c r="H118" s="152" t="s">
        <v>212</v>
      </c>
      <c r="I118" s="215" t="s">
        <v>387</v>
      </c>
      <c r="J118" s="97"/>
      <c r="K118" s="45"/>
    </row>
    <row r="119" spans="1:11" s="44" customFormat="1" ht="100.8" hidden="1" outlineLevel="1">
      <c r="A119" s="153" t="s">
        <v>354</v>
      </c>
      <c r="B119" s="151" t="s">
        <v>348</v>
      </c>
      <c r="C119" s="153" t="s">
        <v>246</v>
      </c>
      <c r="D119" s="153" t="s">
        <v>292</v>
      </c>
      <c r="E119" s="153" t="s">
        <v>298</v>
      </c>
      <c r="F119" s="153"/>
      <c r="G119" s="162" t="s">
        <v>19</v>
      </c>
      <c r="H119" s="152" t="s">
        <v>212</v>
      </c>
      <c r="I119" s="215" t="s">
        <v>387</v>
      </c>
      <c r="J119" s="97"/>
      <c r="K119" s="45"/>
    </row>
    <row r="120" spans="1:11" s="44" customFormat="1" ht="84" hidden="1" outlineLevel="1">
      <c r="A120" s="153" t="s">
        <v>355</v>
      </c>
      <c r="B120" s="151" t="s">
        <v>348</v>
      </c>
      <c r="C120" s="153" t="s">
        <v>246</v>
      </c>
      <c r="D120" s="153" t="s">
        <v>293</v>
      </c>
      <c r="E120" s="153" t="s">
        <v>298</v>
      </c>
      <c r="F120" s="153"/>
      <c r="G120" s="162" t="s">
        <v>19</v>
      </c>
      <c r="H120" s="152" t="s">
        <v>212</v>
      </c>
      <c r="I120" s="215" t="s">
        <v>387</v>
      </c>
      <c r="J120" s="97"/>
      <c r="K120" s="45"/>
    </row>
    <row r="121" spans="1:11" s="44" customFormat="1" ht="84" hidden="1" outlineLevel="1">
      <c r="A121" s="153" t="s">
        <v>356</v>
      </c>
      <c r="B121" s="151" t="s">
        <v>348</v>
      </c>
      <c r="C121" s="153" t="s">
        <v>246</v>
      </c>
      <c r="D121" s="153" t="s">
        <v>294</v>
      </c>
      <c r="E121" s="153" t="s">
        <v>298</v>
      </c>
      <c r="F121" s="153"/>
      <c r="G121" s="162" t="s">
        <v>19</v>
      </c>
      <c r="H121" s="152" t="s">
        <v>212</v>
      </c>
      <c r="I121" s="215" t="s">
        <v>387</v>
      </c>
      <c r="J121" s="97"/>
      <c r="K121" s="45"/>
    </row>
    <row r="122" spans="1:11" s="44" customFormat="1" ht="84" hidden="1" outlineLevel="1">
      <c r="A122" s="153" t="s">
        <v>357</v>
      </c>
      <c r="B122" s="151" t="s">
        <v>348</v>
      </c>
      <c r="C122" s="153" t="s">
        <v>246</v>
      </c>
      <c r="D122" s="153" t="s">
        <v>295</v>
      </c>
      <c r="E122" s="153" t="s">
        <v>298</v>
      </c>
      <c r="F122" s="153"/>
      <c r="G122" s="162" t="s">
        <v>19</v>
      </c>
      <c r="H122" s="152" t="s">
        <v>212</v>
      </c>
      <c r="I122" s="215" t="s">
        <v>387</v>
      </c>
      <c r="J122" s="97"/>
      <c r="K122" s="45"/>
    </row>
    <row r="123" spans="1:11" s="44" customFormat="1" ht="84" hidden="1" outlineLevel="1">
      <c r="A123" s="153" t="s">
        <v>358</v>
      </c>
      <c r="B123" s="151" t="s">
        <v>348</v>
      </c>
      <c r="C123" s="153" t="s">
        <v>246</v>
      </c>
      <c r="D123" s="153" t="s">
        <v>296</v>
      </c>
      <c r="E123" s="153" t="s">
        <v>298</v>
      </c>
      <c r="F123" s="153"/>
      <c r="G123" s="162" t="s">
        <v>19</v>
      </c>
      <c r="H123" s="152" t="s">
        <v>212</v>
      </c>
      <c r="I123" s="215" t="s">
        <v>387</v>
      </c>
      <c r="J123" s="97"/>
      <c r="K123" s="45"/>
    </row>
    <row r="124" spans="1:11" s="44" customFormat="1" ht="84" hidden="1" outlineLevel="1">
      <c r="A124" s="153" t="s">
        <v>359</v>
      </c>
      <c r="B124" s="151" t="s">
        <v>348</v>
      </c>
      <c r="C124" s="153" t="s">
        <v>246</v>
      </c>
      <c r="D124" s="153" t="s">
        <v>297</v>
      </c>
      <c r="E124" s="153" t="s">
        <v>298</v>
      </c>
      <c r="F124" s="153"/>
      <c r="G124" s="162" t="s">
        <v>19</v>
      </c>
      <c r="H124" s="152" t="s">
        <v>212</v>
      </c>
      <c r="I124" s="215" t="s">
        <v>387</v>
      </c>
      <c r="J124" s="97"/>
      <c r="K124" s="45"/>
    </row>
    <row r="125" spans="1:11" s="44" customFormat="1" ht="84" hidden="1" outlineLevel="1">
      <c r="A125" s="153" t="s">
        <v>360</v>
      </c>
      <c r="B125" s="151" t="s">
        <v>348</v>
      </c>
      <c r="C125" s="153" t="s">
        <v>246</v>
      </c>
      <c r="D125" s="153" t="s">
        <v>286</v>
      </c>
      <c r="E125" s="153" t="s">
        <v>272</v>
      </c>
      <c r="F125" s="153"/>
      <c r="G125" s="162" t="s">
        <v>19</v>
      </c>
      <c r="H125" s="152" t="s">
        <v>212</v>
      </c>
      <c r="I125" s="215" t="s">
        <v>387</v>
      </c>
      <c r="J125" s="97"/>
      <c r="K125" s="45"/>
    </row>
    <row r="126" spans="1:11" s="44" customFormat="1" ht="100.8" hidden="1" outlineLevel="1">
      <c r="A126" s="153" t="s">
        <v>361</v>
      </c>
      <c r="B126" s="151" t="s">
        <v>348</v>
      </c>
      <c r="C126" s="153" t="s">
        <v>246</v>
      </c>
      <c r="D126" s="153" t="s">
        <v>344</v>
      </c>
      <c r="E126" s="153" t="s">
        <v>345</v>
      </c>
      <c r="F126" s="153"/>
      <c r="G126" s="162" t="s">
        <v>19</v>
      </c>
      <c r="H126" s="152" t="s">
        <v>212</v>
      </c>
      <c r="I126" s="215" t="s">
        <v>387</v>
      </c>
      <c r="J126" s="97"/>
      <c r="K126" s="45"/>
    </row>
    <row r="127" spans="1:11" s="44" customFormat="1" ht="100.8" hidden="1" outlineLevel="1">
      <c r="A127" s="153" t="s">
        <v>362</v>
      </c>
      <c r="B127" s="151" t="s">
        <v>348</v>
      </c>
      <c r="C127" s="153" t="s">
        <v>246</v>
      </c>
      <c r="D127" s="153" t="s">
        <v>287</v>
      </c>
      <c r="E127" s="153" t="s">
        <v>290</v>
      </c>
      <c r="F127" s="153"/>
      <c r="G127" s="162" t="s">
        <v>19</v>
      </c>
      <c r="H127" s="152" t="s">
        <v>212</v>
      </c>
      <c r="I127" s="215" t="s">
        <v>387</v>
      </c>
      <c r="J127" s="97"/>
      <c r="K127" s="45"/>
    </row>
    <row r="128" spans="1:11" s="44" customFormat="1" ht="100.8" hidden="1" outlineLevel="1">
      <c r="A128" s="153" t="s">
        <v>363</v>
      </c>
      <c r="B128" s="151" t="s">
        <v>348</v>
      </c>
      <c r="C128" s="153" t="s">
        <v>246</v>
      </c>
      <c r="D128" s="153" t="s">
        <v>288</v>
      </c>
      <c r="E128" s="153" t="s">
        <v>289</v>
      </c>
      <c r="F128" s="153"/>
      <c r="G128" s="162" t="s">
        <v>19</v>
      </c>
      <c r="H128" s="152" t="s">
        <v>212</v>
      </c>
      <c r="I128" s="215" t="s">
        <v>387</v>
      </c>
      <c r="J128" s="97"/>
      <c r="K128" s="45"/>
    </row>
    <row r="129" spans="1:11" s="44" customFormat="1" ht="100.8" hidden="1" outlineLevel="1">
      <c r="A129" s="153" t="s">
        <v>364</v>
      </c>
      <c r="B129" s="151" t="s">
        <v>348</v>
      </c>
      <c r="C129" s="153" t="s">
        <v>246</v>
      </c>
      <c r="D129" s="153" t="s">
        <v>291</v>
      </c>
      <c r="E129" s="153" t="s">
        <v>257</v>
      </c>
      <c r="F129" s="153"/>
      <c r="G129" s="162" t="s">
        <v>19</v>
      </c>
      <c r="H129" s="152" t="s">
        <v>212</v>
      </c>
      <c r="I129" s="215" t="s">
        <v>387</v>
      </c>
      <c r="J129" s="97"/>
      <c r="K129" s="45"/>
    </row>
    <row r="130" spans="1:11" s="44" customFormat="1" ht="100.8" hidden="1" outlineLevel="1">
      <c r="A130" s="153" t="s">
        <v>365</v>
      </c>
      <c r="B130" s="151" t="s">
        <v>348</v>
      </c>
      <c r="C130" s="153" t="s">
        <v>246</v>
      </c>
      <c r="D130" s="153" t="s">
        <v>300</v>
      </c>
      <c r="E130" s="153" t="s">
        <v>301</v>
      </c>
      <c r="F130" s="153"/>
      <c r="G130" s="162" t="s">
        <v>19</v>
      </c>
      <c r="H130" s="152" t="s">
        <v>212</v>
      </c>
      <c r="I130" s="215" t="s">
        <v>387</v>
      </c>
      <c r="J130" s="97"/>
      <c r="K130" s="45"/>
    </row>
    <row r="131" spans="1:11" s="44" customFormat="1" ht="117.6" hidden="1" outlineLevel="1">
      <c r="A131" s="153" t="s">
        <v>366</v>
      </c>
      <c r="B131" s="151" t="s">
        <v>348</v>
      </c>
      <c r="C131" s="153" t="s">
        <v>246</v>
      </c>
      <c r="D131" s="153" t="s">
        <v>302</v>
      </c>
      <c r="E131" s="153" t="s">
        <v>303</v>
      </c>
      <c r="F131" s="153"/>
      <c r="G131" s="162" t="s">
        <v>19</v>
      </c>
      <c r="H131" s="152" t="s">
        <v>212</v>
      </c>
      <c r="I131" s="215" t="s">
        <v>387</v>
      </c>
      <c r="J131" s="97"/>
      <c r="K131" s="45"/>
    </row>
    <row r="132" spans="1:11" s="44" customFormat="1" ht="100.8" hidden="1" outlineLevel="1">
      <c r="A132" s="153" t="s">
        <v>367</v>
      </c>
      <c r="B132" s="151" t="s">
        <v>348</v>
      </c>
      <c r="C132" s="153" t="s">
        <v>246</v>
      </c>
      <c r="D132" s="153" t="s">
        <v>309</v>
      </c>
      <c r="E132" s="153" t="s">
        <v>320</v>
      </c>
      <c r="F132" s="153"/>
      <c r="G132" s="162" t="s">
        <v>19</v>
      </c>
      <c r="H132" s="152" t="s">
        <v>212</v>
      </c>
      <c r="I132" s="215" t="s">
        <v>387</v>
      </c>
      <c r="J132" s="97"/>
      <c r="K132" s="45"/>
    </row>
    <row r="133" spans="1:11" s="44" customFormat="1" ht="100.8" hidden="1" outlineLevel="1">
      <c r="A133" s="153" t="s">
        <v>368</v>
      </c>
      <c r="B133" s="151" t="s">
        <v>348</v>
      </c>
      <c r="C133" s="153" t="s">
        <v>246</v>
      </c>
      <c r="D133" s="153" t="s">
        <v>310</v>
      </c>
      <c r="E133" s="153" t="s">
        <v>320</v>
      </c>
      <c r="F133" s="153"/>
      <c r="G133" s="162" t="s">
        <v>19</v>
      </c>
      <c r="H133" s="152" t="s">
        <v>212</v>
      </c>
      <c r="I133" s="215" t="s">
        <v>387</v>
      </c>
      <c r="J133" s="97"/>
      <c r="K133" s="45"/>
    </row>
    <row r="134" spans="1:11" s="44" customFormat="1" ht="100.8" hidden="1" outlineLevel="1">
      <c r="A134" s="153" t="s">
        <v>369</v>
      </c>
      <c r="B134" s="151" t="s">
        <v>348</v>
      </c>
      <c r="C134" s="153" t="s">
        <v>246</v>
      </c>
      <c r="D134" s="153" t="s">
        <v>311</v>
      </c>
      <c r="E134" s="153" t="s">
        <v>320</v>
      </c>
      <c r="F134" s="153"/>
      <c r="G134" s="162" t="s">
        <v>19</v>
      </c>
      <c r="H134" s="152" t="s">
        <v>212</v>
      </c>
      <c r="I134" s="215" t="s">
        <v>387</v>
      </c>
      <c r="J134" s="97"/>
      <c r="K134" s="45"/>
    </row>
    <row r="135" spans="1:11" s="44" customFormat="1" ht="100.8" hidden="1" outlineLevel="1">
      <c r="A135" s="153" t="s">
        <v>370</v>
      </c>
      <c r="B135" s="151" t="s">
        <v>348</v>
      </c>
      <c r="C135" s="153" t="s">
        <v>246</v>
      </c>
      <c r="D135" s="153" t="s">
        <v>312</v>
      </c>
      <c r="E135" s="153" t="s">
        <v>320</v>
      </c>
      <c r="F135" s="153"/>
      <c r="G135" s="162" t="s">
        <v>19</v>
      </c>
      <c r="H135" s="152" t="s">
        <v>212</v>
      </c>
      <c r="I135" s="215" t="s">
        <v>387</v>
      </c>
      <c r="J135" s="97"/>
      <c r="K135" s="45"/>
    </row>
    <row r="136" spans="1:11" s="44" customFormat="1" ht="100.8" hidden="1" outlineLevel="1">
      <c r="A136" s="153" t="s">
        <v>371</v>
      </c>
      <c r="B136" s="151" t="s">
        <v>348</v>
      </c>
      <c r="C136" s="153" t="s">
        <v>246</v>
      </c>
      <c r="D136" s="153" t="s">
        <v>313</v>
      </c>
      <c r="E136" s="153" t="s">
        <v>320</v>
      </c>
      <c r="F136" s="153"/>
      <c r="G136" s="162" t="s">
        <v>19</v>
      </c>
      <c r="H136" s="152" t="s">
        <v>212</v>
      </c>
      <c r="I136" s="215" t="s">
        <v>387</v>
      </c>
      <c r="J136" s="97"/>
      <c r="K136" s="45"/>
    </row>
    <row r="137" spans="1:11" s="44" customFormat="1" ht="100.8" hidden="1" outlineLevel="1">
      <c r="A137" s="153" t="s">
        <v>372</v>
      </c>
      <c r="B137" s="151" t="s">
        <v>348</v>
      </c>
      <c r="C137" s="153" t="s">
        <v>246</v>
      </c>
      <c r="D137" s="153" t="s">
        <v>314</v>
      </c>
      <c r="E137" s="153" t="s">
        <v>320</v>
      </c>
      <c r="F137" s="153"/>
      <c r="G137" s="162" t="s">
        <v>19</v>
      </c>
      <c r="H137" s="152" t="s">
        <v>212</v>
      </c>
      <c r="I137" s="215" t="s">
        <v>387</v>
      </c>
      <c r="J137" s="97"/>
      <c r="K137" s="45"/>
    </row>
    <row r="138" spans="1:11" s="44" customFormat="1" ht="100.8" hidden="1" outlineLevel="1">
      <c r="A138" s="153" t="s">
        <v>373</v>
      </c>
      <c r="B138" s="151" t="s">
        <v>348</v>
      </c>
      <c r="C138" s="153" t="s">
        <v>246</v>
      </c>
      <c r="D138" s="153" t="s">
        <v>315</v>
      </c>
      <c r="E138" s="153" t="s">
        <v>320</v>
      </c>
      <c r="F138" s="153"/>
      <c r="G138" s="162" t="s">
        <v>19</v>
      </c>
      <c r="H138" s="152" t="s">
        <v>212</v>
      </c>
      <c r="I138" s="215" t="s">
        <v>387</v>
      </c>
      <c r="J138" s="97"/>
      <c r="K138" s="45"/>
    </row>
    <row r="139" spans="1:11" s="44" customFormat="1" ht="100.8" hidden="1" outlineLevel="1">
      <c r="A139" s="153" t="s">
        <v>374</v>
      </c>
      <c r="B139" s="151" t="s">
        <v>348</v>
      </c>
      <c r="C139" s="153" t="s">
        <v>246</v>
      </c>
      <c r="D139" s="153" t="s">
        <v>316</v>
      </c>
      <c r="E139" s="153" t="s">
        <v>320</v>
      </c>
      <c r="F139" s="153"/>
      <c r="G139" s="162" t="s">
        <v>19</v>
      </c>
      <c r="H139" s="152" t="s">
        <v>212</v>
      </c>
      <c r="I139" s="215" t="s">
        <v>387</v>
      </c>
      <c r="J139" s="97"/>
      <c r="K139" s="45"/>
    </row>
    <row r="140" spans="1:11" s="44" customFormat="1" ht="100.8" hidden="1" outlineLevel="1">
      <c r="A140" s="153" t="s">
        <v>375</v>
      </c>
      <c r="B140" s="151" t="s">
        <v>348</v>
      </c>
      <c r="C140" s="153" t="s">
        <v>246</v>
      </c>
      <c r="D140" s="153" t="s">
        <v>317</v>
      </c>
      <c r="E140" s="153" t="s">
        <v>320</v>
      </c>
      <c r="F140" s="153"/>
      <c r="G140" s="162" t="s">
        <v>19</v>
      </c>
      <c r="H140" s="152" t="s">
        <v>212</v>
      </c>
      <c r="I140" s="215" t="s">
        <v>387</v>
      </c>
      <c r="J140" s="97"/>
      <c r="K140" s="45"/>
    </row>
    <row r="141" spans="1:11" s="44" customFormat="1" ht="100.8" hidden="1" outlineLevel="1">
      <c r="A141" s="153" t="s">
        <v>376</v>
      </c>
      <c r="B141" s="151" t="s">
        <v>348</v>
      </c>
      <c r="C141" s="153" t="s">
        <v>246</v>
      </c>
      <c r="D141" s="153" t="s">
        <v>318</v>
      </c>
      <c r="E141" s="153" t="s">
        <v>320</v>
      </c>
      <c r="F141" s="153"/>
      <c r="G141" s="162" t="s">
        <v>19</v>
      </c>
      <c r="H141" s="152" t="s">
        <v>212</v>
      </c>
      <c r="I141" s="215" t="s">
        <v>387</v>
      </c>
      <c r="J141" s="97"/>
      <c r="K141" s="45"/>
    </row>
    <row r="142" spans="1:11" s="44" customFormat="1" ht="100.8" hidden="1" outlineLevel="1">
      <c r="A142" s="153" t="s">
        <v>377</v>
      </c>
      <c r="B142" s="151" t="s">
        <v>348</v>
      </c>
      <c r="C142" s="153" t="s">
        <v>246</v>
      </c>
      <c r="D142" s="153" t="s">
        <v>321</v>
      </c>
      <c r="E142" s="153" t="s">
        <v>319</v>
      </c>
      <c r="F142" s="153"/>
      <c r="G142" s="162" t="s">
        <v>19</v>
      </c>
      <c r="H142" s="152" t="s">
        <v>212</v>
      </c>
      <c r="I142" s="215" t="s">
        <v>387</v>
      </c>
      <c r="J142" s="97"/>
      <c r="K142" s="45"/>
    </row>
    <row r="143" spans="1:11" s="44" customFormat="1" ht="100.8" hidden="1" outlineLevel="1">
      <c r="A143" s="153" t="s">
        <v>378</v>
      </c>
      <c r="B143" s="151" t="s">
        <v>348</v>
      </c>
      <c r="C143" s="153" t="s">
        <v>246</v>
      </c>
      <c r="D143" s="153" t="s">
        <v>322</v>
      </c>
      <c r="E143" s="153" t="s">
        <v>319</v>
      </c>
      <c r="F143" s="153"/>
      <c r="G143" s="162" t="s">
        <v>19</v>
      </c>
      <c r="H143" s="152" t="s">
        <v>212</v>
      </c>
      <c r="I143" s="215" t="s">
        <v>387</v>
      </c>
      <c r="J143" s="97"/>
      <c r="K143" s="45"/>
    </row>
    <row r="144" spans="1:11" s="44" customFormat="1" ht="100.8" hidden="1" outlineLevel="1">
      <c r="A144" s="153" t="s">
        <v>379</v>
      </c>
      <c r="B144" s="151" t="s">
        <v>348</v>
      </c>
      <c r="C144" s="153" t="s">
        <v>246</v>
      </c>
      <c r="D144" s="153" t="s">
        <v>323</v>
      </c>
      <c r="E144" s="153" t="s">
        <v>319</v>
      </c>
      <c r="F144" s="153"/>
      <c r="G144" s="162" t="s">
        <v>19</v>
      </c>
      <c r="H144" s="152" t="s">
        <v>212</v>
      </c>
      <c r="I144" s="215" t="s">
        <v>387</v>
      </c>
      <c r="J144" s="97"/>
      <c r="K144" s="45"/>
    </row>
    <row r="145" spans="1:11" s="44" customFormat="1" ht="100.8" hidden="1" outlineLevel="1">
      <c r="A145" s="153" t="s">
        <v>380</v>
      </c>
      <c r="B145" s="151" t="s">
        <v>348</v>
      </c>
      <c r="C145" s="153" t="s">
        <v>246</v>
      </c>
      <c r="D145" s="153" t="s">
        <v>324</v>
      </c>
      <c r="E145" s="153" t="s">
        <v>319</v>
      </c>
      <c r="F145" s="153"/>
      <c r="G145" s="162" t="s">
        <v>19</v>
      </c>
      <c r="H145" s="152" t="s">
        <v>212</v>
      </c>
      <c r="I145" s="215" t="s">
        <v>387</v>
      </c>
      <c r="J145" s="97"/>
      <c r="K145" s="45"/>
    </row>
    <row r="146" spans="1:11" s="44" customFormat="1" ht="100.8" hidden="1" outlineLevel="1">
      <c r="A146" s="153" t="s">
        <v>381</v>
      </c>
      <c r="B146" s="151" t="s">
        <v>348</v>
      </c>
      <c r="C146" s="153" t="s">
        <v>246</v>
      </c>
      <c r="D146" s="153" t="s">
        <v>325</v>
      </c>
      <c r="E146" s="153" t="s">
        <v>319</v>
      </c>
      <c r="F146" s="153"/>
      <c r="G146" s="162" t="s">
        <v>19</v>
      </c>
      <c r="H146" s="152" t="s">
        <v>212</v>
      </c>
      <c r="I146" s="215" t="s">
        <v>387</v>
      </c>
      <c r="J146" s="97"/>
      <c r="K146" s="45"/>
    </row>
    <row r="147" spans="1:11" s="44" customFormat="1" ht="100.8" hidden="1" outlineLevel="1">
      <c r="A147" s="153" t="s">
        <v>382</v>
      </c>
      <c r="B147" s="151" t="s">
        <v>348</v>
      </c>
      <c r="C147" s="153" t="s">
        <v>246</v>
      </c>
      <c r="D147" s="153" t="s">
        <v>326</v>
      </c>
      <c r="E147" s="153" t="s">
        <v>319</v>
      </c>
      <c r="F147" s="153"/>
      <c r="G147" s="162" t="s">
        <v>19</v>
      </c>
      <c r="H147" s="152" t="s">
        <v>212</v>
      </c>
      <c r="I147" s="215" t="s">
        <v>387</v>
      </c>
      <c r="J147" s="97"/>
      <c r="K147" s="45"/>
    </row>
    <row r="148" spans="1:11" s="44" customFormat="1" ht="100.8" hidden="1" outlineLevel="1">
      <c r="A148" s="153" t="s">
        <v>383</v>
      </c>
      <c r="B148" s="151" t="s">
        <v>348</v>
      </c>
      <c r="C148" s="153" t="s">
        <v>246</v>
      </c>
      <c r="D148" s="153" t="s">
        <v>327</v>
      </c>
      <c r="E148" s="153" t="s">
        <v>319</v>
      </c>
      <c r="F148" s="153"/>
      <c r="G148" s="162" t="s">
        <v>19</v>
      </c>
      <c r="H148" s="152" t="s">
        <v>212</v>
      </c>
      <c r="I148" s="215" t="s">
        <v>387</v>
      </c>
      <c r="J148" s="97"/>
      <c r="K148" s="45"/>
    </row>
    <row r="149" spans="1:11" s="44" customFormat="1" ht="100.8" hidden="1" outlineLevel="1">
      <c r="A149" s="153" t="s">
        <v>384</v>
      </c>
      <c r="B149" s="151" t="s">
        <v>348</v>
      </c>
      <c r="C149" s="153" t="s">
        <v>246</v>
      </c>
      <c r="D149" s="153" t="s">
        <v>328</v>
      </c>
      <c r="E149" s="153" t="s">
        <v>319</v>
      </c>
      <c r="F149" s="153"/>
      <c r="G149" s="162" t="s">
        <v>19</v>
      </c>
      <c r="H149" s="152" t="s">
        <v>212</v>
      </c>
      <c r="I149" s="215" t="s">
        <v>387</v>
      </c>
      <c r="J149" s="97"/>
      <c r="K149" s="45"/>
    </row>
    <row r="150" spans="1:11" s="44" customFormat="1" ht="100.8" hidden="1" outlineLevel="1">
      <c r="A150" s="153" t="s">
        <v>385</v>
      </c>
      <c r="B150" s="151" t="s">
        <v>348</v>
      </c>
      <c r="C150" s="153" t="s">
        <v>246</v>
      </c>
      <c r="D150" s="153" t="s">
        <v>329</v>
      </c>
      <c r="E150" s="153" t="s">
        <v>319</v>
      </c>
      <c r="F150" s="153"/>
      <c r="G150" s="162" t="s">
        <v>19</v>
      </c>
      <c r="H150" s="152" t="s">
        <v>212</v>
      </c>
      <c r="I150" s="215" t="s">
        <v>387</v>
      </c>
      <c r="J150" s="97"/>
      <c r="K150" s="45"/>
    </row>
    <row r="151" spans="1:11" s="44" customFormat="1" ht="100.8" hidden="1" outlineLevel="1">
      <c r="A151" s="153" t="s">
        <v>386</v>
      </c>
      <c r="B151" s="151" t="s">
        <v>348</v>
      </c>
      <c r="C151" s="153" t="s">
        <v>246</v>
      </c>
      <c r="D151" s="153" t="s">
        <v>330</v>
      </c>
      <c r="E151" s="153" t="s">
        <v>331</v>
      </c>
      <c r="F151" s="153"/>
      <c r="G151" s="162" t="s">
        <v>19</v>
      </c>
      <c r="H151" s="152" t="s">
        <v>212</v>
      </c>
      <c r="I151" s="215" t="s">
        <v>387</v>
      </c>
      <c r="J151" s="97"/>
      <c r="K151" s="45"/>
    </row>
    <row r="152" spans="1:11" s="44" customFormat="1" ht="100.8" hidden="1" outlineLevel="1">
      <c r="A152" s="153" t="s">
        <v>476</v>
      </c>
      <c r="B152" s="151" t="s">
        <v>348</v>
      </c>
      <c r="C152" s="153" t="s">
        <v>246</v>
      </c>
      <c r="D152" s="153" t="s">
        <v>334</v>
      </c>
      <c r="E152" s="153" t="s">
        <v>257</v>
      </c>
      <c r="F152" s="153"/>
      <c r="G152" s="162" t="s">
        <v>19</v>
      </c>
      <c r="H152" s="152" t="s">
        <v>212</v>
      </c>
      <c r="I152" s="215" t="s">
        <v>387</v>
      </c>
      <c r="J152" s="97"/>
      <c r="K152" s="45"/>
    </row>
    <row r="153" spans="1:11" s="44" customFormat="1" ht="117.6" hidden="1" outlineLevel="1">
      <c r="A153" s="153" t="s">
        <v>477</v>
      </c>
      <c r="B153" s="151" t="s">
        <v>348</v>
      </c>
      <c r="C153" s="153" t="s">
        <v>246</v>
      </c>
      <c r="D153" s="153" t="s">
        <v>332</v>
      </c>
      <c r="E153" s="153" t="s">
        <v>333</v>
      </c>
      <c r="F153" s="153"/>
      <c r="G153" s="162" t="s">
        <v>19</v>
      </c>
      <c r="H153" s="152" t="s">
        <v>212</v>
      </c>
      <c r="I153" s="215" t="s">
        <v>387</v>
      </c>
      <c r="J153" s="97"/>
      <c r="K153" s="45"/>
    </row>
    <row r="154" spans="1:11" s="44" customFormat="1" ht="151.19999999999999" hidden="1" outlineLevel="1">
      <c r="A154" s="153" t="s">
        <v>478</v>
      </c>
      <c r="B154" s="151" t="s">
        <v>348</v>
      </c>
      <c r="C154" s="153" t="s">
        <v>246</v>
      </c>
      <c r="D154" s="153" t="s">
        <v>335</v>
      </c>
      <c r="E154" s="153" t="s">
        <v>336</v>
      </c>
      <c r="F154" s="153"/>
      <c r="G154" s="162" t="s">
        <v>19</v>
      </c>
      <c r="H154" s="152" t="s">
        <v>212</v>
      </c>
      <c r="I154" s="215" t="s">
        <v>387</v>
      </c>
      <c r="J154" s="97"/>
      <c r="K154" s="45"/>
    </row>
    <row r="155" spans="1:11" s="44" customFormat="1" ht="151.19999999999999" hidden="1" outlineLevel="1">
      <c r="A155" s="153" t="s">
        <v>479</v>
      </c>
      <c r="B155" s="151" t="s">
        <v>348</v>
      </c>
      <c r="C155" s="153" t="s">
        <v>246</v>
      </c>
      <c r="D155" s="153" t="s">
        <v>337</v>
      </c>
      <c r="E155" s="153" t="s">
        <v>338</v>
      </c>
      <c r="F155" s="153"/>
      <c r="G155" s="162" t="s">
        <v>19</v>
      </c>
      <c r="H155" s="152" t="s">
        <v>212</v>
      </c>
      <c r="I155" s="215" t="s">
        <v>387</v>
      </c>
      <c r="J155" s="97"/>
      <c r="K155" s="45"/>
    </row>
    <row r="156" spans="1:11" s="44" customFormat="1" ht="84" hidden="1" outlineLevel="1">
      <c r="A156" s="153" t="s">
        <v>480</v>
      </c>
      <c r="B156" s="151" t="s">
        <v>348</v>
      </c>
      <c r="C156" s="153" t="s">
        <v>246</v>
      </c>
      <c r="D156" s="153" t="s">
        <v>339</v>
      </c>
      <c r="E156" s="153" t="s">
        <v>340</v>
      </c>
      <c r="F156" s="153"/>
      <c r="G156" s="162" t="s">
        <v>19</v>
      </c>
      <c r="H156" s="152" t="s">
        <v>212</v>
      </c>
      <c r="I156" s="215" t="s">
        <v>387</v>
      </c>
      <c r="J156" s="97"/>
      <c r="K156" s="45"/>
    </row>
    <row r="157" spans="1:11" s="44" customFormat="1" ht="100.8" hidden="1" outlineLevel="1">
      <c r="A157" s="153" t="s">
        <v>481</v>
      </c>
      <c r="B157" s="151" t="s">
        <v>348</v>
      </c>
      <c r="C157" s="153" t="s">
        <v>246</v>
      </c>
      <c r="D157" s="153" t="s">
        <v>342</v>
      </c>
      <c r="E157" s="153" t="s">
        <v>341</v>
      </c>
      <c r="F157" s="153"/>
      <c r="G157" s="162" t="s">
        <v>19</v>
      </c>
      <c r="H157" s="152" t="s">
        <v>212</v>
      </c>
      <c r="I157" s="215" t="s">
        <v>387</v>
      </c>
      <c r="J157" s="97"/>
      <c r="K157" s="45"/>
    </row>
    <row r="158" spans="1:11" s="44" customFormat="1" ht="100.8" hidden="1" outlineLevel="1">
      <c r="A158" s="153" t="s">
        <v>482</v>
      </c>
      <c r="B158" s="151" t="s">
        <v>348</v>
      </c>
      <c r="C158" s="153" t="s">
        <v>246</v>
      </c>
      <c r="D158" s="153" t="s">
        <v>343</v>
      </c>
      <c r="E158" s="153" t="s">
        <v>257</v>
      </c>
      <c r="F158" s="153"/>
      <c r="G158" s="162" t="s">
        <v>19</v>
      </c>
      <c r="H158" s="152" t="s">
        <v>212</v>
      </c>
      <c r="I158" s="215" t="s">
        <v>387</v>
      </c>
      <c r="J158" s="97"/>
      <c r="K158" s="45"/>
    </row>
    <row r="159" spans="1:11" collapsed="1"/>
  </sheetData>
  <mergeCells count="4">
    <mergeCell ref="B2:G2"/>
    <mergeCell ref="B3:G3"/>
    <mergeCell ref="B4:G4"/>
    <mergeCell ref="B5:G5"/>
  </mergeCells>
  <phoneticPr fontId="37" type="noConversion"/>
  <dataValidations count="4">
    <dataValidation type="list" allowBlank="1" showErrorMessage="1" sqref="IZ65603:IZ65610 G65619:G65626 G131155:G131162 G196691:G196698 G262227:G262234 G327763:G327770 G393299:G393306 G458835:G458842 G524371:G524378 G589907:G589914 G655443:G655450 G720979:G720986 G786515:G786522 G852051:G852058 G917587:G917594 G983123:G983130 G65586:G65592 G131122:G131128 G196658:G196664 G262194:G262200 G327730:G327736 G393266:G393272 G458802:G458808 G524338:G524344 G589874:G589880 G655410:G655416 G720946:G720952 G786482:G786488 G852018:G852024 G917554:G917560 G983090:G983096 G65606:G65617 G131142:G131153 G196678:G196689 G262214:G262225 G327750:G327761 G393286:G393297 G458822:G458833 G524358:G524369 G589894:G589905 G655430:G655441 G720966:G720977 G786502:G786513 G852038:G852049 G917574:G917585 G983110:G983121 G65595:G65604 G131131:G131140 G196667:G196676 G262203:G262212 G327739:G327748 G393275:G393284 G458811:G458820 G524347:G524356 G589883:G589892 G655419:G655428 G720955:G720964 G786491:G786500 G852027:G852036 G917563:G917572 G983099:G983108 WLP983083:WLP983092 WBT983083:WBT983092 VRX983083:VRX983092 VIB983083:VIB983092 UYF983083:UYF983092 UOJ983083:UOJ983092 UEN983083:UEN983092 TUR983083:TUR983092 TKV983083:TKV983092 TAZ983083:TAZ983092 SRD983083:SRD983092 SHH983083:SHH983092 RXL983083:RXL983092 RNP983083:RNP983092 RDT983083:RDT983092 QTX983083:QTX983092 QKB983083:QKB983092 QAF983083:QAF983092 PQJ983083:PQJ983092 PGN983083:PGN983092 OWR983083:OWR983092 OMV983083:OMV983092 OCZ983083:OCZ983092 NTD983083:NTD983092 NJH983083:NJH983092 MZL983083:MZL983092 MPP983083:MPP983092 MFT983083:MFT983092 LVX983083:LVX983092 LMB983083:LMB983092 LCF983083:LCF983092 KSJ983083:KSJ983092 KIN983083:KIN983092 JYR983083:JYR983092 JOV983083:JOV983092 JEZ983083:JEZ983092 IVD983083:IVD983092 ILH983083:ILH983092 IBL983083:IBL983092 HRP983083:HRP983092 HHT983083:HHT983092 GXX983083:GXX983092 GOB983083:GOB983092 GEF983083:GEF983092 FUJ983083:FUJ983092 FKN983083:FKN983092 FAR983083:FAR983092 EQV983083:EQV983092 EGZ983083:EGZ983092 DXD983083:DXD983092 DNH983083:DNH983092 DDL983083:DDL983092 CTP983083:CTP983092 CJT983083:CJT983092 BZX983083:BZX983092 BQB983083:BQB983092 BGF983083:BGF983092 AWJ983083:AWJ983092 AMN983083:AMN983092 ACR983083:ACR983092 SV983083:SV983092 IZ983083:IZ983092 WVL917547:WVL917556 WLP917547:WLP917556 WBT917547:WBT917556 VRX917547:VRX917556 VIB917547:VIB917556 UYF917547:UYF917556 UOJ917547:UOJ917556 UEN917547:UEN917556 TUR917547:TUR917556 TKV917547:TKV917556 TAZ917547:TAZ917556 SRD917547:SRD917556 SHH917547:SHH917556 RXL917547:RXL917556 RNP917547:RNP917556 RDT917547:RDT917556 QTX917547:QTX917556 QKB917547:QKB917556 QAF917547:QAF917556 PQJ917547:PQJ917556 PGN917547:PGN917556 OWR917547:OWR917556 OMV917547:OMV917556 OCZ917547:OCZ917556 NTD917547:NTD917556 NJH917547:NJH917556 MZL917547:MZL917556 MPP917547:MPP917556 MFT917547:MFT917556 LVX917547:LVX917556 LMB917547:LMB917556 LCF917547:LCF917556 KSJ917547:KSJ917556 KIN917547:KIN917556 JYR917547:JYR917556 JOV917547:JOV917556 JEZ917547:JEZ917556 IVD917547:IVD917556 ILH917547:ILH917556 IBL917547:IBL917556 HRP917547:HRP917556 HHT917547:HHT917556 GXX917547:GXX917556 GOB917547:GOB917556 GEF917547:GEF917556 FUJ917547:FUJ917556 FKN917547:FKN917556 FAR917547:FAR917556 EQV917547:EQV917556 EGZ917547:EGZ917556 DXD917547:DXD917556 DNH917547:DNH917556 DDL917547:DDL917556 CTP917547:CTP917556 CJT917547:CJT917556 BZX917547:BZX917556 BQB917547:BQB917556 BGF917547:BGF917556 AWJ917547:AWJ917556 AMN917547:AMN917556 ACR917547:ACR917556 SV917547:SV917556 IZ917547:IZ917556 WVL852011:WVL852020 WLP852011:WLP852020 WBT852011:WBT852020 VRX852011:VRX852020 VIB852011:VIB852020 UYF852011:UYF852020 UOJ852011:UOJ852020 UEN852011:UEN852020 TUR852011:TUR852020 TKV852011:TKV852020 TAZ852011:TAZ852020 SRD852011:SRD852020 SHH852011:SHH852020 RXL852011:RXL852020 RNP852011:RNP852020 RDT852011:RDT852020 QTX852011:QTX852020 QKB852011:QKB852020 QAF852011:QAF852020 PQJ852011:PQJ852020 PGN852011:PGN852020 OWR852011:OWR852020 OMV852011:OMV852020 OCZ852011:OCZ852020 NTD852011:NTD852020 NJH852011:NJH852020 MZL852011:MZL852020 MPP852011:MPP852020 MFT852011:MFT852020 LVX852011:LVX852020 LMB852011:LMB852020 LCF852011:LCF852020 KSJ852011:KSJ852020 KIN852011:KIN852020 JYR852011:JYR852020 JOV852011:JOV852020 JEZ852011:JEZ852020 IVD852011:IVD852020 ILH852011:ILH852020 IBL852011:IBL852020 HRP852011:HRP852020 HHT852011:HHT852020 GXX852011:GXX852020 GOB852011:GOB852020 GEF852011:GEF852020 FUJ852011:FUJ852020 FKN852011:FKN852020 FAR852011:FAR852020 EQV852011:EQV852020 EGZ852011:EGZ852020 DXD852011:DXD852020 DNH852011:DNH852020 DDL852011:DDL852020 CTP852011:CTP852020 CJT852011:CJT852020 BZX852011:BZX852020 BQB852011:BQB852020 BGF852011:BGF852020 AWJ852011:AWJ852020 AMN852011:AMN852020 ACR852011:ACR852020 SV852011:SV852020 IZ852011:IZ852020 WVL786475:WVL786484 WLP786475:WLP786484 WBT786475:WBT786484 VRX786475:VRX786484 VIB786475:VIB786484 UYF786475:UYF786484 UOJ786475:UOJ786484 UEN786475:UEN786484 TUR786475:TUR786484 TKV786475:TKV786484 TAZ786475:TAZ786484 SRD786475:SRD786484 SHH786475:SHH786484 RXL786475:RXL786484 RNP786475:RNP786484 RDT786475:RDT786484 QTX786475:QTX786484 QKB786475:QKB786484 QAF786475:QAF786484 PQJ786475:PQJ786484 PGN786475:PGN786484 OWR786475:OWR786484 OMV786475:OMV786484 OCZ786475:OCZ786484 NTD786475:NTD786484 NJH786475:NJH786484 MZL786475:MZL786484 MPP786475:MPP786484 MFT786475:MFT786484 LVX786475:LVX786484 LMB786475:LMB786484 LCF786475:LCF786484 KSJ786475:KSJ786484 KIN786475:KIN786484 JYR786475:JYR786484 JOV786475:JOV786484 JEZ786475:JEZ786484 IVD786475:IVD786484 ILH786475:ILH786484 IBL786475:IBL786484 HRP786475:HRP786484 HHT786475:HHT786484 GXX786475:GXX786484 GOB786475:GOB786484 GEF786475:GEF786484 FUJ786475:FUJ786484 FKN786475:FKN786484 FAR786475:FAR786484 EQV786475:EQV786484 EGZ786475:EGZ786484 DXD786475:DXD786484 DNH786475:DNH786484 DDL786475:DDL786484 CTP786475:CTP786484 CJT786475:CJT786484 BZX786475:BZX786484 BQB786475:BQB786484 BGF786475:BGF786484 AWJ786475:AWJ786484 AMN786475:AMN786484 ACR786475:ACR786484 SV786475:SV786484 IZ786475:IZ786484 WVL720939:WVL720948 WLP720939:WLP720948 WBT720939:WBT720948 VRX720939:VRX720948 VIB720939:VIB720948 UYF720939:UYF720948 UOJ720939:UOJ720948 UEN720939:UEN720948 TUR720939:TUR720948 TKV720939:TKV720948 TAZ720939:TAZ720948 SRD720939:SRD720948 SHH720939:SHH720948 RXL720939:RXL720948 RNP720939:RNP720948 RDT720939:RDT720948 QTX720939:QTX720948 QKB720939:QKB720948 QAF720939:QAF720948 PQJ720939:PQJ720948 PGN720939:PGN720948 OWR720939:OWR720948 OMV720939:OMV720948 OCZ720939:OCZ720948 NTD720939:NTD720948 NJH720939:NJH720948 MZL720939:MZL720948 MPP720939:MPP720948 MFT720939:MFT720948 LVX720939:LVX720948 LMB720939:LMB720948 LCF720939:LCF720948 KSJ720939:KSJ720948 KIN720939:KIN720948 JYR720939:JYR720948 JOV720939:JOV720948 JEZ720939:JEZ720948 IVD720939:IVD720948 ILH720939:ILH720948 IBL720939:IBL720948 HRP720939:HRP720948 HHT720939:HHT720948 GXX720939:GXX720948 GOB720939:GOB720948 GEF720939:GEF720948 FUJ720939:FUJ720948 FKN720939:FKN720948 FAR720939:FAR720948 EQV720939:EQV720948 EGZ720939:EGZ720948 DXD720939:DXD720948 DNH720939:DNH720948 DDL720939:DDL720948 CTP720939:CTP720948 CJT720939:CJT720948 BZX720939:BZX720948 BQB720939:BQB720948 BGF720939:BGF720948 AWJ720939:AWJ720948 AMN720939:AMN720948 ACR720939:ACR720948 SV720939:SV720948 IZ720939:IZ720948 WVL655403:WVL655412 WLP655403:WLP655412 WBT655403:WBT655412 VRX655403:VRX655412 VIB655403:VIB655412 UYF655403:UYF655412 UOJ655403:UOJ655412 UEN655403:UEN655412 TUR655403:TUR655412 TKV655403:TKV655412 TAZ655403:TAZ655412 SRD655403:SRD655412 SHH655403:SHH655412 RXL655403:RXL655412 RNP655403:RNP655412 RDT655403:RDT655412 QTX655403:QTX655412 QKB655403:QKB655412 QAF655403:QAF655412 PQJ655403:PQJ655412 PGN655403:PGN655412 OWR655403:OWR655412 OMV655403:OMV655412 OCZ655403:OCZ655412 NTD655403:NTD655412 NJH655403:NJH655412 MZL655403:MZL655412 MPP655403:MPP655412 MFT655403:MFT655412 LVX655403:LVX655412 LMB655403:LMB655412 LCF655403:LCF655412 KSJ655403:KSJ655412 KIN655403:KIN655412 JYR655403:JYR655412 JOV655403:JOV655412 JEZ655403:JEZ655412 IVD655403:IVD655412 ILH655403:ILH655412 IBL655403:IBL655412 HRP655403:HRP655412 HHT655403:HHT655412 GXX655403:GXX655412 GOB655403:GOB655412 GEF655403:GEF655412 FUJ655403:FUJ655412 FKN655403:FKN655412 FAR655403:FAR655412 EQV655403:EQV655412 EGZ655403:EGZ655412 DXD655403:DXD655412 DNH655403:DNH655412 DDL655403:DDL655412 CTP655403:CTP655412 CJT655403:CJT655412 BZX655403:BZX655412 BQB655403:BQB655412 BGF655403:BGF655412 AWJ655403:AWJ655412 AMN655403:AMN655412 ACR655403:ACR655412 SV655403:SV655412 IZ655403:IZ655412 WVL589867:WVL589876 WLP589867:WLP589876 WBT589867:WBT589876 VRX589867:VRX589876 VIB589867:VIB589876 UYF589867:UYF589876 UOJ589867:UOJ589876 UEN589867:UEN589876 TUR589867:TUR589876 TKV589867:TKV589876 TAZ589867:TAZ589876 SRD589867:SRD589876 SHH589867:SHH589876 RXL589867:RXL589876 RNP589867:RNP589876 RDT589867:RDT589876 QTX589867:QTX589876 QKB589867:QKB589876 QAF589867:QAF589876 PQJ589867:PQJ589876 PGN589867:PGN589876 OWR589867:OWR589876 OMV589867:OMV589876 OCZ589867:OCZ589876 NTD589867:NTD589876 NJH589867:NJH589876 MZL589867:MZL589876 MPP589867:MPP589876 MFT589867:MFT589876 LVX589867:LVX589876 LMB589867:LMB589876 LCF589867:LCF589876 KSJ589867:KSJ589876 KIN589867:KIN589876 JYR589867:JYR589876 JOV589867:JOV589876 JEZ589867:JEZ589876 IVD589867:IVD589876 ILH589867:ILH589876 IBL589867:IBL589876 HRP589867:HRP589876 HHT589867:HHT589876 GXX589867:GXX589876 GOB589867:GOB589876 GEF589867:GEF589876 FUJ589867:FUJ589876 FKN589867:FKN589876 FAR589867:FAR589876 EQV589867:EQV589876 EGZ589867:EGZ589876 DXD589867:DXD589876 DNH589867:DNH589876 DDL589867:DDL589876 CTP589867:CTP589876 CJT589867:CJT589876 BZX589867:BZX589876 BQB589867:BQB589876 BGF589867:BGF589876 AWJ589867:AWJ589876 AMN589867:AMN589876 ACR589867:ACR589876 SV589867:SV589876 IZ589867:IZ589876 WVL524331:WVL524340 WLP524331:WLP524340 WBT524331:WBT524340 VRX524331:VRX524340 VIB524331:VIB524340 UYF524331:UYF524340 UOJ524331:UOJ524340 UEN524331:UEN524340 TUR524331:TUR524340 TKV524331:TKV524340 TAZ524331:TAZ524340 SRD524331:SRD524340 SHH524331:SHH524340 RXL524331:RXL524340 RNP524331:RNP524340 RDT524331:RDT524340 QTX524331:QTX524340 QKB524331:QKB524340 QAF524331:QAF524340 PQJ524331:PQJ524340 PGN524331:PGN524340 OWR524331:OWR524340 OMV524331:OMV524340 OCZ524331:OCZ524340 NTD524331:NTD524340 NJH524331:NJH524340 MZL524331:MZL524340 MPP524331:MPP524340 MFT524331:MFT524340 LVX524331:LVX524340 LMB524331:LMB524340 LCF524331:LCF524340 KSJ524331:KSJ524340 KIN524331:KIN524340 JYR524331:JYR524340 JOV524331:JOV524340 JEZ524331:JEZ524340 IVD524331:IVD524340 ILH524331:ILH524340 IBL524331:IBL524340 HRP524331:HRP524340 HHT524331:HHT524340 GXX524331:GXX524340 GOB524331:GOB524340 GEF524331:GEF524340 FUJ524331:FUJ524340 FKN524331:FKN524340 FAR524331:FAR524340 EQV524331:EQV524340 EGZ524331:EGZ524340 DXD524331:DXD524340 DNH524331:DNH524340 DDL524331:DDL524340 CTP524331:CTP524340 CJT524331:CJT524340 BZX524331:BZX524340 BQB524331:BQB524340 BGF524331:BGF524340 AWJ524331:AWJ524340 AMN524331:AMN524340 ACR524331:ACR524340 SV524331:SV524340 IZ524331:IZ524340 WVL458795:WVL458804 WLP458795:WLP458804 WBT458795:WBT458804 VRX458795:VRX458804 VIB458795:VIB458804 UYF458795:UYF458804 UOJ458795:UOJ458804 UEN458795:UEN458804 TUR458795:TUR458804 TKV458795:TKV458804 TAZ458795:TAZ458804 SRD458795:SRD458804 SHH458795:SHH458804 RXL458795:RXL458804 RNP458795:RNP458804 RDT458795:RDT458804 QTX458795:QTX458804 QKB458795:QKB458804 QAF458795:QAF458804 PQJ458795:PQJ458804 PGN458795:PGN458804 OWR458795:OWR458804 OMV458795:OMV458804 OCZ458795:OCZ458804 NTD458795:NTD458804 NJH458795:NJH458804 MZL458795:MZL458804 MPP458795:MPP458804 MFT458795:MFT458804 LVX458795:LVX458804 LMB458795:LMB458804 LCF458795:LCF458804 KSJ458795:KSJ458804 KIN458795:KIN458804 JYR458795:JYR458804 JOV458795:JOV458804 JEZ458795:JEZ458804 IVD458795:IVD458804 ILH458795:ILH458804 IBL458795:IBL458804 HRP458795:HRP458804 HHT458795:HHT458804 GXX458795:GXX458804 GOB458795:GOB458804 GEF458795:GEF458804 FUJ458795:FUJ458804 FKN458795:FKN458804 FAR458795:FAR458804 EQV458795:EQV458804 EGZ458795:EGZ458804 DXD458795:DXD458804 DNH458795:DNH458804 DDL458795:DDL458804 CTP458795:CTP458804 CJT458795:CJT458804 BZX458795:BZX458804 BQB458795:BQB458804 BGF458795:BGF458804 AWJ458795:AWJ458804 AMN458795:AMN458804 ACR458795:ACR458804 SV458795:SV458804 IZ458795:IZ458804 WVL393259:WVL393268 WLP393259:WLP393268 WBT393259:WBT393268 VRX393259:VRX393268 VIB393259:VIB393268 UYF393259:UYF393268 UOJ393259:UOJ393268 UEN393259:UEN393268 TUR393259:TUR393268 TKV393259:TKV393268 TAZ393259:TAZ393268 SRD393259:SRD393268 SHH393259:SHH393268 RXL393259:RXL393268 RNP393259:RNP393268 RDT393259:RDT393268 QTX393259:QTX393268 QKB393259:QKB393268 QAF393259:QAF393268 PQJ393259:PQJ393268 PGN393259:PGN393268 OWR393259:OWR393268 OMV393259:OMV393268 OCZ393259:OCZ393268 NTD393259:NTD393268 NJH393259:NJH393268 MZL393259:MZL393268 MPP393259:MPP393268 MFT393259:MFT393268 LVX393259:LVX393268 LMB393259:LMB393268 LCF393259:LCF393268 KSJ393259:KSJ393268 KIN393259:KIN393268 JYR393259:JYR393268 JOV393259:JOV393268 JEZ393259:JEZ393268 IVD393259:IVD393268 ILH393259:ILH393268 IBL393259:IBL393268 HRP393259:HRP393268 HHT393259:HHT393268 GXX393259:GXX393268 GOB393259:GOB393268 GEF393259:GEF393268 FUJ393259:FUJ393268 FKN393259:FKN393268 FAR393259:FAR393268 EQV393259:EQV393268 EGZ393259:EGZ393268 DXD393259:DXD393268 DNH393259:DNH393268 DDL393259:DDL393268 CTP393259:CTP393268 CJT393259:CJT393268 BZX393259:BZX393268 BQB393259:BQB393268 BGF393259:BGF393268 AWJ393259:AWJ393268 AMN393259:AMN393268 ACR393259:ACR393268 SV393259:SV393268 IZ393259:IZ393268 WVL327723:WVL327732 WLP327723:WLP327732 WBT327723:WBT327732 VRX327723:VRX327732 VIB327723:VIB327732 UYF327723:UYF327732 UOJ327723:UOJ327732 UEN327723:UEN327732 TUR327723:TUR327732 TKV327723:TKV327732 TAZ327723:TAZ327732 SRD327723:SRD327732 SHH327723:SHH327732 RXL327723:RXL327732 RNP327723:RNP327732 RDT327723:RDT327732 QTX327723:QTX327732 QKB327723:QKB327732 QAF327723:QAF327732 PQJ327723:PQJ327732 PGN327723:PGN327732 OWR327723:OWR327732 OMV327723:OMV327732 OCZ327723:OCZ327732 NTD327723:NTD327732 NJH327723:NJH327732 MZL327723:MZL327732 MPP327723:MPP327732 MFT327723:MFT327732 LVX327723:LVX327732 LMB327723:LMB327732 LCF327723:LCF327732 KSJ327723:KSJ327732 KIN327723:KIN327732 JYR327723:JYR327732 JOV327723:JOV327732 JEZ327723:JEZ327732 IVD327723:IVD327732 ILH327723:ILH327732 IBL327723:IBL327732 HRP327723:HRP327732 HHT327723:HHT327732 GXX327723:GXX327732 GOB327723:GOB327732 GEF327723:GEF327732 FUJ327723:FUJ327732 FKN327723:FKN327732 FAR327723:FAR327732 EQV327723:EQV327732 EGZ327723:EGZ327732 DXD327723:DXD327732 DNH327723:DNH327732 DDL327723:DDL327732 CTP327723:CTP327732 CJT327723:CJT327732 BZX327723:BZX327732 BQB327723:BQB327732 BGF327723:BGF327732 AWJ327723:AWJ327732 AMN327723:AMN327732 ACR327723:ACR327732 SV327723:SV327732 IZ327723:IZ327732 WVL262187:WVL262196 WLP262187:WLP262196 WBT262187:WBT262196 VRX262187:VRX262196 VIB262187:VIB262196 UYF262187:UYF262196 UOJ262187:UOJ262196 UEN262187:UEN262196 TUR262187:TUR262196 TKV262187:TKV262196 TAZ262187:TAZ262196 SRD262187:SRD262196 SHH262187:SHH262196 RXL262187:RXL262196 RNP262187:RNP262196 RDT262187:RDT262196 QTX262187:QTX262196 QKB262187:QKB262196 QAF262187:QAF262196 PQJ262187:PQJ262196 PGN262187:PGN262196 OWR262187:OWR262196 OMV262187:OMV262196 OCZ262187:OCZ262196 NTD262187:NTD262196 NJH262187:NJH262196 MZL262187:MZL262196 MPP262187:MPP262196 MFT262187:MFT262196 LVX262187:LVX262196 LMB262187:LMB262196 LCF262187:LCF262196 KSJ262187:KSJ262196 KIN262187:KIN262196 JYR262187:JYR262196 JOV262187:JOV262196 JEZ262187:JEZ262196 IVD262187:IVD262196 ILH262187:ILH262196 IBL262187:IBL262196 HRP262187:HRP262196 HHT262187:HHT262196 GXX262187:GXX262196 GOB262187:GOB262196 GEF262187:GEF262196 FUJ262187:FUJ262196 FKN262187:FKN262196 FAR262187:FAR262196 EQV262187:EQV262196 EGZ262187:EGZ262196 DXD262187:DXD262196 DNH262187:DNH262196 DDL262187:DDL262196 CTP262187:CTP262196 CJT262187:CJT262196 BZX262187:BZX262196 BQB262187:BQB262196 BGF262187:BGF262196 AWJ262187:AWJ262196 AMN262187:AMN262196 ACR262187:ACR262196 SV262187:SV262196 IZ262187:IZ262196 WVL196651:WVL196660 WLP196651:WLP196660 WBT196651:WBT196660 VRX196651:VRX196660 VIB196651:VIB196660 UYF196651:UYF196660 UOJ196651:UOJ196660 UEN196651:UEN196660 TUR196651:TUR196660 TKV196651:TKV196660 TAZ196651:TAZ196660 SRD196651:SRD196660 SHH196651:SHH196660 RXL196651:RXL196660 RNP196651:RNP196660 RDT196651:RDT196660 QTX196651:QTX196660 QKB196651:QKB196660 QAF196651:QAF196660 PQJ196651:PQJ196660 PGN196651:PGN196660 OWR196651:OWR196660 OMV196651:OMV196660 OCZ196651:OCZ196660 NTD196651:NTD196660 NJH196651:NJH196660 MZL196651:MZL196660 MPP196651:MPP196660 MFT196651:MFT196660 LVX196651:LVX196660 LMB196651:LMB196660 LCF196651:LCF196660 KSJ196651:KSJ196660 KIN196651:KIN196660 JYR196651:JYR196660 JOV196651:JOV196660 JEZ196651:JEZ196660 IVD196651:IVD196660 ILH196651:ILH196660 IBL196651:IBL196660 HRP196651:HRP196660 HHT196651:HHT196660 GXX196651:GXX196660 GOB196651:GOB196660 GEF196651:GEF196660 FUJ196651:FUJ196660 FKN196651:FKN196660 FAR196651:FAR196660 EQV196651:EQV196660 EGZ196651:EGZ196660 DXD196651:DXD196660 DNH196651:DNH196660 DDL196651:DDL196660 CTP196651:CTP196660 CJT196651:CJT196660 BZX196651:BZX196660 BQB196651:BQB196660 BGF196651:BGF196660 AWJ196651:AWJ196660 AMN196651:AMN196660 ACR196651:ACR196660 SV196651:SV196660 IZ196651:IZ196660 WVL131115:WVL131124 WLP131115:WLP131124 WBT131115:WBT131124 VRX131115:VRX131124 VIB131115:VIB131124 UYF131115:UYF131124 UOJ131115:UOJ131124 UEN131115:UEN131124 TUR131115:TUR131124 TKV131115:TKV131124 TAZ131115:TAZ131124 SRD131115:SRD131124 SHH131115:SHH131124 RXL131115:RXL131124 RNP131115:RNP131124 RDT131115:RDT131124 QTX131115:QTX131124 QKB131115:QKB131124 QAF131115:QAF131124 PQJ131115:PQJ131124 PGN131115:PGN131124 OWR131115:OWR131124 OMV131115:OMV131124 OCZ131115:OCZ131124 NTD131115:NTD131124 NJH131115:NJH131124 MZL131115:MZL131124 MPP131115:MPP131124 MFT131115:MFT131124 LVX131115:LVX131124 LMB131115:LMB131124 LCF131115:LCF131124 KSJ131115:KSJ131124 KIN131115:KIN131124 JYR131115:JYR131124 JOV131115:JOV131124 JEZ131115:JEZ131124 IVD131115:IVD131124 ILH131115:ILH131124 IBL131115:IBL131124 HRP131115:HRP131124 HHT131115:HHT131124 GXX131115:GXX131124 GOB131115:GOB131124 GEF131115:GEF131124 FUJ131115:FUJ131124 FKN131115:FKN131124 FAR131115:FAR131124 EQV131115:EQV131124 EGZ131115:EGZ131124 DXD131115:DXD131124 DNH131115:DNH131124 DDL131115:DDL131124 CTP131115:CTP131124 CJT131115:CJT131124 BZX131115:BZX131124 BQB131115:BQB131124 BGF131115:BGF131124 AWJ131115:AWJ131124 AMN131115:AMN131124 ACR131115:ACR131124 SV131115:SV131124 IZ131115:IZ131124 WVL65579:WVL65588 WLP65579:WLP65588 WBT65579:WBT65588 VRX65579:VRX65588 VIB65579:VIB65588 UYF65579:UYF65588 UOJ65579:UOJ65588 UEN65579:UEN65588 TUR65579:TUR65588 TKV65579:TKV65588 TAZ65579:TAZ65588 SRD65579:SRD65588 SHH65579:SHH65588 RXL65579:RXL65588 RNP65579:RNP65588 RDT65579:RDT65588 QTX65579:QTX65588 QKB65579:QKB65588 QAF65579:QAF65588 PQJ65579:PQJ65588 PGN65579:PGN65588 OWR65579:OWR65588 OMV65579:OMV65588 OCZ65579:OCZ65588 NTD65579:NTD65588 NJH65579:NJH65588 MZL65579:MZL65588 MPP65579:MPP65588 MFT65579:MFT65588 LVX65579:LVX65588 LMB65579:LMB65588 LCF65579:LCF65588 KSJ65579:KSJ65588 KIN65579:KIN65588 JYR65579:JYR65588 JOV65579:JOV65588 JEZ65579:JEZ65588 IVD65579:IVD65588 ILH65579:ILH65588 IBL65579:IBL65588 HRP65579:HRP65588 HHT65579:HHT65588 GXX65579:GXX65588 GOB65579:GOB65588 GEF65579:GEF65588 FUJ65579:FUJ65588 FKN65579:FKN65588 FAR65579:FAR65588 EQV65579:EQV65588 EGZ65579:EGZ65588 DXD65579:DXD65588 DNH65579:DNH65588 DDL65579:DDL65588 CTP65579:CTP65588 CJT65579:CJT65588 BZX65579:BZX65588 BQB65579:BQB65588 BGF65579:BGF65588 AWJ65579:AWJ65588 AMN65579:AMN65588 ACR65579:ACR65588 SV65579:SV65588 IZ65579:IZ65588 WVL983083:WVL983092 WVL983094:WVL983105 WLP983094:WLP983105 WBT983094:WBT983105 VRX983094:VRX983105 VIB983094:VIB983105 UYF983094:UYF983105 UOJ983094:UOJ983105 UEN983094:UEN983105 TUR983094:TUR983105 TKV983094:TKV983105 TAZ983094:TAZ983105 SRD983094:SRD983105 SHH983094:SHH983105 RXL983094:RXL983105 RNP983094:RNP983105 RDT983094:RDT983105 QTX983094:QTX983105 QKB983094:QKB983105 QAF983094:QAF983105 PQJ983094:PQJ983105 PGN983094:PGN983105 OWR983094:OWR983105 OMV983094:OMV983105 OCZ983094:OCZ983105 NTD983094:NTD983105 NJH983094:NJH983105 MZL983094:MZL983105 MPP983094:MPP983105 MFT983094:MFT983105 LVX983094:LVX983105 LMB983094:LMB983105 LCF983094:LCF983105 KSJ983094:KSJ983105 KIN983094:KIN983105 JYR983094:JYR983105 JOV983094:JOV983105 JEZ983094:JEZ983105 IVD983094:IVD983105 ILH983094:ILH983105 IBL983094:IBL983105 HRP983094:HRP983105 HHT983094:HHT983105 GXX983094:GXX983105 GOB983094:GOB983105 GEF983094:GEF983105 FUJ983094:FUJ983105 FKN983094:FKN983105 FAR983094:FAR983105 EQV983094:EQV983105 EGZ983094:EGZ983105 DXD983094:DXD983105 DNH983094:DNH983105 DDL983094:DDL983105 CTP983094:CTP983105 CJT983094:CJT983105 BZX983094:BZX983105 BQB983094:BQB983105 BGF983094:BGF983105 AWJ983094:AWJ983105 AMN983094:AMN983105 ACR983094:ACR983105 SV983094:SV983105 IZ983094:IZ983105 WVL917558:WVL917569 WLP917558:WLP917569 WBT917558:WBT917569 VRX917558:VRX917569 VIB917558:VIB917569 UYF917558:UYF917569 UOJ917558:UOJ917569 UEN917558:UEN917569 TUR917558:TUR917569 TKV917558:TKV917569 TAZ917558:TAZ917569 SRD917558:SRD917569 SHH917558:SHH917569 RXL917558:RXL917569 RNP917558:RNP917569 RDT917558:RDT917569 QTX917558:QTX917569 QKB917558:QKB917569 QAF917558:QAF917569 PQJ917558:PQJ917569 PGN917558:PGN917569 OWR917558:OWR917569 OMV917558:OMV917569 OCZ917558:OCZ917569 NTD917558:NTD917569 NJH917558:NJH917569 MZL917558:MZL917569 MPP917558:MPP917569 MFT917558:MFT917569 LVX917558:LVX917569 LMB917558:LMB917569 LCF917558:LCF917569 KSJ917558:KSJ917569 KIN917558:KIN917569 JYR917558:JYR917569 JOV917558:JOV917569 JEZ917558:JEZ917569 IVD917558:IVD917569 ILH917558:ILH917569 IBL917558:IBL917569 HRP917558:HRP917569 HHT917558:HHT917569 GXX917558:GXX917569 GOB917558:GOB917569 GEF917558:GEF917569 FUJ917558:FUJ917569 FKN917558:FKN917569 FAR917558:FAR917569 EQV917558:EQV917569 EGZ917558:EGZ917569 DXD917558:DXD917569 DNH917558:DNH917569 DDL917558:DDL917569 CTP917558:CTP917569 CJT917558:CJT917569 BZX917558:BZX917569 BQB917558:BQB917569 BGF917558:BGF917569 AWJ917558:AWJ917569 AMN917558:AMN917569 ACR917558:ACR917569 SV917558:SV917569 IZ917558:IZ917569 WVL852022:WVL852033 WLP852022:WLP852033 WBT852022:WBT852033 VRX852022:VRX852033 VIB852022:VIB852033 UYF852022:UYF852033 UOJ852022:UOJ852033 UEN852022:UEN852033 TUR852022:TUR852033 TKV852022:TKV852033 TAZ852022:TAZ852033 SRD852022:SRD852033 SHH852022:SHH852033 RXL852022:RXL852033 RNP852022:RNP852033 RDT852022:RDT852033 QTX852022:QTX852033 QKB852022:QKB852033 QAF852022:QAF852033 PQJ852022:PQJ852033 PGN852022:PGN852033 OWR852022:OWR852033 OMV852022:OMV852033 OCZ852022:OCZ852033 NTD852022:NTD852033 NJH852022:NJH852033 MZL852022:MZL852033 MPP852022:MPP852033 MFT852022:MFT852033 LVX852022:LVX852033 LMB852022:LMB852033 LCF852022:LCF852033 KSJ852022:KSJ852033 KIN852022:KIN852033 JYR852022:JYR852033 JOV852022:JOV852033 JEZ852022:JEZ852033 IVD852022:IVD852033 ILH852022:ILH852033 IBL852022:IBL852033 HRP852022:HRP852033 HHT852022:HHT852033 GXX852022:GXX852033 GOB852022:GOB852033 GEF852022:GEF852033 FUJ852022:FUJ852033 FKN852022:FKN852033 FAR852022:FAR852033 EQV852022:EQV852033 EGZ852022:EGZ852033 DXD852022:DXD852033 DNH852022:DNH852033 DDL852022:DDL852033 CTP852022:CTP852033 CJT852022:CJT852033 BZX852022:BZX852033 BQB852022:BQB852033 BGF852022:BGF852033 AWJ852022:AWJ852033 AMN852022:AMN852033 ACR852022:ACR852033 SV852022:SV852033 IZ852022:IZ852033 WVL786486:WVL786497 WLP786486:WLP786497 WBT786486:WBT786497 VRX786486:VRX786497 VIB786486:VIB786497 UYF786486:UYF786497 UOJ786486:UOJ786497 UEN786486:UEN786497 TUR786486:TUR786497 TKV786486:TKV786497 TAZ786486:TAZ786497 SRD786486:SRD786497 SHH786486:SHH786497 RXL786486:RXL786497 RNP786486:RNP786497 RDT786486:RDT786497 QTX786486:QTX786497 QKB786486:QKB786497 QAF786486:QAF786497 PQJ786486:PQJ786497 PGN786486:PGN786497 OWR786486:OWR786497 OMV786486:OMV786497 OCZ786486:OCZ786497 NTD786486:NTD786497 NJH786486:NJH786497 MZL786486:MZL786497 MPP786486:MPP786497 MFT786486:MFT786497 LVX786486:LVX786497 LMB786486:LMB786497 LCF786486:LCF786497 KSJ786486:KSJ786497 KIN786486:KIN786497 JYR786486:JYR786497 JOV786486:JOV786497 JEZ786486:JEZ786497 IVD786486:IVD786497 ILH786486:ILH786497 IBL786486:IBL786497 HRP786486:HRP786497 HHT786486:HHT786497 GXX786486:GXX786497 GOB786486:GOB786497 GEF786486:GEF786497 FUJ786486:FUJ786497 FKN786486:FKN786497 FAR786486:FAR786497 EQV786486:EQV786497 EGZ786486:EGZ786497 DXD786486:DXD786497 DNH786486:DNH786497 DDL786486:DDL786497 CTP786486:CTP786497 CJT786486:CJT786497 BZX786486:BZX786497 BQB786486:BQB786497 BGF786486:BGF786497 AWJ786486:AWJ786497 AMN786486:AMN786497 ACR786486:ACR786497 SV786486:SV786497 IZ786486:IZ786497 WVL720950:WVL720961 WLP720950:WLP720961 WBT720950:WBT720961 VRX720950:VRX720961 VIB720950:VIB720961 UYF720950:UYF720961 UOJ720950:UOJ720961 UEN720950:UEN720961 TUR720950:TUR720961 TKV720950:TKV720961 TAZ720950:TAZ720961 SRD720950:SRD720961 SHH720950:SHH720961 RXL720950:RXL720961 RNP720950:RNP720961 RDT720950:RDT720961 QTX720950:QTX720961 QKB720950:QKB720961 QAF720950:QAF720961 PQJ720950:PQJ720961 PGN720950:PGN720961 OWR720950:OWR720961 OMV720950:OMV720961 OCZ720950:OCZ720961 NTD720950:NTD720961 NJH720950:NJH720961 MZL720950:MZL720961 MPP720950:MPP720961 MFT720950:MFT720961 LVX720950:LVX720961 LMB720950:LMB720961 LCF720950:LCF720961 KSJ720950:KSJ720961 KIN720950:KIN720961 JYR720950:JYR720961 JOV720950:JOV720961 JEZ720950:JEZ720961 IVD720950:IVD720961 ILH720950:ILH720961 IBL720950:IBL720961 HRP720950:HRP720961 HHT720950:HHT720961 GXX720950:GXX720961 GOB720950:GOB720961 GEF720950:GEF720961 FUJ720950:FUJ720961 FKN720950:FKN720961 FAR720950:FAR720961 EQV720950:EQV720961 EGZ720950:EGZ720961 DXD720950:DXD720961 DNH720950:DNH720961 DDL720950:DDL720961 CTP720950:CTP720961 CJT720950:CJT720961 BZX720950:BZX720961 BQB720950:BQB720961 BGF720950:BGF720961 AWJ720950:AWJ720961 AMN720950:AMN720961 ACR720950:ACR720961 SV720950:SV720961 IZ720950:IZ720961 WVL655414:WVL655425 WLP655414:WLP655425 WBT655414:WBT655425 VRX655414:VRX655425 VIB655414:VIB655425 UYF655414:UYF655425 UOJ655414:UOJ655425 UEN655414:UEN655425 TUR655414:TUR655425 TKV655414:TKV655425 TAZ655414:TAZ655425 SRD655414:SRD655425 SHH655414:SHH655425 RXL655414:RXL655425 RNP655414:RNP655425 RDT655414:RDT655425 QTX655414:QTX655425 QKB655414:QKB655425 QAF655414:QAF655425 PQJ655414:PQJ655425 PGN655414:PGN655425 OWR655414:OWR655425 OMV655414:OMV655425 OCZ655414:OCZ655425 NTD655414:NTD655425 NJH655414:NJH655425 MZL655414:MZL655425 MPP655414:MPP655425 MFT655414:MFT655425 LVX655414:LVX655425 LMB655414:LMB655425 LCF655414:LCF655425 KSJ655414:KSJ655425 KIN655414:KIN655425 JYR655414:JYR655425 JOV655414:JOV655425 JEZ655414:JEZ655425 IVD655414:IVD655425 ILH655414:ILH655425 IBL655414:IBL655425 HRP655414:HRP655425 HHT655414:HHT655425 GXX655414:GXX655425 GOB655414:GOB655425 GEF655414:GEF655425 FUJ655414:FUJ655425 FKN655414:FKN655425 FAR655414:FAR655425 EQV655414:EQV655425 EGZ655414:EGZ655425 DXD655414:DXD655425 DNH655414:DNH655425 DDL655414:DDL655425 CTP655414:CTP655425 CJT655414:CJT655425 BZX655414:BZX655425 BQB655414:BQB655425 BGF655414:BGF655425 AWJ655414:AWJ655425 AMN655414:AMN655425 ACR655414:ACR655425 SV655414:SV655425 IZ655414:IZ655425 WVL589878:WVL589889 WLP589878:WLP589889 WBT589878:WBT589889 VRX589878:VRX589889 VIB589878:VIB589889 UYF589878:UYF589889 UOJ589878:UOJ589889 UEN589878:UEN589889 TUR589878:TUR589889 TKV589878:TKV589889 TAZ589878:TAZ589889 SRD589878:SRD589889 SHH589878:SHH589889 RXL589878:RXL589889 RNP589878:RNP589889 RDT589878:RDT589889 QTX589878:QTX589889 QKB589878:QKB589889 QAF589878:QAF589889 PQJ589878:PQJ589889 PGN589878:PGN589889 OWR589878:OWR589889 OMV589878:OMV589889 OCZ589878:OCZ589889 NTD589878:NTD589889 NJH589878:NJH589889 MZL589878:MZL589889 MPP589878:MPP589889 MFT589878:MFT589889 LVX589878:LVX589889 LMB589878:LMB589889 LCF589878:LCF589889 KSJ589878:KSJ589889 KIN589878:KIN589889 JYR589878:JYR589889 JOV589878:JOV589889 JEZ589878:JEZ589889 IVD589878:IVD589889 ILH589878:ILH589889 IBL589878:IBL589889 HRP589878:HRP589889 HHT589878:HHT589889 GXX589878:GXX589889 GOB589878:GOB589889 GEF589878:GEF589889 FUJ589878:FUJ589889 FKN589878:FKN589889 FAR589878:FAR589889 EQV589878:EQV589889 EGZ589878:EGZ589889 DXD589878:DXD589889 DNH589878:DNH589889 DDL589878:DDL589889 CTP589878:CTP589889 CJT589878:CJT589889 BZX589878:BZX589889 BQB589878:BQB589889 BGF589878:BGF589889 AWJ589878:AWJ589889 AMN589878:AMN589889 ACR589878:ACR589889 SV589878:SV589889 IZ589878:IZ589889 WVL524342:WVL524353 WLP524342:WLP524353 WBT524342:WBT524353 VRX524342:VRX524353 VIB524342:VIB524353 UYF524342:UYF524353 UOJ524342:UOJ524353 UEN524342:UEN524353 TUR524342:TUR524353 TKV524342:TKV524353 TAZ524342:TAZ524353 SRD524342:SRD524353 SHH524342:SHH524353 RXL524342:RXL524353 RNP524342:RNP524353 RDT524342:RDT524353 QTX524342:QTX524353 QKB524342:QKB524353 QAF524342:QAF524353 PQJ524342:PQJ524353 PGN524342:PGN524353 OWR524342:OWR524353 OMV524342:OMV524353 OCZ524342:OCZ524353 NTD524342:NTD524353 NJH524342:NJH524353 MZL524342:MZL524353 MPP524342:MPP524353 MFT524342:MFT524353 LVX524342:LVX524353 LMB524342:LMB524353 LCF524342:LCF524353 KSJ524342:KSJ524353 KIN524342:KIN524353 JYR524342:JYR524353 JOV524342:JOV524353 JEZ524342:JEZ524353 IVD524342:IVD524353 ILH524342:ILH524353 IBL524342:IBL524353 HRP524342:HRP524353 HHT524342:HHT524353 GXX524342:GXX524353 GOB524342:GOB524353 GEF524342:GEF524353 FUJ524342:FUJ524353 FKN524342:FKN524353 FAR524342:FAR524353 EQV524342:EQV524353 EGZ524342:EGZ524353 DXD524342:DXD524353 DNH524342:DNH524353 DDL524342:DDL524353 CTP524342:CTP524353 CJT524342:CJT524353 BZX524342:BZX524353 BQB524342:BQB524353 BGF524342:BGF524353 AWJ524342:AWJ524353 AMN524342:AMN524353 ACR524342:ACR524353 SV524342:SV524353 IZ524342:IZ524353 WVL458806:WVL458817 WLP458806:WLP458817 WBT458806:WBT458817 VRX458806:VRX458817 VIB458806:VIB458817 UYF458806:UYF458817 UOJ458806:UOJ458817 UEN458806:UEN458817 TUR458806:TUR458817 TKV458806:TKV458817 TAZ458806:TAZ458817 SRD458806:SRD458817 SHH458806:SHH458817 RXL458806:RXL458817 RNP458806:RNP458817 RDT458806:RDT458817 QTX458806:QTX458817 QKB458806:QKB458817 QAF458806:QAF458817 PQJ458806:PQJ458817 PGN458806:PGN458817 OWR458806:OWR458817 OMV458806:OMV458817 OCZ458806:OCZ458817 NTD458806:NTD458817 NJH458806:NJH458817 MZL458806:MZL458817 MPP458806:MPP458817 MFT458806:MFT458817 LVX458806:LVX458817 LMB458806:LMB458817 LCF458806:LCF458817 KSJ458806:KSJ458817 KIN458806:KIN458817 JYR458806:JYR458817 JOV458806:JOV458817 JEZ458806:JEZ458817 IVD458806:IVD458817 ILH458806:ILH458817 IBL458806:IBL458817 HRP458806:HRP458817 HHT458806:HHT458817 GXX458806:GXX458817 GOB458806:GOB458817 GEF458806:GEF458817 FUJ458806:FUJ458817 FKN458806:FKN458817 FAR458806:FAR458817 EQV458806:EQV458817 EGZ458806:EGZ458817 DXD458806:DXD458817 DNH458806:DNH458817 DDL458806:DDL458817 CTP458806:CTP458817 CJT458806:CJT458817 BZX458806:BZX458817 BQB458806:BQB458817 BGF458806:BGF458817 AWJ458806:AWJ458817 AMN458806:AMN458817 ACR458806:ACR458817 SV458806:SV458817 IZ458806:IZ458817 WVL393270:WVL393281 WLP393270:WLP393281 WBT393270:WBT393281 VRX393270:VRX393281 VIB393270:VIB393281 UYF393270:UYF393281 UOJ393270:UOJ393281 UEN393270:UEN393281 TUR393270:TUR393281 TKV393270:TKV393281 TAZ393270:TAZ393281 SRD393270:SRD393281 SHH393270:SHH393281 RXL393270:RXL393281 RNP393270:RNP393281 RDT393270:RDT393281 QTX393270:QTX393281 QKB393270:QKB393281 QAF393270:QAF393281 PQJ393270:PQJ393281 PGN393270:PGN393281 OWR393270:OWR393281 OMV393270:OMV393281 OCZ393270:OCZ393281 NTD393270:NTD393281 NJH393270:NJH393281 MZL393270:MZL393281 MPP393270:MPP393281 MFT393270:MFT393281 LVX393270:LVX393281 LMB393270:LMB393281 LCF393270:LCF393281 KSJ393270:KSJ393281 KIN393270:KIN393281 JYR393270:JYR393281 JOV393270:JOV393281 JEZ393270:JEZ393281 IVD393270:IVD393281 ILH393270:ILH393281 IBL393270:IBL393281 HRP393270:HRP393281 HHT393270:HHT393281 GXX393270:GXX393281 GOB393270:GOB393281 GEF393270:GEF393281 FUJ393270:FUJ393281 FKN393270:FKN393281 FAR393270:FAR393281 EQV393270:EQV393281 EGZ393270:EGZ393281 DXD393270:DXD393281 DNH393270:DNH393281 DDL393270:DDL393281 CTP393270:CTP393281 CJT393270:CJT393281 BZX393270:BZX393281 BQB393270:BQB393281 BGF393270:BGF393281 AWJ393270:AWJ393281 AMN393270:AMN393281 ACR393270:ACR393281 SV393270:SV393281 IZ393270:IZ393281 WVL327734:WVL327745 WLP327734:WLP327745 WBT327734:WBT327745 VRX327734:VRX327745 VIB327734:VIB327745 UYF327734:UYF327745 UOJ327734:UOJ327745 UEN327734:UEN327745 TUR327734:TUR327745 TKV327734:TKV327745 TAZ327734:TAZ327745 SRD327734:SRD327745 SHH327734:SHH327745 RXL327734:RXL327745 RNP327734:RNP327745 RDT327734:RDT327745 QTX327734:QTX327745 QKB327734:QKB327745 QAF327734:QAF327745 PQJ327734:PQJ327745 PGN327734:PGN327745 OWR327734:OWR327745 OMV327734:OMV327745 OCZ327734:OCZ327745 NTD327734:NTD327745 NJH327734:NJH327745 MZL327734:MZL327745 MPP327734:MPP327745 MFT327734:MFT327745 LVX327734:LVX327745 LMB327734:LMB327745 LCF327734:LCF327745 KSJ327734:KSJ327745 KIN327734:KIN327745 JYR327734:JYR327745 JOV327734:JOV327745 JEZ327734:JEZ327745 IVD327734:IVD327745 ILH327734:ILH327745 IBL327734:IBL327745 HRP327734:HRP327745 HHT327734:HHT327745 GXX327734:GXX327745 GOB327734:GOB327745 GEF327734:GEF327745 FUJ327734:FUJ327745 FKN327734:FKN327745 FAR327734:FAR327745 EQV327734:EQV327745 EGZ327734:EGZ327745 DXD327734:DXD327745 DNH327734:DNH327745 DDL327734:DDL327745 CTP327734:CTP327745 CJT327734:CJT327745 BZX327734:BZX327745 BQB327734:BQB327745 BGF327734:BGF327745 AWJ327734:AWJ327745 AMN327734:AMN327745 ACR327734:ACR327745 SV327734:SV327745 IZ327734:IZ327745 WVL262198:WVL262209 WLP262198:WLP262209 WBT262198:WBT262209 VRX262198:VRX262209 VIB262198:VIB262209 UYF262198:UYF262209 UOJ262198:UOJ262209 UEN262198:UEN262209 TUR262198:TUR262209 TKV262198:TKV262209 TAZ262198:TAZ262209 SRD262198:SRD262209 SHH262198:SHH262209 RXL262198:RXL262209 RNP262198:RNP262209 RDT262198:RDT262209 QTX262198:QTX262209 QKB262198:QKB262209 QAF262198:QAF262209 PQJ262198:PQJ262209 PGN262198:PGN262209 OWR262198:OWR262209 OMV262198:OMV262209 OCZ262198:OCZ262209 NTD262198:NTD262209 NJH262198:NJH262209 MZL262198:MZL262209 MPP262198:MPP262209 MFT262198:MFT262209 LVX262198:LVX262209 LMB262198:LMB262209 LCF262198:LCF262209 KSJ262198:KSJ262209 KIN262198:KIN262209 JYR262198:JYR262209 JOV262198:JOV262209 JEZ262198:JEZ262209 IVD262198:IVD262209 ILH262198:ILH262209 IBL262198:IBL262209 HRP262198:HRP262209 HHT262198:HHT262209 GXX262198:GXX262209 GOB262198:GOB262209 GEF262198:GEF262209 FUJ262198:FUJ262209 FKN262198:FKN262209 FAR262198:FAR262209 EQV262198:EQV262209 EGZ262198:EGZ262209 DXD262198:DXD262209 DNH262198:DNH262209 DDL262198:DDL262209 CTP262198:CTP262209 CJT262198:CJT262209 BZX262198:BZX262209 BQB262198:BQB262209 BGF262198:BGF262209 AWJ262198:AWJ262209 AMN262198:AMN262209 ACR262198:ACR262209 SV262198:SV262209 IZ262198:IZ262209 WVL196662:WVL196673 WLP196662:WLP196673 WBT196662:WBT196673 VRX196662:VRX196673 VIB196662:VIB196673 UYF196662:UYF196673 UOJ196662:UOJ196673 UEN196662:UEN196673 TUR196662:TUR196673 TKV196662:TKV196673 TAZ196662:TAZ196673 SRD196662:SRD196673 SHH196662:SHH196673 RXL196662:RXL196673 RNP196662:RNP196673 RDT196662:RDT196673 QTX196662:QTX196673 QKB196662:QKB196673 QAF196662:QAF196673 PQJ196662:PQJ196673 PGN196662:PGN196673 OWR196662:OWR196673 OMV196662:OMV196673 OCZ196662:OCZ196673 NTD196662:NTD196673 NJH196662:NJH196673 MZL196662:MZL196673 MPP196662:MPP196673 MFT196662:MFT196673 LVX196662:LVX196673 LMB196662:LMB196673 LCF196662:LCF196673 KSJ196662:KSJ196673 KIN196662:KIN196673 JYR196662:JYR196673 JOV196662:JOV196673 JEZ196662:JEZ196673 IVD196662:IVD196673 ILH196662:ILH196673 IBL196662:IBL196673 HRP196662:HRP196673 HHT196662:HHT196673 GXX196662:GXX196673 GOB196662:GOB196673 GEF196662:GEF196673 FUJ196662:FUJ196673 FKN196662:FKN196673 FAR196662:FAR196673 EQV196662:EQV196673 EGZ196662:EGZ196673 DXD196662:DXD196673 DNH196662:DNH196673 DDL196662:DDL196673 CTP196662:CTP196673 CJT196662:CJT196673 BZX196662:BZX196673 BQB196662:BQB196673 BGF196662:BGF196673 AWJ196662:AWJ196673 AMN196662:AMN196673 ACR196662:ACR196673 SV196662:SV196673 IZ196662:IZ196673 WVL131126:WVL131137 WLP131126:WLP131137 WBT131126:WBT131137 VRX131126:VRX131137 VIB131126:VIB131137 UYF131126:UYF131137 UOJ131126:UOJ131137 UEN131126:UEN131137 TUR131126:TUR131137 TKV131126:TKV131137 TAZ131126:TAZ131137 SRD131126:SRD131137 SHH131126:SHH131137 RXL131126:RXL131137 RNP131126:RNP131137 RDT131126:RDT131137 QTX131126:QTX131137 QKB131126:QKB131137 QAF131126:QAF131137 PQJ131126:PQJ131137 PGN131126:PGN131137 OWR131126:OWR131137 OMV131126:OMV131137 OCZ131126:OCZ131137 NTD131126:NTD131137 NJH131126:NJH131137 MZL131126:MZL131137 MPP131126:MPP131137 MFT131126:MFT131137 LVX131126:LVX131137 LMB131126:LMB131137 LCF131126:LCF131137 KSJ131126:KSJ131137 KIN131126:KIN131137 JYR131126:JYR131137 JOV131126:JOV131137 JEZ131126:JEZ131137 IVD131126:IVD131137 ILH131126:ILH131137 IBL131126:IBL131137 HRP131126:HRP131137 HHT131126:HHT131137 GXX131126:GXX131137 GOB131126:GOB131137 GEF131126:GEF131137 FUJ131126:FUJ131137 FKN131126:FKN131137 FAR131126:FAR131137 EQV131126:EQV131137 EGZ131126:EGZ131137 DXD131126:DXD131137 DNH131126:DNH131137 DDL131126:DDL131137 CTP131126:CTP131137 CJT131126:CJT131137 BZX131126:BZX131137 BQB131126:BQB131137 BGF131126:BGF131137 AWJ131126:AWJ131137 AMN131126:AMN131137 ACR131126:ACR131137 SV131126:SV131137 IZ131126:IZ131137 WVL65590:WVL65601 WLP65590:WLP65601 WBT65590:WBT65601 VRX65590:VRX65601 VIB65590:VIB65601 UYF65590:UYF65601 UOJ65590:UOJ65601 UEN65590:UEN65601 TUR65590:TUR65601 TKV65590:TKV65601 TAZ65590:TAZ65601 SRD65590:SRD65601 SHH65590:SHH65601 RXL65590:RXL65601 RNP65590:RNP65601 RDT65590:RDT65601 QTX65590:QTX65601 QKB65590:QKB65601 QAF65590:QAF65601 PQJ65590:PQJ65601 PGN65590:PGN65601 OWR65590:OWR65601 OMV65590:OMV65601 OCZ65590:OCZ65601 NTD65590:NTD65601 NJH65590:NJH65601 MZL65590:MZL65601 MPP65590:MPP65601 MFT65590:MFT65601 LVX65590:LVX65601 LMB65590:LMB65601 LCF65590:LCF65601 KSJ65590:KSJ65601 KIN65590:KIN65601 JYR65590:JYR65601 JOV65590:JOV65601 JEZ65590:JEZ65601 IVD65590:IVD65601 ILH65590:ILH65601 IBL65590:IBL65601 HRP65590:HRP65601 HHT65590:HHT65601 GXX65590:GXX65601 GOB65590:GOB65601 GEF65590:GEF65601 FUJ65590:FUJ65601 FKN65590:FKN65601 FAR65590:FAR65601 EQV65590:EQV65601 EGZ65590:EGZ65601 DXD65590:DXD65601 DNH65590:DNH65601 DDL65590:DDL65601 CTP65590:CTP65601 CJT65590:CJT65601 BZX65590:BZX65601 BQB65590:BQB65601 BGF65590:BGF65601 AWJ65590:AWJ65601 AMN65590:AMN65601 ACR65590:ACR65601 SV65590:SV65601 IZ65590:IZ65601 WVL983074:WVL983080 WLP983074:WLP983080 WBT983074:WBT983080 VRX983074:VRX983080 VIB983074:VIB983080 UYF983074:UYF983080 UOJ983074:UOJ983080 UEN983074:UEN983080 TUR983074:TUR983080 TKV983074:TKV983080 TAZ983074:TAZ983080 SRD983074:SRD983080 SHH983074:SHH983080 RXL983074:RXL983080 RNP983074:RNP983080 RDT983074:RDT983080 QTX983074:QTX983080 QKB983074:QKB983080 QAF983074:QAF983080 PQJ983074:PQJ983080 PGN983074:PGN983080 OWR983074:OWR983080 OMV983074:OMV983080 OCZ983074:OCZ983080 NTD983074:NTD983080 NJH983074:NJH983080 MZL983074:MZL983080 MPP983074:MPP983080 MFT983074:MFT983080 LVX983074:LVX983080 LMB983074:LMB983080 LCF983074:LCF983080 KSJ983074:KSJ983080 KIN983074:KIN983080 JYR983074:JYR983080 JOV983074:JOV983080 JEZ983074:JEZ983080 IVD983074:IVD983080 ILH983074:ILH983080 IBL983074:IBL983080 HRP983074:HRP983080 HHT983074:HHT983080 GXX983074:GXX983080 GOB983074:GOB983080 GEF983074:GEF983080 FUJ983074:FUJ983080 FKN983074:FKN983080 FAR983074:FAR983080 EQV983074:EQV983080 EGZ983074:EGZ983080 DXD983074:DXD983080 DNH983074:DNH983080 DDL983074:DDL983080 CTP983074:CTP983080 CJT983074:CJT983080 BZX983074:BZX983080 BQB983074:BQB983080 BGF983074:BGF983080 AWJ983074:AWJ983080 AMN983074:AMN983080 ACR983074:ACR983080 SV983074:SV983080 IZ983074:IZ983080 WVL917538:WVL917544 WLP917538:WLP917544 WBT917538:WBT917544 VRX917538:VRX917544 VIB917538:VIB917544 UYF917538:UYF917544 UOJ917538:UOJ917544 UEN917538:UEN917544 TUR917538:TUR917544 TKV917538:TKV917544 TAZ917538:TAZ917544 SRD917538:SRD917544 SHH917538:SHH917544 RXL917538:RXL917544 RNP917538:RNP917544 RDT917538:RDT917544 QTX917538:QTX917544 QKB917538:QKB917544 QAF917538:QAF917544 PQJ917538:PQJ917544 PGN917538:PGN917544 OWR917538:OWR917544 OMV917538:OMV917544 OCZ917538:OCZ917544 NTD917538:NTD917544 NJH917538:NJH917544 MZL917538:MZL917544 MPP917538:MPP917544 MFT917538:MFT917544 LVX917538:LVX917544 LMB917538:LMB917544 LCF917538:LCF917544 KSJ917538:KSJ917544 KIN917538:KIN917544 JYR917538:JYR917544 JOV917538:JOV917544 JEZ917538:JEZ917544 IVD917538:IVD917544 ILH917538:ILH917544 IBL917538:IBL917544 HRP917538:HRP917544 HHT917538:HHT917544 GXX917538:GXX917544 GOB917538:GOB917544 GEF917538:GEF917544 FUJ917538:FUJ917544 FKN917538:FKN917544 FAR917538:FAR917544 EQV917538:EQV917544 EGZ917538:EGZ917544 DXD917538:DXD917544 DNH917538:DNH917544 DDL917538:DDL917544 CTP917538:CTP917544 CJT917538:CJT917544 BZX917538:BZX917544 BQB917538:BQB917544 BGF917538:BGF917544 AWJ917538:AWJ917544 AMN917538:AMN917544 ACR917538:ACR917544 SV917538:SV917544 IZ917538:IZ917544 WVL852002:WVL852008 WLP852002:WLP852008 WBT852002:WBT852008 VRX852002:VRX852008 VIB852002:VIB852008 UYF852002:UYF852008 UOJ852002:UOJ852008 UEN852002:UEN852008 TUR852002:TUR852008 TKV852002:TKV852008 TAZ852002:TAZ852008 SRD852002:SRD852008 SHH852002:SHH852008 RXL852002:RXL852008 RNP852002:RNP852008 RDT852002:RDT852008 QTX852002:QTX852008 QKB852002:QKB852008 QAF852002:QAF852008 PQJ852002:PQJ852008 PGN852002:PGN852008 OWR852002:OWR852008 OMV852002:OMV852008 OCZ852002:OCZ852008 NTD852002:NTD852008 NJH852002:NJH852008 MZL852002:MZL852008 MPP852002:MPP852008 MFT852002:MFT852008 LVX852002:LVX852008 LMB852002:LMB852008 LCF852002:LCF852008 KSJ852002:KSJ852008 KIN852002:KIN852008 JYR852002:JYR852008 JOV852002:JOV852008 JEZ852002:JEZ852008 IVD852002:IVD852008 ILH852002:ILH852008 IBL852002:IBL852008 HRP852002:HRP852008 HHT852002:HHT852008 GXX852002:GXX852008 GOB852002:GOB852008 GEF852002:GEF852008 FUJ852002:FUJ852008 FKN852002:FKN852008 FAR852002:FAR852008 EQV852002:EQV852008 EGZ852002:EGZ852008 DXD852002:DXD852008 DNH852002:DNH852008 DDL852002:DDL852008 CTP852002:CTP852008 CJT852002:CJT852008 BZX852002:BZX852008 BQB852002:BQB852008 BGF852002:BGF852008 AWJ852002:AWJ852008 AMN852002:AMN852008 ACR852002:ACR852008 SV852002:SV852008 IZ852002:IZ852008 WVL786466:WVL786472 WLP786466:WLP786472 WBT786466:WBT786472 VRX786466:VRX786472 VIB786466:VIB786472 UYF786466:UYF786472 UOJ786466:UOJ786472 UEN786466:UEN786472 TUR786466:TUR786472 TKV786466:TKV786472 TAZ786466:TAZ786472 SRD786466:SRD786472 SHH786466:SHH786472 RXL786466:RXL786472 RNP786466:RNP786472 RDT786466:RDT786472 QTX786466:QTX786472 QKB786466:QKB786472 QAF786466:QAF786472 PQJ786466:PQJ786472 PGN786466:PGN786472 OWR786466:OWR786472 OMV786466:OMV786472 OCZ786466:OCZ786472 NTD786466:NTD786472 NJH786466:NJH786472 MZL786466:MZL786472 MPP786466:MPP786472 MFT786466:MFT786472 LVX786466:LVX786472 LMB786466:LMB786472 LCF786466:LCF786472 KSJ786466:KSJ786472 KIN786466:KIN786472 JYR786466:JYR786472 JOV786466:JOV786472 JEZ786466:JEZ786472 IVD786466:IVD786472 ILH786466:ILH786472 IBL786466:IBL786472 HRP786466:HRP786472 HHT786466:HHT786472 GXX786466:GXX786472 GOB786466:GOB786472 GEF786466:GEF786472 FUJ786466:FUJ786472 FKN786466:FKN786472 FAR786466:FAR786472 EQV786466:EQV786472 EGZ786466:EGZ786472 DXD786466:DXD786472 DNH786466:DNH786472 DDL786466:DDL786472 CTP786466:CTP786472 CJT786466:CJT786472 BZX786466:BZX786472 BQB786466:BQB786472 BGF786466:BGF786472 AWJ786466:AWJ786472 AMN786466:AMN786472 ACR786466:ACR786472 SV786466:SV786472 IZ786466:IZ786472 WVL720930:WVL720936 WLP720930:WLP720936 WBT720930:WBT720936 VRX720930:VRX720936 VIB720930:VIB720936 UYF720930:UYF720936 UOJ720930:UOJ720936 UEN720930:UEN720936 TUR720930:TUR720936 TKV720930:TKV720936 TAZ720930:TAZ720936 SRD720930:SRD720936 SHH720930:SHH720936 RXL720930:RXL720936 RNP720930:RNP720936 RDT720930:RDT720936 QTX720930:QTX720936 QKB720930:QKB720936 QAF720930:QAF720936 PQJ720930:PQJ720936 PGN720930:PGN720936 OWR720930:OWR720936 OMV720930:OMV720936 OCZ720930:OCZ720936 NTD720930:NTD720936 NJH720930:NJH720936 MZL720930:MZL720936 MPP720930:MPP720936 MFT720930:MFT720936 LVX720930:LVX720936 LMB720930:LMB720936 LCF720930:LCF720936 KSJ720930:KSJ720936 KIN720930:KIN720936 JYR720930:JYR720936 JOV720930:JOV720936 JEZ720930:JEZ720936 IVD720930:IVD720936 ILH720930:ILH720936 IBL720930:IBL720936 HRP720930:HRP720936 HHT720930:HHT720936 GXX720930:GXX720936 GOB720930:GOB720936 GEF720930:GEF720936 FUJ720930:FUJ720936 FKN720930:FKN720936 FAR720930:FAR720936 EQV720930:EQV720936 EGZ720930:EGZ720936 DXD720930:DXD720936 DNH720930:DNH720936 DDL720930:DDL720936 CTP720930:CTP720936 CJT720930:CJT720936 BZX720930:BZX720936 BQB720930:BQB720936 BGF720930:BGF720936 AWJ720930:AWJ720936 AMN720930:AMN720936 ACR720930:ACR720936 SV720930:SV720936 IZ720930:IZ720936 WVL655394:WVL655400 WLP655394:WLP655400 WBT655394:WBT655400 VRX655394:VRX655400 VIB655394:VIB655400 UYF655394:UYF655400 UOJ655394:UOJ655400 UEN655394:UEN655400 TUR655394:TUR655400 TKV655394:TKV655400 TAZ655394:TAZ655400 SRD655394:SRD655400 SHH655394:SHH655400 RXL655394:RXL655400 RNP655394:RNP655400 RDT655394:RDT655400 QTX655394:QTX655400 QKB655394:QKB655400 QAF655394:QAF655400 PQJ655394:PQJ655400 PGN655394:PGN655400 OWR655394:OWR655400 OMV655394:OMV655400 OCZ655394:OCZ655400 NTD655394:NTD655400 NJH655394:NJH655400 MZL655394:MZL655400 MPP655394:MPP655400 MFT655394:MFT655400 LVX655394:LVX655400 LMB655394:LMB655400 LCF655394:LCF655400 KSJ655394:KSJ655400 KIN655394:KIN655400 JYR655394:JYR655400 JOV655394:JOV655400 JEZ655394:JEZ655400 IVD655394:IVD655400 ILH655394:ILH655400 IBL655394:IBL655400 HRP655394:HRP655400 HHT655394:HHT655400 GXX655394:GXX655400 GOB655394:GOB655400 GEF655394:GEF655400 FUJ655394:FUJ655400 FKN655394:FKN655400 FAR655394:FAR655400 EQV655394:EQV655400 EGZ655394:EGZ655400 DXD655394:DXD655400 DNH655394:DNH655400 DDL655394:DDL655400 CTP655394:CTP655400 CJT655394:CJT655400 BZX655394:BZX655400 BQB655394:BQB655400 BGF655394:BGF655400 AWJ655394:AWJ655400 AMN655394:AMN655400 ACR655394:ACR655400 SV655394:SV655400 IZ655394:IZ655400 WVL589858:WVL589864 WLP589858:WLP589864 WBT589858:WBT589864 VRX589858:VRX589864 VIB589858:VIB589864 UYF589858:UYF589864 UOJ589858:UOJ589864 UEN589858:UEN589864 TUR589858:TUR589864 TKV589858:TKV589864 TAZ589858:TAZ589864 SRD589858:SRD589864 SHH589858:SHH589864 RXL589858:RXL589864 RNP589858:RNP589864 RDT589858:RDT589864 QTX589858:QTX589864 QKB589858:QKB589864 QAF589858:QAF589864 PQJ589858:PQJ589864 PGN589858:PGN589864 OWR589858:OWR589864 OMV589858:OMV589864 OCZ589858:OCZ589864 NTD589858:NTD589864 NJH589858:NJH589864 MZL589858:MZL589864 MPP589858:MPP589864 MFT589858:MFT589864 LVX589858:LVX589864 LMB589858:LMB589864 LCF589858:LCF589864 KSJ589858:KSJ589864 KIN589858:KIN589864 JYR589858:JYR589864 JOV589858:JOV589864 JEZ589858:JEZ589864 IVD589858:IVD589864 ILH589858:ILH589864 IBL589858:IBL589864 HRP589858:HRP589864 HHT589858:HHT589864 GXX589858:GXX589864 GOB589858:GOB589864 GEF589858:GEF589864 FUJ589858:FUJ589864 FKN589858:FKN589864 FAR589858:FAR589864 EQV589858:EQV589864 EGZ589858:EGZ589864 DXD589858:DXD589864 DNH589858:DNH589864 DDL589858:DDL589864 CTP589858:CTP589864 CJT589858:CJT589864 BZX589858:BZX589864 BQB589858:BQB589864 BGF589858:BGF589864 AWJ589858:AWJ589864 AMN589858:AMN589864 ACR589858:ACR589864 SV589858:SV589864 IZ589858:IZ589864 WVL524322:WVL524328 WLP524322:WLP524328 WBT524322:WBT524328 VRX524322:VRX524328 VIB524322:VIB524328 UYF524322:UYF524328 UOJ524322:UOJ524328 UEN524322:UEN524328 TUR524322:TUR524328 TKV524322:TKV524328 TAZ524322:TAZ524328 SRD524322:SRD524328 SHH524322:SHH524328 RXL524322:RXL524328 RNP524322:RNP524328 RDT524322:RDT524328 QTX524322:QTX524328 QKB524322:QKB524328 QAF524322:QAF524328 PQJ524322:PQJ524328 PGN524322:PGN524328 OWR524322:OWR524328 OMV524322:OMV524328 OCZ524322:OCZ524328 NTD524322:NTD524328 NJH524322:NJH524328 MZL524322:MZL524328 MPP524322:MPP524328 MFT524322:MFT524328 LVX524322:LVX524328 LMB524322:LMB524328 LCF524322:LCF524328 KSJ524322:KSJ524328 KIN524322:KIN524328 JYR524322:JYR524328 JOV524322:JOV524328 JEZ524322:JEZ524328 IVD524322:IVD524328 ILH524322:ILH524328 IBL524322:IBL524328 HRP524322:HRP524328 HHT524322:HHT524328 GXX524322:GXX524328 GOB524322:GOB524328 GEF524322:GEF524328 FUJ524322:FUJ524328 FKN524322:FKN524328 FAR524322:FAR524328 EQV524322:EQV524328 EGZ524322:EGZ524328 DXD524322:DXD524328 DNH524322:DNH524328 DDL524322:DDL524328 CTP524322:CTP524328 CJT524322:CJT524328 BZX524322:BZX524328 BQB524322:BQB524328 BGF524322:BGF524328 AWJ524322:AWJ524328 AMN524322:AMN524328 ACR524322:ACR524328 SV524322:SV524328 IZ524322:IZ524328 WVL458786:WVL458792 WLP458786:WLP458792 WBT458786:WBT458792 VRX458786:VRX458792 VIB458786:VIB458792 UYF458786:UYF458792 UOJ458786:UOJ458792 UEN458786:UEN458792 TUR458786:TUR458792 TKV458786:TKV458792 TAZ458786:TAZ458792 SRD458786:SRD458792 SHH458786:SHH458792 RXL458786:RXL458792 RNP458786:RNP458792 RDT458786:RDT458792 QTX458786:QTX458792 QKB458786:QKB458792 QAF458786:QAF458792 PQJ458786:PQJ458792 PGN458786:PGN458792 OWR458786:OWR458792 OMV458786:OMV458792 OCZ458786:OCZ458792 NTD458786:NTD458792 NJH458786:NJH458792 MZL458786:MZL458792 MPP458786:MPP458792 MFT458786:MFT458792 LVX458786:LVX458792 LMB458786:LMB458792 LCF458786:LCF458792 KSJ458786:KSJ458792 KIN458786:KIN458792 JYR458786:JYR458792 JOV458786:JOV458792 JEZ458786:JEZ458792 IVD458786:IVD458792 ILH458786:ILH458792 IBL458786:IBL458792 HRP458786:HRP458792 HHT458786:HHT458792 GXX458786:GXX458792 GOB458786:GOB458792 GEF458786:GEF458792 FUJ458786:FUJ458792 FKN458786:FKN458792 FAR458786:FAR458792 EQV458786:EQV458792 EGZ458786:EGZ458792 DXD458786:DXD458792 DNH458786:DNH458792 DDL458786:DDL458792 CTP458786:CTP458792 CJT458786:CJT458792 BZX458786:BZX458792 BQB458786:BQB458792 BGF458786:BGF458792 AWJ458786:AWJ458792 AMN458786:AMN458792 ACR458786:ACR458792 SV458786:SV458792 IZ458786:IZ458792 WVL393250:WVL393256 WLP393250:WLP393256 WBT393250:WBT393256 VRX393250:VRX393256 VIB393250:VIB393256 UYF393250:UYF393256 UOJ393250:UOJ393256 UEN393250:UEN393256 TUR393250:TUR393256 TKV393250:TKV393256 TAZ393250:TAZ393256 SRD393250:SRD393256 SHH393250:SHH393256 RXL393250:RXL393256 RNP393250:RNP393256 RDT393250:RDT393256 QTX393250:QTX393256 QKB393250:QKB393256 QAF393250:QAF393256 PQJ393250:PQJ393256 PGN393250:PGN393256 OWR393250:OWR393256 OMV393250:OMV393256 OCZ393250:OCZ393256 NTD393250:NTD393256 NJH393250:NJH393256 MZL393250:MZL393256 MPP393250:MPP393256 MFT393250:MFT393256 LVX393250:LVX393256 LMB393250:LMB393256 LCF393250:LCF393256 KSJ393250:KSJ393256 KIN393250:KIN393256 JYR393250:JYR393256 JOV393250:JOV393256 JEZ393250:JEZ393256 IVD393250:IVD393256 ILH393250:ILH393256 IBL393250:IBL393256 HRP393250:HRP393256 HHT393250:HHT393256 GXX393250:GXX393256 GOB393250:GOB393256 GEF393250:GEF393256 FUJ393250:FUJ393256 FKN393250:FKN393256 FAR393250:FAR393256 EQV393250:EQV393256 EGZ393250:EGZ393256 DXD393250:DXD393256 DNH393250:DNH393256 DDL393250:DDL393256 CTP393250:CTP393256 CJT393250:CJT393256 BZX393250:BZX393256 BQB393250:BQB393256 BGF393250:BGF393256 AWJ393250:AWJ393256 AMN393250:AMN393256 ACR393250:ACR393256 SV393250:SV393256 IZ393250:IZ393256 WVL327714:WVL327720 WLP327714:WLP327720 WBT327714:WBT327720 VRX327714:VRX327720 VIB327714:VIB327720 UYF327714:UYF327720 UOJ327714:UOJ327720 UEN327714:UEN327720 TUR327714:TUR327720 TKV327714:TKV327720 TAZ327714:TAZ327720 SRD327714:SRD327720 SHH327714:SHH327720 RXL327714:RXL327720 RNP327714:RNP327720 RDT327714:RDT327720 QTX327714:QTX327720 QKB327714:QKB327720 QAF327714:QAF327720 PQJ327714:PQJ327720 PGN327714:PGN327720 OWR327714:OWR327720 OMV327714:OMV327720 OCZ327714:OCZ327720 NTD327714:NTD327720 NJH327714:NJH327720 MZL327714:MZL327720 MPP327714:MPP327720 MFT327714:MFT327720 LVX327714:LVX327720 LMB327714:LMB327720 LCF327714:LCF327720 KSJ327714:KSJ327720 KIN327714:KIN327720 JYR327714:JYR327720 JOV327714:JOV327720 JEZ327714:JEZ327720 IVD327714:IVD327720 ILH327714:ILH327720 IBL327714:IBL327720 HRP327714:HRP327720 HHT327714:HHT327720 GXX327714:GXX327720 GOB327714:GOB327720 GEF327714:GEF327720 FUJ327714:FUJ327720 FKN327714:FKN327720 FAR327714:FAR327720 EQV327714:EQV327720 EGZ327714:EGZ327720 DXD327714:DXD327720 DNH327714:DNH327720 DDL327714:DDL327720 CTP327714:CTP327720 CJT327714:CJT327720 BZX327714:BZX327720 BQB327714:BQB327720 BGF327714:BGF327720 AWJ327714:AWJ327720 AMN327714:AMN327720 ACR327714:ACR327720 SV327714:SV327720 IZ327714:IZ327720 WVL262178:WVL262184 WLP262178:WLP262184 WBT262178:WBT262184 VRX262178:VRX262184 VIB262178:VIB262184 UYF262178:UYF262184 UOJ262178:UOJ262184 UEN262178:UEN262184 TUR262178:TUR262184 TKV262178:TKV262184 TAZ262178:TAZ262184 SRD262178:SRD262184 SHH262178:SHH262184 RXL262178:RXL262184 RNP262178:RNP262184 RDT262178:RDT262184 QTX262178:QTX262184 QKB262178:QKB262184 QAF262178:QAF262184 PQJ262178:PQJ262184 PGN262178:PGN262184 OWR262178:OWR262184 OMV262178:OMV262184 OCZ262178:OCZ262184 NTD262178:NTD262184 NJH262178:NJH262184 MZL262178:MZL262184 MPP262178:MPP262184 MFT262178:MFT262184 LVX262178:LVX262184 LMB262178:LMB262184 LCF262178:LCF262184 KSJ262178:KSJ262184 KIN262178:KIN262184 JYR262178:JYR262184 JOV262178:JOV262184 JEZ262178:JEZ262184 IVD262178:IVD262184 ILH262178:ILH262184 IBL262178:IBL262184 HRP262178:HRP262184 HHT262178:HHT262184 GXX262178:GXX262184 GOB262178:GOB262184 GEF262178:GEF262184 FUJ262178:FUJ262184 FKN262178:FKN262184 FAR262178:FAR262184 EQV262178:EQV262184 EGZ262178:EGZ262184 DXD262178:DXD262184 DNH262178:DNH262184 DDL262178:DDL262184 CTP262178:CTP262184 CJT262178:CJT262184 BZX262178:BZX262184 BQB262178:BQB262184 BGF262178:BGF262184 AWJ262178:AWJ262184 AMN262178:AMN262184 ACR262178:ACR262184 SV262178:SV262184 IZ262178:IZ262184 WVL196642:WVL196648 WLP196642:WLP196648 WBT196642:WBT196648 VRX196642:VRX196648 VIB196642:VIB196648 UYF196642:UYF196648 UOJ196642:UOJ196648 UEN196642:UEN196648 TUR196642:TUR196648 TKV196642:TKV196648 TAZ196642:TAZ196648 SRD196642:SRD196648 SHH196642:SHH196648 RXL196642:RXL196648 RNP196642:RNP196648 RDT196642:RDT196648 QTX196642:QTX196648 QKB196642:QKB196648 QAF196642:QAF196648 PQJ196642:PQJ196648 PGN196642:PGN196648 OWR196642:OWR196648 OMV196642:OMV196648 OCZ196642:OCZ196648 NTD196642:NTD196648 NJH196642:NJH196648 MZL196642:MZL196648 MPP196642:MPP196648 MFT196642:MFT196648 LVX196642:LVX196648 LMB196642:LMB196648 LCF196642:LCF196648 KSJ196642:KSJ196648 KIN196642:KIN196648 JYR196642:JYR196648 JOV196642:JOV196648 JEZ196642:JEZ196648 IVD196642:IVD196648 ILH196642:ILH196648 IBL196642:IBL196648 HRP196642:HRP196648 HHT196642:HHT196648 GXX196642:GXX196648 GOB196642:GOB196648 GEF196642:GEF196648 FUJ196642:FUJ196648 FKN196642:FKN196648 FAR196642:FAR196648 EQV196642:EQV196648 EGZ196642:EGZ196648 DXD196642:DXD196648 DNH196642:DNH196648 DDL196642:DDL196648 CTP196642:CTP196648 CJT196642:CJT196648 BZX196642:BZX196648 BQB196642:BQB196648 BGF196642:BGF196648 AWJ196642:AWJ196648 AMN196642:AMN196648 ACR196642:ACR196648 SV196642:SV196648 IZ196642:IZ196648 WVL131106:WVL131112 WLP131106:WLP131112 WBT131106:WBT131112 VRX131106:VRX131112 VIB131106:VIB131112 UYF131106:UYF131112 UOJ131106:UOJ131112 UEN131106:UEN131112 TUR131106:TUR131112 TKV131106:TKV131112 TAZ131106:TAZ131112 SRD131106:SRD131112 SHH131106:SHH131112 RXL131106:RXL131112 RNP131106:RNP131112 RDT131106:RDT131112 QTX131106:QTX131112 QKB131106:QKB131112 QAF131106:QAF131112 PQJ131106:PQJ131112 PGN131106:PGN131112 OWR131106:OWR131112 OMV131106:OMV131112 OCZ131106:OCZ131112 NTD131106:NTD131112 NJH131106:NJH131112 MZL131106:MZL131112 MPP131106:MPP131112 MFT131106:MFT131112 LVX131106:LVX131112 LMB131106:LMB131112 LCF131106:LCF131112 KSJ131106:KSJ131112 KIN131106:KIN131112 JYR131106:JYR131112 JOV131106:JOV131112 JEZ131106:JEZ131112 IVD131106:IVD131112 ILH131106:ILH131112 IBL131106:IBL131112 HRP131106:HRP131112 HHT131106:HHT131112 GXX131106:GXX131112 GOB131106:GOB131112 GEF131106:GEF131112 FUJ131106:FUJ131112 FKN131106:FKN131112 FAR131106:FAR131112 EQV131106:EQV131112 EGZ131106:EGZ131112 DXD131106:DXD131112 DNH131106:DNH131112 DDL131106:DDL131112 CTP131106:CTP131112 CJT131106:CJT131112 BZX131106:BZX131112 BQB131106:BQB131112 BGF131106:BGF131112 AWJ131106:AWJ131112 AMN131106:AMN131112 ACR131106:ACR131112 SV131106:SV131112 IZ131106:IZ131112 WVL65570:WVL65576 WLP65570:WLP65576 WBT65570:WBT65576 VRX65570:VRX65576 VIB65570:VIB65576 UYF65570:UYF65576 UOJ65570:UOJ65576 UEN65570:UEN65576 TUR65570:TUR65576 TKV65570:TKV65576 TAZ65570:TAZ65576 SRD65570:SRD65576 SHH65570:SHH65576 RXL65570:RXL65576 RNP65570:RNP65576 RDT65570:RDT65576 QTX65570:QTX65576 QKB65570:QKB65576 QAF65570:QAF65576 PQJ65570:PQJ65576 PGN65570:PGN65576 OWR65570:OWR65576 OMV65570:OMV65576 OCZ65570:OCZ65576 NTD65570:NTD65576 NJH65570:NJH65576 MZL65570:MZL65576 MPP65570:MPP65576 MFT65570:MFT65576 LVX65570:LVX65576 LMB65570:LMB65576 LCF65570:LCF65576 KSJ65570:KSJ65576 KIN65570:KIN65576 JYR65570:JYR65576 JOV65570:JOV65576 JEZ65570:JEZ65576 IVD65570:IVD65576 ILH65570:ILH65576 IBL65570:IBL65576 HRP65570:HRP65576 HHT65570:HHT65576 GXX65570:GXX65576 GOB65570:GOB65576 GEF65570:GEF65576 FUJ65570:FUJ65576 FKN65570:FKN65576 FAR65570:FAR65576 EQV65570:EQV65576 EGZ65570:EGZ65576 DXD65570:DXD65576 DNH65570:DNH65576 DDL65570:DDL65576 CTP65570:CTP65576 CJT65570:CJT65576 BZX65570:BZX65576 BQB65570:BQB65576 BGF65570:BGF65576 AWJ65570:AWJ65576 AMN65570:AMN65576 ACR65570:ACR65576 SV65570:SV65576 IZ65570:IZ65576 WVL983107:WVL983114 WLP983107:WLP983114 WBT983107:WBT983114 VRX983107:VRX983114 VIB983107:VIB983114 UYF983107:UYF983114 UOJ983107:UOJ983114 UEN983107:UEN983114 TUR983107:TUR983114 TKV983107:TKV983114 TAZ983107:TAZ983114 SRD983107:SRD983114 SHH983107:SHH983114 RXL983107:RXL983114 RNP983107:RNP983114 RDT983107:RDT983114 QTX983107:QTX983114 QKB983107:QKB983114 QAF983107:QAF983114 PQJ983107:PQJ983114 PGN983107:PGN983114 OWR983107:OWR983114 OMV983107:OMV983114 OCZ983107:OCZ983114 NTD983107:NTD983114 NJH983107:NJH983114 MZL983107:MZL983114 MPP983107:MPP983114 MFT983107:MFT983114 LVX983107:LVX983114 LMB983107:LMB983114 LCF983107:LCF983114 KSJ983107:KSJ983114 KIN983107:KIN983114 JYR983107:JYR983114 JOV983107:JOV983114 JEZ983107:JEZ983114 IVD983107:IVD983114 ILH983107:ILH983114 IBL983107:IBL983114 HRP983107:HRP983114 HHT983107:HHT983114 GXX983107:GXX983114 GOB983107:GOB983114 GEF983107:GEF983114 FUJ983107:FUJ983114 FKN983107:FKN983114 FAR983107:FAR983114 EQV983107:EQV983114 EGZ983107:EGZ983114 DXD983107:DXD983114 DNH983107:DNH983114 DDL983107:DDL983114 CTP983107:CTP983114 CJT983107:CJT983114 BZX983107:BZX983114 BQB983107:BQB983114 BGF983107:BGF983114 AWJ983107:AWJ983114 AMN983107:AMN983114 ACR983107:ACR983114 SV983107:SV983114 IZ983107:IZ983114 WVL917571:WVL917578 WLP917571:WLP917578 WBT917571:WBT917578 VRX917571:VRX917578 VIB917571:VIB917578 UYF917571:UYF917578 UOJ917571:UOJ917578 UEN917571:UEN917578 TUR917571:TUR917578 TKV917571:TKV917578 TAZ917571:TAZ917578 SRD917571:SRD917578 SHH917571:SHH917578 RXL917571:RXL917578 RNP917571:RNP917578 RDT917571:RDT917578 QTX917571:QTX917578 QKB917571:QKB917578 QAF917571:QAF917578 PQJ917571:PQJ917578 PGN917571:PGN917578 OWR917571:OWR917578 OMV917571:OMV917578 OCZ917571:OCZ917578 NTD917571:NTD917578 NJH917571:NJH917578 MZL917571:MZL917578 MPP917571:MPP917578 MFT917571:MFT917578 LVX917571:LVX917578 LMB917571:LMB917578 LCF917571:LCF917578 KSJ917571:KSJ917578 KIN917571:KIN917578 JYR917571:JYR917578 JOV917571:JOV917578 JEZ917571:JEZ917578 IVD917571:IVD917578 ILH917571:ILH917578 IBL917571:IBL917578 HRP917571:HRP917578 HHT917571:HHT917578 GXX917571:GXX917578 GOB917571:GOB917578 GEF917571:GEF917578 FUJ917571:FUJ917578 FKN917571:FKN917578 FAR917571:FAR917578 EQV917571:EQV917578 EGZ917571:EGZ917578 DXD917571:DXD917578 DNH917571:DNH917578 DDL917571:DDL917578 CTP917571:CTP917578 CJT917571:CJT917578 BZX917571:BZX917578 BQB917571:BQB917578 BGF917571:BGF917578 AWJ917571:AWJ917578 AMN917571:AMN917578 ACR917571:ACR917578 SV917571:SV917578 IZ917571:IZ917578 WVL852035:WVL852042 WLP852035:WLP852042 WBT852035:WBT852042 VRX852035:VRX852042 VIB852035:VIB852042 UYF852035:UYF852042 UOJ852035:UOJ852042 UEN852035:UEN852042 TUR852035:TUR852042 TKV852035:TKV852042 TAZ852035:TAZ852042 SRD852035:SRD852042 SHH852035:SHH852042 RXL852035:RXL852042 RNP852035:RNP852042 RDT852035:RDT852042 QTX852035:QTX852042 QKB852035:QKB852042 QAF852035:QAF852042 PQJ852035:PQJ852042 PGN852035:PGN852042 OWR852035:OWR852042 OMV852035:OMV852042 OCZ852035:OCZ852042 NTD852035:NTD852042 NJH852035:NJH852042 MZL852035:MZL852042 MPP852035:MPP852042 MFT852035:MFT852042 LVX852035:LVX852042 LMB852035:LMB852042 LCF852035:LCF852042 KSJ852035:KSJ852042 KIN852035:KIN852042 JYR852035:JYR852042 JOV852035:JOV852042 JEZ852035:JEZ852042 IVD852035:IVD852042 ILH852035:ILH852042 IBL852035:IBL852042 HRP852035:HRP852042 HHT852035:HHT852042 GXX852035:GXX852042 GOB852035:GOB852042 GEF852035:GEF852042 FUJ852035:FUJ852042 FKN852035:FKN852042 FAR852035:FAR852042 EQV852035:EQV852042 EGZ852035:EGZ852042 DXD852035:DXD852042 DNH852035:DNH852042 DDL852035:DDL852042 CTP852035:CTP852042 CJT852035:CJT852042 BZX852035:BZX852042 BQB852035:BQB852042 BGF852035:BGF852042 AWJ852035:AWJ852042 AMN852035:AMN852042 ACR852035:ACR852042 SV852035:SV852042 IZ852035:IZ852042 WVL786499:WVL786506 WLP786499:WLP786506 WBT786499:WBT786506 VRX786499:VRX786506 VIB786499:VIB786506 UYF786499:UYF786506 UOJ786499:UOJ786506 UEN786499:UEN786506 TUR786499:TUR786506 TKV786499:TKV786506 TAZ786499:TAZ786506 SRD786499:SRD786506 SHH786499:SHH786506 RXL786499:RXL786506 RNP786499:RNP786506 RDT786499:RDT786506 QTX786499:QTX786506 QKB786499:QKB786506 QAF786499:QAF786506 PQJ786499:PQJ786506 PGN786499:PGN786506 OWR786499:OWR786506 OMV786499:OMV786506 OCZ786499:OCZ786506 NTD786499:NTD786506 NJH786499:NJH786506 MZL786499:MZL786506 MPP786499:MPP786506 MFT786499:MFT786506 LVX786499:LVX786506 LMB786499:LMB786506 LCF786499:LCF786506 KSJ786499:KSJ786506 KIN786499:KIN786506 JYR786499:JYR786506 JOV786499:JOV786506 JEZ786499:JEZ786506 IVD786499:IVD786506 ILH786499:ILH786506 IBL786499:IBL786506 HRP786499:HRP786506 HHT786499:HHT786506 GXX786499:GXX786506 GOB786499:GOB786506 GEF786499:GEF786506 FUJ786499:FUJ786506 FKN786499:FKN786506 FAR786499:FAR786506 EQV786499:EQV786506 EGZ786499:EGZ786506 DXD786499:DXD786506 DNH786499:DNH786506 DDL786499:DDL786506 CTP786499:CTP786506 CJT786499:CJT786506 BZX786499:BZX786506 BQB786499:BQB786506 BGF786499:BGF786506 AWJ786499:AWJ786506 AMN786499:AMN786506 ACR786499:ACR786506 SV786499:SV786506 IZ786499:IZ786506 WVL720963:WVL720970 WLP720963:WLP720970 WBT720963:WBT720970 VRX720963:VRX720970 VIB720963:VIB720970 UYF720963:UYF720970 UOJ720963:UOJ720970 UEN720963:UEN720970 TUR720963:TUR720970 TKV720963:TKV720970 TAZ720963:TAZ720970 SRD720963:SRD720970 SHH720963:SHH720970 RXL720963:RXL720970 RNP720963:RNP720970 RDT720963:RDT720970 QTX720963:QTX720970 QKB720963:QKB720970 QAF720963:QAF720970 PQJ720963:PQJ720970 PGN720963:PGN720970 OWR720963:OWR720970 OMV720963:OMV720970 OCZ720963:OCZ720970 NTD720963:NTD720970 NJH720963:NJH720970 MZL720963:MZL720970 MPP720963:MPP720970 MFT720963:MFT720970 LVX720963:LVX720970 LMB720963:LMB720970 LCF720963:LCF720970 KSJ720963:KSJ720970 KIN720963:KIN720970 JYR720963:JYR720970 JOV720963:JOV720970 JEZ720963:JEZ720970 IVD720963:IVD720970 ILH720963:ILH720970 IBL720963:IBL720970 HRP720963:HRP720970 HHT720963:HHT720970 GXX720963:GXX720970 GOB720963:GOB720970 GEF720963:GEF720970 FUJ720963:FUJ720970 FKN720963:FKN720970 FAR720963:FAR720970 EQV720963:EQV720970 EGZ720963:EGZ720970 DXD720963:DXD720970 DNH720963:DNH720970 DDL720963:DDL720970 CTP720963:CTP720970 CJT720963:CJT720970 BZX720963:BZX720970 BQB720963:BQB720970 BGF720963:BGF720970 AWJ720963:AWJ720970 AMN720963:AMN720970 ACR720963:ACR720970 SV720963:SV720970 IZ720963:IZ720970 WVL655427:WVL655434 WLP655427:WLP655434 WBT655427:WBT655434 VRX655427:VRX655434 VIB655427:VIB655434 UYF655427:UYF655434 UOJ655427:UOJ655434 UEN655427:UEN655434 TUR655427:TUR655434 TKV655427:TKV655434 TAZ655427:TAZ655434 SRD655427:SRD655434 SHH655427:SHH655434 RXL655427:RXL655434 RNP655427:RNP655434 RDT655427:RDT655434 QTX655427:QTX655434 QKB655427:QKB655434 QAF655427:QAF655434 PQJ655427:PQJ655434 PGN655427:PGN655434 OWR655427:OWR655434 OMV655427:OMV655434 OCZ655427:OCZ655434 NTD655427:NTD655434 NJH655427:NJH655434 MZL655427:MZL655434 MPP655427:MPP655434 MFT655427:MFT655434 LVX655427:LVX655434 LMB655427:LMB655434 LCF655427:LCF655434 KSJ655427:KSJ655434 KIN655427:KIN655434 JYR655427:JYR655434 JOV655427:JOV655434 JEZ655427:JEZ655434 IVD655427:IVD655434 ILH655427:ILH655434 IBL655427:IBL655434 HRP655427:HRP655434 HHT655427:HHT655434 GXX655427:GXX655434 GOB655427:GOB655434 GEF655427:GEF655434 FUJ655427:FUJ655434 FKN655427:FKN655434 FAR655427:FAR655434 EQV655427:EQV655434 EGZ655427:EGZ655434 DXD655427:DXD655434 DNH655427:DNH655434 DDL655427:DDL655434 CTP655427:CTP655434 CJT655427:CJT655434 BZX655427:BZX655434 BQB655427:BQB655434 BGF655427:BGF655434 AWJ655427:AWJ655434 AMN655427:AMN655434 ACR655427:ACR655434 SV655427:SV655434 IZ655427:IZ655434 WVL589891:WVL589898 WLP589891:WLP589898 WBT589891:WBT589898 VRX589891:VRX589898 VIB589891:VIB589898 UYF589891:UYF589898 UOJ589891:UOJ589898 UEN589891:UEN589898 TUR589891:TUR589898 TKV589891:TKV589898 TAZ589891:TAZ589898 SRD589891:SRD589898 SHH589891:SHH589898 RXL589891:RXL589898 RNP589891:RNP589898 RDT589891:RDT589898 QTX589891:QTX589898 QKB589891:QKB589898 QAF589891:QAF589898 PQJ589891:PQJ589898 PGN589891:PGN589898 OWR589891:OWR589898 OMV589891:OMV589898 OCZ589891:OCZ589898 NTD589891:NTD589898 NJH589891:NJH589898 MZL589891:MZL589898 MPP589891:MPP589898 MFT589891:MFT589898 LVX589891:LVX589898 LMB589891:LMB589898 LCF589891:LCF589898 KSJ589891:KSJ589898 KIN589891:KIN589898 JYR589891:JYR589898 JOV589891:JOV589898 JEZ589891:JEZ589898 IVD589891:IVD589898 ILH589891:ILH589898 IBL589891:IBL589898 HRP589891:HRP589898 HHT589891:HHT589898 GXX589891:GXX589898 GOB589891:GOB589898 GEF589891:GEF589898 FUJ589891:FUJ589898 FKN589891:FKN589898 FAR589891:FAR589898 EQV589891:EQV589898 EGZ589891:EGZ589898 DXD589891:DXD589898 DNH589891:DNH589898 DDL589891:DDL589898 CTP589891:CTP589898 CJT589891:CJT589898 BZX589891:BZX589898 BQB589891:BQB589898 BGF589891:BGF589898 AWJ589891:AWJ589898 AMN589891:AMN589898 ACR589891:ACR589898 SV589891:SV589898 IZ589891:IZ589898 WVL524355:WVL524362 WLP524355:WLP524362 WBT524355:WBT524362 VRX524355:VRX524362 VIB524355:VIB524362 UYF524355:UYF524362 UOJ524355:UOJ524362 UEN524355:UEN524362 TUR524355:TUR524362 TKV524355:TKV524362 TAZ524355:TAZ524362 SRD524355:SRD524362 SHH524355:SHH524362 RXL524355:RXL524362 RNP524355:RNP524362 RDT524355:RDT524362 QTX524355:QTX524362 QKB524355:QKB524362 QAF524355:QAF524362 PQJ524355:PQJ524362 PGN524355:PGN524362 OWR524355:OWR524362 OMV524355:OMV524362 OCZ524355:OCZ524362 NTD524355:NTD524362 NJH524355:NJH524362 MZL524355:MZL524362 MPP524355:MPP524362 MFT524355:MFT524362 LVX524355:LVX524362 LMB524355:LMB524362 LCF524355:LCF524362 KSJ524355:KSJ524362 KIN524355:KIN524362 JYR524355:JYR524362 JOV524355:JOV524362 JEZ524355:JEZ524362 IVD524355:IVD524362 ILH524355:ILH524362 IBL524355:IBL524362 HRP524355:HRP524362 HHT524355:HHT524362 GXX524355:GXX524362 GOB524355:GOB524362 GEF524355:GEF524362 FUJ524355:FUJ524362 FKN524355:FKN524362 FAR524355:FAR524362 EQV524355:EQV524362 EGZ524355:EGZ524362 DXD524355:DXD524362 DNH524355:DNH524362 DDL524355:DDL524362 CTP524355:CTP524362 CJT524355:CJT524362 BZX524355:BZX524362 BQB524355:BQB524362 BGF524355:BGF524362 AWJ524355:AWJ524362 AMN524355:AMN524362 ACR524355:ACR524362 SV524355:SV524362 IZ524355:IZ524362 WVL458819:WVL458826 WLP458819:WLP458826 WBT458819:WBT458826 VRX458819:VRX458826 VIB458819:VIB458826 UYF458819:UYF458826 UOJ458819:UOJ458826 UEN458819:UEN458826 TUR458819:TUR458826 TKV458819:TKV458826 TAZ458819:TAZ458826 SRD458819:SRD458826 SHH458819:SHH458826 RXL458819:RXL458826 RNP458819:RNP458826 RDT458819:RDT458826 QTX458819:QTX458826 QKB458819:QKB458826 QAF458819:QAF458826 PQJ458819:PQJ458826 PGN458819:PGN458826 OWR458819:OWR458826 OMV458819:OMV458826 OCZ458819:OCZ458826 NTD458819:NTD458826 NJH458819:NJH458826 MZL458819:MZL458826 MPP458819:MPP458826 MFT458819:MFT458826 LVX458819:LVX458826 LMB458819:LMB458826 LCF458819:LCF458826 KSJ458819:KSJ458826 KIN458819:KIN458826 JYR458819:JYR458826 JOV458819:JOV458826 JEZ458819:JEZ458826 IVD458819:IVD458826 ILH458819:ILH458826 IBL458819:IBL458826 HRP458819:HRP458826 HHT458819:HHT458826 GXX458819:GXX458826 GOB458819:GOB458826 GEF458819:GEF458826 FUJ458819:FUJ458826 FKN458819:FKN458826 FAR458819:FAR458826 EQV458819:EQV458826 EGZ458819:EGZ458826 DXD458819:DXD458826 DNH458819:DNH458826 DDL458819:DDL458826 CTP458819:CTP458826 CJT458819:CJT458826 BZX458819:BZX458826 BQB458819:BQB458826 BGF458819:BGF458826 AWJ458819:AWJ458826 AMN458819:AMN458826 ACR458819:ACR458826 SV458819:SV458826 IZ458819:IZ458826 WVL393283:WVL393290 WLP393283:WLP393290 WBT393283:WBT393290 VRX393283:VRX393290 VIB393283:VIB393290 UYF393283:UYF393290 UOJ393283:UOJ393290 UEN393283:UEN393290 TUR393283:TUR393290 TKV393283:TKV393290 TAZ393283:TAZ393290 SRD393283:SRD393290 SHH393283:SHH393290 RXL393283:RXL393290 RNP393283:RNP393290 RDT393283:RDT393290 QTX393283:QTX393290 QKB393283:QKB393290 QAF393283:QAF393290 PQJ393283:PQJ393290 PGN393283:PGN393290 OWR393283:OWR393290 OMV393283:OMV393290 OCZ393283:OCZ393290 NTD393283:NTD393290 NJH393283:NJH393290 MZL393283:MZL393290 MPP393283:MPP393290 MFT393283:MFT393290 LVX393283:LVX393290 LMB393283:LMB393290 LCF393283:LCF393290 KSJ393283:KSJ393290 KIN393283:KIN393290 JYR393283:JYR393290 JOV393283:JOV393290 JEZ393283:JEZ393290 IVD393283:IVD393290 ILH393283:ILH393290 IBL393283:IBL393290 HRP393283:HRP393290 HHT393283:HHT393290 GXX393283:GXX393290 GOB393283:GOB393290 GEF393283:GEF393290 FUJ393283:FUJ393290 FKN393283:FKN393290 FAR393283:FAR393290 EQV393283:EQV393290 EGZ393283:EGZ393290 DXD393283:DXD393290 DNH393283:DNH393290 DDL393283:DDL393290 CTP393283:CTP393290 CJT393283:CJT393290 BZX393283:BZX393290 BQB393283:BQB393290 BGF393283:BGF393290 AWJ393283:AWJ393290 AMN393283:AMN393290 ACR393283:ACR393290 SV393283:SV393290 IZ393283:IZ393290 WVL327747:WVL327754 WLP327747:WLP327754 WBT327747:WBT327754 VRX327747:VRX327754 VIB327747:VIB327754 UYF327747:UYF327754 UOJ327747:UOJ327754 UEN327747:UEN327754 TUR327747:TUR327754 TKV327747:TKV327754 TAZ327747:TAZ327754 SRD327747:SRD327754 SHH327747:SHH327754 RXL327747:RXL327754 RNP327747:RNP327754 RDT327747:RDT327754 QTX327747:QTX327754 QKB327747:QKB327754 QAF327747:QAF327754 PQJ327747:PQJ327754 PGN327747:PGN327754 OWR327747:OWR327754 OMV327747:OMV327754 OCZ327747:OCZ327754 NTD327747:NTD327754 NJH327747:NJH327754 MZL327747:MZL327754 MPP327747:MPP327754 MFT327747:MFT327754 LVX327747:LVX327754 LMB327747:LMB327754 LCF327747:LCF327754 KSJ327747:KSJ327754 KIN327747:KIN327754 JYR327747:JYR327754 JOV327747:JOV327754 JEZ327747:JEZ327754 IVD327747:IVD327754 ILH327747:ILH327754 IBL327747:IBL327754 HRP327747:HRP327754 HHT327747:HHT327754 GXX327747:GXX327754 GOB327747:GOB327754 GEF327747:GEF327754 FUJ327747:FUJ327754 FKN327747:FKN327754 FAR327747:FAR327754 EQV327747:EQV327754 EGZ327747:EGZ327754 DXD327747:DXD327754 DNH327747:DNH327754 DDL327747:DDL327754 CTP327747:CTP327754 CJT327747:CJT327754 BZX327747:BZX327754 BQB327747:BQB327754 BGF327747:BGF327754 AWJ327747:AWJ327754 AMN327747:AMN327754 ACR327747:ACR327754 SV327747:SV327754 IZ327747:IZ327754 WVL262211:WVL262218 WLP262211:WLP262218 WBT262211:WBT262218 VRX262211:VRX262218 VIB262211:VIB262218 UYF262211:UYF262218 UOJ262211:UOJ262218 UEN262211:UEN262218 TUR262211:TUR262218 TKV262211:TKV262218 TAZ262211:TAZ262218 SRD262211:SRD262218 SHH262211:SHH262218 RXL262211:RXL262218 RNP262211:RNP262218 RDT262211:RDT262218 QTX262211:QTX262218 QKB262211:QKB262218 QAF262211:QAF262218 PQJ262211:PQJ262218 PGN262211:PGN262218 OWR262211:OWR262218 OMV262211:OMV262218 OCZ262211:OCZ262218 NTD262211:NTD262218 NJH262211:NJH262218 MZL262211:MZL262218 MPP262211:MPP262218 MFT262211:MFT262218 LVX262211:LVX262218 LMB262211:LMB262218 LCF262211:LCF262218 KSJ262211:KSJ262218 KIN262211:KIN262218 JYR262211:JYR262218 JOV262211:JOV262218 JEZ262211:JEZ262218 IVD262211:IVD262218 ILH262211:ILH262218 IBL262211:IBL262218 HRP262211:HRP262218 HHT262211:HHT262218 GXX262211:GXX262218 GOB262211:GOB262218 GEF262211:GEF262218 FUJ262211:FUJ262218 FKN262211:FKN262218 FAR262211:FAR262218 EQV262211:EQV262218 EGZ262211:EGZ262218 DXD262211:DXD262218 DNH262211:DNH262218 DDL262211:DDL262218 CTP262211:CTP262218 CJT262211:CJT262218 BZX262211:BZX262218 BQB262211:BQB262218 BGF262211:BGF262218 AWJ262211:AWJ262218 AMN262211:AMN262218 ACR262211:ACR262218 SV262211:SV262218 IZ262211:IZ262218 WVL196675:WVL196682 WLP196675:WLP196682 WBT196675:WBT196682 VRX196675:VRX196682 VIB196675:VIB196682 UYF196675:UYF196682 UOJ196675:UOJ196682 UEN196675:UEN196682 TUR196675:TUR196682 TKV196675:TKV196682 TAZ196675:TAZ196682 SRD196675:SRD196682 SHH196675:SHH196682 RXL196675:RXL196682 RNP196675:RNP196682 RDT196675:RDT196682 QTX196675:QTX196682 QKB196675:QKB196682 QAF196675:QAF196682 PQJ196675:PQJ196682 PGN196675:PGN196682 OWR196675:OWR196682 OMV196675:OMV196682 OCZ196675:OCZ196682 NTD196675:NTD196682 NJH196675:NJH196682 MZL196675:MZL196682 MPP196675:MPP196682 MFT196675:MFT196682 LVX196675:LVX196682 LMB196675:LMB196682 LCF196675:LCF196682 KSJ196675:KSJ196682 KIN196675:KIN196682 JYR196675:JYR196682 JOV196675:JOV196682 JEZ196675:JEZ196682 IVD196675:IVD196682 ILH196675:ILH196682 IBL196675:IBL196682 HRP196675:HRP196682 HHT196675:HHT196682 GXX196675:GXX196682 GOB196675:GOB196682 GEF196675:GEF196682 FUJ196675:FUJ196682 FKN196675:FKN196682 FAR196675:FAR196682 EQV196675:EQV196682 EGZ196675:EGZ196682 DXD196675:DXD196682 DNH196675:DNH196682 DDL196675:DDL196682 CTP196675:CTP196682 CJT196675:CJT196682 BZX196675:BZX196682 BQB196675:BQB196682 BGF196675:BGF196682 AWJ196675:AWJ196682 AMN196675:AMN196682 ACR196675:ACR196682 SV196675:SV196682 IZ196675:IZ196682 WVL131139:WVL131146 WLP131139:WLP131146 WBT131139:WBT131146 VRX131139:VRX131146 VIB131139:VIB131146 UYF131139:UYF131146 UOJ131139:UOJ131146 UEN131139:UEN131146 TUR131139:TUR131146 TKV131139:TKV131146 TAZ131139:TAZ131146 SRD131139:SRD131146 SHH131139:SHH131146 RXL131139:RXL131146 RNP131139:RNP131146 RDT131139:RDT131146 QTX131139:QTX131146 QKB131139:QKB131146 QAF131139:QAF131146 PQJ131139:PQJ131146 PGN131139:PGN131146 OWR131139:OWR131146 OMV131139:OMV131146 OCZ131139:OCZ131146 NTD131139:NTD131146 NJH131139:NJH131146 MZL131139:MZL131146 MPP131139:MPP131146 MFT131139:MFT131146 LVX131139:LVX131146 LMB131139:LMB131146 LCF131139:LCF131146 KSJ131139:KSJ131146 KIN131139:KIN131146 JYR131139:JYR131146 JOV131139:JOV131146 JEZ131139:JEZ131146 IVD131139:IVD131146 ILH131139:ILH131146 IBL131139:IBL131146 HRP131139:HRP131146 HHT131139:HHT131146 GXX131139:GXX131146 GOB131139:GOB131146 GEF131139:GEF131146 FUJ131139:FUJ131146 FKN131139:FKN131146 FAR131139:FAR131146 EQV131139:EQV131146 EGZ131139:EGZ131146 DXD131139:DXD131146 DNH131139:DNH131146 DDL131139:DDL131146 CTP131139:CTP131146 CJT131139:CJT131146 BZX131139:BZX131146 BQB131139:BQB131146 BGF131139:BGF131146 AWJ131139:AWJ131146 AMN131139:AMN131146 ACR131139:ACR131146 SV131139:SV131146 IZ131139:IZ131146 WVL65603:WVL65610 WLP65603:WLP65610 WBT65603:WBT65610 VRX65603:VRX65610 VIB65603:VIB65610 UYF65603:UYF65610 UOJ65603:UOJ65610 UEN65603:UEN65610 TUR65603:TUR65610 TKV65603:TKV65610 TAZ65603:TAZ65610 SRD65603:SRD65610 SHH65603:SHH65610 RXL65603:RXL65610 RNP65603:RNP65610 RDT65603:RDT65610 QTX65603:QTX65610 QKB65603:QKB65610 QAF65603:QAF65610 PQJ65603:PQJ65610 PGN65603:PGN65610 OWR65603:OWR65610 OMV65603:OMV65610 OCZ65603:OCZ65610 NTD65603:NTD65610 NJH65603:NJH65610 MZL65603:MZL65610 MPP65603:MPP65610 MFT65603:MFT65610 LVX65603:LVX65610 LMB65603:LMB65610 LCF65603:LCF65610 KSJ65603:KSJ65610 KIN65603:KIN65610 JYR65603:JYR65610 JOV65603:JOV65610 JEZ65603:JEZ65610 IVD65603:IVD65610 ILH65603:ILH65610 IBL65603:IBL65610 HRP65603:HRP65610 HHT65603:HHT65610 GXX65603:GXX65610 GOB65603:GOB65610 GEF65603:GEF65610 FUJ65603:FUJ65610 FKN65603:FKN65610 FAR65603:FAR65610 EQV65603:EQV65610 EGZ65603:EGZ65610 DXD65603:DXD65610 DNH65603:DNH65610 DDL65603:DDL65610 CTP65603:CTP65610 CJT65603:CJT65610 BZX65603:BZX65610 BQB65603:BQB65610 BGF65603:BGF65610 AWJ65603:AWJ65610 AMN65603:AMN65610 ACR65603:ACR65610 SV65603:SV65610">
      <formula1>$L$2:$L$6</formula1>
    </dataValidation>
    <dataValidation type="list" allowBlank="1" showErrorMessage="1" sqref="IZ1:IZ4 SV1:SV4 ACR1:ACR4 AMN1:AMN4 AWJ1:AWJ4 BGF1:BGF4 BQB1:BQB4 BZX1:BZX4 CJT1:CJT4 CTP1:CTP4 DDL1:DDL4 DNH1:DNH4 DXD1:DXD4 EGZ1:EGZ4 EQV1:EQV4 FAR1:FAR4 FKN1:FKN4 FUJ1:FUJ4 GEF1:GEF4 GOB1:GOB4 GXX1:GXX4 HHT1:HHT4 HRP1:HRP4 IBL1:IBL4 ILH1:ILH4 IVD1:IVD4 JEZ1:JEZ4 JOV1:JOV4 JYR1:JYR4 KIN1:KIN4 KSJ1:KSJ4 LCF1:LCF4 LMB1:LMB4 LVX1:LVX4 MFT1:MFT4 MPP1:MPP4 MZL1:MZL4 NJH1:NJH4 NTD1:NTD4 OCZ1:OCZ4 OMV1:OMV4 OWR1:OWR4 PGN1:PGN4 PQJ1:PQJ4 QAF1:QAF4 QKB1:QKB4 QTX1:QTX4 RDT1:RDT4 RNP1:RNP4 RXL1:RXL4 SHH1:SHH4 SRD1:SRD4 TAZ1:TAZ4 TKV1:TKV4 TUR1:TUR4 UEN1:UEN4 UOJ1:UOJ4 UYF1:UYF4 VIB1:VIB4 VRX1:VRX4 WBT1:WBT4 WLP1:WLP4 WVL1:WVL4 IZ65556:IZ65559 SV65556:SV65559 ACR65556:ACR65559 AMN65556:AMN65559 AWJ65556:AWJ65559 BGF65556:BGF65559 BQB65556:BQB65559 BZX65556:BZX65559 CJT65556:CJT65559 CTP65556:CTP65559 DDL65556:DDL65559 DNH65556:DNH65559 DXD65556:DXD65559 EGZ65556:EGZ65559 EQV65556:EQV65559 FAR65556:FAR65559 FKN65556:FKN65559 FUJ65556:FUJ65559 GEF65556:GEF65559 GOB65556:GOB65559 GXX65556:GXX65559 HHT65556:HHT65559 HRP65556:HRP65559 IBL65556:IBL65559 ILH65556:ILH65559 IVD65556:IVD65559 JEZ65556:JEZ65559 JOV65556:JOV65559 JYR65556:JYR65559 KIN65556:KIN65559 KSJ65556:KSJ65559 LCF65556:LCF65559 LMB65556:LMB65559 LVX65556:LVX65559 MFT65556:MFT65559 MPP65556:MPP65559 MZL65556:MZL65559 NJH65556:NJH65559 NTD65556:NTD65559 OCZ65556:OCZ65559 OMV65556:OMV65559 OWR65556:OWR65559 PGN65556:PGN65559 PQJ65556:PQJ65559 QAF65556:QAF65559 QKB65556:QKB65559 QTX65556:QTX65559 RDT65556:RDT65559 RNP65556:RNP65559 RXL65556:RXL65559 SHH65556:SHH65559 SRD65556:SRD65559 TAZ65556:TAZ65559 TKV65556:TKV65559 TUR65556:TUR65559 UEN65556:UEN65559 UOJ65556:UOJ65559 UYF65556:UYF65559 VIB65556:VIB65559 VRX65556:VRX65559 WBT65556:WBT65559 WLP65556:WLP65559 WVL65556:WVL65559 IZ131092:IZ131095 SV131092:SV131095 ACR131092:ACR131095 AMN131092:AMN131095 AWJ131092:AWJ131095 BGF131092:BGF131095 BQB131092:BQB131095 BZX131092:BZX131095 CJT131092:CJT131095 CTP131092:CTP131095 DDL131092:DDL131095 DNH131092:DNH131095 DXD131092:DXD131095 EGZ131092:EGZ131095 EQV131092:EQV131095 FAR131092:FAR131095 FKN131092:FKN131095 FUJ131092:FUJ131095 GEF131092:GEF131095 GOB131092:GOB131095 GXX131092:GXX131095 HHT131092:HHT131095 HRP131092:HRP131095 IBL131092:IBL131095 ILH131092:ILH131095 IVD131092:IVD131095 JEZ131092:JEZ131095 JOV131092:JOV131095 JYR131092:JYR131095 KIN131092:KIN131095 KSJ131092:KSJ131095 LCF131092:LCF131095 LMB131092:LMB131095 LVX131092:LVX131095 MFT131092:MFT131095 MPP131092:MPP131095 MZL131092:MZL131095 NJH131092:NJH131095 NTD131092:NTD131095 OCZ131092:OCZ131095 OMV131092:OMV131095 OWR131092:OWR131095 PGN131092:PGN131095 PQJ131092:PQJ131095 QAF131092:QAF131095 QKB131092:QKB131095 QTX131092:QTX131095 RDT131092:RDT131095 RNP131092:RNP131095 RXL131092:RXL131095 SHH131092:SHH131095 SRD131092:SRD131095 TAZ131092:TAZ131095 TKV131092:TKV131095 TUR131092:TUR131095 UEN131092:UEN131095 UOJ131092:UOJ131095 UYF131092:UYF131095 VIB131092:VIB131095 VRX131092:VRX131095 WBT131092:WBT131095 WLP131092:WLP131095 WVL131092:WVL131095 IZ196628:IZ196631 SV196628:SV196631 ACR196628:ACR196631 AMN196628:AMN196631 AWJ196628:AWJ196631 BGF196628:BGF196631 BQB196628:BQB196631 BZX196628:BZX196631 CJT196628:CJT196631 CTP196628:CTP196631 DDL196628:DDL196631 DNH196628:DNH196631 DXD196628:DXD196631 EGZ196628:EGZ196631 EQV196628:EQV196631 FAR196628:FAR196631 FKN196628:FKN196631 FUJ196628:FUJ196631 GEF196628:GEF196631 GOB196628:GOB196631 GXX196628:GXX196631 HHT196628:HHT196631 HRP196628:HRP196631 IBL196628:IBL196631 ILH196628:ILH196631 IVD196628:IVD196631 JEZ196628:JEZ196631 JOV196628:JOV196631 JYR196628:JYR196631 KIN196628:KIN196631 KSJ196628:KSJ196631 LCF196628:LCF196631 LMB196628:LMB196631 LVX196628:LVX196631 MFT196628:MFT196631 MPP196628:MPP196631 MZL196628:MZL196631 NJH196628:NJH196631 NTD196628:NTD196631 OCZ196628:OCZ196631 OMV196628:OMV196631 OWR196628:OWR196631 PGN196628:PGN196631 PQJ196628:PQJ196631 QAF196628:QAF196631 QKB196628:QKB196631 QTX196628:QTX196631 RDT196628:RDT196631 RNP196628:RNP196631 RXL196628:RXL196631 SHH196628:SHH196631 SRD196628:SRD196631 TAZ196628:TAZ196631 TKV196628:TKV196631 TUR196628:TUR196631 UEN196628:UEN196631 UOJ196628:UOJ196631 UYF196628:UYF196631 VIB196628:VIB196631 VRX196628:VRX196631 WBT196628:WBT196631 WLP196628:WLP196631 WVL196628:WVL196631 IZ262164:IZ262167 SV262164:SV262167 ACR262164:ACR262167 AMN262164:AMN262167 AWJ262164:AWJ262167 BGF262164:BGF262167 BQB262164:BQB262167 BZX262164:BZX262167 CJT262164:CJT262167 CTP262164:CTP262167 DDL262164:DDL262167 DNH262164:DNH262167 DXD262164:DXD262167 EGZ262164:EGZ262167 EQV262164:EQV262167 FAR262164:FAR262167 FKN262164:FKN262167 FUJ262164:FUJ262167 GEF262164:GEF262167 GOB262164:GOB262167 GXX262164:GXX262167 HHT262164:HHT262167 HRP262164:HRP262167 IBL262164:IBL262167 ILH262164:ILH262167 IVD262164:IVD262167 JEZ262164:JEZ262167 JOV262164:JOV262167 JYR262164:JYR262167 KIN262164:KIN262167 KSJ262164:KSJ262167 LCF262164:LCF262167 LMB262164:LMB262167 LVX262164:LVX262167 MFT262164:MFT262167 MPP262164:MPP262167 MZL262164:MZL262167 NJH262164:NJH262167 NTD262164:NTD262167 OCZ262164:OCZ262167 OMV262164:OMV262167 OWR262164:OWR262167 PGN262164:PGN262167 PQJ262164:PQJ262167 QAF262164:QAF262167 QKB262164:QKB262167 QTX262164:QTX262167 RDT262164:RDT262167 RNP262164:RNP262167 RXL262164:RXL262167 SHH262164:SHH262167 SRD262164:SRD262167 TAZ262164:TAZ262167 TKV262164:TKV262167 TUR262164:TUR262167 UEN262164:UEN262167 UOJ262164:UOJ262167 UYF262164:UYF262167 VIB262164:VIB262167 VRX262164:VRX262167 WBT262164:WBT262167 WLP262164:WLP262167 WVL262164:WVL262167 IZ327700:IZ327703 SV327700:SV327703 ACR327700:ACR327703 AMN327700:AMN327703 AWJ327700:AWJ327703 BGF327700:BGF327703 BQB327700:BQB327703 BZX327700:BZX327703 CJT327700:CJT327703 CTP327700:CTP327703 DDL327700:DDL327703 DNH327700:DNH327703 DXD327700:DXD327703 EGZ327700:EGZ327703 EQV327700:EQV327703 FAR327700:FAR327703 FKN327700:FKN327703 FUJ327700:FUJ327703 GEF327700:GEF327703 GOB327700:GOB327703 GXX327700:GXX327703 HHT327700:HHT327703 HRP327700:HRP327703 IBL327700:IBL327703 ILH327700:ILH327703 IVD327700:IVD327703 JEZ327700:JEZ327703 JOV327700:JOV327703 JYR327700:JYR327703 KIN327700:KIN327703 KSJ327700:KSJ327703 LCF327700:LCF327703 LMB327700:LMB327703 LVX327700:LVX327703 MFT327700:MFT327703 MPP327700:MPP327703 MZL327700:MZL327703 NJH327700:NJH327703 NTD327700:NTD327703 OCZ327700:OCZ327703 OMV327700:OMV327703 OWR327700:OWR327703 PGN327700:PGN327703 PQJ327700:PQJ327703 QAF327700:QAF327703 QKB327700:QKB327703 QTX327700:QTX327703 RDT327700:RDT327703 RNP327700:RNP327703 RXL327700:RXL327703 SHH327700:SHH327703 SRD327700:SRD327703 TAZ327700:TAZ327703 TKV327700:TKV327703 TUR327700:TUR327703 UEN327700:UEN327703 UOJ327700:UOJ327703 UYF327700:UYF327703 VIB327700:VIB327703 VRX327700:VRX327703 WBT327700:WBT327703 WLP327700:WLP327703 WVL327700:WVL327703 IZ393236:IZ393239 SV393236:SV393239 ACR393236:ACR393239 AMN393236:AMN393239 AWJ393236:AWJ393239 BGF393236:BGF393239 BQB393236:BQB393239 BZX393236:BZX393239 CJT393236:CJT393239 CTP393236:CTP393239 DDL393236:DDL393239 DNH393236:DNH393239 DXD393236:DXD393239 EGZ393236:EGZ393239 EQV393236:EQV393239 FAR393236:FAR393239 FKN393236:FKN393239 FUJ393236:FUJ393239 GEF393236:GEF393239 GOB393236:GOB393239 GXX393236:GXX393239 HHT393236:HHT393239 HRP393236:HRP393239 IBL393236:IBL393239 ILH393236:ILH393239 IVD393236:IVD393239 JEZ393236:JEZ393239 JOV393236:JOV393239 JYR393236:JYR393239 KIN393236:KIN393239 KSJ393236:KSJ393239 LCF393236:LCF393239 LMB393236:LMB393239 LVX393236:LVX393239 MFT393236:MFT393239 MPP393236:MPP393239 MZL393236:MZL393239 NJH393236:NJH393239 NTD393236:NTD393239 OCZ393236:OCZ393239 OMV393236:OMV393239 OWR393236:OWR393239 PGN393236:PGN393239 PQJ393236:PQJ393239 QAF393236:QAF393239 QKB393236:QKB393239 QTX393236:QTX393239 RDT393236:RDT393239 RNP393236:RNP393239 RXL393236:RXL393239 SHH393236:SHH393239 SRD393236:SRD393239 TAZ393236:TAZ393239 TKV393236:TKV393239 TUR393236:TUR393239 UEN393236:UEN393239 UOJ393236:UOJ393239 UYF393236:UYF393239 VIB393236:VIB393239 VRX393236:VRX393239 WBT393236:WBT393239 WLP393236:WLP393239 WVL393236:WVL393239 IZ458772:IZ458775 SV458772:SV458775 ACR458772:ACR458775 AMN458772:AMN458775 AWJ458772:AWJ458775 BGF458772:BGF458775 BQB458772:BQB458775 BZX458772:BZX458775 CJT458772:CJT458775 CTP458772:CTP458775 DDL458772:DDL458775 DNH458772:DNH458775 DXD458772:DXD458775 EGZ458772:EGZ458775 EQV458772:EQV458775 FAR458772:FAR458775 FKN458772:FKN458775 FUJ458772:FUJ458775 GEF458772:GEF458775 GOB458772:GOB458775 GXX458772:GXX458775 HHT458772:HHT458775 HRP458772:HRP458775 IBL458772:IBL458775 ILH458772:ILH458775 IVD458772:IVD458775 JEZ458772:JEZ458775 JOV458772:JOV458775 JYR458772:JYR458775 KIN458772:KIN458775 KSJ458772:KSJ458775 LCF458772:LCF458775 LMB458772:LMB458775 LVX458772:LVX458775 MFT458772:MFT458775 MPP458772:MPP458775 MZL458772:MZL458775 NJH458772:NJH458775 NTD458772:NTD458775 OCZ458772:OCZ458775 OMV458772:OMV458775 OWR458772:OWR458775 PGN458772:PGN458775 PQJ458772:PQJ458775 QAF458772:QAF458775 QKB458772:QKB458775 QTX458772:QTX458775 RDT458772:RDT458775 RNP458772:RNP458775 RXL458772:RXL458775 SHH458772:SHH458775 SRD458772:SRD458775 TAZ458772:TAZ458775 TKV458772:TKV458775 TUR458772:TUR458775 UEN458772:UEN458775 UOJ458772:UOJ458775 UYF458772:UYF458775 VIB458772:VIB458775 VRX458772:VRX458775 WBT458772:WBT458775 WLP458772:WLP458775 WVL458772:WVL458775 IZ524308:IZ524311 SV524308:SV524311 ACR524308:ACR524311 AMN524308:AMN524311 AWJ524308:AWJ524311 BGF524308:BGF524311 BQB524308:BQB524311 BZX524308:BZX524311 CJT524308:CJT524311 CTP524308:CTP524311 DDL524308:DDL524311 DNH524308:DNH524311 DXD524308:DXD524311 EGZ524308:EGZ524311 EQV524308:EQV524311 FAR524308:FAR524311 FKN524308:FKN524311 FUJ524308:FUJ524311 GEF524308:GEF524311 GOB524308:GOB524311 GXX524308:GXX524311 HHT524308:HHT524311 HRP524308:HRP524311 IBL524308:IBL524311 ILH524308:ILH524311 IVD524308:IVD524311 JEZ524308:JEZ524311 JOV524308:JOV524311 JYR524308:JYR524311 KIN524308:KIN524311 KSJ524308:KSJ524311 LCF524308:LCF524311 LMB524308:LMB524311 LVX524308:LVX524311 MFT524308:MFT524311 MPP524308:MPP524311 MZL524308:MZL524311 NJH524308:NJH524311 NTD524308:NTD524311 OCZ524308:OCZ524311 OMV524308:OMV524311 OWR524308:OWR524311 PGN524308:PGN524311 PQJ524308:PQJ524311 QAF524308:QAF524311 QKB524308:QKB524311 QTX524308:QTX524311 RDT524308:RDT524311 RNP524308:RNP524311 RXL524308:RXL524311 SHH524308:SHH524311 SRD524308:SRD524311 TAZ524308:TAZ524311 TKV524308:TKV524311 TUR524308:TUR524311 UEN524308:UEN524311 UOJ524308:UOJ524311 UYF524308:UYF524311 VIB524308:VIB524311 VRX524308:VRX524311 WBT524308:WBT524311 WLP524308:WLP524311 WVL524308:WVL524311 IZ589844:IZ589847 SV589844:SV589847 ACR589844:ACR589847 AMN589844:AMN589847 AWJ589844:AWJ589847 BGF589844:BGF589847 BQB589844:BQB589847 BZX589844:BZX589847 CJT589844:CJT589847 CTP589844:CTP589847 DDL589844:DDL589847 DNH589844:DNH589847 DXD589844:DXD589847 EGZ589844:EGZ589847 EQV589844:EQV589847 FAR589844:FAR589847 FKN589844:FKN589847 FUJ589844:FUJ589847 GEF589844:GEF589847 GOB589844:GOB589847 GXX589844:GXX589847 HHT589844:HHT589847 HRP589844:HRP589847 IBL589844:IBL589847 ILH589844:ILH589847 IVD589844:IVD589847 JEZ589844:JEZ589847 JOV589844:JOV589847 JYR589844:JYR589847 KIN589844:KIN589847 KSJ589844:KSJ589847 LCF589844:LCF589847 LMB589844:LMB589847 LVX589844:LVX589847 MFT589844:MFT589847 MPP589844:MPP589847 MZL589844:MZL589847 NJH589844:NJH589847 NTD589844:NTD589847 OCZ589844:OCZ589847 OMV589844:OMV589847 OWR589844:OWR589847 PGN589844:PGN589847 PQJ589844:PQJ589847 QAF589844:QAF589847 QKB589844:QKB589847 QTX589844:QTX589847 RDT589844:RDT589847 RNP589844:RNP589847 RXL589844:RXL589847 SHH589844:SHH589847 SRD589844:SRD589847 TAZ589844:TAZ589847 TKV589844:TKV589847 TUR589844:TUR589847 UEN589844:UEN589847 UOJ589844:UOJ589847 UYF589844:UYF589847 VIB589844:VIB589847 VRX589844:VRX589847 WBT589844:WBT589847 WLP589844:WLP589847 WVL589844:WVL589847 IZ655380:IZ655383 SV655380:SV655383 ACR655380:ACR655383 AMN655380:AMN655383 AWJ655380:AWJ655383 BGF655380:BGF655383 BQB655380:BQB655383 BZX655380:BZX655383 CJT655380:CJT655383 CTP655380:CTP655383 DDL655380:DDL655383 DNH655380:DNH655383 DXD655380:DXD655383 EGZ655380:EGZ655383 EQV655380:EQV655383 FAR655380:FAR655383 FKN655380:FKN655383 FUJ655380:FUJ655383 GEF655380:GEF655383 GOB655380:GOB655383 GXX655380:GXX655383 HHT655380:HHT655383 HRP655380:HRP655383 IBL655380:IBL655383 ILH655380:ILH655383 IVD655380:IVD655383 JEZ655380:JEZ655383 JOV655380:JOV655383 JYR655380:JYR655383 KIN655380:KIN655383 KSJ655380:KSJ655383 LCF655380:LCF655383 LMB655380:LMB655383 LVX655380:LVX655383 MFT655380:MFT655383 MPP655380:MPP655383 MZL655380:MZL655383 NJH655380:NJH655383 NTD655380:NTD655383 OCZ655380:OCZ655383 OMV655380:OMV655383 OWR655380:OWR655383 PGN655380:PGN655383 PQJ655380:PQJ655383 QAF655380:QAF655383 QKB655380:QKB655383 QTX655380:QTX655383 RDT655380:RDT655383 RNP655380:RNP655383 RXL655380:RXL655383 SHH655380:SHH655383 SRD655380:SRD655383 TAZ655380:TAZ655383 TKV655380:TKV655383 TUR655380:TUR655383 UEN655380:UEN655383 UOJ655380:UOJ655383 UYF655380:UYF655383 VIB655380:VIB655383 VRX655380:VRX655383 WBT655380:WBT655383 WLP655380:WLP655383 WVL655380:WVL655383 IZ720916:IZ720919 SV720916:SV720919 ACR720916:ACR720919 AMN720916:AMN720919 AWJ720916:AWJ720919 BGF720916:BGF720919 BQB720916:BQB720919 BZX720916:BZX720919 CJT720916:CJT720919 CTP720916:CTP720919 DDL720916:DDL720919 DNH720916:DNH720919 DXD720916:DXD720919 EGZ720916:EGZ720919 EQV720916:EQV720919 FAR720916:FAR720919 FKN720916:FKN720919 FUJ720916:FUJ720919 GEF720916:GEF720919 GOB720916:GOB720919 GXX720916:GXX720919 HHT720916:HHT720919 HRP720916:HRP720919 IBL720916:IBL720919 ILH720916:ILH720919 IVD720916:IVD720919 JEZ720916:JEZ720919 JOV720916:JOV720919 JYR720916:JYR720919 KIN720916:KIN720919 KSJ720916:KSJ720919 LCF720916:LCF720919 LMB720916:LMB720919 LVX720916:LVX720919 MFT720916:MFT720919 MPP720916:MPP720919 MZL720916:MZL720919 NJH720916:NJH720919 NTD720916:NTD720919 OCZ720916:OCZ720919 OMV720916:OMV720919 OWR720916:OWR720919 PGN720916:PGN720919 PQJ720916:PQJ720919 QAF720916:QAF720919 QKB720916:QKB720919 QTX720916:QTX720919 RDT720916:RDT720919 RNP720916:RNP720919 RXL720916:RXL720919 SHH720916:SHH720919 SRD720916:SRD720919 TAZ720916:TAZ720919 TKV720916:TKV720919 TUR720916:TUR720919 UEN720916:UEN720919 UOJ720916:UOJ720919 UYF720916:UYF720919 VIB720916:VIB720919 VRX720916:VRX720919 WBT720916:WBT720919 WLP720916:WLP720919 WVL720916:WVL720919 IZ786452:IZ786455 SV786452:SV786455 ACR786452:ACR786455 AMN786452:AMN786455 AWJ786452:AWJ786455 BGF786452:BGF786455 BQB786452:BQB786455 BZX786452:BZX786455 CJT786452:CJT786455 CTP786452:CTP786455 DDL786452:DDL786455 DNH786452:DNH786455 DXD786452:DXD786455 EGZ786452:EGZ786455 EQV786452:EQV786455 FAR786452:FAR786455 FKN786452:FKN786455 FUJ786452:FUJ786455 GEF786452:GEF786455 GOB786452:GOB786455 GXX786452:GXX786455 HHT786452:HHT786455 HRP786452:HRP786455 IBL786452:IBL786455 ILH786452:ILH786455 IVD786452:IVD786455 JEZ786452:JEZ786455 JOV786452:JOV786455 JYR786452:JYR786455 KIN786452:KIN786455 KSJ786452:KSJ786455 LCF786452:LCF786455 LMB786452:LMB786455 LVX786452:LVX786455 MFT786452:MFT786455 MPP786452:MPP786455 MZL786452:MZL786455 NJH786452:NJH786455 NTD786452:NTD786455 OCZ786452:OCZ786455 OMV786452:OMV786455 OWR786452:OWR786455 PGN786452:PGN786455 PQJ786452:PQJ786455 QAF786452:QAF786455 QKB786452:QKB786455 QTX786452:QTX786455 RDT786452:RDT786455 RNP786452:RNP786455 RXL786452:RXL786455 SHH786452:SHH786455 SRD786452:SRD786455 TAZ786452:TAZ786455 TKV786452:TKV786455 TUR786452:TUR786455 UEN786452:UEN786455 UOJ786452:UOJ786455 UYF786452:UYF786455 VIB786452:VIB786455 VRX786452:VRX786455 WBT786452:WBT786455 WLP786452:WLP786455 WVL786452:WVL786455 IZ851988:IZ851991 SV851988:SV851991 ACR851988:ACR851991 AMN851988:AMN851991 AWJ851988:AWJ851991 BGF851988:BGF851991 BQB851988:BQB851991 BZX851988:BZX851991 CJT851988:CJT851991 CTP851988:CTP851991 DDL851988:DDL851991 DNH851988:DNH851991 DXD851988:DXD851991 EGZ851988:EGZ851991 EQV851988:EQV851991 FAR851988:FAR851991 FKN851988:FKN851991 FUJ851988:FUJ851991 GEF851988:GEF851991 GOB851988:GOB851991 GXX851988:GXX851991 HHT851988:HHT851991 HRP851988:HRP851991 IBL851988:IBL851991 ILH851988:ILH851991 IVD851988:IVD851991 JEZ851988:JEZ851991 JOV851988:JOV851991 JYR851988:JYR851991 KIN851988:KIN851991 KSJ851988:KSJ851991 LCF851988:LCF851991 LMB851988:LMB851991 LVX851988:LVX851991 MFT851988:MFT851991 MPP851988:MPP851991 MZL851988:MZL851991 NJH851988:NJH851991 NTD851988:NTD851991 OCZ851988:OCZ851991 OMV851988:OMV851991 OWR851988:OWR851991 PGN851988:PGN851991 PQJ851988:PQJ851991 QAF851988:QAF851991 QKB851988:QKB851991 QTX851988:QTX851991 RDT851988:RDT851991 RNP851988:RNP851991 RXL851988:RXL851991 SHH851988:SHH851991 SRD851988:SRD851991 TAZ851988:TAZ851991 TKV851988:TKV851991 TUR851988:TUR851991 UEN851988:UEN851991 UOJ851988:UOJ851991 UYF851988:UYF851991 VIB851988:VIB851991 VRX851988:VRX851991 WBT851988:WBT851991 WLP851988:WLP851991 WVL851988:WVL851991 IZ917524:IZ917527 SV917524:SV917527 ACR917524:ACR917527 AMN917524:AMN917527 AWJ917524:AWJ917527 BGF917524:BGF917527 BQB917524:BQB917527 BZX917524:BZX917527 CJT917524:CJT917527 CTP917524:CTP917527 DDL917524:DDL917527 DNH917524:DNH917527 DXD917524:DXD917527 EGZ917524:EGZ917527 EQV917524:EQV917527 FAR917524:FAR917527 FKN917524:FKN917527 FUJ917524:FUJ917527 GEF917524:GEF917527 GOB917524:GOB917527 GXX917524:GXX917527 HHT917524:HHT917527 HRP917524:HRP917527 IBL917524:IBL917527 ILH917524:ILH917527 IVD917524:IVD917527 JEZ917524:JEZ917527 JOV917524:JOV917527 JYR917524:JYR917527 KIN917524:KIN917527 KSJ917524:KSJ917527 LCF917524:LCF917527 LMB917524:LMB917527 LVX917524:LVX917527 MFT917524:MFT917527 MPP917524:MPP917527 MZL917524:MZL917527 NJH917524:NJH917527 NTD917524:NTD917527 OCZ917524:OCZ917527 OMV917524:OMV917527 OWR917524:OWR917527 PGN917524:PGN917527 PQJ917524:PQJ917527 QAF917524:QAF917527 QKB917524:QKB917527 QTX917524:QTX917527 RDT917524:RDT917527 RNP917524:RNP917527 RXL917524:RXL917527 SHH917524:SHH917527 SRD917524:SRD917527 TAZ917524:TAZ917527 TKV917524:TKV917527 TUR917524:TUR917527 UEN917524:UEN917527 UOJ917524:UOJ917527 UYF917524:UYF917527 VIB917524:VIB917527 VRX917524:VRX917527 WBT917524:WBT917527 WLP917524:WLP917527 WVL917524:WVL917527 IZ983060:IZ983063 SV983060:SV983063 ACR983060:ACR983063 AMN983060:AMN983063 AWJ983060:AWJ983063 BGF983060:BGF983063 BQB983060:BQB983063 BZX983060:BZX983063 CJT983060:CJT983063 CTP983060:CTP983063 DDL983060:DDL983063 DNH983060:DNH983063 DXD983060:DXD983063 EGZ983060:EGZ983063 EQV983060:EQV983063 FAR983060:FAR983063 FKN983060:FKN983063 FUJ983060:FUJ983063 GEF983060:GEF983063 GOB983060:GOB983063 GXX983060:GXX983063 HHT983060:HHT983063 HRP983060:HRP983063 IBL983060:IBL983063 ILH983060:ILH983063 IVD983060:IVD983063 JEZ983060:JEZ983063 JOV983060:JOV983063 JYR983060:JYR983063 KIN983060:KIN983063 KSJ983060:KSJ983063 LCF983060:LCF983063 LMB983060:LMB983063 LVX983060:LVX983063 MFT983060:MFT983063 MPP983060:MPP983063 MZL983060:MZL983063 NJH983060:NJH983063 NTD983060:NTD983063 OCZ983060:OCZ983063 OMV983060:OMV983063 OWR983060:OWR983063 PGN983060:PGN983063 PQJ983060:PQJ983063 QAF983060:QAF983063 QKB983060:QKB983063 QTX983060:QTX983063 RDT983060:RDT983063 RNP983060:RNP983063 RXL983060:RXL983063 SHH983060:SHH983063 SRD983060:SRD983063 TAZ983060:TAZ983063 TKV983060:TKV983063 TUR983060:TUR983063 UEN983060:UEN983063 UOJ983060:UOJ983063 UYF983060:UYF983063 VIB983060:VIB983063 VRX983060:VRX983063 WBT983060:WBT983063 WLP983060:WLP983063 WVL983060:WVL983063 IZ65589 SV65589 ACR65589 AMN65589 AWJ65589 BGF65589 BQB65589 BZX65589 CJT65589 CTP65589 DDL65589 DNH65589 DXD65589 EGZ65589 EQV65589 FAR65589 FKN65589 FUJ65589 GEF65589 GOB65589 GXX65589 HHT65589 HRP65589 IBL65589 ILH65589 IVD65589 JEZ65589 JOV65589 JYR65589 KIN65589 KSJ65589 LCF65589 LMB65589 LVX65589 MFT65589 MPP65589 MZL65589 NJH65589 NTD65589 OCZ65589 OMV65589 OWR65589 PGN65589 PQJ65589 QAF65589 QKB65589 QTX65589 RDT65589 RNP65589 RXL65589 SHH65589 SRD65589 TAZ65589 TKV65589 TUR65589 UEN65589 UOJ65589 UYF65589 VIB65589 VRX65589 WBT65589 WLP65589 WVL65589 IZ131125 SV131125 ACR131125 AMN131125 AWJ131125 BGF131125 BQB131125 BZX131125 CJT131125 CTP131125 DDL131125 DNH131125 DXD131125 EGZ131125 EQV131125 FAR131125 FKN131125 FUJ131125 GEF131125 GOB131125 GXX131125 HHT131125 HRP131125 IBL131125 ILH131125 IVD131125 JEZ131125 JOV131125 JYR131125 KIN131125 KSJ131125 LCF131125 LMB131125 LVX131125 MFT131125 MPP131125 MZL131125 NJH131125 NTD131125 OCZ131125 OMV131125 OWR131125 PGN131125 PQJ131125 QAF131125 QKB131125 QTX131125 RDT131125 RNP131125 RXL131125 SHH131125 SRD131125 TAZ131125 TKV131125 TUR131125 UEN131125 UOJ131125 UYF131125 VIB131125 VRX131125 WBT131125 WLP131125 WVL131125 IZ196661 SV196661 ACR196661 AMN196661 AWJ196661 BGF196661 BQB196661 BZX196661 CJT196661 CTP196661 DDL196661 DNH196661 DXD196661 EGZ196661 EQV196661 FAR196661 FKN196661 FUJ196661 GEF196661 GOB196661 GXX196661 HHT196661 HRP196661 IBL196661 ILH196661 IVD196661 JEZ196661 JOV196661 JYR196661 KIN196661 KSJ196661 LCF196661 LMB196661 LVX196661 MFT196661 MPP196661 MZL196661 NJH196661 NTD196661 OCZ196661 OMV196661 OWR196661 PGN196661 PQJ196661 QAF196661 QKB196661 QTX196661 RDT196661 RNP196661 RXL196661 SHH196661 SRD196661 TAZ196661 TKV196661 TUR196661 UEN196661 UOJ196661 UYF196661 VIB196661 VRX196661 WBT196661 WLP196661 WVL196661 IZ262197 SV262197 ACR262197 AMN262197 AWJ262197 BGF262197 BQB262197 BZX262197 CJT262197 CTP262197 DDL262197 DNH262197 DXD262197 EGZ262197 EQV262197 FAR262197 FKN262197 FUJ262197 GEF262197 GOB262197 GXX262197 HHT262197 HRP262197 IBL262197 ILH262197 IVD262197 JEZ262197 JOV262197 JYR262197 KIN262197 KSJ262197 LCF262197 LMB262197 LVX262197 MFT262197 MPP262197 MZL262197 NJH262197 NTD262197 OCZ262197 OMV262197 OWR262197 PGN262197 PQJ262197 QAF262197 QKB262197 QTX262197 RDT262197 RNP262197 RXL262197 SHH262197 SRD262197 TAZ262197 TKV262197 TUR262197 UEN262197 UOJ262197 UYF262197 VIB262197 VRX262197 WBT262197 WLP262197 WVL262197 IZ327733 SV327733 ACR327733 AMN327733 AWJ327733 BGF327733 BQB327733 BZX327733 CJT327733 CTP327733 DDL327733 DNH327733 DXD327733 EGZ327733 EQV327733 FAR327733 FKN327733 FUJ327733 GEF327733 GOB327733 GXX327733 HHT327733 HRP327733 IBL327733 ILH327733 IVD327733 JEZ327733 JOV327733 JYR327733 KIN327733 KSJ327733 LCF327733 LMB327733 LVX327733 MFT327733 MPP327733 MZL327733 NJH327733 NTD327733 OCZ327733 OMV327733 OWR327733 PGN327733 PQJ327733 QAF327733 QKB327733 QTX327733 RDT327733 RNP327733 RXL327733 SHH327733 SRD327733 TAZ327733 TKV327733 TUR327733 UEN327733 UOJ327733 UYF327733 VIB327733 VRX327733 WBT327733 WLP327733 WVL327733 IZ393269 SV393269 ACR393269 AMN393269 AWJ393269 BGF393269 BQB393269 BZX393269 CJT393269 CTP393269 DDL393269 DNH393269 DXD393269 EGZ393269 EQV393269 FAR393269 FKN393269 FUJ393269 GEF393269 GOB393269 GXX393269 HHT393269 HRP393269 IBL393269 ILH393269 IVD393269 JEZ393269 JOV393269 JYR393269 KIN393269 KSJ393269 LCF393269 LMB393269 LVX393269 MFT393269 MPP393269 MZL393269 NJH393269 NTD393269 OCZ393269 OMV393269 OWR393269 PGN393269 PQJ393269 QAF393269 QKB393269 QTX393269 RDT393269 RNP393269 RXL393269 SHH393269 SRD393269 TAZ393269 TKV393269 TUR393269 UEN393269 UOJ393269 UYF393269 VIB393269 VRX393269 WBT393269 WLP393269 WVL393269 IZ458805 SV458805 ACR458805 AMN458805 AWJ458805 BGF458805 BQB458805 BZX458805 CJT458805 CTP458805 DDL458805 DNH458805 DXD458805 EGZ458805 EQV458805 FAR458805 FKN458805 FUJ458805 GEF458805 GOB458805 GXX458805 HHT458805 HRP458805 IBL458805 ILH458805 IVD458805 JEZ458805 JOV458805 JYR458805 KIN458805 KSJ458805 LCF458805 LMB458805 LVX458805 MFT458805 MPP458805 MZL458805 NJH458805 NTD458805 OCZ458805 OMV458805 OWR458805 PGN458805 PQJ458805 QAF458805 QKB458805 QTX458805 RDT458805 RNP458805 RXL458805 SHH458805 SRD458805 TAZ458805 TKV458805 TUR458805 UEN458805 UOJ458805 UYF458805 VIB458805 VRX458805 WBT458805 WLP458805 WVL458805 IZ524341 SV524341 ACR524341 AMN524341 AWJ524341 BGF524341 BQB524341 BZX524341 CJT524341 CTP524341 DDL524341 DNH524341 DXD524341 EGZ524341 EQV524341 FAR524341 FKN524341 FUJ524341 GEF524341 GOB524341 GXX524341 HHT524341 HRP524341 IBL524341 ILH524341 IVD524341 JEZ524341 JOV524341 JYR524341 KIN524341 KSJ524341 LCF524341 LMB524341 LVX524341 MFT524341 MPP524341 MZL524341 NJH524341 NTD524341 OCZ524341 OMV524341 OWR524341 PGN524341 PQJ524341 QAF524341 QKB524341 QTX524341 RDT524341 RNP524341 RXL524341 SHH524341 SRD524341 TAZ524341 TKV524341 TUR524341 UEN524341 UOJ524341 UYF524341 VIB524341 VRX524341 WBT524341 WLP524341 WVL524341 IZ589877 SV589877 ACR589877 AMN589877 AWJ589877 BGF589877 BQB589877 BZX589877 CJT589877 CTP589877 DDL589877 DNH589877 DXD589877 EGZ589877 EQV589877 FAR589877 FKN589877 FUJ589877 GEF589877 GOB589877 GXX589877 HHT589877 HRP589877 IBL589877 ILH589877 IVD589877 JEZ589877 JOV589877 JYR589877 KIN589877 KSJ589877 LCF589877 LMB589877 LVX589877 MFT589877 MPP589877 MZL589877 NJH589877 NTD589877 OCZ589877 OMV589877 OWR589877 PGN589877 PQJ589877 QAF589877 QKB589877 QTX589877 RDT589877 RNP589877 RXL589877 SHH589877 SRD589877 TAZ589877 TKV589877 TUR589877 UEN589877 UOJ589877 UYF589877 VIB589877 VRX589877 WBT589877 WLP589877 WVL589877 IZ655413 SV655413 ACR655413 AMN655413 AWJ655413 BGF655413 BQB655413 BZX655413 CJT655413 CTP655413 DDL655413 DNH655413 DXD655413 EGZ655413 EQV655413 FAR655413 FKN655413 FUJ655413 GEF655413 GOB655413 GXX655413 HHT655413 HRP655413 IBL655413 ILH655413 IVD655413 JEZ655413 JOV655413 JYR655413 KIN655413 KSJ655413 LCF655413 LMB655413 LVX655413 MFT655413 MPP655413 MZL655413 NJH655413 NTD655413 OCZ655413 OMV655413 OWR655413 PGN655413 PQJ655413 QAF655413 QKB655413 QTX655413 RDT655413 RNP655413 RXL655413 SHH655413 SRD655413 TAZ655413 TKV655413 TUR655413 UEN655413 UOJ655413 UYF655413 VIB655413 VRX655413 WBT655413 WLP655413 WVL655413 IZ720949 SV720949 ACR720949 AMN720949 AWJ720949 BGF720949 BQB720949 BZX720949 CJT720949 CTP720949 DDL720949 DNH720949 DXD720949 EGZ720949 EQV720949 FAR720949 FKN720949 FUJ720949 GEF720949 GOB720949 GXX720949 HHT720949 HRP720949 IBL720949 ILH720949 IVD720949 JEZ720949 JOV720949 JYR720949 KIN720949 KSJ720949 LCF720949 LMB720949 LVX720949 MFT720949 MPP720949 MZL720949 NJH720949 NTD720949 OCZ720949 OMV720949 OWR720949 PGN720949 PQJ720949 QAF720949 QKB720949 QTX720949 RDT720949 RNP720949 RXL720949 SHH720949 SRD720949 TAZ720949 TKV720949 TUR720949 UEN720949 UOJ720949 UYF720949 VIB720949 VRX720949 WBT720949 WLP720949 WVL720949 IZ786485 SV786485 ACR786485 AMN786485 AWJ786485 BGF786485 BQB786485 BZX786485 CJT786485 CTP786485 DDL786485 DNH786485 DXD786485 EGZ786485 EQV786485 FAR786485 FKN786485 FUJ786485 GEF786485 GOB786485 GXX786485 HHT786485 HRP786485 IBL786485 ILH786485 IVD786485 JEZ786485 JOV786485 JYR786485 KIN786485 KSJ786485 LCF786485 LMB786485 LVX786485 MFT786485 MPP786485 MZL786485 NJH786485 NTD786485 OCZ786485 OMV786485 OWR786485 PGN786485 PQJ786485 QAF786485 QKB786485 QTX786485 RDT786485 RNP786485 RXL786485 SHH786485 SRD786485 TAZ786485 TKV786485 TUR786485 UEN786485 UOJ786485 UYF786485 VIB786485 VRX786485 WBT786485 WLP786485 WVL786485 IZ852021 SV852021 ACR852021 AMN852021 AWJ852021 BGF852021 BQB852021 BZX852021 CJT852021 CTP852021 DDL852021 DNH852021 DXD852021 EGZ852021 EQV852021 FAR852021 FKN852021 FUJ852021 GEF852021 GOB852021 GXX852021 HHT852021 HRP852021 IBL852021 ILH852021 IVD852021 JEZ852021 JOV852021 JYR852021 KIN852021 KSJ852021 LCF852021 LMB852021 LVX852021 MFT852021 MPP852021 MZL852021 NJH852021 NTD852021 OCZ852021 OMV852021 OWR852021 PGN852021 PQJ852021 QAF852021 QKB852021 QTX852021 RDT852021 RNP852021 RXL852021 SHH852021 SRD852021 TAZ852021 TKV852021 TUR852021 UEN852021 UOJ852021 UYF852021 VIB852021 VRX852021 WBT852021 WLP852021 WVL852021 IZ917557 SV917557 ACR917557 AMN917557 AWJ917557 BGF917557 BQB917557 BZX917557 CJT917557 CTP917557 DDL917557 DNH917557 DXD917557 EGZ917557 EQV917557 FAR917557 FKN917557 FUJ917557 GEF917557 GOB917557 GXX917557 HHT917557 HRP917557 IBL917557 ILH917557 IVD917557 JEZ917557 JOV917557 JYR917557 KIN917557 KSJ917557 LCF917557 LMB917557 LVX917557 MFT917557 MPP917557 MZL917557 NJH917557 NTD917557 OCZ917557 OMV917557 OWR917557 PGN917557 PQJ917557 QAF917557 QKB917557 QTX917557 RDT917557 RNP917557 RXL917557 SHH917557 SRD917557 TAZ917557 TKV917557 TUR917557 UEN917557 UOJ917557 UYF917557 VIB917557 VRX917557 WBT917557 WLP917557 WVL917557 IZ983093 SV983093 ACR983093 AMN983093 AWJ983093 BGF983093 BQB983093 BZX983093 CJT983093 CTP983093 DDL983093 DNH983093 DXD983093 EGZ983093 EQV983093 FAR983093 FKN983093 FUJ983093 GEF983093 GOB983093 GXX983093 HHT983093 HRP983093 IBL983093 ILH983093 IVD983093 JEZ983093 JOV983093 JYR983093 KIN983093 KSJ983093 LCF983093 LMB983093 LVX983093 MFT983093 MPP983093 MZL983093 NJH983093 NTD983093 OCZ983093 OMV983093 OWR983093 PGN983093 PQJ983093 QAF983093 QKB983093 QTX983093 RDT983093 RNP983093 RXL983093 SHH983093 SRD983093 TAZ983093 TKV983093 TUR983093 UEN983093 UOJ983093 UYF983093 VIB983093 VRX983093 WBT983093 WLP983093 WVL983093 IZ65563:IZ65569 SV65563:SV65569 ACR65563:ACR65569 AMN65563:AMN65569 AWJ65563:AWJ65569 BGF65563:BGF65569 BQB65563:BQB65569 BZX65563:BZX65569 CJT65563:CJT65569 CTP65563:CTP65569 DDL65563:DDL65569 DNH65563:DNH65569 DXD65563:DXD65569 EGZ65563:EGZ65569 EQV65563:EQV65569 FAR65563:FAR65569 FKN65563:FKN65569 FUJ65563:FUJ65569 GEF65563:GEF65569 GOB65563:GOB65569 GXX65563:GXX65569 HHT65563:HHT65569 HRP65563:HRP65569 IBL65563:IBL65569 ILH65563:ILH65569 IVD65563:IVD65569 JEZ65563:JEZ65569 JOV65563:JOV65569 JYR65563:JYR65569 KIN65563:KIN65569 KSJ65563:KSJ65569 LCF65563:LCF65569 LMB65563:LMB65569 LVX65563:LVX65569 MFT65563:MFT65569 MPP65563:MPP65569 MZL65563:MZL65569 NJH65563:NJH65569 NTD65563:NTD65569 OCZ65563:OCZ65569 OMV65563:OMV65569 OWR65563:OWR65569 PGN65563:PGN65569 PQJ65563:PQJ65569 QAF65563:QAF65569 QKB65563:QKB65569 QTX65563:QTX65569 RDT65563:RDT65569 RNP65563:RNP65569 RXL65563:RXL65569 SHH65563:SHH65569 SRD65563:SRD65569 TAZ65563:TAZ65569 TKV65563:TKV65569 TUR65563:TUR65569 UEN65563:UEN65569 UOJ65563:UOJ65569 UYF65563:UYF65569 VIB65563:VIB65569 VRX65563:VRX65569 WBT65563:WBT65569 WLP65563:WLP65569 WVL65563:WVL65569 IZ131099:IZ131105 SV131099:SV131105 ACR131099:ACR131105 AMN131099:AMN131105 AWJ131099:AWJ131105 BGF131099:BGF131105 BQB131099:BQB131105 BZX131099:BZX131105 CJT131099:CJT131105 CTP131099:CTP131105 DDL131099:DDL131105 DNH131099:DNH131105 DXD131099:DXD131105 EGZ131099:EGZ131105 EQV131099:EQV131105 FAR131099:FAR131105 FKN131099:FKN131105 FUJ131099:FUJ131105 GEF131099:GEF131105 GOB131099:GOB131105 GXX131099:GXX131105 HHT131099:HHT131105 HRP131099:HRP131105 IBL131099:IBL131105 ILH131099:ILH131105 IVD131099:IVD131105 JEZ131099:JEZ131105 JOV131099:JOV131105 JYR131099:JYR131105 KIN131099:KIN131105 KSJ131099:KSJ131105 LCF131099:LCF131105 LMB131099:LMB131105 LVX131099:LVX131105 MFT131099:MFT131105 MPP131099:MPP131105 MZL131099:MZL131105 NJH131099:NJH131105 NTD131099:NTD131105 OCZ131099:OCZ131105 OMV131099:OMV131105 OWR131099:OWR131105 PGN131099:PGN131105 PQJ131099:PQJ131105 QAF131099:QAF131105 QKB131099:QKB131105 QTX131099:QTX131105 RDT131099:RDT131105 RNP131099:RNP131105 RXL131099:RXL131105 SHH131099:SHH131105 SRD131099:SRD131105 TAZ131099:TAZ131105 TKV131099:TKV131105 TUR131099:TUR131105 UEN131099:UEN131105 UOJ131099:UOJ131105 UYF131099:UYF131105 VIB131099:VIB131105 VRX131099:VRX131105 WBT131099:WBT131105 WLP131099:WLP131105 WVL131099:WVL131105 IZ196635:IZ196641 SV196635:SV196641 ACR196635:ACR196641 AMN196635:AMN196641 AWJ196635:AWJ196641 BGF196635:BGF196641 BQB196635:BQB196641 BZX196635:BZX196641 CJT196635:CJT196641 CTP196635:CTP196641 DDL196635:DDL196641 DNH196635:DNH196641 DXD196635:DXD196641 EGZ196635:EGZ196641 EQV196635:EQV196641 FAR196635:FAR196641 FKN196635:FKN196641 FUJ196635:FUJ196641 GEF196635:GEF196641 GOB196635:GOB196641 GXX196635:GXX196641 HHT196635:HHT196641 HRP196635:HRP196641 IBL196635:IBL196641 ILH196635:ILH196641 IVD196635:IVD196641 JEZ196635:JEZ196641 JOV196635:JOV196641 JYR196635:JYR196641 KIN196635:KIN196641 KSJ196635:KSJ196641 LCF196635:LCF196641 LMB196635:LMB196641 LVX196635:LVX196641 MFT196635:MFT196641 MPP196635:MPP196641 MZL196635:MZL196641 NJH196635:NJH196641 NTD196635:NTD196641 OCZ196635:OCZ196641 OMV196635:OMV196641 OWR196635:OWR196641 PGN196635:PGN196641 PQJ196635:PQJ196641 QAF196635:QAF196641 QKB196635:QKB196641 QTX196635:QTX196641 RDT196635:RDT196641 RNP196635:RNP196641 RXL196635:RXL196641 SHH196635:SHH196641 SRD196635:SRD196641 TAZ196635:TAZ196641 TKV196635:TKV196641 TUR196635:TUR196641 UEN196635:UEN196641 UOJ196635:UOJ196641 UYF196635:UYF196641 VIB196635:VIB196641 VRX196635:VRX196641 WBT196635:WBT196641 WLP196635:WLP196641 WVL196635:WVL196641 IZ262171:IZ262177 SV262171:SV262177 ACR262171:ACR262177 AMN262171:AMN262177 AWJ262171:AWJ262177 BGF262171:BGF262177 BQB262171:BQB262177 BZX262171:BZX262177 CJT262171:CJT262177 CTP262171:CTP262177 DDL262171:DDL262177 DNH262171:DNH262177 DXD262171:DXD262177 EGZ262171:EGZ262177 EQV262171:EQV262177 FAR262171:FAR262177 FKN262171:FKN262177 FUJ262171:FUJ262177 GEF262171:GEF262177 GOB262171:GOB262177 GXX262171:GXX262177 HHT262171:HHT262177 HRP262171:HRP262177 IBL262171:IBL262177 ILH262171:ILH262177 IVD262171:IVD262177 JEZ262171:JEZ262177 JOV262171:JOV262177 JYR262171:JYR262177 KIN262171:KIN262177 KSJ262171:KSJ262177 LCF262171:LCF262177 LMB262171:LMB262177 LVX262171:LVX262177 MFT262171:MFT262177 MPP262171:MPP262177 MZL262171:MZL262177 NJH262171:NJH262177 NTD262171:NTD262177 OCZ262171:OCZ262177 OMV262171:OMV262177 OWR262171:OWR262177 PGN262171:PGN262177 PQJ262171:PQJ262177 QAF262171:QAF262177 QKB262171:QKB262177 QTX262171:QTX262177 RDT262171:RDT262177 RNP262171:RNP262177 RXL262171:RXL262177 SHH262171:SHH262177 SRD262171:SRD262177 TAZ262171:TAZ262177 TKV262171:TKV262177 TUR262171:TUR262177 UEN262171:UEN262177 UOJ262171:UOJ262177 UYF262171:UYF262177 VIB262171:VIB262177 VRX262171:VRX262177 WBT262171:WBT262177 WLP262171:WLP262177 WVL262171:WVL262177 IZ327707:IZ327713 SV327707:SV327713 ACR327707:ACR327713 AMN327707:AMN327713 AWJ327707:AWJ327713 BGF327707:BGF327713 BQB327707:BQB327713 BZX327707:BZX327713 CJT327707:CJT327713 CTP327707:CTP327713 DDL327707:DDL327713 DNH327707:DNH327713 DXD327707:DXD327713 EGZ327707:EGZ327713 EQV327707:EQV327713 FAR327707:FAR327713 FKN327707:FKN327713 FUJ327707:FUJ327713 GEF327707:GEF327713 GOB327707:GOB327713 GXX327707:GXX327713 HHT327707:HHT327713 HRP327707:HRP327713 IBL327707:IBL327713 ILH327707:ILH327713 IVD327707:IVD327713 JEZ327707:JEZ327713 JOV327707:JOV327713 JYR327707:JYR327713 KIN327707:KIN327713 KSJ327707:KSJ327713 LCF327707:LCF327713 LMB327707:LMB327713 LVX327707:LVX327713 MFT327707:MFT327713 MPP327707:MPP327713 MZL327707:MZL327713 NJH327707:NJH327713 NTD327707:NTD327713 OCZ327707:OCZ327713 OMV327707:OMV327713 OWR327707:OWR327713 PGN327707:PGN327713 PQJ327707:PQJ327713 QAF327707:QAF327713 QKB327707:QKB327713 QTX327707:QTX327713 RDT327707:RDT327713 RNP327707:RNP327713 RXL327707:RXL327713 SHH327707:SHH327713 SRD327707:SRD327713 TAZ327707:TAZ327713 TKV327707:TKV327713 TUR327707:TUR327713 UEN327707:UEN327713 UOJ327707:UOJ327713 UYF327707:UYF327713 VIB327707:VIB327713 VRX327707:VRX327713 WBT327707:WBT327713 WLP327707:WLP327713 WVL327707:WVL327713 IZ393243:IZ393249 SV393243:SV393249 ACR393243:ACR393249 AMN393243:AMN393249 AWJ393243:AWJ393249 BGF393243:BGF393249 BQB393243:BQB393249 BZX393243:BZX393249 CJT393243:CJT393249 CTP393243:CTP393249 DDL393243:DDL393249 DNH393243:DNH393249 DXD393243:DXD393249 EGZ393243:EGZ393249 EQV393243:EQV393249 FAR393243:FAR393249 FKN393243:FKN393249 FUJ393243:FUJ393249 GEF393243:GEF393249 GOB393243:GOB393249 GXX393243:GXX393249 HHT393243:HHT393249 HRP393243:HRP393249 IBL393243:IBL393249 ILH393243:ILH393249 IVD393243:IVD393249 JEZ393243:JEZ393249 JOV393243:JOV393249 JYR393243:JYR393249 KIN393243:KIN393249 KSJ393243:KSJ393249 LCF393243:LCF393249 LMB393243:LMB393249 LVX393243:LVX393249 MFT393243:MFT393249 MPP393243:MPP393249 MZL393243:MZL393249 NJH393243:NJH393249 NTD393243:NTD393249 OCZ393243:OCZ393249 OMV393243:OMV393249 OWR393243:OWR393249 PGN393243:PGN393249 PQJ393243:PQJ393249 QAF393243:QAF393249 QKB393243:QKB393249 QTX393243:QTX393249 RDT393243:RDT393249 RNP393243:RNP393249 RXL393243:RXL393249 SHH393243:SHH393249 SRD393243:SRD393249 TAZ393243:TAZ393249 TKV393243:TKV393249 TUR393243:TUR393249 UEN393243:UEN393249 UOJ393243:UOJ393249 UYF393243:UYF393249 VIB393243:VIB393249 VRX393243:VRX393249 WBT393243:WBT393249 WLP393243:WLP393249 WVL393243:WVL393249 IZ458779:IZ458785 SV458779:SV458785 ACR458779:ACR458785 AMN458779:AMN458785 AWJ458779:AWJ458785 BGF458779:BGF458785 BQB458779:BQB458785 BZX458779:BZX458785 CJT458779:CJT458785 CTP458779:CTP458785 DDL458779:DDL458785 DNH458779:DNH458785 DXD458779:DXD458785 EGZ458779:EGZ458785 EQV458779:EQV458785 FAR458779:FAR458785 FKN458779:FKN458785 FUJ458779:FUJ458785 GEF458779:GEF458785 GOB458779:GOB458785 GXX458779:GXX458785 HHT458779:HHT458785 HRP458779:HRP458785 IBL458779:IBL458785 ILH458779:ILH458785 IVD458779:IVD458785 JEZ458779:JEZ458785 JOV458779:JOV458785 JYR458779:JYR458785 KIN458779:KIN458785 KSJ458779:KSJ458785 LCF458779:LCF458785 LMB458779:LMB458785 LVX458779:LVX458785 MFT458779:MFT458785 MPP458779:MPP458785 MZL458779:MZL458785 NJH458779:NJH458785 NTD458779:NTD458785 OCZ458779:OCZ458785 OMV458779:OMV458785 OWR458779:OWR458785 PGN458779:PGN458785 PQJ458779:PQJ458785 QAF458779:QAF458785 QKB458779:QKB458785 QTX458779:QTX458785 RDT458779:RDT458785 RNP458779:RNP458785 RXL458779:RXL458785 SHH458779:SHH458785 SRD458779:SRD458785 TAZ458779:TAZ458785 TKV458779:TKV458785 TUR458779:TUR458785 UEN458779:UEN458785 UOJ458779:UOJ458785 UYF458779:UYF458785 VIB458779:VIB458785 VRX458779:VRX458785 WBT458779:WBT458785 WLP458779:WLP458785 WVL458779:WVL458785 IZ524315:IZ524321 SV524315:SV524321 ACR524315:ACR524321 AMN524315:AMN524321 AWJ524315:AWJ524321 BGF524315:BGF524321 BQB524315:BQB524321 BZX524315:BZX524321 CJT524315:CJT524321 CTP524315:CTP524321 DDL524315:DDL524321 DNH524315:DNH524321 DXD524315:DXD524321 EGZ524315:EGZ524321 EQV524315:EQV524321 FAR524315:FAR524321 FKN524315:FKN524321 FUJ524315:FUJ524321 GEF524315:GEF524321 GOB524315:GOB524321 GXX524315:GXX524321 HHT524315:HHT524321 HRP524315:HRP524321 IBL524315:IBL524321 ILH524315:ILH524321 IVD524315:IVD524321 JEZ524315:JEZ524321 JOV524315:JOV524321 JYR524315:JYR524321 KIN524315:KIN524321 KSJ524315:KSJ524321 LCF524315:LCF524321 LMB524315:LMB524321 LVX524315:LVX524321 MFT524315:MFT524321 MPP524315:MPP524321 MZL524315:MZL524321 NJH524315:NJH524321 NTD524315:NTD524321 OCZ524315:OCZ524321 OMV524315:OMV524321 OWR524315:OWR524321 PGN524315:PGN524321 PQJ524315:PQJ524321 QAF524315:QAF524321 QKB524315:QKB524321 QTX524315:QTX524321 RDT524315:RDT524321 RNP524315:RNP524321 RXL524315:RXL524321 SHH524315:SHH524321 SRD524315:SRD524321 TAZ524315:TAZ524321 TKV524315:TKV524321 TUR524315:TUR524321 UEN524315:UEN524321 UOJ524315:UOJ524321 UYF524315:UYF524321 VIB524315:VIB524321 VRX524315:VRX524321 WBT524315:WBT524321 WLP524315:WLP524321 WVL524315:WVL524321 IZ589851:IZ589857 SV589851:SV589857 ACR589851:ACR589857 AMN589851:AMN589857 AWJ589851:AWJ589857 BGF589851:BGF589857 BQB589851:BQB589857 BZX589851:BZX589857 CJT589851:CJT589857 CTP589851:CTP589857 DDL589851:DDL589857 DNH589851:DNH589857 DXD589851:DXD589857 EGZ589851:EGZ589857 EQV589851:EQV589857 FAR589851:FAR589857 FKN589851:FKN589857 FUJ589851:FUJ589857 GEF589851:GEF589857 GOB589851:GOB589857 GXX589851:GXX589857 HHT589851:HHT589857 HRP589851:HRP589857 IBL589851:IBL589857 ILH589851:ILH589857 IVD589851:IVD589857 JEZ589851:JEZ589857 JOV589851:JOV589857 JYR589851:JYR589857 KIN589851:KIN589857 KSJ589851:KSJ589857 LCF589851:LCF589857 LMB589851:LMB589857 LVX589851:LVX589857 MFT589851:MFT589857 MPP589851:MPP589857 MZL589851:MZL589857 NJH589851:NJH589857 NTD589851:NTD589857 OCZ589851:OCZ589857 OMV589851:OMV589857 OWR589851:OWR589857 PGN589851:PGN589857 PQJ589851:PQJ589857 QAF589851:QAF589857 QKB589851:QKB589857 QTX589851:QTX589857 RDT589851:RDT589857 RNP589851:RNP589857 RXL589851:RXL589857 SHH589851:SHH589857 SRD589851:SRD589857 TAZ589851:TAZ589857 TKV589851:TKV589857 TUR589851:TUR589857 UEN589851:UEN589857 UOJ589851:UOJ589857 UYF589851:UYF589857 VIB589851:VIB589857 VRX589851:VRX589857 WBT589851:WBT589857 WLP589851:WLP589857 WVL589851:WVL589857 IZ655387:IZ655393 SV655387:SV655393 ACR655387:ACR655393 AMN655387:AMN655393 AWJ655387:AWJ655393 BGF655387:BGF655393 BQB655387:BQB655393 BZX655387:BZX655393 CJT655387:CJT655393 CTP655387:CTP655393 DDL655387:DDL655393 DNH655387:DNH655393 DXD655387:DXD655393 EGZ655387:EGZ655393 EQV655387:EQV655393 FAR655387:FAR655393 FKN655387:FKN655393 FUJ655387:FUJ655393 GEF655387:GEF655393 GOB655387:GOB655393 GXX655387:GXX655393 HHT655387:HHT655393 HRP655387:HRP655393 IBL655387:IBL655393 ILH655387:ILH655393 IVD655387:IVD655393 JEZ655387:JEZ655393 JOV655387:JOV655393 JYR655387:JYR655393 KIN655387:KIN655393 KSJ655387:KSJ655393 LCF655387:LCF655393 LMB655387:LMB655393 LVX655387:LVX655393 MFT655387:MFT655393 MPP655387:MPP655393 MZL655387:MZL655393 NJH655387:NJH655393 NTD655387:NTD655393 OCZ655387:OCZ655393 OMV655387:OMV655393 OWR655387:OWR655393 PGN655387:PGN655393 PQJ655387:PQJ655393 QAF655387:QAF655393 QKB655387:QKB655393 QTX655387:QTX655393 RDT655387:RDT655393 RNP655387:RNP655393 RXL655387:RXL655393 SHH655387:SHH655393 SRD655387:SRD655393 TAZ655387:TAZ655393 TKV655387:TKV655393 TUR655387:TUR655393 UEN655387:UEN655393 UOJ655387:UOJ655393 UYF655387:UYF655393 VIB655387:VIB655393 VRX655387:VRX655393 WBT655387:WBT655393 WLP655387:WLP655393 WVL655387:WVL655393 IZ720923:IZ720929 SV720923:SV720929 ACR720923:ACR720929 AMN720923:AMN720929 AWJ720923:AWJ720929 BGF720923:BGF720929 BQB720923:BQB720929 BZX720923:BZX720929 CJT720923:CJT720929 CTP720923:CTP720929 DDL720923:DDL720929 DNH720923:DNH720929 DXD720923:DXD720929 EGZ720923:EGZ720929 EQV720923:EQV720929 FAR720923:FAR720929 FKN720923:FKN720929 FUJ720923:FUJ720929 GEF720923:GEF720929 GOB720923:GOB720929 GXX720923:GXX720929 HHT720923:HHT720929 HRP720923:HRP720929 IBL720923:IBL720929 ILH720923:ILH720929 IVD720923:IVD720929 JEZ720923:JEZ720929 JOV720923:JOV720929 JYR720923:JYR720929 KIN720923:KIN720929 KSJ720923:KSJ720929 LCF720923:LCF720929 LMB720923:LMB720929 LVX720923:LVX720929 MFT720923:MFT720929 MPP720923:MPP720929 MZL720923:MZL720929 NJH720923:NJH720929 NTD720923:NTD720929 OCZ720923:OCZ720929 OMV720923:OMV720929 OWR720923:OWR720929 PGN720923:PGN720929 PQJ720923:PQJ720929 QAF720923:QAF720929 QKB720923:QKB720929 QTX720923:QTX720929 RDT720923:RDT720929 RNP720923:RNP720929 RXL720923:RXL720929 SHH720923:SHH720929 SRD720923:SRD720929 TAZ720923:TAZ720929 TKV720923:TKV720929 TUR720923:TUR720929 UEN720923:UEN720929 UOJ720923:UOJ720929 UYF720923:UYF720929 VIB720923:VIB720929 VRX720923:VRX720929 WBT720923:WBT720929 WLP720923:WLP720929 WVL720923:WVL720929 IZ786459:IZ786465 SV786459:SV786465 ACR786459:ACR786465 AMN786459:AMN786465 AWJ786459:AWJ786465 BGF786459:BGF786465 BQB786459:BQB786465 BZX786459:BZX786465 CJT786459:CJT786465 CTP786459:CTP786465 DDL786459:DDL786465 DNH786459:DNH786465 DXD786459:DXD786465 EGZ786459:EGZ786465 EQV786459:EQV786465 FAR786459:FAR786465 FKN786459:FKN786465 FUJ786459:FUJ786465 GEF786459:GEF786465 GOB786459:GOB786465 GXX786459:GXX786465 HHT786459:HHT786465 HRP786459:HRP786465 IBL786459:IBL786465 ILH786459:ILH786465 IVD786459:IVD786465 JEZ786459:JEZ786465 JOV786459:JOV786465 JYR786459:JYR786465 KIN786459:KIN786465 KSJ786459:KSJ786465 LCF786459:LCF786465 LMB786459:LMB786465 LVX786459:LVX786465 MFT786459:MFT786465 MPP786459:MPP786465 MZL786459:MZL786465 NJH786459:NJH786465 NTD786459:NTD786465 OCZ786459:OCZ786465 OMV786459:OMV786465 OWR786459:OWR786465 PGN786459:PGN786465 PQJ786459:PQJ786465 QAF786459:QAF786465 QKB786459:QKB786465 QTX786459:QTX786465 RDT786459:RDT786465 RNP786459:RNP786465 RXL786459:RXL786465 SHH786459:SHH786465 SRD786459:SRD786465 TAZ786459:TAZ786465 TKV786459:TKV786465 TUR786459:TUR786465 UEN786459:UEN786465 UOJ786459:UOJ786465 UYF786459:UYF786465 VIB786459:VIB786465 VRX786459:VRX786465 WBT786459:WBT786465 WLP786459:WLP786465 WVL786459:WVL786465 IZ851995:IZ852001 SV851995:SV852001 ACR851995:ACR852001 AMN851995:AMN852001 AWJ851995:AWJ852001 BGF851995:BGF852001 BQB851995:BQB852001 BZX851995:BZX852001 CJT851995:CJT852001 CTP851995:CTP852001 DDL851995:DDL852001 DNH851995:DNH852001 DXD851995:DXD852001 EGZ851995:EGZ852001 EQV851995:EQV852001 FAR851995:FAR852001 FKN851995:FKN852001 FUJ851995:FUJ852001 GEF851995:GEF852001 GOB851995:GOB852001 GXX851995:GXX852001 HHT851995:HHT852001 HRP851995:HRP852001 IBL851995:IBL852001 ILH851995:ILH852001 IVD851995:IVD852001 JEZ851995:JEZ852001 JOV851995:JOV852001 JYR851995:JYR852001 KIN851995:KIN852001 KSJ851995:KSJ852001 LCF851995:LCF852001 LMB851995:LMB852001 LVX851995:LVX852001 MFT851995:MFT852001 MPP851995:MPP852001 MZL851995:MZL852001 NJH851995:NJH852001 NTD851995:NTD852001 OCZ851995:OCZ852001 OMV851995:OMV852001 OWR851995:OWR852001 PGN851995:PGN852001 PQJ851995:PQJ852001 QAF851995:QAF852001 QKB851995:QKB852001 QTX851995:QTX852001 RDT851995:RDT852001 RNP851995:RNP852001 RXL851995:RXL852001 SHH851995:SHH852001 SRD851995:SRD852001 TAZ851995:TAZ852001 TKV851995:TKV852001 TUR851995:TUR852001 UEN851995:UEN852001 UOJ851995:UOJ852001 UYF851995:UYF852001 VIB851995:VIB852001 VRX851995:VRX852001 WBT851995:WBT852001 WLP851995:WLP852001 WVL851995:WVL852001 IZ917531:IZ917537 SV917531:SV917537 ACR917531:ACR917537 AMN917531:AMN917537 AWJ917531:AWJ917537 BGF917531:BGF917537 BQB917531:BQB917537 BZX917531:BZX917537 CJT917531:CJT917537 CTP917531:CTP917537 DDL917531:DDL917537 DNH917531:DNH917537 DXD917531:DXD917537 EGZ917531:EGZ917537 EQV917531:EQV917537 FAR917531:FAR917537 FKN917531:FKN917537 FUJ917531:FUJ917537 GEF917531:GEF917537 GOB917531:GOB917537 GXX917531:GXX917537 HHT917531:HHT917537 HRP917531:HRP917537 IBL917531:IBL917537 ILH917531:ILH917537 IVD917531:IVD917537 JEZ917531:JEZ917537 JOV917531:JOV917537 JYR917531:JYR917537 KIN917531:KIN917537 KSJ917531:KSJ917537 LCF917531:LCF917537 LMB917531:LMB917537 LVX917531:LVX917537 MFT917531:MFT917537 MPP917531:MPP917537 MZL917531:MZL917537 NJH917531:NJH917537 NTD917531:NTD917537 OCZ917531:OCZ917537 OMV917531:OMV917537 OWR917531:OWR917537 PGN917531:PGN917537 PQJ917531:PQJ917537 QAF917531:QAF917537 QKB917531:QKB917537 QTX917531:QTX917537 RDT917531:RDT917537 RNP917531:RNP917537 RXL917531:RXL917537 SHH917531:SHH917537 SRD917531:SRD917537 TAZ917531:TAZ917537 TKV917531:TKV917537 TUR917531:TUR917537 UEN917531:UEN917537 UOJ917531:UOJ917537 UYF917531:UYF917537 VIB917531:VIB917537 VRX917531:VRX917537 WBT917531:WBT917537 WLP917531:WLP917537 WVL917531:WVL917537 IZ983067:IZ983073 SV983067:SV983073 ACR983067:ACR983073 AMN983067:AMN983073 AWJ983067:AWJ983073 BGF983067:BGF983073 BQB983067:BQB983073 BZX983067:BZX983073 CJT983067:CJT983073 CTP983067:CTP983073 DDL983067:DDL983073 DNH983067:DNH983073 DXD983067:DXD983073 EGZ983067:EGZ983073 EQV983067:EQV983073 FAR983067:FAR983073 FKN983067:FKN983073 FUJ983067:FUJ983073 GEF983067:GEF983073 GOB983067:GOB983073 GXX983067:GXX983073 HHT983067:HHT983073 HRP983067:HRP983073 IBL983067:IBL983073 ILH983067:ILH983073 IVD983067:IVD983073 JEZ983067:JEZ983073 JOV983067:JOV983073 JYR983067:JYR983073 KIN983067:KIN983073 KSJ983067:KSJ983073 LCF983067:LCF983073 LMB983067:LMB983073 LVX983067:LVX983073 MFT983067:MFT983073 MPP983067:MPP983073 MZL983067:MZL983073 NJH983067:NJH983073 NTD983067:NTD983073 OCZ983067:OCZ983073 OMV983067:OMV983073 OWR983067:OWR983073 PGN983067:PGN983073 PQJ983067:PQJ983073 QAF983067:QAF983073 QKB983067:QKB983073 QTX983067:QTX983073 RDT983067:RDT983073 RNP983067:RNP983073 RXL983067:RXL983073 SHH983067:SHH983073 SRD983067:SRD983073 TAZ983067:TAZ983073 TKV983067:TKV983073 TUR983067:TUR983073 UEN983067:UEN983073 UOJ983067:UOJ983073 UYF983067:UYF983073 VIB983067:VIB983073 VRX983067:VRX983073 WBT983067:WBT983073 WLP983067:WLP983073 WVL983067:WVL983073 IZ65602:IZ65659 SV65602:SV65659 ACR65602:ACR65659 AMN65602:AMN65659 AWJ65602:AWJ65659 BGF65602:BGF65659 BQB65602:BQB65659 BZX65602:BZX65659 CJT65602:CJT65659 CTP65602:CTP65659 DDL65602:DDL65659 DNH65602:DNH65659 DXD65602:DXD65659 EGZ65602:EGZ65659 EQV65602:EQV65659 FAR65602:FAR65659 FKN65602:FKN65659 FUJ65602:FUJ65659 GEF65602:GEF65659 GOB65602:GOB65659 GXX65602:GXX65659 HHT65602:HHT65659 HRP65602:HRP65659 IBL65602:IBL65659 ILH65602:ILH65659 IVD65602:IVD65659 JEZ65602:JEZ65659 JOV65602:JOV65659 JYR65602:JYR65659 KIN65602:KIN65659 KSJ65602:KSJ65659 LCF65602:LCF65659 LMB65602:LMB65659 LVX65602:LVX65659 MFT65602:MFT65659 MPP65602:MPP65659 MZL65602:MZL65659 NJH65602:NJH65659 NTD65602:NTD65659 OCZ65602:OCZ65659 OMV65602:OMV65659 OWR65602:OWR65659 PGN65602:PGN65659 PQJ65602:PQJ65659 QAF65602:QAF65659 QKB65602:QKB65659 QTX65602:QTX65659 RDT65602:RDT65659 RNP65602:RNP65659 RXL65602:RXL65659 SHH65602:SHH65659 SRD65602:SRD65659 TAZ65602:TAZ65659 TKV65602:TKV65659 TUR65602:TUR65659 UEN65602:UEN65659 UOJ65602:UOJ65659 UYF65602:UYF65659 VIB65602:VIB65659 VRX65602:VRX65659 WBT65602:WBT65659 WLP65602:WLP65659 WVL65602:WVL65659 IZ131138:IZ131195 SV131138:SV131195 ACR131138:ACR131195 AMN131138:AMN131195 AWJ131138:AWJ131195 BGF131138:BGF131195 BQB131138:BQB131195 BZX131138:BZX131195 CJT131138:CJT131195 CTP131138:CTP131195 DDL131138:DDL131195 DNH131138:DNH131195 DXD131138:DXD131195 EGZ131138:EGZ131195 EQV131138:EQV131195 FAR131138:FAR131195 FKN131138:FKN131195 FUJ131138:FUJ131195 GEF131138:GEF131195 GOB131138:GOB131195 GXX131138:GXX131195 HHT131138:HHT131195 HRP131138:HRP131195 IBL131138:IBL131195 ILH131138:ILH131195 IVD131138:IVD131195 JEZ131138:JEZ131195 JOV131138:JOV131195 JYR131138:JYR131195 KIN131138:KIN131195 KSJ131138:KSJ131195 LCF131138:LCF131195 LMB131138:LMB131195 LVX131138:LVX131195 MFT131138:MFT131195 MPP131138:MPP131195 MZL131138:MZL131195 NJH131138:NJH131195 NTD131138:NTD131195 OCZ131138:OCZ131195 OMV131138:OMV131195 OWR131138:OWR131195 PGN131138:PGN131195 PQJ131138:PQJ131195 QAF131138:QAF131195 QKB131138:QKB131195 QTX131138:QTX131195 RDT131138:RDT131195 RNP131138:RNP131195 RXL131138:RXL131195 SHH131138:SHH131195 SRD131138:SRD131195 TAZ131138:TAZ131195 TKV131138:TKV131195 TUR131138:TUR131195 UEN131138:UEN131195 UOJ131138:UOJ131195 UYF131138:UYF131195 VIB131138:VIB131195 VRX131138:VRX131195 WBT131138:WBT131195 WLP131138:WLP131195 WVL131138:WVL131195 IZ196674:IZ196731 SV196674:SV196731 ACR196674:ACR196731 AMN196674:AMN196731 AWJ196674:AWJ196731 BGF196674:BGF196731 BQB196674:BQB196731 BZX196674:BZX196731 CJT196674:CJT196731 CTP196674:CTP196731 DDL196674:DDL196731 DNH196674:DNH196731 DXD196674:DXD196731 EGZ196674:EGZ196731 EQV196674:EQV196731 FAR196674:FAR196731 FKN196674:FKN196731 FUJ196674:FUJ196731 GEF196674:GEF196731 GOB196674:GOB196731 GXX196674:GXX196731 HHT196674:HHT196731 HRP196674:HRP196731 IBL196674:IBL196731 ILH196674:ILH196731 IVD196674:IVD196731 JEZ196674:JEZ196731 JOV196674:JOV196731 JYR196674:JYR196731 KIN196674:KIN196731 KSJ196674:KSJ196731 LCF196674:LCF196731 LMB196674:LMB196731 LVX196674:LVX196731 MFT196674:MFT196731 MPP196674:MPP196731 MZL196674:MZL196731 NJH196674:NJH196731 NTD196674:NTD196731 OCZ196674:OCZ196731 OMV196674:OMV196731 OWR196674:OWR196731 PGN196674:PGN196731 PQJ196674:PQJ196731 QAF196674:QAF196731 QKB196674:QKB196731 QTX196674:QTX196731 RDT196674:RDT196731 RNP196674:RNP196731 RXL196674:RXL196731 SHH196674:SHH196731 SRD196674:SRD196731 TAZ196674:TAZ196731 TKV196674:TKV196731 TUR196674:TUR196731 UEN196674:UEN196731 UOJ196674:UOJ196731 UYF196674:UYF196731 VIB196674:VIB196731 VRX196674:VRX196731 WBT196674:WBT196731 WLP196674:WLP196731 WVL196674:WVL196731 IZ262210:IZ262267 SV262210:SV262267 ACR262210:ACR262267 AMN262210:AMN262267 AWJ262210:AWJ262267 BGF262210:BGF262267 BQB262210:BQB262267 BZX262210:BZX262267 CJT262210:CJT262267 CTP262210:CTP262267 DDL262210:DDL262267 DNH262210:DNH262267 DXD262210:DXD262267 EGZ262210:EGZ262267 EQV262210:EQV262267 FAR262210:FAR262267 FKN262210:FKN262267 FUJ262210:FUJ262267 GEF262210:GEF262267 GOB262210:GOB262267 GXX262210:GXX262267 HHT262210:HHT262267 HRP262210:HRP262267 IBL262210:IBL262267 ILH262210:ILH262267 IVD262210:IVD262267 JEZ262210:JEZ262267 JOV262210:JOV262267 JYR262210:JYR262267 KIN262210:KIN262267 KSJ262210:KSJ262267 LCF262210:LCF262267 LMB262210:LMB262267 LVX262210:LVX262267 MFT262210:MFT262267 MPP262210:MPP262267 MZL262210:MZL262267 NJH262210:NJH262267 NTD262210:NTD262267 OCZ262210:OCZ262267 OMV262210:OMV262267 OWR262210:OWR262267 PGN262210:PGN262267 PQJ262210:PQJ262267 QAF262210:QAF262267 QKB262210:QKB262267 QTX262210:QTX262267 RDT262210:RDT262267 RNP262210:RNP262267 RXL262210:RXL262267 SHH262210:SHH262267 SRD262210:SRD262267 TAZ262210:TAZ262267 TKV262210:TKV262267 TUR262210:TUR262267 UEN262210:UEN262267 UOJ262210:UOJ262267 UYF262210:UYF262267 VIB262210:VIB262267 VRX262210:VRX262267 WBT262210:WBT262267 WLP262210:WLP262267 WVL262210:WVL262267 IZ327746:IZ327803 SV327746:SV327803 ACR327746:ACR327803 AMN327746:AMN327803 AWJ327746:AWJ327803 BGF327746:BGF327803 BQB327746:BQB327803 BZX327746:BZX327803 CJT327746:CJT327803 CTP327746:CTP327803 DDL327746:DDL327803 DNH327746:DNH327803 DXD327746:DXD327803 EGZ327746:EGZ327803 EQV327746:EQV327803 FAR327746:FAR327803 FKN327746:FKN327803 FUJ327746:FUJ327803 GEF327746:GEF327803 GOB327746:GOB327803 GXX327746:GXX327803 HHT327746:HHT327803 HRP327746:HRP327803 IBL327746:IBL327803 ILH327746:ILH327803 IVD327746:IVD327803 JEZ327746:JEZ327803 JOV327746:JOV327803 JYR327746:JYR327803 KIN327746:KIN327803 KSJ327746:KSJ327803 LCF327746:LCF327803 LMB327746:LMB327803 LVX327746:LVX327803 MFT327746:MFT327803 MPP327746:MPP327803 MZL327746:MZL327803 NJH327746:NJH327803 NTD327746:NTD327803 OCZ327746:OCZ327803 OMV327746:OMV327803 OWR327746:OWR327803 PGN327746:PGN327803 PQJ327746:PQJ327803 QAF327746:QAF327803 QKB327746:QKB327803 QTX327746:QTX327803 RDT327746:RDT327803 RNP327746:RNP327803 RXL327746:RXL327803 SHH327746:SHH327803 SRD327746:SRD327803 TAZ327746:TAZ327803 TKV327746:TKV327803 TUR327746:TUR327803 UEN327746:UEN327803 UOJ327746:UOJ327803 UYF327746:UYF327803 VIB327746:VIB327803 VRX327746:VRX327803 WBT327746:WBT327803 WLP327746:WLP327803 WVL327746:WVL327803 IZ393282:IZ393339 SV393282:SV393339 ACR393282:ACR393339 AMN393282:AMN393339 AWJ393282:AWJ393339 BGF393282:BGF393339 BQB393282:BQB393339 BZX393282:BZX393339 CJT393282:CJT393339 CTP393282:CTP393339 DDL393282:DDL393339 DNH393282:DNH393339 DXD393282:DXD393339 EGZ393282:EGZ393339 EQV393282:EQV393339 FAR393282:FAR393339 FKN393282:FKN393339 FUJ393282:FUJ393339 GEF393282:GEF393339 GOB393282:GOB393339 GXX393282:GXX393339 HHT393282:HHT393339 HRP393282:HRP393339 IBL393282:IBL393339 ILH393282:ILH393339 IVD393282:IVD393339 JEZ393282:JEZ393339 JOV393282:JOV393339 JYR393282:JYR393339 KIN393282:KIN393339 KSJ393282:KSJ393339 LCF393282:LCF393339 LMB393282:LMB393339 LVX393282:LVX393339 MFT393282:MFT393339 MPP393282:MPP393339 MZL393282:MZL393339 NJH393282:NJH393339 NTD393282:NTD393339 OCZ393282:OCZ393339 OMV393282:OMV393339 OWR393282:OWR393339 PGN393282:PGN393339 PQJ393282:PQJ393339 QAF393282:QAF393339 QKB393282:QKB393339 QTX393282:QTX393339 RDT393282:RDT393339 RNP393282:RNP393339 RXL393282:RXL393339 SHH393282:SHH393339 SRD393282:SRD393339 TAZ393282:TAZ393339 TKV393282:TKV393339 TUR393282:TUR393339 UEN393282:UEN393339 UOJ393282:UOJ393339 UYF393282:UYF393339 VIB393282:VIB393339 VRX393282:VRX393339 WBT393282:WBT393339 WLP393282:WLP393339 WVL393282:WVL393339 IZ458818:IZ458875 SV458818:SV458875 ACR458818:ACR458875 AMN458818:AMN458875 AWJ458818:AWJ458875 BGF458818:BGF458875 BQB458818:BQB458875 BZX458818:BZX458875 CJT458818:CJT458875 CTP458818:CTP458875 DDL458818:DDL458875 DNH458818:DNH458875 DXD458818:DXD458875 EGZ458818:EGZ458875 EQV458818:EQV458875 FAR458818:FAR458875 FKN458818:FKN458875 FUJ458818:FUJ458875 GEF458818:GEF458875 GOB458818:GOB458875 GXX458818:GXX458875 HHT458818:HHT458875 HRP458818:HRP458875 IBL458818:IBL458875 ILH458818:ILH458875 IVD458818:IVD458875 JEZ458818:JEZ458875 JOV458818:JOV458875 JYR458818:JYR458875 KIN458818:KIN458875 KSJ458818:KSJ458875 LCF458818:LCF458875 LMB458818:LMB458875 LVX458818:LVX458875 MFT458818:MFT458875 MPP458818:MPP458875 MZL458818:MZL458875 NJH458818:NJH458875 NTD458818:NTD458875 OCZ458818:OCZ458875 OMV458818:OMV458875 OWR458818:OWR458875 PGN458818:PGN458875 PQJ458818:PQJ458875 QAF458818:QAF458875 QKB458818:QKB458875 QTX458818:QTX458875 RDT458818:RDT458875 RNP458818:RNP458875 RXL458818:RXL458875 SHH458818:SHH458875 SRD458818:SRD458875 TAZ458818:TAZ458875 TKV458818:TKV458875 TUR458818:TUR458875 UEN458818:UEN458875 UOJ458818:UOJ458875 UYF458818:UYF458875 VIB458818:VIB458875 VRX458818:VRX458875 WBT458818:WBT458875 WLP458818:WLP458875 WVL458818:WVL458875 IZ524354:IZ524411 SV524354:SV524411 ACR524354:ACR524411 AMN524354:AMN524411 AWJ524354:AWJ524411 BGF524354:BGF524411 BQB524354:BQB524411 BZX524354:BZX524411 CJT524354:CJT524411 CTP524354:CTP524411 DDL524354:DDL524411 DNH524354:DNH524411 DXD524354:DXD524411 EGZ524354:EGZ524411 EQV524354:EQV524411 FAR524354:FAR524411 FKN524354:FKN524411 FUJ524354:FUJ524411 GEF524354:GEF524411 GOB524354:GOB524411 GXX524354:GXX524411 HHT524354:HHT524411 HRP524354:HRP524411 IBL524354:IBL524411 ILH524354:ILH524411 IVD524354:IVD524411 JEZ524354:JEZ524411 JOV524354:JOV524411 JYR524354:JYR524411 KIN524354:KIN524411 KSJ524354:KSJ524411 LCF524354:LCF524411 LMB524354:LMB524411 LVX524354:LVX524411 MFT524354:MFT524411 MPP524354:MPP524411 MZL524354:MZL524411 NJH524354:NJH524411 NTD524354:NTD524411 OCZ524354:OCZ524411 OMV524354:OMV524411 OWR524354:OWR524411 PGN524354:PGN524411 PQJ524354:PQJ524411 QAF524354:QAF524411 QKB524354:QKB524411 QTX524354:QTX524411 RDT524354:RDT524411 RNP524354:RNP524411 RXL524354:RXL524411 SHH524354:SHH524411 SRD524354:SRD524411 TAZ524354:TAZ524411 TKV524354:TKV524411 TUR524354:TUR524411 UEN524354:UEN524411 UOJ524354:UOJ524411 UYF524354:UYF524411 VIB524354:VIB524411 VRX524354:VRX524411 WBT524354:WBT524411 WLP524354:WLP524411 WVL524354:WVL524411 IZ589890:IZ589947 SV589890:SV589947 ACR589890:ACR589947 AMN589890:AMN589947 AWJ589890:AWJ589947 BGF589890:BGF589947 BQB589890:BQB589947 BZX589890:BZX589947 CJT589890:CJT589947 CTP589890:CTP589947 DDL589890:DDL589947 DNH589890:DNH589947 DXD589890:DXD589947 EGZ589890:EGZ589947 EQV589890:EQV589947 FAR589890:FAR589947 FKN589890:FKN589947 FUJ589890:FUJ589947 GEF589890:GEF589947 GOB589890:GOB589947 GXX589890:GXX589947 HHT589890:HHT589947 HRP589890:HRP589947 IBL589890:IBL589947 ILH589890:ILH589947 IVD589890:IVD589947 JEZ589890:JEZ589947 JOV589890:JOV589947 JYR589890:JYR589947 KIN589890:KIN589947 KSJ589890:KSJ589947 LCF589890:LCF589947 LMB589890:LMB589947 LVX589890:LVX589947 MFT589890:MFT589947 MPP589890:MPP589947 MZL589890:MZL589947 NJH589890:NJH589947 NTD589890:NTD589947 OCZ589890:OCZ589947 OMV589890:OMV589947 OWR589890:OWR589947 PGN589890:PGN589947 PQJ589890:PQJ589947 QAF589890:QAF589947 QKB589890:QKB589947 QTX589890:QTX589947 RDT589890:RDT589947 RNP589890:RNP589947 RXL589890:RXL589947 SHH589890:SHH589947 SRD589890:SRD589947 TAZ589890:TAZ589947 TKV589890:TKV589947 TUR589890:TUR589947 UEN589890:UEN589947 UOJ589890:UOJ589947 UYF589890:UYF589947 VIB589890:VIB589947 VRX589890:VRX589947 WBT589890:WBT589947 WLP589890:WLP589947 WVL589890:WVL589947 IZ655426:IZ655483 SV655426:SV655483 ACR655426:ACR655483 AMN655426:AMN655483 AWJ655426:AWJ655483 BGF655426:BGF655483 BQB655426:BQB655483 BZX655426:BZX655483 CJT655426:CJT655483 CTP655426:CTP655483 DDL655426:DDL655483 DNH655426:DNH655483 DXD655426:DXD655483 EGZ655426:EGZ655483 EQV655426:EQV655483 FAR655426:FAR655483 FKN655426:FKN655483 FUJ655426:FUJ655483 GEF655426:GEF655483 GOB655426:GOB655483 GXX655426:GXX655483 HHT655426:HHT655483 HRP655426:HRP655483 IBL655426:IBL655483 ILH655426:ILH655483 IVD655426:IVD655483 JEZ655426:JEZ655483 JOV655426:JOV655483 JYR655426:JYR655483 KIN655426:KIN655483 KSJ655426:KSJ655483 LCF655426:LCF655483 LMB655426:LMB655483 LVX655426:LVX655483 MFT655426:MFT655483 MPP655426:MPP655483 MZL655426:MZL655483 NJH655426:NJH655483 NTD655426:NTD655483 OCZ655426:OCZ655483 OMV655426:OMV655483 OWR655426:OWR655483 PGN655426:PGN655483 PQJ655426:PQJ655483 QAF655426:QAF655483 QKB655426:QKB655483 QTX655426:QTX655483 RDT655426:RDT655483 RNP655426:RNP655483 RXL655426:RXL655483 SHH655426:SHH655483 SRD655426:SRD655483 TAZ655426:TAZ655483 TKV655426:TKV655483 TUR655426:TUR655483 UEN655426:UEN655483 UOJ655426:UOJ655483 UYF655426:UYF655483 VIB655426:VIB655483 VRX655426:VRX655483 WBT655426:WBT655483 WLP655426:WLP655483 WVL655426:WVL655483 IZ720962:IZ721019 SV720962:SV721019 ACR720962:ACR721019 AMN720962:AMN721019 AWJ720962:AWJ721019 BGF720962:BGF721019 BQB720962:BQB721019 BZX720962:BZX721019 CJT720962:CJT721019 CTP720962:CTP721019 DDL720962:DDL721019 DNH720962:DNH721019 DXD720962:DXD721019 EGZ720962:EGZ721019 EQV720962:EQV721019 FAR720962:FAR721019 FKN720962:FKN721019 FUJ720962:FUJ721019 GEF720962:GEF721019 GOB720962:GOB721019 GXX720962:GXX721019 HHT720962:HHT721019 HRP720962:HRP721019 IBL720962:IBL721019 ILH720962:ILH721019 IVD720962:IVD721019 JEZ720962:JEZ721019 JOV720962:JOV721019 JYR720962:JYR721019 KIN720962:KIN721019 KSJ720962:KSJ721019 LCF720962:LCF721019 LMB720962:LMB721019 LVX720962:LVX721019 MFT720962:MFT721019 MPP720962:MPP721019 MZL720962:MZL721019 NJH720962:NJH721019 NTD720962:NTD721019 OCZ720962:OCZ721019 OMV720962:OMV721019 OWR720962:OWR721019 PGN720962:PGN721019 PQJ720962:PQJ721019 QAF720962:QAF721019 QKB720962:QKB721019 QTX720962:QTX721019 RDT720962:RDT721019 RNP720962:RNP721019 RXL720962:RXL721019 SHH720962:SHH721019 SRD720962:SRD721019 TAZ720962:TAZ721019 TKV720962:TKV721019 TUR720962:TUR721019 UEN720962:UEN721019 UOJ720962:UOJ721019 UYF720962:UYF721019 VIB720962:VIB721019 VRX720962:VRX721019 WBT720962:WBT721019 WLP720962:WLP721019 WVL720962:WVL721019 IZ786498:IZ786555 SV786498:SV786555 ACR786498:ACR786555 AMN786498:AMN786555 AWJ786498:AWJ786555 BGF786498:BGF786555 BQB786498:BQB786555 BZX786498:BZX786555 CJT786498:CJT786555 CTP786498:CTP786555 DDL786498:DDL786555 DNH786498:DNH786555 DXD786498:DXD786555 EGZ786498:EGZ786555 EQV786498:EQV786555 FAR786498:FAR786555 FKN786498:FKN786555 FUJ786498:FUJ786555 GEF786498:GEF786555 GOB786498:GOB786555 GXX786498:GXX786555 HHT786498:HHT786555 HRP786498:HRP786555 IBL786498:IBL786555 ILH786498:ILH786555 IVD786498:IVD786555 JEZ786498:JEZ786555 JOV786498:JOV786555 JYR786498:JYR786555 KIN786498:KIN786555 KSJ786498:KSJ786555 LCF786498:LCF786555 LMB786498:LMB786555 LVX786498:LVX786555 MFT786498:MFT786555 MPP786498:MPP786555 MZL786498:MZL786555 NJH786498:NJH786555 NTD786498:NTD786555 OCZ786498:OCZ786555 OMV786498:OMV786555 OWR786498:OWR786555 PGN786498:PGN786555 PQJ786498:PQJ786555 QAF786498:QAF786555 QKB786498:QKB786555 QTX786498:QTX786555 RDT786498:RDT786555 RNP786498:RNP786555 RXL786498:RXL786555 SHH786498:SHH786555 SRD786498:SRD786555 TAZ786498:TAZ786555 TKV786498:TKV786555 TUR786498:TUR786555 UEN786498:UEN786555 UOJ786498:UOJ786555 UYF786498:UYF786555 VIB786498:VIB786555 VRX786498:VRX786555 WBT786498:WBT786555 WLP786498:WLP786555 WVL786498:WVL786555 IZ852034:IZ852091 SV852034:SV852091 ACR852034:ACR852091 AMN852034:AMN852091 AWJ852034:AWJ852091 BGF852034:BGF852091 BQB852034:BQB852091 BZX852034:BZX852091 CJT852034:CJT852091 CTP852034:CTP852091 DDL852034:DDL852091 DNH852034:DNH852091 DXD852034:DXD852091 EGZ852034:EGZ852091 EQV852034:EQV852091 FAR852034:FAR852091 FKN852034:FKN852091 FUJ852034:FUJ852091 GEF852034:GEF852091 GOB852034:GOB852091 GXX852034:GXX852091 HHT852034:HHT852091 HRP852034:HRP852091 IBL852034:IBL852091 ILH852034:ILH852091 IVD852034:IVD852091 JEZ852034:JEZ852091 JOV852034:JOV852091 JYR852034:JYR852091 KIN852034:KIN852091 KSJ852034:KSJ852091 LCF852034:LCF852091 LMB852034:LMB852091 LVX852034:LVX852091 MFT852034:MFT852091 MPP852034:MPP852091 MZL852034:MZL852091 NJH852034:NJH852091 NTD852034:NTD852091 OCZ852034:OCZ852091 OMV852034:OMV852091 OWR852034:OWR852091 PGN852034:PGN852091 PQJ852034:PQJ852091 QAF852034:QAF852091 QKB852034:QKB852091 QTX852034:QTX852091 RDT852034:RDT852091 RNP852034:RNP852091 RXL852034:RXL852091 SHH852034:SHH852091 SRD852034:SRD852091 TAZ852034:TAZ852091 TKV852034:TKV852091 TUR852034:TUR852091 UEN852034:UEN852091 UOJ852034:UOJ852091 UYF852034:UYF852091 VIB852034:VIB852091 VRX852034:VRX852091 WBT852034:WBT852091 WLP852034:WLP852091 WVL852034:WVL852091 IZ917570:IZ917627 SV917570:SV917627 ACR917570:ACR917627 AMN917570:AMN917627 AWJ917570:AWJ917627 BGF917570:BGF917627 BQB917570:BQB917627 BZX917570:BZX917627 CJT917570:CJT917627 CTP917570:CTP917627 DDL917570:DDL917627 DNH917570:DNH917627 DXD917570:DXD917627 EGZ917570:EGZ917627 EQV917570:EQV917627 FAR917570:FAR917627 FKN917570:FKN917627 FUJ917570:FUJ917627 GEF917570:GEF917627 GOB917570:GOB917627 GXX917570:GXX917627 HHT917570:HHT917627 HRP917570:HRP917627 IBL917570:IBL917627 ILH917570:ILH917627 IVD917570:IVD917627 JEZ917570:JEZ917627 JOV917570:JOV917627 JYR917570:JYR917627 KIN917570:KIN917627 KSJ917570:KSJ917627 LCF917570:LCF917627 LMB917570:LMB917627 LVX917570:LVX917627 MFT917570:MFT917627 MPP917570:MPP917627 MZL917570:MZL917627 NJH917570:NJH917627 NTD917570:NTD917627 OCZ917570:OCZ917627 OMV917570:OMV917627 OWR917570:OWR917627 PGN917570:PGN917627 PQJ917570:PQJ917627 QAF917570:QAF917627 QKB917570:QKB917627 QTX917570:QTX917627 RDT917570:RDT917627 RNP917570:RNP917627 RXL917570:RXL917627 SHH917570:SHH917627 SRD917570:SRD917627 TAZ917570:TAZ917627 TKV917570:TKV917627 TUR917570:TUR917627 UEN917570:UEN917627 UOJ917570:UOJ917627 UYF917570:UYF917627 VIB917570:VIB917627 VRX917570:VRX917627 WBT917570:WBT917627 WLP917570:WLP917627 WVL917570:WVL917627 IZ983106:IZ983163 SV983106:SV983163 ACR983106:ACR983163 AMN983106:AMN983163 AWJ983106:AWJ983163 BGF983106:BGF983163 BQB983106:BQB983163 BZX983106:BZX983163 CJT983106:CJT983163 CTP983106:CTP983163 DDL983106:DDL983163 DNH983106:DNH983163 DXD983106:DXD983163 EGZ983106:EGZ983163 EQV983106:EQV983163 FAR983106:FAR983163 FKN983106:FKN983163 FUJ983106:FUJ983163 GEF983106:GEF983163 GOB983106:GOB983163 GXX983106:GXX983163 HHT983106:HHT983163 HRP983106:HRP983163 IBL983106:IBL983163 ILH983106:ILH983163 IVD983106:IVD983163 JEZ983106:JEZ983163 JOV983106:JOV983163 JYR983106:JYR983163 KIN983106:KIN983163 KSJ983106:KSJ983163 LCF983106:LCF983163 LMB983106:LMB983163 LVX983106:LVX983163 MFT983106:MFT983163 MPP983106:MPP983163 MZL983106:MZL983163 NJH983106:NJH983163 NTD983106:NTD983163 OCZ983106:OCZ983163 OMV983106:OMV983163 OWR983106:OWR983163 PGN983106:PGN983163 PQJ983106:PQJ983163 QAF983106:QAF983163 QKB983106:QKB983163 QTX983106:QTX983163 RDT983106:RDT983163 RNP983106:RNP983163 RXL983106:RXL983163 SHH983106:SHH983163 SRD983106:SRD983163 TAZ983106:TAZ983163 TKV983106:TKV983163 TUR983106:TUR983163 UEN983106:UEN983163 UOJ983106:UOJ983163 UYF983106:UYF983163 VIB983106:VIB983163 VRX983106:VRX983163 WBT983106:WBT983163 WLP983106:WLP983163 WVL983106:WVL983163 G1:G4 G8:G9 G96:G158 G983122:G983179 G917586:G917643 G852050:G852107 G786514:G786571 G720978:G721035 G655442:G655499 G589906:G589963 G524370:G524427 G458834:G458891 G393298:G393355 G327762:G327819 G262226:G262283 G196690:G196747 G131154:G131211 G65618:G65675 G983083:G983089 G917547:G917553 G852011:G852017 G786475:G786481 G720939:G720945 G655403:G655409 G589867:G589873 G524331:G524337 G458795:G458801 G393259:G393265 G327723:G327729 G262187:G262193 G196651:G196657 G131115:G131121 G65579:G65585 G983109 G917573 G852037 G786501 G720965 G655429 G589893 G524357 G458821 G393285 G327749 G262213 G196677 G131141 G65605 G983076:G983079 G917540:G917543 G852004:G852007 G786468:G786471 G720932:G720935 G655396:G655399 G589860:G589863 G524324:G524327 G458788:G458791 G393252:G393255 G327716:G327719 G262180:G262183 G196644:G196647 G131108:G131111 G65572:G65575 QAF8:QAF108 PQJ8:PQJ108 PGN8:PGN108 OWR8:OWR108 OMV8:OMV108 OCZ8:OCZ108 NTD8:NTD108 NJH8:NJH108 MZL8:MZL108 MPP8:MPP108 MFT8:MFT108 LVX8:LVX108 LMB8:LMB108 LCF8:LCF108 KSJ8:KSJ108 KIN8:KIN108 JYR8:JYR108 JOV8:JOV108 JEZ8:JEZ108 IVD8:IVD108 ILH8:ILH108 IBL8:IBL108 HRP8:HRP108 HHT8:HHT108 GXX8:GXX108 GOB8:GOB108 GEF8:GEF108 FUJ8:FUJ108 FKN8:FKN108 FAR8:FAR108 EQV8:EQV108 EGZ8:EGZ108 DXD8:DXD108 DNH8:DNH108 DDL8:DDL108 CTP8:CTP108 CJT8:CJT108 BZX8:BZX108 BQB8:BQB108 BGF8:BGF108 AWJ8:AWJ108 AMN8:AMN108 ACR8:ACR108 SV8:SV108 IZ8:IZ108 QKB8:QKB108 WVL8:WVL108 WLP8:WLP108 WBT8:WBT108 VRX8:VRX108 VIB8:VIB108 UYF8:UYF108 UOJ8:UOJ108 UEN8:UEN108 TUR8:TUR108 TKV8:TKV108 TAZ8:TAZ108 SRD8:SRD108 SHH8:SHH108 RXL8:RXL108 RNP8:RNP108 RDT8:RDT108 QTX8:QTX108">
      <formula1>$L$2:$L$7</formula1>
      <formula2>0</formula2>
    </dataValidation>
    <dataValidation type="list" allowBlank="1" showInputMessage="1" showErrorMessage="1" sqref="L9">
      <formula1>$L$2:$L$7</formula1>
    </dataValidation>
    <dataValidation allowBlank="1" showErrorMessage="1" sqref="G86:G95 G25:G84 G11:G16 G18:G23"/>
  </dataValidations>
  <pageMargins left="0.7" right="0.7" top="0.75" bottom="0.75" header="0.3" footer="0.3"/>
  <pageSetup orientation="portrait" horizontalDpi="300" verticalDpi="30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topLeftCell="A2" zoomScale="70" zoomScaleNormal="70" workbookViewId="0">
      <pane ySplit="8" topLeftCell="A10" activePane="bottomLeft" state="frozen"/>
      <selection activeCell="A7" sqref="A7:F7"/>
      <selection pane="bottomLeft" activeCell="E35" sqref="E35"/>
    </sheetView>
  </sheetViews>
  <sheetFormatPr defaultRowHeight="13.2" outlineLevelRow="1"/>
  <cols>
    <col min="1" max="1" width="19.33203125" style="29" customWidth="1"/>
    <col min="2" max="2" width="33.88671875" style="29" customWidth="1"/>
    <col min="3" max="3" width="35.109375" style="29" customWidth="1"/>
    <col min="4" max="4" width="35.6640625" style="29" customWidth="1"/>
    <col min="5" max="5" width="53.6640625" style="29" customWidth="1"/>
    <col min="6" max="6" width="16" style="29" customWidth="1"/>
    <col min="7" max="7" width="10.6640625" style="29" customWidth="1"/>
    <col min="8" max="8" width="13.33203125" style="53" bestFit="1" customWidth="1"/>
    <col min="9" max="9" width="8.88671875" style="53"/>
    <col min="10" max="10" width="36" style="29" customWidth="1"/>
    <col min="11" max="11" width="9.44140625" style="52" customWidth="1"/>
    <col min="12" max="12" width="10.33203125" style="29" customWidth="1"/>
    <col min="13" max="252" width="8.88671875" style="29"/>
    <col min="253" max="253" width="19.33203125" style="29" customWidth="1"/>
    <col min="254" max="254" width="47.6640625" style="29" customWidth="1"/>
    <col min="255" max="255" width="46.5546875" style="29" customWidth="1"/>
    <col min="256" max="256" width="52.33203125" style="29" customWidth="1"/>
    <col min="257" max="257" width="85.44140625" style="29" customWidth="1"/>
    <col min="258" max="258" width="29.33203125" style="29" bestFit="1" customWidth="1"/>
    <col min="259" max="259" width="14.5546875" style="29" bestFit="1" customWidth="1"/>
    <col min="260" max="260" width="16.44140625" style="29" customWidth="1"/>
    <col min="261" max="264" width="8.88671875" style="29"/>
    <col min="265" max="265" width="10.6640625" style="29" bestFit="1" customWidth="1"/>
    <col min="266" max="266" width="36" style="29" customWidth="1"/>
    <col min="267" max="267" width="9.44140625" style="29" customWidth="1"/>
    <col min="268" max="268" width="10.33203125" style="29" customWidth="1"/>
    <col min="269" max="508" width="8.88671875" style="29"/>
    <col min="509" max="509" width="19.33203125" style="29" customWidth="1"/>
    <col min="510" max="510" width="47.6640625" style="29" customWidth="1"/>
    <col min="511" max="511" width="46.5546875" style="29" customWidth="1"/>
    <col min="512" max="512" width="52.33203125" style="29" customWidth="1"/>
    <col min="513" max="513" width="85.44140625" style="29" customWidth="1"/>
    <col min="514" max="514" width="29.33203125" style="29" bestFit="1" customWidth="1"/>
    <col min="515" max="515" width="14.5546875" style="29" bestFit="1" customWidth="1"/>
    <col min="516" max="516" width="16.44140625" style="29" customWidth="1"/>
    <col min="517" max="520" width="8.88671875" style="29"/>
    <col min="521" max="521" width="10.6640625" style="29" bestFit="1" customWidth="1"/>
    <col min="522" max="522" width="36" style="29" customWidth="1"/>
    <col min="523" max="523" width="9.44140625" style="29" customWidth="1"/>
    <col min="524" max="524" width="10.33203125" style="29" customWidth="1"/>
    <col min="525" max="764" width="8.88671875" style="29"/>
    <col min="765" max="765" width="19.33203125" style="29" customWidth="1"/>
    <col min="766" max="766" width="47.6640625" style="29" customWidth="1"/>
    <col min="767" max="767" width="46.5546875" style="29" customWidth="1"/>
    <col min="768" max="768" width="52.33203125" style="29" customWidth="1"/>
    <col min="769" max="769" width="85.44140625" style="29" customWidth="1"/>
    <col min="770" max="770" width="29.33203125" style="29" bestFit="1" customWidth="1"/>
    <col min="771" max="771" width="14.5546875" style="29" bestFit="1" customWidth="1"/>
    <col min="772" max="772" width="16.44140625" style="29" customWidth="1"/>
    <col min="773" max="776" width="8.88671875" style="29"/>
    <col min="777" max="777" width="10.6640625" style="29" bestFit="1" customWidth="1"/>
    <col min="778" max="778" width="36" style="29" customWidth="1"/>
    <col min="779" max="779" width="9.44140625" style="29" customWidth="1"/>
    <col min="780" max="780" width="10.33203125" style="29" customWidth="1"/>
    <col min="781" max="1020" width="8.88671875" style="29"/>
    <col min="1021" max="1021" width="19.33203125" style="29" customWidth="1"/>
    <col min="1022" max="1022" width="47.6640625" style="29" customWidth="1"/>
    <col min="1023" max="1023" width="46.5546875" style="29" customWidth="1"/>
    <col min="1024" max="1024" width="52.33203125" style="29" customWidth="1"/>
    <col min="1025" max="1025" width="85.44140625" style="29" customWidth="1"/>
    <col min="1026" max="1026" width="29.33203125" style="29" bestFit="1" customWidth="1"/>
    <col min="1027" max="1027" width="14.5546875" style="29" bestFit="1" customWidth="1"/>
    <col min="1028" max="1028" width="16.44140625" style="29" customWidth="1"/>
    <col min="1029" max="1032" width="8.88671875" style="29"/>
    <col min="1033" max="1033" width="10.6640625" style="29" bestFit="1" customWidth="1"/>
    <col min="1034" max="1034" width="36" style="29" customWidth="1"/>
    <col min="1035" max="1035" width="9.44140625" style="29" customWidth="1"/>
    <col min="1036" max="1036" width="10.33203125" style="29" customWidth="1"/>
    <col min="1037" max="1276" width="8.88671875" style="29"/>
    <col min="1277" max="1277" width="19.33203125" style="29" customWidth="1"/>
    <col min="1278" max="1278" width="47.6640625" style="29" customWidth="1"/>
    <col min="1279" max="1279" width="46.5546875" style="29" customWidth="1"/>
    <col min="1280" max="1280" width="52.33203125" style="29" customWidth="1"/>
    <col min="1281" max="1281" width="85.44140625" style="29" customWidth="1"/>
    <col min="1282" max="1282" width="29.33203125" style="29" bestFit="1" customWidth="1"/>
    <col min="1283" max="1283" width="14.5546875" style="29" bestFit="1" customWidth="1"/>
    <col min="1284" max="1284" width="16.44140625" style="29" customWidth="1"/>
    <col min="1285" max="1288" width="8.88671875" style="29"/>
    <col min="1289" max="1289" width="10.6640625" style="29" bestFit="1" customWidth="1"/>
    <col min="1290" max="1290" width="36" style="29" customWidth="1"/>
    <col min="1291" max="1291" width="9.44140625" style="29" customWidth="1"/>
    <col min="1292" max="1292" width="10.33203125" style="29" customWidth="1"/>
    <col min="1293" max="1532" width="8.88671875" style="29"/>
    <col min="1533" max="1533" width="19.33203125" style="29" customWidth="1"/>
    <col min="1534" max="1534" width="47.6640625" style="29" customWidth="1"/>
    <col min="1535" max="1535" width="46.5546875" style="29" customWidth="1"/>
    <col min="1536" max="1536" width="52.33203125" style="29" customWidth="1"/>
    <col min="1537" max="1537" width="85.44140625" style="29" customWidth="1"/>
    <col min="1538" max="1538" width="29.33203125" style="29" bestFit="1" customWidth="1"/>
    <col min="1539" max="1539" width="14.5546875" style="29" bestFit="1" customWidth="1"/>
    <col min="1540" max="1540" width="16.44140625" style="29" customWidth="1"/>
    <col min="1541" max="1544" width="8.88671875" style="29"/>
    <col min="1545" max="1545" width="10.6640625" style="29" bestFit="1" customWidth="1"/>
    <col min="1546" max="1546" width="36" style="29" customWidth="1"/>
    <col min="1547" max="1547" width="9.44140625" style="29" customWidth="1"/>
    <col min="1548" max="1548" width="10.33203125" style="29" customWidth="1"/>
    <col min="1549" max="1788" width="8.88671875" style="29"/>
    <col min="1789" max="1789" width="19.33203125" style="29" customWidth="1"/>
    <col min="1790" max="1790" width="47.6640625" style="29" customWidth="1"/>
    <col min="1791" max="1791" width="46.5546875" style="29" customWidth="1"/>
    <col min="1792" max="1792" width="52.33203125" style="29" customWidth="1"/>
    <col min="1793" max="1793" width="85.44140625" style="29" customWidth="1"/>
    <col min="1794" max="1794" width="29.33203125" style="29" bestFit="1" customWidth="1"/>
    <col min="1795" max="1795" width="14.5546875" style="29" bestFit="1" customWidth="1"/>
    <col min="1796" max="1796" width="16.44140625" style="29" customWidth="1"/>
    <col min="1797" max="1800" width="8.88671875" style="29"/>
    <col min="1801" max="1801" width="10.6640625" style="29" bestFit="1" customWidth="1"/>
    <col min="1802" max="1802" width="36" style="29" customWidth="1"/>
    <col min="1803" max="1803" width="9.44140625" style="29" customWidth="1"/>
    <col min="1804" max="1804" width="10.33203125" style="29" customWidth="1"/>
    <col min="1805" max="2044" width="8.88671875" style="29"/>
    <col min="2045" max="2045" width="19.33203125" style="29" customWidth="1"/>
    <col min="2046" max="2046" width="47.6640625" style="29" customWidth="1"/>
    <col min="2047" max="2047" width="46.5546875" style="29" customWidth="1"/>
    <col min="2048" max="2048" width="52.33203125" style="29" customWidth="1"/>
    <col min="2049" max="2049" width="85.44140625" style="29" customWidth="1"/>
    <col min="2050" max="2050" width="29.33203125" style="29" bestFit="1" customWidth="1"/>
    <col min="2051" max="2051" width="14.5546875" style="29" bestFit="1" customWidth="1"/>
    <col min="2052" max="2052" width="16.44140625" style="29" customWidth="1"/>
    <col min="2053" max="2056" width="8.88671875" style="29"/>
    <col min="2057" max="2057" width="10.6640625" style="29" bestFit="1" customWidth="1"/>
    <col min="2058" max="2058" width="36" style="29" customWidth="1"/>
    <col min="2059" max="2059" width="9.44140625" style="29" customWidth="1"/>
    <col min="2060" max="2060" width="10.33203125" style="29" customWidth="1"/>
    <col min="2061" max="2300" width="8.88671875" style="29"/>
    <col min="2301" max="2301" width="19.33203125" style="29" customWidth="1"/>
    <col min="2302" max="2302" width="47.6640625" style="29" customWidth="1"/>
    <col min="2303" max="2303" width="46.5546875" style="29" customWidth="1"/>
    <col min="2304" max="2304" width="52.33203125" style="29" customWidth="1"/>
    <col min="2305" max="2305" width="85.44140625" style="29" customWidth="1"/>
    <col min="2306" max="2306" width="29.33203125" style="29" bestFit="1" customWidth="1"/>
    <col min="2307" max="2307" width="14.5546875" style="29" bestFit="1" customWidth="1"/>
    <col min="2308" max="2308" width="16.44140625" style="29" customWidth="1"/>
    <col min="2309" max="2312" width="8.88671875" style="29"/>
    <col min="2313" max="2313" width="10.6640625" style="29" bestFit="1" customWidth="1"/>
    <col min="2314" max="2314" width="36" style="29" customWidth="1"/>
    <col min="2315" max="2315" width="9.44140625" style="29" customWidth="1"/>
    <col min="2316" max="2316" width="10.33203125" style="29" customWidth="1"/>
    <col min="2317" max="2556" width="8.88671875" style="29"/>
    <col min="2557" max="2557" width="19.33203125" style="29" customWidth="1"/>
    <col min="2558" max="2558" width="47.6640625" style="29" customWidth="1"/>
    <col min="2559" max="2559" width="46.5546875" style="29" customWidth="1"/>
    <col min="2560" max="2560" width="52.33203125" style="29" customWidth="1"/>
    <col min="2561" max="2561" width="85.44140625" style="29" customWidth="1"/>
    <col min="2562" max="2562" width="29.33203125" style="29" bestFit="1" customWidth="1"/>
    <col min="2563" max="2563" width="14.5546875" style="29" bestFit="1" customWidth="1"/>
    <col min="2564" max="2564" width="16.44140625" style="29" customWidth="1"/>
    <col min="2565" max="2568" width="8.88671875" style="29"/>
    <col min="2569" max="2569" width="10.6640625" style="29" bestFit="1" customWidth="1"/>
    <col min="2570" max="2570" width="36" style="29" customWidth="1"/>
    <col min="2571" max="2571" width="9.44140625" style="29" customWidth="1"/>
    <col min="2572" max="2572" width="10.33203125" style="29" customWidth="1"/>
    <col min="2573" max="2812" width="8.88671875" style="29"/>
    <col min="2813" max="2813" width="19.33203125" style="29" customWidth="1"/>
    <col min="2814" max="2814" width="47.6640625" style="29" customWidth="1"/>
    <col min="2815" max="2815" width="46.5546875" style="29" customWidth="1"/>
    <col min="2816" max="2816" width="52.33203125" style="29" customWidth="1"/>
    <col min="2817" max="2817" width="85.44140625" style="29" customWidth="1"/>
    <col min="2818" max="2818" width="29.33203125" style="29" bestFit="1" customWidth="1"/>
    <col min="2819" max="2819" width="14.5546875" style="29" bestFit="1" customWidth="1"/>
    <col min="2820" max="2820" width="16.44140625" style="29" customWidth="1"/>
    <col min="2821" max="2824" width="8.88671875" style="29"/>
    <col min="2825" max="2825" width="10.6640625" style="29" bestFit="1" customWidth="1"/>
    <col min="2826" max="2826" width="36" style="29" customWidth="1"/>
    <col min="2827" max="2827" width="9.44140625" style="29" customWidth="1"/>
    <col min="2828" max="2828" width="10.33203125" style="29" customWidth="1"/>
    <col min="2829" max="3068" width="8.88671875" style="29"/>
    <col min="3069" max="3069" width="19.33203125" style="29" customWidth="1"/>
    <col min="3070" max="3070" width="47.6640625" style="29" customWidth="1"/>
    <col min="3071" max="3071" width="46.5546875" style="29" customWidth="1"/>
    <col min="3072" max="3072" width="52.33203125" style="29" customWidth="1"/>
    <col min="3073" max="3073" width="85.44140625" style="29" customWidth="1"/>
    <col min="3074" max="3074" width="29.33203125" style="29" bestFit="1" customWidth="1"/>
    <col min="3075" max="3075" width="14.5546875" style="29" bestFit="1" customWidth="1"/>
    <col min="3076" max="3076" width="16.44140625" style="29" customWidth="1"/>
    <col min="3077" max="3080" width="8.88671875" style="29"/>
    <col min="3081" max="3081" width="10.6640625" style="29" bestFit="1" customWidth="1"/>
    <col min="3082" max="3082" width="36" style="29" customWidth="1"/>
    <col min="3083" max="3083" width="9.44140625" style="29" customWidth="1"/>
    <col min="3084" max="3084" width="10.33203125" style="29" customWidth="1"/>
    <col min="3085" max="3324" width="8.88671875" style="29"/>
    <col min="3325" max="3325" width="19.33203125" style="29" customWidth="1"/>
    <col min="3326" max="3326" width="47.6640625" style="29" customWidth="1"/>
    <col min="3327" max="3327" width="46.5546875" style="29" customWidth="1"/>
    <col min="3328" max="3328" width="52.33203125" style="29" customWidth="1"/>
    <col min="3329" max="3329" width="85.44140625" style="29" customWidth="1"/>
    <col min="3330" max="3330" width="29.33203125" style="29" bestFit="1" customWidth="1"/>
    <col min="3331" max="3331" width="14.5546875" style="29" bestFit="1" customWidth="1"/>
    <col min="3332" max="3332" width="16.44140625" style="29" customWidth="1"/>
    <col min="3333" max="3336" width="8.88671875" style="29"/>
    <col min="3337" max="3337" width="10.6640625" style="29" bestFit="1" customWidth="1"/>
    <col min="3338" max="3338" width="36" style="29" customWidth="1"/>
    <col min="3339" max="3339" width="9.44140625" style="29" customWidth="1"/>
    <col min="3340" max="3340" width="10.33203125" style="29" customWidth="1"/>
    <col min="3341" max="3580" width="8.88671875" style="29"/>
    <col min="3581" max="3581" width="19.33203125" style="29" customWidth="1"/>
    <col min="3582" max="3582" width="47.6640625" style="29" customWidth="1"/>
    <col min="3583" max="3583" width="46.5546875" style="29" customWidth="1"/>
    <col min="3584" max="3584" width="52.33203125" style="29" customWidth="1"/>
    <col min="3585" max="3585" width="85.44140625" style="29" customWidth="1"/>
    <col min="3586" max="3586" width="29.33203125" style="29" bestFit="1" customWidth="1"/>
    <col min="3587" max="3587" width="14.5546875" style="29" bestFit="1" customWidth="1"/>
    <col min="3588" max="3588" width="16.44140625" style="29" customWidth="1"/>
    <col min="3589" max="3592" width="8.88671875" style="29"/>
    <col min="3593" max="3593" width="10.6640625" style="29" bestFit="1" customWidth="1"/>
    <col min="3594" max="3594" width="36" style="29" customWidth="1"/>
    <col min="3595" max="3595" width="9.44140625" style="29" customWidth="1"/>
    <col min="3596" max="3596" width="10.33203125" style="29" customWidth="1"/>
    <col min="3597" max="3836" width="8.88671875" style="29"/>
    <col min="3837" max="3837" width="19.33203125" style="29" customWidth="1"/>
    <col min="3838" max="3838" width="47.6640625" style="29" customWidth="1"/>
    <col min="3839" max="3839" width="46.5546875" style="29" customWidth="1"/>
    <col min="3840" max="3840" width="52.33203125" style="29" customWidth="1"/>
    <col min="3841" max="3841" width="85.44140625" style="29" customWidth="1"/>
    <col min="3842" max="3842" width="29.33203125" style="29" bestFit="1" customWidth="1"/>
    <col min="3843" max="3843" width="14.5546875" style="29" bestFit="1" customWidth="1"/>
    <col min="3844" max="3844" width="16.44140625" style="29" customWidth="1"/>
    <col min="3845" max="3848" width="8.88671875" style="29"/>
    <col min="3849" max="3849" width="10.6640625" style="29" bestFit="1" customWidth="1"/>
    <col min="3850" max="3850" width="36" style="29" customWidth="1"/>
    <col min="3851" max="3851" width="9.44140625" style="29" customWidth="1"/>
    <col min="3852" max="3852" width="10.33203125" style="29" customWidth="1"/>
    <col min="3853" max="4092" width="8.88671875" style="29"/>
    <col min="4093" max="4093" width="19.33203125" style="29" customWidth="1"/>
    <col min="4094" max="4094" width="47.6640625" style="29" customWidth="1"/>
    <col min="4095" max="4095" width="46.5546875" style="29" customWidth="1"/>
    <col min="4096" max="4096" width="52.33203125" style="29" customWidth="1"/>
    <col min="4097" max="4097" width="85.44140625" style="29" customWidth="1"/>
    <col min="4098" max="4098" width="29.33203125" style="29" bestFit="1" customWidth="1"/>
    <col min="4099" max="4099" width="14.5546875" style="29" bestFit="1" customWidth="1"/>
    <col min="4100" max="4100" width="16.44140625" style="29" customWidth="1"/>
    <col min="4101" max="4104" width="8.88671875" style="29"/>
    <col min="4105" max="4105" width="10.6640625" style="29" bestFit="1" customWidth="1"/>
    <col min="4106" max="4106" width="36" style="29" customWidth="1"/>
    <col min="4107" max="4107" width="9.44140625" style="29" customWidth="1"/>
    <col min="4108" max="4108" width="10.33203125" style="29" customWidth="1"/>
    <col min="4109" max="4348" width="8.88671875" style="29"/>
    <col min="4349" max="4349" width="19.33203125" style="29" customWidth="1"/>
    <col min="4350" max="4350" width="47.6640625" style="29" customWidth="1"/>
    <col min="4351" max="4351" width="46.5546875" style="29" customWidth="1"/>
    <col min="4352" max="4352" width="52.33203125" style="29" customWidth="1"/>
    <col min="4353" max="4353" width="85.44140625" style="29" customWidth="1"/>
    <col min="4354" max="4354" width="29.33203125" style="29" bestFit="1" customWidth="1"/>
    <col min="4355" max="4355" width="14.5546875" style="29" bestFit="1" customWidth="1"/>
    <col min="4356" max="4356" width="16.44140625" style="29" customWidth="1"/>
    <col min="4357" max="4360" width="8.88671875" style="29"/>
    <col min="4361" max="4361" width="10.6640625" style="29" bestFit="1" customWidth="1"/>
    <col min="4362" max="4362" width="36" style="29" customWidth="1"/>
    <col min="4363" max="4363" width="9.44140625" style="29" customWidth="1"/>
    <col min="4364" max="4364" width="10.33203125" style="29" customWidth="1"/>
    <col min="4365" max="4604" width="8.88671875" style="29"/>
    <col min="4605" max="4605" width="19.33203125" style="29" customWidth="1"/>
    <col min="4606" max="4606" width="47.6640625" style="29" customWidth="1"/>
    <col min="4607" max="4607" width="46.5546875" style="29" customWidth="1"/>
    <col min="4608" max="4608" width="52.33203125" style="29" customWidth="1"/>
    <col min="4609" max="4609" width="85.44140625" style="29" customWidth="1"/>
    <col min="4610" max="4610" width="29.33203125" style="29" bestFit="1" customWidth="1"/>
    <col min="4611" max="4611" width="14.5546875" style="29" bestFit="1" customWidth="1"/>
    <col min="4612" max="4612" width="16.44140625" style="29" customWidth="1"/>
    <col min="4613" max="4616" width="8.88671875" style="29"/>
    <col min="4617" max="4617" width="10.6640625" style="29" bestFit="1" customWidth="1"/>
    <col min="4618" max="4618" width="36" style="29" customWidth="1"/>
    <col min="4619" max="4619" width="9.44140625" style="29" customWidth="1"/>
    <col min="4620" max="4620" width="10.33203125" style="29" customWidth="1"/>
    <col min="4621" max="4860" width="8.88671875" style="29"/>
    <col min="4861" max="4861" width="19.33203125" style="29" customWidth="1"/>
    <col min="4862" max="4862" width="47.6640625" style="29" customWidth="1"/>
    <col min="4863" max="4863" width="46.5546875" style="29" customWidth="1"/>
    <col min="4864" max="4864" width="52.33203125" style="29" customWidth="1"/>
    <col min="4865" max="4865" width="85.44140625" style="29" customWidth="1"/>
    <col min="4866" max="4866" width="29.33203125" style="29" bestFit="1" customWidth="1"/>
    <col min="4867" max="4867" width="14.5546875" style="29" bestFit="1" customWidth="1"/>
    <col min="4868" max="4868" width="16.44140625" style="29" customWidth="1"/>
    <col min="4869" max="4872" width="8.88671875" style="29"/>
    <col min="4873" max="4873" width="10.6640625" style="29" bestFit="1" customWidth="1"/>
    <col min="4874" max="4874" width="36" style="29" customWidth="1"/>
    <col min="4875" max="4875" width="9.44140625" style="29" customWidth="1"/>
    <col min="4876" max="4876" width="10.33203125" style="29" customWidth="1"/>
    <col min="4877" max="5116" width="8.88671875" style="29"/>
    <col min="5117" max="5117" width="19.33203125" style="29" customWidth="1"/>
    <col min="5118" max="5118" width="47.6640625" style="29" customWidth="1"/>
    <col min="5119" max="5119" width="46.5546875" style="29" customWidth="1"/>
    <col min="5120" max="5120" width="52.33203125" style="29" customWidth="1"/>
    <col min="5121" max="5121" width="85.44140625" style="29" customWidth="1"/>
    <col min="5122" max="5122" width="29.33203125" style="29" bestFit="1" customWidth="1"/>
    <col min="5123" max="5123" width="14.5546875" style="29" bestFit="1" customWidth="1"/>
    <col min="5124" max="5124" width="16.44140625" style="29" customWidth="1"/>
    <col min="5125" max="5128" width="8.88671875" style="29"/>
    <col min="5129" max="5129" width="10.6640625" style="29" bestFit="1" customWidth="1"/>
    <col min="5130" max="5130" width="36" style="29" customWidth="1"/>
    <col min="5131" max="5131" width="9.44140625" style="29" customWidth="1"/>
    <col min="5132" max="5132" width="10.33203125" style="29" customWidth="1"/>
    <col min="5133" max="5372" width="8.88671875" style="29"/>
    <col min="5373" max="5373" width="19.33203125" style="29" customWidth="1"/>
    <col min="5374" max="5374" width="47.6640625" style="29" customWidth="1"/>
    <col min="5375" max="5375" width="46.5546875" style="29" customWidth="1"/>
    <col min="5376" max="5376" width="52.33203125" style="29" customWidth="1"/>
    <col min="5377" max="5377" width="85.44140625" style="29" customWidth="1"/>
    <col min="5378" max="5378" width="29.33203125" style="29" bestFit="1" customWidth="1"/>
    <col min="5379" max="5379" width="14.5546875" style="29" bestFit="1" customWidth="1"/>
    <col min="5380" max="5380" width="16.44140625" style="29" customWidth="1"/>
    <col min="5381" max="5384" width="8.88671875" style="29"/>
    <col min="5385" max="5385" width="10.6640625" style="29" bestFit="1" customWidth="1"/>
    <col min="5386" max="5386" width="36" style="29" customWidth="1"/>
    <col min="5387" max="5387" width="9.44140625" style="29" customWidth="1"/>
    <col min="5388" max="5388" width="10.33203125" style="29" customWidth="1"/>
    <col min="5389" max="5628" width="8.88671875" style="29"/>
    <col min="5629" max="5629" width="19.33203125" style="29" customWidth="1"/>
    <col min="5630" max="5630" width="47.6640625" style="29" customWidth="1"/>
    <col min="5631" max="5631" width="46.5546875" style="29" customWidth="1"/>
    <col min="5632" max="5632" width="52.33203125" style="29" customWidth="1"/>
    <col min="5633" max="5633" width="85.44140625" style="29" customWidth="1"/>
    <col min="5634" max="5634" width="29.33203125" style="29" bestFit="1" customWidth="1"/>
    <col min="5635" max="5635" width="14.5546875" style="29" bestFit="1" customWidth="1"/>
    <col min="5636" max="5636" width="16.44140625" style="29" customWidth="1"/>
    <col min="5637" max="5640" width="8.88671875" style="29"/>
    <col min="5641" max="5641" width="10.6640625" style="29" bestFit="1" customWidth="1"/>
    <col min="5642" max="5642" width="36" style="29" customWidth="1"/>
    <col min="5643" max="5643" width="9.44140625" style="29" customWidth="1"/>
    <col min="5644" max="5644" width="10.33203125" style="29" customWidth="1"/>
    <col min="5645" max="5884" width="8.88671875" style="29"/>
    <col min="5885" max="5885" width="19.33203125" style="29" customWidth="1"/>
    <col min="5886" max="5886" width="47.6640625" style="29" customWidth="1"/>
    <col min="5887" max="5887" width="46.5546875" style="29" customWidth="1"/>
    <col min="5888" max="5888" width="52.33203125" style="29" customWidth="1"/>
    <col min="5889" max="5889" width="85.44140625" style="29" customWidth="1"/>
    <col min="5890" max="5890" width="29.33203125" style="29" bestFit="1" customWidth="1"/>
    <col min="5891" max="5891" width="14.5546875" style="29" bestFit="1" customWidth="1"/>
    <col min="5892" max="5892" width="16.44140625" style="29" customWidth="1"/>
    <col min="5893" max="5896" width="8.88671875" style="29"/>
    <col min="5897" max="5897" width="10.6640625" style="29" bestFit="1" customWidth="1"/>
    <col min="5898" max="5898" width="36" style="29" customWidth="1"/>
    <col min="5899" max="5899" width="9.44140625" style="29" customWidth="1"/>
    <col min="5900" max="5900" width="10.33203125" style="29" customWidth="1"/>
    <col min="5901" max="6140" width="8.88671875" style="29"/>
    <col min="6141" max="6141" width="19.33203125" style="29" customWidth="1"/>
    <col min="6142" max="6142" width="47.6640625" style="29" customWidth="1"/>
    <col min="6143" max="6143" width="46.5546875" style="29" customWidth="1"/>
    <col min="6144" max="6144" width="52.33203125" style="29" customWidth="1"/>
    <col min="6145" max="6145" width="85.44140625" style="29" customWidth="1"/>
    <col min="6146" max="6146" width="29.33203125" style="29" bestFit="1" customWidth="1"/>
    <col min="6147" max="6147" width="14.5546875" style="29" bestFit="1" customWidth="1"/>
    <col min="6148" max="6148" width="16.44140625" style="29" customWidth="1"/>
    <col min="6149" max="6152" width="8.88671875" style="29"/>
    <col min="6153" max="6153" width="10.6640625" style="29" bestFit="1" customWidth="1"/>
    <col min="6154" max="6154" width="36" style="29" customWidth="1"/>
    <col min="6155" max="6155" width="9.44140625" style="29" customWidth="1"/>
    <col min="6156" max="6156" width="10.33203125" style="29" customWidth="1"/>
    <col min="6157" max="6396" width="8.88671875" style="29"/>
    <col min="6397" max="6397" width="19.33203125" style="29" customWidth="1"/>
    <col min="6398" max="6398" width="47.6640625" style="29" customWidth="1"/>
    <col min="6399" max="6399" width="46.5546875" style="29" customWidth="1"/>
    <col min="6400" max="6400" width="52.33203125" style="29" customWidth="1"/>
    <col min="6401" max="6401" width="85.44140625" style="29" customWidth="1"/>
    <col min="6402" max="6402" width="29.33203125" style="29" bestFit="1" customWidth="1"/>
    <col min="6403" max="6403" width="14.5546875" style="29" bestFit="1" customWidth="1"/>
    <col min="6404" max="6404" width="16.44140625" style="29" customWidth="1"/>
    <col min="6405" max="6408" width="8.88671875" style="29"/>
    <col min="6409" max="6409" width="10.6640625" style="29" bestFit="1" customWidth="1"/>
    <col min="6410" max="6410" width="36" style="29" customWidth="1"/>
    <col min="6411" max="6411" width="9.44140625" style="29" customWidth="1"/>
    <col min="6412" max="6412" width="10.33203125" style="29" customWidth="1"/>
    <col min="6413" max="6652" width="8.88671875" style="29"/>
    <col min="6653" max="6653" width="19.33203125" style="29" customWidth="1"/>
    <col min="6654" max="6654" width="47.6640625" style="29" customWidth="1"/>
    <col min="6655" max="6655" width="46.5546875" style="29" customWidth="1"/>
    <col min="6656" max="6656" width="52.33203125" style="29" customWidth="1"/>
    <col min="6657" max="6657" width="85.44140625" style="29" customWidth="1"/>
    <col min="6658" max="6658" width="29.33203125" style="29" bestFit="1" customWidth="1"/>
    <col min="6659" max="6659" width="14.5546875" style="29" bestFit="1" customWidth="1"/>
    <col min="6660" max="6660" width="16.44140625" style="29" customWidth="1"/>
    <col min="6661" max="6664" width="8.88671875" style="29"/>
    <col min="6665" max="6665" width="10.6640625" style="29" bestFit="1" customWidth="1"/>
    <col min="6666" max="6666" width="36" style="29" customWidth="1"/>
    <col min="6667" max="6667" width="9.44140625" style="29" customWidth="1"/>
    <col min="6668" max="6668" width="10.33203125" style="29" customWidth="1"/>
    <col min="6669" max="6908" width="8.88671875" style="29"/>
    <col min="6909" max="6909" width="19.33203125" style="29" customWidth="1"/>
    <col min="6910" max="6910" width="47.6640625" style="29" customWidth="1"/>
    <col min="6911" max="6911" width="46.5546875" style="29" customWidth="1"/>
    <col min="6912" max="6912" width="52.33203125" style="29" customWidth="1"/>
    <col min="6913" max="6913" width="85.44140625" style="29" customWidth="1"/>
    <col min="6914" max="6914" width="29.33203125" style="29" bestFit="1" customWidth="1"/>
    <col min="6915" max="6915" width="14.5546875" style="29" bestFit="1" customWidth="1"/>
    <col min="6916" max="6916" width="16.44140625" style="29" customWidth="1"/>
    <col min="6917" max="6920" width="8.88671875" style="29"/>
    <col min="6921" max="6921" width="10.6640625" style="29" bestFit="1" customWidth="1"/>
    <col min="6922" max="6922" width="36" style="29" customWidth="1"/>
    <col min="6923" max="6923" width="9.44140625" style="29" customWidth="1"/>
    <col min="6924" max="6924" width="10.33203125" style="29" customWidth="1"/>
    <col min="6925" max="7164" width="8.88671875" style="29"/>
    <col min="7165" max="7165" width="19.33203125" style="29" customWidth="1"/>
    <col min="7166" max="7166" width="47.6640625" style="29" customWidth="1"/>
    <col min="7167" max="7167" width="46.5546875" style="29" customWidth="1"/>
    <col min="7168" max="7168" width="52.33203125" style="29" customWidth="1"/>
    <col min="7169" max="7169" width="85.44140625" style="29" customWidth="1"/>
    <col min="7170" max="7170" width="29.33203125" style="29" bestFit="1" customWidth="1"/>
    <col min="7171" max="7171" width="14.5546875" style="29" bestFit="1" customWidth="1"/>
    <col min="7172" max="7172" width="16.44140625" style="29" customWidth="1"/>
    <col min="7173" max="7176" width="8.88671875" style="29"/>
    <col min="7177" max="7177" width="10.6640625" style="29" bestFit="1" customWidth="1"/>
    <col min="7178" max="7178" width="36" style="29" customWidth="1"/>
    <col min="7179" max="7179" width="9.44140625" style="29" customWidth="1"/>
    <col min="7180" max="7180" width="10.33203125" style="29" customWidth="1"/>
    <col min="7181" max="7420" width="8.88671875" style="29"/>
    <col min="7421" max="7421" width="19.33203125" style="29" customWidth="1"/>
    <col min="7422" max="7422" width="47.6640625" style="29" customWidth="1"/>
    <col min="7423" max="7423" width="46.5546875" style="29" customWidth="1"/>
    <col min="7424" max="7424" width="52.33203125" style="29" customWidth="1"/>
    <col min="7425" max="7425" width="85.44140625" style="29" customWidth="1"/>
    <col min="7426" max="7426" width="29.33203125" style="29" bestFit="1" customWidth="1"/>
    <col min="7427" max="7427" width="14.5546875" style="29" bestFit="1" customWidth="1"/>
    <col min="7428" max="7428" width="16.44140625" style="29" customWidth="1"/>
    <col min="7429" max="7432" width="8.88671875" style="29"/>
    <col min="7433" max="7433" width="10.6640625" style="29" bestFit="1" customWidth="1"/>
    <col min="7434" max="7434" width="36" style="29" customWidth="1"/>
    <col min="7435" max="7435" width="9.44140625" style="29" customWidth="1"/>
    <col min="7436" max="7436" width="10.33203125" style="29" customWidth="1"/>
    <col min="7437" max="7676" width="8.88671875" style="29"/>
    <col min="7677" max="7677" width="19.33203125" style="29" customWidth="1"/>
    <col min="7678" max="7678" width="47.6640625" style="29" customWidth="1"/>
    <col min="7679" max="7679" width="46.5546875" style="29" customWidth="1"/>
    <col min="7680" max="7680" width="52.33203125" style="29" customWidth="1"/>
    <col min="7681" max="7681" width="85.44140625" style="29" customWidth="1"/>
    <col min="7682" max="7682" width="29.33203125" style="29" bestFit="1" customWidth="1"/>
    <col min="7683" max="7683" width="14.5546875" style="29" bestFit="1" customWidth="1"/>
    <col min="7684" max="7684" width="16.44140625" style="29" customWidth="1"/>
    <col min="7685" max="7688" width="8.88671875" style="29"/>
    <col min="7689" max="7689" width="10.6640625" style="29" bestFit="1" customWidth="1"/>
    <col min="7690" max="7690" width="36" style="29" customWidth="1"/>
    <col min="7691" max="7691" width="9.44140625" style="29" customWidth="1"/>
    <col min="7692" max="7692" width="10.33203125" style="29" customWidth="1"/>
    <col min="7693" max="7932" width="8.88671875" style="29"/>
    <col min="7933" max="7933" width="19.33203125" style="29" customWidth="1"/>
    <col min="7934" max="7934" width="47.6640625" style="29" customWidth="1"/>
    <col min="7935" max="7935" width="46.5546875" style="29" customWidth="1"/>
    <col min="7936" max="7936" width="52.33203125" style="29" customWidth="1"/>
    <col min="7937" max="7937" width="85.44140625" style="29" customWidth="1"/>
    <col min="7938" max="7938" width="29.33203125" style="29" bestFit="1" customWidth="1"/>
    <col min="7939" max="7939" width="14.5546875" style="29" bestFit="1" customWidth="1"/>
    <col min="7940" max="7940" width="16.44140625" style="29" customWidth="1"/>
    <col min="7941" max="7944" width="8.88671875" style="29"/>
    <col min="7945" max="7945" width="10.6640625" style="29" bestFit="1" customWidth="1"/>
    <col min="7946" max="7946" width="36" style="29" customWidth="1"/>
    <col min="7947" max="7947" width="9.44140625" style="29" customWidth="1"/>
    <col min="7948" max="7948" width="10.33203125" style="29" customWidth="1"/>
    <col min="7949" max="8188" width="8.88671875" style="29"/>
    <col min="8189" max="8189" width="19.33203125" style="29" customWidth="1"/>
    <col min="8190" max="8190" width="47.6640625" style="29" customWidth="1"/>
    <col min="8191" max="8191" width="46.5546875" style="29" customWidth="1"/>
    <col min="8192" max="8192" width="52.33203125" style="29" customWidth="1"/>
    <col min="8193" max="8193" width="85.44140625" style="29" customWidth="1"/>
    <col min="8194" max="8194" width="29.33203125" style="29" bestFit="1" customWidth="1"/>
    <col min="8195" max="8195" width="14.5546875" style="29" bestFit="1" customWidth="1"/>
    <col min="8196" max="8196" width="16.44140625" style="29" customWidth="1"/>
    <col min="8197" max="8200" width="8.88671875" style="29"/>
    <col min="8201" max="8201" width="10.6640625" style="29" bestFit="1" customWidth="1"/>
    <col min="8202" max="8202" width="36" style="29" customWidth="1"/>
    <col min="8203" max="8203" width="9.44140625" style="29" customWidth="1"/>
    <col min="8204" max="8204" width="10.33203125" style="29" customWidth="1"/>
    <col min="8205" max="8444" width="8.88671875" style="29"/>
    <col min="8445" max="8445" width="19.33203125" style="29" customWidth="1"/>
    <col min="8446" max="8446" width="47.6640625" style="29" customWidth="1"/>
    <col min="8447" max="8447" width="46.5546875" style="29" customWidth="1"/>
    <col min="8448" max="8448" width="52.33203125" style="29" customWidth="1"/>
    <col min="8449" max="8449" width="85.44140625" style="29" customWidth="1"/>
    <col min="8450" max="8450" width="29.33203125" style="29" bestFit="1" customWidth="1"/>
    <col min="8451" max="8451" width="14.5546875" style="29" bestFit="1" customWidth="1"/>
    <col min="8452" max="8452" width="16.44140625" style="29" customWidth="1"/>
    <col min="8453" max="8456" width="8.88671875" style="29"/>
    <col min="8457" max="8457" width="10.6640625" style="29" bestFit="1" customWidth="1"/>
    <col min="8458" max="8458" width="36" style="29" customWidth="1"/>
    <col min="8459" max="8459" width="9.44140625" style="29" customWidth="1"/>
    <col min="8460" max="8460" width="10.33203125" style="29" customWidth="1"/>
    <col min="8461" max="8700" width="8.88671875" style="29"/>
    <col min="8701" max="8701" width="19.33203125" style="29" customWidth="1"/>
    <col min="8702" max="8702" width="47.6640625" style="29" customWidth="1"/>
    <col min="8703" max="8703" width="46.5546875" style="29" customWidth="1"/>
    <col min="8704" max="8704" width="52.33203125" style="29" customWidth="1"/>
    <col min="8705" max="8705" width="85.44140625" style="29" customWidth="1"/>
    <col min="8706" max="8706" width="29.33203125" style="29" bestFit="1" customWidth="1"/>
    <col min="8707" max="8707" width="14.5546875" style="29" bestFit="1" customWidth="1"/>
    <col min="8708" max="8708" width="16.44140625" style="29" customWidth="1"/>
    <col min="8709" max="8712" width="8.88671875" style="29"/>
    <col min="8713" max="8713" width="10.6640625" style="29" bestFit="1" customWidth="1"/>
    <col min="8714" max="8714" width="36" style="29" customWidth="1"/>
    <col min="8715" max="8715" width="9.44140625" style="29" customWidth="1"/>
    <col min="8716" max="8716" width="10.33203125" style="29" customWidth="1"/>
    <col min="8717" max="8956" width="8.88671875" style="29"/>
    <col min="8957" max="8957" width="19.33203125" style="29" customWidth="1"/>
    <col min="8958" max="8958" width="47.6640625" style="29" customWidth="1"/>
    <col min="8959" max="8959" width="46.5546875" style="29" customWidth="1"/>
    <col min="8960" max="8960" width="52.33203125" style="29" customWidth="1"/>
    <col min="8961" max="8961" width="85.44140625" style="29" customWidth="1"/>
    <col min="8962" max="8962" width="29.33203125" style="29" bestFit="1" customWidth="1"/>
    <col min="8963" max="8963" width="14.5546875" style="29" bestFit="1" customWidth="1"/>
    <col min="8964" max="8964" width="16.44140625" style="29" customWidth="1"/>
    <col min="8965" max="8968" width="8.88671875" style="29"/>
    <col min="8969" max="8969" width="10.6640625" style="29" bestFit="1" customWidth="1"/>
    <col min="8970" max="8970" width="36" style="29" customWidth="1"/>
    <col min="8971" max="8971" width="9.44140625" style="29" customWidth="1"/>
    <col min="8972" max="8972" width="10.33203125" style="29" customWidth="1"/>
    <col min="8973" max="9212" width="8.88671875" style="29"/>
    <col min="9213" max="9213" width="19.33203125" style="29" customWidth="1"/>
    <col min="9214" max="9214" width="47.6640625" style="29" customWidth="1"/>
    <col min="9215" max="9215" width="46.5546875" style="29" customWidth="1"/>
    <col min="9216" max="9216" width="52.33203125" style="29" customWidth="1"/>
    <col min="9217" max="9217" width="85.44140625" style="29" customWidth="1"/>
    <col min="9218" max="9218" width="29.33203125" style="29" bestFit="1" customWidth="1"/>
    <col min="9219" max="9219" width="14.5546875" style="29" bestFit="1" customWidth="1"/>
    <col min="9220" max="9220" width="16.44140625" style="29" customWidth="1"/>
    <col min="9221" max="9224" width="8.88671875" style="29"/>
    <col min="9225" max="9225" width="10.6640625" style="29" bestFit="1" customWidth="1"/>
    <col min="9226" max="9226" width="36" style="29" customWidth="1"/>
    <col min="9227" max="9227" width="9.44140625" style="29" customWidth="1"/>
    <col min="9228" max="9228" width="10.33203125" style="29" customWidth="1"/>
    <col min="9229" max="9468" width="8.88671875" style="29"/>
    <col min="9469" max="9469" width="19.33203125" style="29" customWidth="1"/>
    <col min="9470" max="9470" width="47.6640625" style="29" customWidth="1"/>
    <col min="9471" max="9471" width="46.5546875" style="29" customWidth="1"/>
    <col min="9472" max="9472" width="52.33203125" style="29" customWidth="1"/>
    <col min="9473" max="9473" width="85.44140625" style="29" customWidth="1"/>
    <col min="9474" max="9474" width="29.33203125" style="29" bestFit="1" customWidth="1"/>
    <col min="9475" max="9475" width="14.5546875" style="29" bestFit="1" customWidth="1"/>
    <col min="9476" max="9476" width="16.44140625" style="29" customWidth="1"/>
    <col min="9477" max="9480" width="8.88671875" style="29"/>
    <col min="9481" max="9481" width="10.6640625" style="29" bestFit="1" customWidth="1"/>
    <col min="9482" max="9482" width="36" style="29" customWidth="1"/>
    <col min="9483" max="9483" width="9.44140625" style="29" customWidth="1"/>
    <col min="9484" max="9484" width="10.33203125" style="29" customWidth="1"/>
    <col min="9485" max="9724" width="8.88671875" style="29"/>
    <col min="9725" max="9725" width="19.33203125" style="29" customWidth="1"/>
    <col min="9726" max="9726" width="47.6640625" style="29" customWidth="1"/>
    <col min="9727" max="9727" width="46.5546875" style="29" customWidth="1"/>
    <col min="9728" max="9728" width="52.33203125" style="29" customWidth="1"/>
    <col min="9729" max="9729" width="85.44140625" style="29" customWidth="1"/>
    <col min="9730" max="9730" width="29.33203125" style="29" bestFit="1" customWidth="1"/>
    <col min="9731" max="9731" width="14.5546875" style="29" bestFit="1" customWidth="1"/>
    <col min="9732" max="9732" width="16.44140625" style="29" customWidth="1"/>
    <col min="9733" max="9736" width="8.88671875" style="29"/>
    <col min="9737" max="9737" width="10.6640625" style="29" bestFit="1" customWidth="1"/>
    <col min="9738" max="9738" width="36" style="29" customWidth="1"/>
    <col min="9739" max="9739" width="9.44140625" style="29" customWidth="1"/>
    <col min="9740" max="9740" width="10.33203125" style="29" customWidth="1"/>
    <col min="9741" max="9980" width="8.88671875" style="29"/>
    <col min="9981" max="9981" width="19.33203125" style="29" customWidth="1"/>
    <col min="9982" max="9982" width="47.6640625" style="29" customWidth="1"/>
    <col min="9983" max="9983" width="46.5546875" style="29" customWidth="1"/>
    <col min="9984" max="9984" width="52.33203125" style="29" customWidth="1"/>
    <col min="9985" max="9985" width="85.44140625" style="29" customWidth="1"/>
    <col min="9986" max="9986" width="29.33203125" style="29" bestFit="1" customWidth="1"/>
    <col min="9987" max="9987" width="14.5546875" style="29" bestFit="1" customWidth="1"/>
    <col min="9988" max="9988" width="16.44140625" style="29" customWidth="1"/>
    <col min="9989" max="9992" width="8.88671875" style="29"/>
    <col min="9993" max="9993" width="10.6640625" style="29" bestFit="1" customWidth="1"/>
    <col min="9994" max="9994" width="36" style="29" customWidth="1"/>
    <col min="9995" max="9995" width="9.44140625" style="29" customWidth="1"/>
    <col min="9996" max="9996" width="10.33203125" style="29" customWidth="1"/>
    <col min="9997" max="10236" width="8.88671875" style="29"/>
    <col min="10237" max="10237" width="19.33203125" style="29" customWidth="1"/>
    <col min="10238" max="10238" width="47.6640625" style="29" customWidth="1"/>
    <col min="10239" max="10239" width="46.5546875" style="29" customWidth="1"/>
    <col min="10240" max="10240" width="52.33203125" style="29" customWidth="1"/>
    <col min="10241" max="10241" width="85.44140625" style="29" customWidth="1"/>
    <col min="10242" max="10242" width="29.33203125" style="29" bestFit="1" customWidth="1"/>
    <col min="10243" max="10243" width="14.5546875" style="29" bestFit="1" customWidth="1"/>
    <col min="10244" max="10244" width="16.44140625" style="29" customWidth="1"/>
    <col min="10245" max="10248" width="8.88671875" style="29"/>
    <col min="10249" max="10249" width="10.6640625" style="29" bestFit="1" customWidth="1"/>
    <col min="10250" max="10250" width="36" style="29" customWidth="1"/>
    <col min="10251" max="10251" width="9.44140625" style="29" customWidth="1"/>
    <col min="10252" max="10252" width="10.33203125" style="29" customWidth="1"/>
    <col min="10253" max="10492" width="8.88671875" style="29"/>
    <col min="10493" max="10493" width="19.33203125" style="29" customWidth="1"/>
    <col min="10494" max="10494" width="47.6640625" style="29" customWidth="1"/>
    <col min="10495" max="10495" width="46.5546875" style="29" customWidth="1"/>
    <col min="10496" max="10496" width="52.33203125" style="29" customWidth="1"/>
    <col min="10497" max="10497" width="85.44140625" style="29" customWidth="1"/>
    <col min="10498" max="10498" width="29.33203125" style="29" bestFit="1" customWidth="1"/>
    <col min="10499" max="10499" width="14.5546875" style="29" bestFit="1" customWidth="1"/>
    <col min="10500" max="10500" width="16.44140625" style="29" customWidth="1"/>
    <col min="10501" max="10504" width="8.88671875" style="29"/>
    <col min="10505" max="10505" width="10.6640625" style="29" bestFit="1" customWidth="1"/>
    <col min="10506" max="10506" width="36" style="29" customWidth="1"/>
    <col min="10507" max="10507" width="9.44140625" style="29" customWidth="1"/>
    <col min="10508" max="10508" width="10.33203125" style="29" customWidth="1"/>
    <col min="10509" max="10748" width="8.88671875" style="29"/>
    <col min="10749" max="10749" width="19.33203125" style="29" customWidth="1"/>
    <col min="10750" max="10750" width="47.6640625" style="29" customWidth="1"/>
    <col min="10751" max="10751" width="46.5546875" style="29" customWidth="1"/>
    <col min="10752" max="10752" width="52.33203125" style="29" customWidth="1"/>
    <col min="10753" max="10753" width="85.44140625" style="29" customWidth="1"/>
    <col min="10754" max="10754" width="29.33203125" style="29" bestFit="1" customWidth="1"/>
    <col min="10755" max="10755" width="14.5546875" style="29" bestFit="1" customWidth="1"/>
    <col min="10756" max="10756" width="16.44140625" style="29" customWidth="1"/>
    <col min="10757" max="10760" width="8.88671875" style="29"/>
    <col min="10761" max="10761" width="10.6640625" style="29" bestFit="1" customWidth="1"/>
    <col min="10762" max="10762" width="36" style="29" customWidth="1"/>
    <col min="10763" max="10763" width="9.44140625" style="29" customWidth="1"/>
    <col min="10764" max="10764" width="10.33203125" style="29" customWidth="1"/>
    <col min="10765" max="11004" width="8.88671875" style="29"/>
    <col min="11005" max="11005" width="19.33203125" style="29" customWidth="1"/>
    <col min="11006" max="11006" width="47.6640625" style="29" customWidth="1"/>
    <col min="11007" max="11007" width="46.5546875" style="29" customWidth="1"/>
    <col min="11008" max="11008" width="52.33203125" style="29" customWidth="1"/>
    <col min="11009" max="11009" width="85.44140625" style="29" customWidth="1"/>
    <col min="11010" max="11010" width="29.33203125" style="29" bestFit="1" customWidth="1"/>
    <col min="11011" max="11011" width="14.5546875" style="29" bestFit="1" customWidth="1"/>
    <col min="11012" max="11012" width="16.44140625" style="29" customWidth="1"/>
    <col min="11013" max="11016" width="8.88671875" style="29"/>
    <col min="11017" max="11017" width="10.6640625" style="29" bestFit="1" customWidth="1"/>
    <col min="11018" max="11018" width="36" style="29" customWidth="1"/>
    <col min="11019" max="11019" width="9.44140625" style="29" customWidth="1"/>
    <col min="11020" max="11020" width="10.33203125" style="29" customWidth="1"/>
    <col min="11021" max="11260" width="8.88671875" style="29"/>
    <col min="11261" max="11261" width="19.33203125" style="29" customWidth="1"/>
    <col min="11262" max="11262" width="47.6640625" style="29" customWidth="1"/>
    <col min="11263" max="11263" width="46.5546875" style="29" customWidth="1"/>
    <col min="11264" max="11264" width="52.33203125" style="29" customWidth="1"/>
    <col min="11265" max="11265" width="85.44140625" style="29" customWidth="1"/>
    <col min="11266" max="11266" width="29.33203125" style="29" bestFit="1" customWidth="1"/>
    <col min="11267" max="11267" width="14.5546875" style="29" bestFit="1" customWidth="1"/>
    <col min="11268" max="11268" width="16.44140625" style="29" customWidth="1"/>
    <col min="11269" max="11272" width="8.88671875" style="29"/>
    <col min="11273" max="11273" width="10.6640625" style="29" bestFit="1" customWidth="1"/>
    <col min="11274" max="11274" width="36" style="29" customWidth="1"/>
    <col min="11275" max="11275" width="9.44140625" style="29" customWidth="1"/>
    <col min="11276" max="11276" width="10.33203125" style="29" customWidth="1"/>
    <col min="11277" max="11516" width="8.88671875" style="29"/>
    <col min="11517" max="11517" width="19.33203125" style="29" customWidth="1"/>
    <col min="11518" max="11518" width="47.6640625" style="29" customWidth="1"/>
    <col min="11519" max="11519" width="46.5546875" style="29" customWidth="1"/>
    <col min="11520" max="11520" width="52.33203125" style="29" customWidth="1"/>
    <col min="11521" max="11521" width="85.44140625" style="29" customWidth="1"/>
    <col min="11522" max="11522" width="29.33203125" style="29" bestFit="1" customWidth="1"/>
    <col min="11523" max="11523" width="14.5546875" style="29" bestFit="1" customWidth="1"/>
    <col min="11524" max="11524" width="16.44140625" style="29" customWidth="1"/>
    <col min="11525" max="11528" width="8.88671875" style="29"/>
    <col min="11529" max="11529" width="10.6640625" style="29" bestFit="1" customWidth="1"/>
    <col min="11530" max="11530" width="36" style="29" customWidth="1"/>
    <col min="11531" max="11531" width="9.44140625" style="29" customWidth="1"/>
    <col min="11532" max="11532" width="10.33203125" style="29" customWidth="1"/>
    <col min="11533" max="11772" width="8.88671875" style="29"/>
    <col min="11773" max="11773" width="19.33203125" style="29" customWidth="1"/>
    <col min="11774" max="11774" width="47.6640625" style="29" customWidth="1"/>
    <col min="11775" max="11775" width="46.5546875" style="29" customWidth="1"/>
    <col min="11776" max="11776" width="52.33203125" style="29" customWidth="1"/>
    <col min="11777" max="11777" width="85.44140625" style="29" customWidth="1"/>
    <col min="11778" max="11778" width="29.33203125" style="29" bestFit="1" customWidth="1"/>
    <col min="11779" max="11779" width="14.5546875" style="29" bestFit="1" customWidth="1"/>
    <col min="11780" max="11780" width="16.44140625" style="29" customWidth="1"/>
    <col min="11781" max="11784" width="8.88671875" style="29"/>
    <col min="11785" max="11785" width="10.6640625" style="29" bestFit="1" customWidth="1"/>
    <col min="11786" max="11786" width="36" style="29" customWidth="1"/>
    <col min="11787" max="11787" width="9.44140625" style="29" customWidth="1"/>
    <col min="11788" max="11788" width="10.33203125" style="29" customWidth="1"/>
    <col min="11789" max="12028" width="8.88671875" style="29"/>
    <col min="12029" max="12029" width="19.33203125" style="29" customWidth="1"/>
    <col min="12030" max="12030" width="47.6640625" style="29" customWidth="1"/>
    <col min="12031" max="12031" width="46.5546875" style="29" customWidth="1"/>
    <col min="12032" max="12032" width="52.33203125" style="29" customWidth="1"/>
    <col min="12033" max="12033" width="85.44140625" style="29" customWidth="1"/>
    <col min="12034" max="12034" width="29.33203125" style="29" bestFit="1" customWidth="1"/>
    <col min="12035" max="12035" width="14.5546875" style="29" bestFit="1" customWidth="1"/>
    <col min="12036" max="12036" width="16.44140625" style="29" customWidth="1"/>
    <col min="12037" max="12040" width="8.88671875" style="29"/>
    <col min="12041" max="12041" width="10.6640625" style="29" bestFit="1" customWidth="1"/>
    <col min="12042" max="12042" width="36" style="29" customWidth="1"/>
    <col min="12043" max="12043" width="9.44140625" style="29" customWidth="1"/>
    <col min="12044" max="12044" width="10.33203125" style="29" customWidth="1"/>
    <col min="12045" max="12284" width="8.88671875" style="29"/>
    <col min="12285" max="12285" width="19.33203125" style="29" customWidth="1"/>
    <col min="12286" max="12286" width="47.6640625" style="29" customWidth="1"/>
    <col min="12287" max="12287" width="46.5546875" style="29" customWidth="1"/>
    <col min="12288" max="12288" width="52.33203125" style="29" customWidth="1"/>
    <col min="12289" max="12289" width="85.44140625" style="29" customWidth="1"/>
    <col min="12290" max="12290" width="29.33203125" style="29" bestFit="1" customWidth="1"/>
    <col min="12291" max="12291" width="14.5546875" style="29" bestFit="1" customWidth="1"/>
    <col min="12292" max="12292" width="16.44140625" style="29" customWidth="1"/>
    <col min="12293" max="12296" width="8.88671875" style="29"/>
    <col min="12297" max="12297" width="10.6640625" style="29" bestFit="1" customWidth="1"/>
    <col min="12298" max="12298" width="36" style="29" customWidth="1"/>
    <col min="12299" max="12299" width="9.44140625" style="29" customWidth="1"/>
    <col min="12300" max="12300" width="10.33203125" style="29" customWidth="1"/>
    <col min="12301" max="12540" width="8.88671875" style="29"/>
    <col min="12541" max="12541" width="19.33203125" style="29" customWidth="1"/>
    <col min="12542" max="12542" width="47.6640625" style="29" customWidth="1"/>
    <col min="12543" max="12543" width="46.5546875" style="29" customWidth="1"/>
    <col min="12544" max="12544" width="52.33203125" style="29" customWidth="1"/>
    <col min="12545" max="12545" width="85.44140625" style="29" customWidth="1"/>
    <col min="12546" max="12546" width="29.33203125" style="29" bestFit="1" customWidth="1"/>
    <col min="12547" max="12547" width="14.5546875" style="29" bestFit="1" customWidth="1"/>
    <col min="12548" max="12548" width="16.44140625" style="29" customWidth="1"/>
    <col min="12549" max="12552" width="8.88671875" style="29"/>
    <col min="12553" max="12553" width="10.6640625" style="29" bestFit="1" customWidth="1"/>
    <col min="12554" max="12554" width="36" style="29" customWidth="1"/>
    <col min="12555" max="12555" width="9.44140625" style="29" customWidth="1"/>
    <col min="12556" max="12556" width="10.33203125" style="29" customWidth="1"/>
    <col min="12557" max="12796" width="8.88671875" style="29"/>
    <col min="12797" max="12797" width="19.33203125" style="29" customWidth="1"/>
    <col min="12798" max="12798" width="47.6640625" style="29" customWidth="1"/>
    <col min="12799" max="12799" width="46.5546875" style="29" customWidth="1"/>
    <col min="12800" max="12800" width="52.33203125" style="29" customWidth="1"/>
    <col min="12801" max="12801" width="85.44140625" style="29" customWidth="1"/>
    <col min="12802" max="12802" width="29.33203125" style="29" bestFit="1" customWidth="1"/>
    <col min="12803" max="12803" width="14.5546875" style="29" bestFit="1" customWidth="1"/>
    <col min="12804" max="12804" width="16.44140625" style="29" customWidth="1"/>
    <col min="12805" max="12808" width="8.88671875" style="29"/>
    <col min="12809" max="12809" width="10.6640625" style="29" bestFit="1" customWidth="1"/>
    <col min="12810" max="12810" width="36" style="29" customWidth="1"/>
    <col min="12811" max="12811" width="9.44140625" style="29" customWidth="1"/>
    <col min="12812" max="12812" width="10.33203125" style="29" customWidth="1"/>
    <col min="12813" max="13052" width="8.88671875" style="29"/>
    <col min="13053" max="13053" width="19.33203125" style="29" customWidth="1"/>
    <col min="13054" max="13054" width="47.6640625" style="29" customWidth="1"/>
    <col min="13055" max="13055" width="46.5546875" style="29" customWidth="1"/>
    <col min="13056" max="13056" width="52.33203125" style="29" customWidth="1"/>
    <col min="13057" max="13057" width="85.44140625" style="29" customWidth="1"/>
    <col min="13058" max="13058" width="29.33203125" style="29" bestFit="1" customWidth="1"/>
    <col min="13059" max="13059" width="14.5546875" style="29" bestFit="1" customWidth="1"/>
    <col min="13060" max="13060" width="16.44140625" style="29" customWidth="1"/>
    <col min="13061" max="13064" width="8.88671875" style="29"/>
    <col min="13065" max="13065" width="10.6640625" style="29" bestFit="1" customWidth="1"/>
    <col min="13066" max="13066" width="36" style="29" customWidth="1"/>
    <col min="13067" max="13067" width="9.44140625" style="29" customWidth="1"/>
    <col min="13068" max="13068" width="10.33203125" style="29" customWidth="1"/>
    <col min="13069" max="13308" width="8.88671875" style="29"/>
    <col min="13309" max="13309" width="19.33203125" style="29" customWidth="1"/>
    <col min="13310" max="13310" width="47.6640625" style="29" customWidth="1"/>
    <col min="13311" max="13311" width="46.5546875" style="29" customWidth="1"/>
    <col min="13312" max="13312" width="52.33203125" style="29" customWidth="1"/>
    <col min="13313" max="13313" width="85.44140625" style="29" customWidth="1"/>
    <col min="13314" max="13314" width="29.33203125" style="29" bestFit="1" customWidth="1"/>
    <col min="13315" max="13315" width="14.5546875" style="29" bestFit="1" customWidth="1"/>
    <col min="13316" max="13316" width="16.44140625" style="29" customWidth="1"/>
    <col min="13317" max="13320" width="8.88671875" style="29"/>
    <col min="13321" max="13321" width="10.6640625" style="29" bestFit="1" customWidth="1"/>
    <col min="13322" max="13322" width="36" style="29" customWidth="1"/>
    <col min="13323" max="13323" width="9.44140625" style="29" customWidth="1"/>
    <col min="13324" max="13324" width="10.33203125" style="29" customWidth="1"/>
    <col min="13325" max="13564" width="8.88671875" style="29"/>
    <col min="13565" max="13565" width="19.33203125" style="29" customWidth="1"/>
    <col min="13566" max="13566" width="47.6640625" style="29" customWidth="1"/>
    <col min="13567" max="13567" width="46.5546875" style="29" customWidth="1"/>
    <col min="13568" max="13568" width="52.33203125" style="29" customWidth="1"/>
    <col min="13569" max="13569" width="85.44140625" style="29" customWidth="1"/>
    <col min="13570" max="13570" width="29.33203125" style="29" bestFit="1" customWidth="1"/>
    <col min="13571" max="13571" width="14.5546875" style="29" bestFit="1" customWidth="1"/>
    <col min="13572" max="13572" width="16.44140625" style="29" customWidth="1"/>
    <col min="13573" max="13576" width="8.88671875" style="29"/>
    <col min="13577" max="13577" width="10.6640625" style="29" bestFit="1" customWidth="1"/>
    <col min="13578" max="13578" width="36" style="29" customWidth="1"/>
    <col min="13579" max="13579" width="9.44140625" style="29" customWidth="1"/>
    <col min="13580" max="13580" width="10.33203125" style="29" customWidth="1"/>
    <col min="13581" max="13820" width="8.88671875" style="29"/>
    <col min="13821" max="13821" width="19.33203125" style="29" customWidth="1"/>
    <col min="13822" max="13822" width="47.6640625" style="29" customWidth="1"/>
    <col min="13823" max="13823" width="46.5546875" style="29" customWidth="1"/>
    <col min="13824" max="13824" width="52.33203125" style="29" customWidth="1"/>
    <col min="13825" max="13825" width="85.44140625" style="29" customWidth="1"/>
    <col min="13826" max="13826" width="29.33203125" style="29" bestFit="1" customWidth="1"/>
    <col min="13827" max="13827" width="14.5546875" style="29" bestFit="1" customWidth="1"/>
    <col min="13828" max="13828" width="16.44140625" style="29" customWidth="1"/>
    <col min="13829" max="13832" width="8.88671875" style="29"/>
    <col min="13833" max="13833" width="10.6640625" style="29" bestFit="1" customWidth="1"/>
    <col min="13834" max="13834" width="36" style="29" customWidth="1"/>
    <col min="13835" max="13835" width="9.44140625" style="29" customWidth="1"/>
    <col min="13836" max="13836" width="10.33203125" style="29" customWidth="1"/>
    <col min="13837" max="14076" width="8.88671875" style="29"/>
    <col min="14077" max="14077" width="19.33203125" style="29" customWidth="1"/>
    <col min="14078" max="14078" width="47.6640625" style="29" customWidth="1"/>
    <col min="14079" max="14079" width="46.5546875" style="29" customWidth="1"/>
    <col min="14080" max="14080" width="52.33203125" style="29" customWidth="1"/>
    <col min="14081" max="14081" width="85.44140625" style="29" customWidth="1"/>
    <col min="14082" max="14082" width="29.33203125" style="29" bestFit="1" customWidth="1"/>
    <col min="14083" max="14083" width="14.5546875" style="29" bestFit="1" customWidth="1"/>
    <col min="14084" max="14084" width="16.44140625" style="29" customWidth="1"/>
    <col min="14085" max="14088" width="8.88671875" style="29"/>
    <col min="14089" max="14089" width="10.6640625" style="29" bestFit="1" customWidth="1"/>
    <col min="14090" max="14090" width="36" style="29" customWidth="1"/>
    <col min="14091" max="14091" width="9.44140625" style="29" customWidth="1"/>
    <col min="14092" max="14092" width="10.33203125" style="29" customWidth="1"/>
    <col min="14093" max="14332" width="8.88671875" style="29"/>
    <col min="14333" max="14333" width="19.33203125" style="29" customWidth="1"/>
    <col min="14334" max="14334" width="47.6640625" style="29" customWidth="1"/>
    <col min="14335" max="14335" width="46.5546875" style="29" customWidth="1"/>
    <col min="14336" max="14336" width="52.33203125" style="29" customWidth="1"/>
    <col min="14337" max="14337" width="85.44140625" style="29" customWidth="1"/>
    <col min="14338" max="14338" width="29.33203125" style="29" bestFit="1" customWidth="1"/>
    <col min="14339" max="14339" width="14.5546875" style="29" bestFit="1" customWidth="1"/>
    <col min="14340" max="14340" width="16.44140625" style="29" customWidth="1"/>
    <col min="14341" max="14344" width="8.88671875" style="29"/>
    <col min="14345" max="14345" width="10.6640625" style="29" bestFit="1" customWidth="1"/>
    <col min="14346" max="14346" width="36" style="29" customWidth="1"/>
    <col min="14347" max="14347" width="9.44140625" style="29" customWidth="1"/>
    <col min="14348" max="14348" width="10.33203125" style="29" customWidth="1"/>
    <col min="14349" max="14588" width="8.88671875" style="29"/>
    <col min="14589" max="14589" width="19.33203125" style="29" customWidth="1"/>
    <col min="14590" max="14590" width="47.6640625" style="29" customWidth="1"/>
    <col min="14591" max="14591" width="46.5546875" style="29" customWidth="1"/>
    <col min="14592" max="14592" width="52.33203125" style="29" customWidth="1"/>
    <col min="14593" max="14593" width="85.44140625" style="29" customWidth="1"/>
    <col min="14594" max="14594" width="29.33203125" style="29" bestFit="1" customWidth="1"/>
    <col min="14595" max="14595" width="14.5546875" style="29" bestFit="1" customWidth="1"/>
    <col min="14596" max="14596" width="16.44140625" style="29" customWidth="1"/>
    <col min="14597" max="14600" width="8.88671875" style="29"/>
    <col min="14601" max="14601" width="10.6640625" style="29" bestFit="1" customWidth="1"/>
    <col min="14602" max="14602" width="36" style="29" customWidth="1"/>
    <col min="14603" max="14603" width="9.44140625" style="29" customWidth="1"/>
    <col min="14604" max="14604" width="10.33203125" style="29" customWidth="1"/>
    <col min="14605" max="14844" width="8.88671875" style="29"/>
    <col min="14845" max="14845" width="19.33203125" style="29" customWidth="1"/>
    <col min="14846" max="14846" width="47.6640625" style="29" customWidth="1"/>
    <col min="14847" max="14847" width="46.5546875" style="29" customWidth="1"/>
    <col min="14848" max="14848" width="52.33203125" style="29" customWidth="1"/>
    <col min="14849" max="14849" width="85.44140625" style="29" customWidth="1"/>
    <col min="14850" max="14850" width="29.33203125" style="29" bestFit="1" customWidth="1"/>
    <col min="14851" max="14851" width="14.5546875" style="29" bestFit="1" customWidth="1"/>
    <col min="14852" max="14852" width="16.44140625" style="29" customWidth="1"/>
    <col min="14853" max="14856" width="8.88671875" style="29"/>
    <col min="14857" max="14857" width="10.6640625" style="29" bestFit="1" customWidth="1"/>
    <col min="14858" max="14858" width="36" style="29" customWidth="1"/>
    <col min="14859" max="14859" width="9.44140625" style="29" customWidth="1"/>
    <col min="14860" max="14860" width="10.33203125" style="29" customWidth="1"/>
    <col min="14861" max="15100" width="8.88671875" style="29"/>
    <col min="15101" max="15101" width="19.33203125" style="29" customWidth="1"/>
    <col min="15102" max="15102" width="47.6640625" style="29" customWidth="1"/>
    <col min="15103" max="15103" width="46.5546875" style="29" customWidth="1"/>
    <col min="15104" max="15104" width="52.33203125" style="29" customWidth="1"/>
    <col min="15105" max="15105" width="85.44140625" style="29" customWidth="1"/>
    <col min="15106" max="15106" width="29.33203125" style="29" bestFit="1" customWidth="1"/>
    <col min="15107" max="15107" width="14.5546875" style="29" bestFit="1" customWidth="1"/>
    <col min="15108" max="15108" width="16.44140625" style="29" customWidth="1"/>
    <col min="15109" max="15112" width="8.88671875" style="29"/>
    <col min="15113" max="15113" width="10.6640625" style="29" bestFit="1" customWidth="1"/>
    <col min="15114" max="15114" width="36" style="29" customWidth="1"/>
    <col min="15115" max="15115" width="9.44140625" style="29" customWidth="1"/>
    <col min="15116" max="15116" width="10.33203125" style="29" customWidth="1"/>
    <col min="15117" max="15356" width="8.88671875" style="29"/>
    <col min="15357" max="15357" width="19.33203125" style="29" customWidth="1"/>
    <col min="15358" max="15358" width="47.6640625" style="29" customWidth="1"/>
    <col min="15359" max="15359" width="46.5546875" style="29" customWidth="1"/>
    <col min="15360" max="15360" width="52.33203125" style="29" customWidth="1"/>
    <col min="15361" max="15361" width="85.44140625" style="29" customWidth="1"/>
    <col min="15362" max="15362" width="29.33203125" style="29" bestFit="1" customWidth="1"/>
    <col min="15363" max="15363" width="14.5546875" style="29" bestFit="1" customWidth="1"/>
    <col min="15364" max="15364" width="16.44140625" style="29" customWidth="1"/>
    <col min="15365" max="15368" width="8.88671875" style="29"/>
    <col min="15369" max="15369" width="10.6640625" style="29" bestFit="1" customWidth="1"/>
    <col min="15370" max="15370" width="36" style="29" customWidth="1"/>
    <col min="15371" max="15371" width="9.44140625" style="29" customWidth="1"/>
    <col min="15372" max="15372" width="10.33203125" style="29" customWidth="1"/>
    <col min="15373" max="15612" width="8.88671875" style="29"/>
    <col min="15613" max="15613" width="19.33203125" style="29" customWidth="1"/>
    <col min="15614" max="15614" width="47.6640625" style="29" customWidth="1"/>
    <col min="15615" max="15615" width="46.5546875" style="29" customWidth="1"/>
    <col min="15616" max="15616" width="52.33203125" style="29" customWidth="1"/>
    <col min="15617" max="15617" width="85.44140625" style="29" customWidth="1"/>
    <col min="15618" max="15618" width="29.33203125" style="29" bestFit="1" customWidth="1"/>
    <col min="15619" max="15619" width="14.5546875" style="29" bestFit="1" customWidth="1"/>
    <col min="15620" max="15620" width="16.44140625" style="29" customWidth="1"/>
    <col min="15621" max="15624" width="8.88671875" style="29"/>
    <col min="15625" max="15625" width="10.6640625" style="29" bestFit="1" customWidth="1"/>
    <col min="15626" max="15626" width="36" style="29" customWidth="1"/>
    <col min="15627" max="15627" width="9.44140625" style="29" customWidth="1"/>
    <col min="15628" max="15628" width="10.33203125" style="29" customWidth="1"/>
    <col min="15629" max="15868" width="8.88671875" style="29"/>
    <col min="15869" max="15869" width="19.33203125" style="29" customWidth="1"/>
    <col min="15870" max="15870" width="47.6640625" style="29" customWidth="1"/>
    <col min="15871" max="15871" width="46.5546875" style="29" customWidth="1"/>
    <col min="15872" max="15872" width="52.33203125" style="29" customWidth="1"/>
    <col min="15873" max="15873" width="85.44140625" style="29" customWidth="1"/>
    <col min="15874" max="15874" width="29.33203125" style="29" bestFit="1" customWidth="1"/>
    <col min="15875" max="15875" width="14.5546875" style="29" bestFit="1" customWidth="1"/>
    <col min="15876" max="15876" width="16.44140625" style="29" customWidth="1"/>
    <col min="15877" max="15880" width="8.88671875" style="29"/>
    <col min="15881" max="15881" width="10.6640625" style="29" bestFit="1" customWidth="1"/>
    <col min="15882" max="15882" width="36" style="29" customWidth="1"/>
    <col min="15883" max="15883" width="9.44140625" style="29" customWidth="1"/>
    <col min="15884" max="15884" width="10.33203125" style="29" customWidth="1"/>
    <col min="15885" max="16124" width="8.88671875" style="29"/>
    <col min="16125" max="16125" width="19.33203125" style="29" customWidth="1"/>
    <col min="16126" max="16126" width="47.6640625" style="29" customWidth="1"/>
    <col min="16127" max="16127" width="46.5546875" style="29" customWidth="1"/>
    <col min="16128" max="16128" width="52.33203125" style="29" customWidth="1"/>
    <col min="16129" max="16129" width="85.44140625" style="29" customWidth="1"/>
    <col min="16130" max="16130" width="29.33203125" style="29" bestFit="1" customWidth="1"/>
    <col min="16131" max="16131" width="14.5546875" style="29" bestFit="1" customWidth="1"/>
    <col min="16132" max="16132" width="16.44140625" style="29" customWidth="1"/>
    <col min="16133" max="16136" width="8.88671875" style="29"/>
    <col min="16137" max="16137" width="10.6640625" style="29" bestFit="1" customWidth="1"/>
    <col min="16138" max="16138" width="36" style="29" customWidth="1"/>
    <col min="16139" max="16139" width="9.44140625" style="29" customWidth="1"/>
    <col min="16140" max="16140" width="10.33203125" style="29" customWidth="1"/>
    <col min="16141" max="16378" width="8.88671875" style="29"/>
    <col min="16379" max="16384" width="9.109375" style="29" customWidth="1"/>
  </cols>
  <sheetData>
    <row r="1" spans="1:13" s="46" customFormat="1">
      <c r="A1" s="40"/>
      <c r="B1" s="41"/>
      <c r="C1" s="41"/>
      <c r="D1" s="41"/>
      <c r="E1" s="41"/>
      <c r="F1" s="41"/>
      <c r="G1" s="42"/>
      <c r="H1" s="43"/>
      <c r="I1" s="43"/>
      <c r="J1" s="44"/>
      <c r="K1" s="45"/>
    </row>
    <row r="2" spans="1:13" s="46" customFormat="1">
      <c r="A2" s="87" t="s">
        <v>35</v>
      </c>
      <c r="B2" s="512" t="s">
        <v>433</v>
      </c>
      <c r="C2" s="512"/>
      <c r="D2" s="512"/>
      <c r="E2" s="512"/>
      <c r="F2" s="512"/>
      <c r="G2" s="512"/>
      <c r="H2" s="47"/>
      <c r="I2" s="47"/>
      <c r="J2" s="44"/>
      <c r="K2" s="45"/>
      <c r="L2" s="218" t="s">
        <v>19</v>
      </c>
      <c r="M2" s="90">
        <f>COUNTIF($G$10:$G$42,"Pass")</f>
        <v>15</v>
      </c>
    </row>
    <row r="3" spans="1:13" s="46" customFormat="1" ht="12.75" hidden="1" customHeight="1" outlineLevel="1">
      <c r="A3" s="87" t="s">
        <v>36</v>
      </c>
      <c r="B3" s="512" t="s">
        <v>4302</v>
      </c>
      <c r="C3" s="512"/>
      <c r="D3" s="512"/>
      <c r="E3" s="512"/>
      <c r="F3" s="512"/>
      <c r="G3" s="512"/>
      <c r="H3" s="47"/>
      <c r="I3" s="47"/>
      <c r="J3" s="44"/>
      <c r="K3" s="45"/>
      <c r="L3" s="218" t="s">
        <v>20</v>
      </c>
      <c r="M3" s="90">
        <f>COUNTIF($G$10:$G$42,"Fail")</f>
        <v>7</v>
      </c>
    </row>
    <row r="4" spans="1:13" s="46" customFormat="1" ht="12.75" hidden="1" customHeight="1" outlineLevel="1">
      <c r="A4" s="87" t="s">
        <v>37</v>
      </c>
      <c r="B4" s="512"/>
      <c r="C4" s="512"/>
      <c r="D4" s="512"/>
      <c r="E4" s="512"/>
      <c r="F4" s="512"/>
      <c r="G4" s="512"/>
      <c r="H4" s="47"/>
      <c r="I4" s="47"/>
      <c r="J4" s="44"/>
      <c r="K4" s="45"/>
      <c r="L4" s="218" t="s">
        <v>49</v>
      </c>
      <c r="M4" s="90">
        <f>COUNTIF($G$10:$G$14,"Pending")</f>
        <v>0</v>
      </c>
    </row>
    <row r="5" spans="1:13" s="46" customFormat="1" ht="12.75" hidden="1" customHeight="1" outlineLevel="1">
      <c r="A5" s="87" t="s">
        <v>38</v>
      </c>
      <c r="B5" s="512" t="s">
        <v>63</v>
      </c>
      <c r="C5" s="512"/>
      <c r="D5" s="512"/>
      <c r="E5" s="512"/>
      <c r="F5" s="512"/>
      <c r="G5" s="512"/>
      <c r="H5" s="47"/>
      <c r="I5" s="47"/>
      <c r="J5" s="44"/>
      <c r="K5" s="45"/>
      <c r="L5" s="218" t="s">
        <v>21</v>
      </c>
      <c r="M5" s="90">
        <f>COUNTIF($G$10:$G$42,"Untested")</f>
        <v>0</v>
      </c>
    </row>
    <row r="6" spans="1:13" s="46" customFormat="1" ht="25.5" hidden="1" customHeight="1" outlineLevel="1">
      <c r="A6" s="88" t="s">
        <v>19</v>
      </c>
      <c r="B6" s="89" t="s">
        <v>20</v>
      </c>
      <c r="C6" s="89" t="s">
        <v>21</v>
      </c>
      <c r="D6" s="89" t="s">
        <v>49</v>
      </c>
      <c r="E6" s="89" t="s">
        <v>22</v>
      </c>
      <c r="F6" s="89" t="s">
        <v>39</v>
      </c>
      <c r="G6" s="48"/>
      <c r="H6" s="48"/>
      <c r="I6" s="48"/>
      <c r="J6" s="49"/>
      <c r="L6" s="218" t="s">
        <v>22</v>
      </c>
      <c r="M6" s="90">
        <f>COUNTIF($G$10:$G$14,"N/A")</f>
        <v>0</v>
      </c>
    </row>
    <row r="7" spans="1:13" s="46" customFormat="1" ht="12.75" hidden="1" customHeight="1" outlineLevel="1">
      <c r="A7" s="90">
        <f>COUNTIF($G$10:$G$42,"Pass")</f>
        <v>15</v>
      </c>
      <c r="B7" s="90">
        <f>COUNTIF($G$10:$G$42,"Fail")</f>
        <v>7</v>
      </c>
      <c r="C7" s="90">
        <f>COUNTIF($G$10:$G$42,"Untested")</f>
        <v>0</v>
      </c>
      <c r="D7" s="90">
        <f>COUNTIF($G$10:$G$14,"Pending")</f>
        <v>0</v>
      </c>
      <c r="E7" s="90">
        <f>COUNTIF($G$10:$G$14,"N/A")</f>
        <v>0</v>
      </c>
      <c r="F7" s="91">
        <f>SUM(A7:D7)</f>
        <v>22</v>
      </c>
      <c r="G7" s="48" t="s">
        <v>50</v>
      </c>
      <c r="H7" s="48"/>
      <c r="I7" s="48"/>
      <c r="J7" s="49"/>
    </row>
    <row r="8" spans="1:13" s="46" customFormat="1" ht="22.5" customHeight="1" collapsed="1">
      <c r="E8" s="39"/>
      <c r="F8" s="39"/>
      <c r="G8" s="48"/>
      <c r="H8" s="48"/>
      <c r="I8" s="48"/>
      <c r="J8" s="48"/>
      <c r="K8" s="49"/>
    </row>
    <row r="9" spans="1:13" s="46" customFormat="1" ht="26.4">
      <c r="A9" s="92" t="s">
        <v>40</v>
      </c>
      <c r="B9" s="86" t="s">
        <v>34</v>
      </c>
      <c r="C9" s="72" t="s">
        <v>41</v>
      </c>
      <c r="D9" s="93" t="s">
        <v>42</v>
      </c>
      <c r="E9" s="93" t="s">
        <v>43</v>
      </c>
      <c r="F9" s="93" t="s">
        <v>44</v>
      </c>
      <c r="G9" s="150" t="s">
        <v>45</v>
      </c>
      <c r="H9" s="93" t="s">
        <v>46</v>
      </c>
      <c r="I9" s="93" t="s">
        <v>47</v>
      </c>
      <c r="J9" s="93" t="s">
        <v>48</v>
      </c>
      <c r="K9" s="50"/>
    </row>
    <row r="10" spans="1:13" s="194" customFormat="1" ht="16.8" collapsed="1">
      <c r="A10" s="206"/>
      <c r="B10" s="206" t="s">
        <v>71</v>
      </c>
      <c r="C10" s="207"/>
      <c r="D10" s="207"/>
      <c r="E10" s="207"/>
      <c r="F10" s="207"/>
      <c r="G10" s="208" t="s">
        <v>50</v>
      </c>
      <c r="H10" s="208"/>
      <c r="I10" s="208"/>
      <c r="J10" s="207"/>
      <c r="K10" s="193"/>
    </row>
    <row r="11" spans="1:13" s="44" customFormat="1" ht="67.2" hidden="1" outlineLevel="1">
      <c r="A11" s="153" t="s">
        <v>65</v>
      </c>
      <c r="B11" s="151" t="s">
        <v>71</v>
      </c>
      <c r="C11" s="153" t="s">
        <v>61</v>
      </c>
      <c r="D11" s="153" t="s">
        <v>390</v>
      </c>
      <c r="E11" s="153" t="s">
        <v>391</v>
      </c>
      <c r="F11" s="153"/>
      <c r="G11" s="162" t="s">
        <v>19</v>
      </c>
      <c r="H11" s="152" t="s">
        <v>212</v>
      </c>
      <c r="I11" s="215" t="s">
        <v>387</v>
      </c>
      <c r="J11" s="97"/>
      <c r="K11" s="45"/>
    </row>
    <row r="12" spans="1:13" s="44" customFormat="1" ht="67.2" hidden="1" outlineLevel="1">
      <c r="A12" s="153" t="s">
        <v>66</v>
      </c>
      <c r="B12" s="151" t="s">
        <v>71</v>
      </c>
      <c r="C12" s="153" t="s">
        <v>61</v>
      </c>
      <c r="D12" s="153" t="s">
        <v>390</v>
      </c>
      <c r="E12" s="153" t="s">
        <v>392</v>
      </c>
      <c r="F12" s="153"/>
      <c r="G12" s="162" t="s">
        <v>19</v>
      </c>
      <c r="H12" s="152" t="s">
        <v>212</v>
      </c>
      <c r="I12" s="215" t="s">
        <v>387</v>
      </c>
      <c r="J12" s="97"/>
      <c r="K12" s="45"/>
    </row>
    <row r="13" spans="1:13" s="44" customFormat="1" ht="67.2" hidden="1" outlineLevel="1">
      <c r="A13" s="153" t="s">
        <v>67</v>
      </c>
      <c r="B13" s="151" t="s">
        <v>71</v>
      </c>
      <c r="C13" s="153" t="s">
        <v>61</v>
      </c>
      <c r="D13" s="153" t="s">
        <v>390</v>
      </c>
      <c r="E13" s="153" t="s">
        <v>213</v>
      </c>
      <c r="F13" s="153"/>
      <c r="G13" s="162" t="s">
        <v>19</v>
      </c>
      <c r="H13" s="152" t="s">
        <v>212</v>
      </c>
      <c r="I13" s="215" t="s">
        <v>387</v>
      </c>
      <c r="J13" s="97"/>
      <c r="K13" s="45"/>
    </row>
    <row r="14" spans="1:13" s="194" customFormat="1" ht="16.8" collapsed="1">
      <c r="A14" s="206"/>
      <c r="B14" s="206" t="s">
        <v>62</v>
      </c>
      <c r="C14" s="207"/>
      <c r="D14" s="207"/>
      <c r="E14" s="207"/>
      <c r="F14" s="207"/>
      <c r="G14" s="208"/>
      <c r="H14" s="208"/>
      <c r="I14" s="208"/>
      <c r="J14" s="207"/>
      <c r="K14" s="193"/>
    </row>
    <row r="15" spans="1:13" s="44" customFormat="1" ht="50.4" hidden="1" outlineLevel="1">
      <c r="A15" s="153" t="s">
        <v>68</v>
      </c>
      <c r="B15" s="151" t="s">
        <v>388</v>
      </c>
      <c r="C15" s="153" t="s">
        <v>61</v>
      </c>
      <c r="D15" s="153" t="s">
        <v>389</v>
      </c>
      <c r="E15" s="153" t="s">
        <v>64</v>
      </c>
      <c r="F15" s="153"/>
      <c r="G15" s="162" t="s">
        <v>19</v>
      </c>
      <c r="H15" s="152" t="s">
        <v>212</v>
      </c>
      <c r="I15" s="215" t="s">
        <v>387</v>
      </c>
      <c r="J15" s="97"/>
      <c r="K15" s="45"/>
    </row>
    <row r="16" spans="1:13" s="44" customFormat="1" ht="33.6" hidden="1" outlineLevel="1">
      <c r="A16" s="153" t="s">
        <v>69</v>
      </c>
      <c r="B16" s="151" t="s">
        <v>388</v>
      </c>
      <c r="C16" s="153" t="s">
        <v>61</v>
      </c>
      <c r="D16" s="153"/>
      <c r="E16" s="153" t="s">
        <v>89</v>
      </c>
      <c r="F16" s="153"/>
      <c r="G16" s="162" t="s">
        <v>19</v>
      </c>
      <c r="H16" s="152" t="s">
        <v>212</v>
      </c>
      <c r="I16" s="215" t="s">
        <v>387</v>
      </c>
      <c r="J16" s="97"/>
      <c r="K16" s="45"/>
    </row>
    <row r="17" spans="1:11" s="44" customFormat="1" ht="33.6" hidden="1" outlineLevel="1">
      <c r="A17" s="153" t="s">
        <v>79</v>
      </c>
      <c r="B17" s="151" t="s">
        <v>388</v>
      </c>
      <c r="C17" s="153" t="s">
        <v>61</v>
      </c>
      <c r="D17" s="153"/>
      <c r="E17" s="153" t="s">
        <v>90</v>
      </c>
      <c r="F17" s="153"/>
      <c r="G17" s="162" t="s">
        <v>19</v>
      </c>
      <c r="H17" s="152" t="s">
        <v>212</v>
      </c>
      <c r="I17" s="215" t="s">
        <v>387</v>
      </c>
      <c r="J17" s="97"/>
      <c r="K17" s="45"/>
    </row>
    <row r="18" spans="1:11" s="44" customFormat="1" ht="84" hidden="1" outlineLevel="1">
      <c r="A18" s="153" t="s">
        <v>80</v>
      </c>
      <c r="B18" s="151" t="s">
        <v>454</v>
      </c>
      <c r="C18" s="153" t="s">
        <v>61</v>
      </c>
      <c r="D18" s="153" t="s">
        <v>415</v>
      </c>
      <c r="E18" s="153" t="s">
        <v>416</v>
      </c>
      <c r="F18" s="153"/>
      <c r="G18" s="162" t="s">
        <v>19</v>
      </c>
      <c r="H18" s="152" t="s">
        <v>212</v>
      </c>
      <c r="I18" s="215" t="s">
        <v>387</v>
      </c>
      <c r="J18" s="97"/>
      <c r="K18" s="45"/>
    </row>
    <row r="19" spans="1:11" s="44" customFormat="1" ht="84" hidden="1" outlineLevel="1">
      <c r="A19" s="153" t="s">
        <v>81</v>
      </c>
      <c r="B19" s="151" t="s">
        <v>455</v>
      </c>
      <c r="C19" s="153" t="s">
        <v>61</v>
      </c>
      <c r="D19" s="153" t="s">
        <v>452</v>
      </c>
      <c r="E19" s="153" t="s">
        <v>453</v>
      </c>
      <c r="F19" s="153"/>
      <c r="G19" s="162" t="s">
        <v>20</v>
      </c>
      <c r="H19" s="152" t="s">
        <v>212</v>
      </c>
      <c r="I19" s="215" t="s">
        <v>387</v>
      </c>
      <c r="J19" s="97"/>
      <c r="K19" s="45"/>
    </row>
    <row r="20" spans="1:11" s="194" customFormat="1" ht="16.8" collapsed="1">
      <c r="A20" s="206"/>
      <c r="B20" s="206" t="s">
        <v>462</v>
      </c>
      <c r="C20" s="207"/>
      <c r="D20" s="207"/>
      <c r="E20" s="207"/>
      <c r="F20" s="207"/>
      <c r="G20" s="208"/>
      <c r="H20" s="208"/>
      <c r="I20" s="208"/>
      <c r="J20" s="207"/>
      <c r="K20" s="193"/>
    </row>
    <row r="21" spans="1:11" s="44" customFormat="1" ht="84" hidden="1" outlineLevel="1">
      <c r="A21" s="153" t="s">
        <v>82</v>
      </c>
      <c r="B21" s="151" t="s">
        <v>468</v>
      </c>
      <c r="C21" s="153" t="s">
        <v>61</v>
      </c>
      <c r="D21" s="153" t="s">
        <v>465</v>
      </c>
      <c r="E21" s="153" t="s">
        <v>464</v>
      </c>
      <c r="F21" s="153"/>
      <c r="G21" s="162" t="s">
        <v>20</v>
      </c>
      <c r="H21" s="152" t="s">
        <v>212</v>
      </c>
      <c r="I21" s="215" t="s">
        <v>387</v>
      </c>
      <c r="J21" s="97"/>
      <c r="K21" s="45"/>
    </row>
    <row r="22" spans="1:11" s="44" customFormat="1" ht="84" hidden="1" outlineLevel="1">
      <c r="A22" s="153" t="s">
        <v>83</v>
      </c>
      <c r="B22" s="151" t="s">
        <v>468</v>
      </c>
      <c r="C22" s="153" t="s">
        <v>61</v>
      </c>
      <c r="D22" s="153" t="s">
        <v>483</v>
      </c>
      <c r="E22" s="153" t="s">
        <v>464</v>
      </c>
      <c r="F22" s="153"/>
      <c r="G22" s="162" t="s">
        <v>20</v>
      </c>
      <c r="H22" s="152" t="s">
        <v>212</v>
      </c>
      <c r="I22" s="215" t="s">
        <v>387</v>
      </c>
      <c r="J22" s="97"/>
      <c r="K22" s="45"/>
    </row>
    <row r="23" spans="1:11" s="194" customFormat="1" ht="16.8" collapsed="1">
      <c r="A23" s="206"/>
      <c r="B23" s="206" t="s">
        <v>393</v>
      </c>
      <c r="C23" s="207"/>
      <c r="D23" s="207"/>
      <c r="E23" s="207"/>
      <c r="F23" s="207"/>
      <c r="G23" s="208"/>
      <c r="H23" s="208"/>
      <c r="I23" s="208"/>
      <c r="J23" s="207"/>
      <c r="K23" s="193"/>
    </row>
    <row r="24" spans="1:11" s="44" customFormat="1" ht="67.2" hidden="1" outlineLevel="1">
      <c r="A24" s="153" t="s">
        <v>84</v>
      </c>
      <c r="B24" s="151" t="s">
        <v>400</v>
      </c>
      <c r="C24" s="153" t="s">
        <v>246</v>
      </c>
      <c r="D24" s="153" t="s">
        <v>394</v>
      </c>
      <c r="E24" s="153" t="s">
        <v>395</v>
      </c>
      <c r="F24" s="153"/>
      <c r="G24" s="162" t="s">
        <v>19</v>
      </c>
      <c r="H24" s="152" t="s">
        <v>212</v>
      </c>
      <c r="I24" s="215" t="s">
        <v>387</v>
      </c>
      <c r="J24" s="97"/>
      <c r="K24" s="45"/>
    </row>
    <row r="25" spans="1:11" s="44" customFormat="1" ht="67.2" hidden="1" outlineLevel="1">
      <c r="A25" s="153" t="s">
        <v>85</v>
      </c>
      <c r="B25" s="151" t="s">
        <v>400</v>
      </c>
      <c r="C25" s="153" t="s">
        <v>246</v>
      </c>
      <c r="D25" s="153" t="s">
        <v>396</v>
      </c>
      <c r="E25" s="153" t="s">
        <v>395</v>
      </c>
      <c r="F25" s="153"/>
      <c r="G25" s="162" t="s">
        <v>19</v>
      </c>
      <c r="H25" s="152" t="s">
        <v>212</v>
      </c>
      <c r="I25" s="215" t="s">
        <v>387</v>
      </c>
      <c r="J25" s="97"/>
      <c r="K25" s="45"/>
    </row>
    <row r="26" spans="1:11" s="44" customFormat="1" ht="84" hidden="1" outlineLevel="1">
      <c r="A26" s="153" t="s">
        <v>96</v>
      </c>
      <c r="B26" s="151" t="s">
        <v>400</v>
      </c>
      <c r="C26" s="153" t="s">
        <v>246</v>
      </c>
      <c r="D26" s="153" t="s">
        <v>397</v>
      </c>
      <c r="E26" s="153" t="s">
        <v>398</v>
      </c>
      <c r="F26" s="153"/>
      <c r="G26" s="162" t="s">
        <v>19</v>
      </c>
      <c r="H26" s="152" t="s">
        <v>212</v>
      </c>
      <c r="I26" s="215" t="s">
        <v>387</v>
      </c>
      <c r="J26" s="97"/>
      <c r="K26" s="45"/>
    </row>
    <row r="27" spans="1:11" s="44" customFormat="1" ht="84" hidden="1" outlineLevel="1">
      <c r="A27" s="153" t="s">
        <v>97</v>
      </c>
      <c r="B27" s="151" t="s">
        <v>400</v>
      </c>
      <c r="C27" s="153" t="s">
        <v>246</v>
      </c>
      <c r="D27" s="153" t="s">
        <v>399</v>
      </c>
      <c r="E27" s="153" t="s">
        <v>401</v>
      </c>
      <c r="F27" s="153"/>
      <c r="G27" s="162" t="s">
        <v>19</v>
      </c>
      <c r="H27" s="152" t="s">
        <v>212</v>
      </c>
      <c r="I27" s="215" t="s">
        <v>387</v>
      </c>
      <c r="J27" s="97"/>
      <c r="K27" s="45"/>
    </row>
    <row r="28" spans="1:11" s="44" customFormat="1" ht="67.2" hidden="1" outlineLevel="1">
      <c r="A28" s="153" t="s">
        <v>98</v>
      </c>
      <c r="B28" s="151" t="s">
        <v>400</v>
      </c>
      <c r="C28" s="153" t="s">
        <v>246</v>
      </c>
      <c r="D28" s="153" t="s">
        <v>402</v>
      </c>
      <c r="E28" s="153" t="s">
        <v>403</v>
      </c>
      <c r="F28" s="153"/>
      <c r="G28" s="162" t="s">
        <v>19</v>
      </c>
      <c r="H28" s="152" t="s">
        <v>212</v>
      </c>
      <c r="I28" s="215" t="s">
        <v>387</v>
      </c>
      <c r="J28" s="97"/>
      <c r="K28" s="45"/>
    </row>
    <row r="29" spans="1:11" s="44" customFormat="1" ht="67.2" hidden="1" outlineLevel="1">
      <c r="A29" s="153" t="s">
        <v>99</v>
      </c>
      <c r="B29" s="151" t="s">
        <v>400</v>
      </c>
      <c r="C29" s="153" t="s">
        <v>246</v>
      </c>
      <c r="D29" s="153" t="s">
        <v>404</v>
      </c>
      <c r="E29" s="153" t="s">
        <v>405</v>
      </c>
      <c r="F29" s="153"/>
      <c r="G29" s="162" t="s">
        <v>19</v>
      </c>
      <c r="H29" s="152" t="s">
        <v>212</v>
      </c>
      <c r="I29" s="215" t="s">
        <v>387</v>
      </c>
      <c r="J29" s="97"/>
      <c r="K29" s="45"/>
    </row>
    <row r="30" spans="1:11" s="44" customFormat="1" ht="84" hidden="1" outlineLevel="1">
      <c r="A30" s="153" t="s">
        <v>104</v>
      </c>
      <c r="B30" s="151" t="s">
        <v>400</v>
      </c>
      <c r="C30" s="153" t="s">
        <v>246</v>
      </c>
      <c r="D30" s="153" t="s">
        <v>406</v>
      </c>
      <c r="E30" s="153" t="s">
        <v>408</v>
      </c>
      <c r="F30" s="153"/>
      <c r="G30" s="162" t="s">
        <v>19</v>
      </c>
      <c r="H30" s="152" t="s">
        <v>212</v>
      </c>
      <c r="I30" s="215" t="s">
        <v>387</v>
      </c>
      <c r="J30" s="97"/>
      <c r="K30" s="45"/>
    </row>
    <row r="31" spans="1:11" s="44" customFormat="1" ht="84" hidden="1" outlineLevel="1">
      <c r="A31" s="153" t="s">
        <v>105</v>
      </c>
      <c r="B31" s="151" t="s">
        <v>400</v>
      </c>
      <c r="C31" s="153" t="s">
        <v>246</v>
      </c>
      <c r="D31" s="153" t="s">
        <v>407</v>
      </c>
      <c r="E31" s="153" t="s">
        <v>409</v>
      </c>
      <c r="F31" s="153"/>
      <c r="G31" s="162" t="s">
        <v>20</v>
      </c>
      <c r="H31" s="152" t="s">
        <v>212</v>
      </c>
      <c r="I31" s="215" t="s">
        <v>387</v>
      </c>
      <c r="J31" s="97"/>
      <c r="K31" s="45"/>
    </row>
    <row r="32" spans="1:11" s="44" customFormat="1" ht="84" hidden="1" outlineLevel="1">
      <c r="A32" s="153" t="s">
        <v>106</v>
      </c>
      <c r="B32" s="151" t="s">
        <v>400</v>
      </c>
      <c r="C32" s="153" t="s">
        <v>246</v>
      </c>
      <c r="D32" s="153" t="s">
        <v>410</v>
      </c>
      <c r="E32" s="153" t="s">
        <v>411</v>
      </c>
      <c r="F32" s="153"/>
      <c r="G32" s="162" t="s">
        <v>19</v>
      </c>
      <c r="H32" s="152" t="s">
        <v>212</v>
      </c>
      <c r="I32" s="215" t="s">
        <v>387</v>
      </c>
      <c r="J32" s="97"/>
      <c r="K32" s="45"/>
    </row>
    <row r="33" spans="1:11" s="44" customFormat="1" ht="84" hidden="1" outlineLevel="1">
      <c r="A33" s="153" t="s">
        <v>109</v>
      </c>
      <c r="B33" s="151" t="s">
        <v>400</v>
      </c>
      <c r="C33" s="153" t="s">
        <v>246</v>
      </c>
      <c r="D33" s="153" t="s">
        <v>412</v>
      </c>
      <c r="E33" s="153" t="s">
        <v>414</v>
      </c>
      <c r="F33" s="153"/>
      <c r="G33" s="162" t="s">
        <v>20</v>
      </c>
      <c r="H33" s="152" t="s">
        <v>212</v>
      </c>
      <c r="I33" s="215" t="s">
        <v>387</v>
      </c>
      <c r="J33" s="97"/>
      <c r="K33" s="45"/>
    </row>
    <row r="34" spans="1:11" s="44" customFormat="1" ht="84" hidden="1" outlineLevel="1">
      <c r="A34" s="153" t="s">
        <v>110</v>
      </c>
      <c r="B34" s="151" t="s">
        <v>400</v>
      </c>
      <c r="C34" s="153" t="s">
        <v>246</v>
      </c>
      <c r="D34" s="153" t="s">
        <v>413</v>
      </c>
      <c r="E34" s="153" t="s">
        <v>414</v>
      </c>
      <c r="F34" s="153"/>
      <c r="G34" s="162" t="s">
        <v>20</v>
      </c>
      <c r="H34" s="152" t="s">
        <v>212</v>
      </c>
      <c r="I34" s="215" t="s">
        <v>387</v>
      </c>
      <c r="J34" s="97"/>
      <c r="K34" s="45"/>
    </row>
    <row r="35" spans="1:11" s="44" customFormat="1" ht="84" hidden="1" outlineLevel="1">
      <c r="A35" s="153" t="s">
        <v>114</v>
      </c>
      <c r="B35" s="151" t="s">
        <v>400</v>
      </c>
      <c r="C35" s="153" t="s">
        <v>246</v>
      </c>
      <c r="D35" s="153" t="s">
        <v>417</v>
      </c>
      <c r="E35" s="153" t="s">
        <v>418</v>
      </c>
      <c r="F35" s="153"/>
      <c r="G35" s="162" t="s">
        <v>20</v>
      </c>
      <c r="H35" s="152" t="s">
        <v>212</v>
      </c>
      <c r="I35" s="215" t="s">
        <v>387</v>
      </c>
      <c r="J35" s="97"/>
      <c r="K35" s="45"/>
    </row>
    <row r="36" spans="1:11" collapsed="1"/>
  </sheetData>
  <mergeCells count="4">
    <mergeCell ref="B2:G2"/>
    <mergeCell ref="B3:G3"/>
    <mergeCell ref="B4:G4"/>
    <mergeCell ref="B5:G5"/>
  </mergeCells>
  <phoneticPr fontId="37" type="noConversion"/>
  <dataValidations count="4">
    <dataValidation allowBlank="1" showErrorMessage="1" sqref="G11:G13 G15:G19 G21:G22"/>
    <dataValidation type="list" allowBlank="1" showInputMessage="1" showErrorMessage="1" sqref="L9">
      <formula1>$L$2:$L$7</formula1>
    </dataValidation>
    <dataValidation type="list" allowBlank="1" showErrorMessage="1" sqref="IZ1:IZ4 SV1:SV4 ACR1:ACR4 AMN1:AMN4 AWJ1:AWJ4 BGF1:BGF4 BQB1:BQB4 BZX1:BZX4 CJT1:CJT4 CTP1:CTP4 DDL1:DDL4 DNH1:DNH4 DXD1:DXD4 EGZ1:EGZ4 EQV1:EQV4 FAR1:FAR4 FKN1:FKN4 FUJ1:FUJ4 GEF1:GEF4 GOB1:GOB4 GXX1:GXX4 HHT1:HHT4 HRP1:HRP4 IBL1:IBL4 ILH1:ILH4 IVD1:IVD4 JEZ1:JEZ4 JOV1:JOV4 JYR1:JYR4 KIN1:KIN4 KSJ1:KSJ4 LCF1:LCF4 LMB1:LMB4 LVX1:LVX4 MFT1:MFT4 MPP1:MPP4 MZL1:MZL4 NJH1:NJH4 NTD1:NTD4 OCZ1:OCZ4 OMV1:OMV4 OWR1:OWR4 PGN1:PGN4 PQJ1:PQJ4 QAF1:QAF4 QKB1:QKB4 QTX1:QTX4 RDT1:RDT4 RNP1:RNP4 RXL1:RXL4 SHH1:SHH4 SRD1:SRD4 TAZ1:TAZ4 TKV1:TKV4 TUR1:TUR4 UEN1:UEN4 UOJ1:UOJ4 UYF1:UYF4 VIB1:VIB4 VRX1:VRX4 WBT1:WBT4 WLP1:WLP4 WVL1:WVL4 IZ65419:IZ65422 SV65419:SV65422 ACR65419:ACR65422 AMN65419:AMN65422 AWJ65419:AWJ65422 BGF65419:BGF65422 BQB65419:BQB65422 BZX65419:BZX65422 CJT65419:CJT65422 CTP65419:CTP65422 DDL65419:DDL65422 DNH65419:DNH65422 DXD65419:DXD65422 EGZ65419:EGZ65422 EQV65419:EQV65422 FAR65419:FAR65422 FKN65419:FKN65422 FUJ65419:FUJ65422 GEF65419:GEF65422 GOB65419:GOB65422 GXX65419:GXX65422 HHT65419:HHT65422 HRP65419:HRP65422 IBL65419:IBL65422 ILH65419:ILH65422 IVD65419:IVD65422 JEZ65419:JEZ65422 JOV65419:JOV65422 JYR65419:JYR65422 KIN65419:KIN65422 KSJ65419:KSJ65422 LCF65419:LCF65422 LMB65419:LMB65422 LVX65419:LVX65422 MFT65419:MFT65422 MPP65419:MPP65422 MZL65419:MZL65422 NJH65419:NJH65422 NTD65419:NTD65422 OCZ65419:OCZ65422 OMV65419:OMV65422 OWR65419:OWR65422 PGN65419:PGN65422 PQJ65419:PQJ65422 QAF65419:QAF65422 QKB65419:QKB65422 QTX65419:QTX65422 RDT65419:RDT65422 RNP65419:RNP65422 RXL65419:RXL65422 SHH65419:SHH65422 SRD65419:SRD65422 TAZ65419:TAZ65422 TKV65419:TKV65422 TUR65419:TUR65422 UEN65419:UEN65422 UOJ65419:UOJ65422 UYF65419:UYF65422 VIB65419:VIB65422 VRX65419:VRX65422 WBT65419:WBT65422 WLP65419:WLP65422 WVL65419:WVL65422 IZ130955:IZ130958 SV130955:SV130958 ACR130955:ACR130958 AMN130955:AMN130958 AWJ130955:AWJ130958 BGF130955:BGF130958 BQB130955:BQB130958 BZX130955:BZX130958 CJT130955:CJT130958 CTP130955:CTP130958 DDL130955:DDL130958 DNH130955:DNH130958 DXD130955:DXD130958 EGZ130955:EGZ130958 EQV130955:EQV130958 FAR130955:FAR130958 FKN130955:FKN130958 FUJ130955:FUJ130958 GEF130955:GEF130958 GOB130955:GOB130958 GXX130955:GXX130958 HHT130955:HHT130958 HRP130955:HRP130958 IBL130955:IBL130958 ILH130955:ILH130958 IVD130955:IVD130958 JEZ130955:JEZ130958 JOV130955:JOV130958 JYR130955:JYR130958 KIN130955:KIN130958 KSJ130955:KSJ130958 LCF130955:LCF130958 LMB130955:LMB130958 LVX130955:LVX130958 MFT130955:MFT130958 MPP130955:MPP130958 MZL130955:MZL130958 NJH130955:NJH130958 NTD130955:NTD130958 OCZ130955:OCZ130958 OMV130955:OMV130958 OWR130955:OWR130958 PGN130955:PGN130958 PQJ130955:PQJ130958 QAF130955:QAF130958 QKB130955:QKB130958 QTX130955:QTX130958 RDT130955:RDT130958 RNP130955:RNP130958 RXL130955:RXL130958 SHH130955:SHH130958 SRD130955:SRD130958 TAZ130955:TAZ130958 TKV130955:TKV130958 TUR130955:TUR130958 UEN130955:UEN130958 UOJ130955:UOJ130958 UYF130955:UYF130958 VIB130955:VIB130958 VRX130955:VRX130958 WBT130955:WBT130958 WLP130955:WLP130958 WVL130955:WVL130958 IZ196491:IZ196494 SV196491:SV196494 ACR196491:ACR196494 AMN196491:AMN196494 AWJ196491:AWJ196494 BGF196491:BGF196494 BQB196491:BQB196494 BZX196491:BZX196494 CJT196491:CJT196494 CTP196491:CTP196494 DDL196491:DDL196494 DNH196491:DNH196494 DXD196491:DXD196494 EGZ196491:EGZ196494 EQV196491:EQV196494 FAR196491:FAR196494 FKN196491:FKN196494 FUJ196491:FUJ196494 GEF196491:GEF196494 GOB196491:GOB196494 GXX196491:GXX196494 HHT196491:HHT196494 HRP196491:HRP196494 IBL196491:IBL196494 ILH196491:ILH196494 IVD196491:IVD196494 JEZ196491:JEZ196494 JOV196491:JOV196494 JYR196491:JYR196494 KIN196491:KIN196494 KSJ196491:KSJ196494 LCF196491:LCF196494 LMB196491:LMB196494 LVX196491:LVX196494 MFT196491:MFT196494 MPP196491:MPP196494 MZL196491:MZL196494 NJH196491:NJH196494 NTD196491:NTD196494 OCZ196491:OCZ196494 OMV196491:OMV196494 OWR196491:OWR196494 PGN196491:PGN196494 PQJ196491:PQJ196494 QAF196491:QAF196494 QKB196491:QKB196494 QTX196491:QTX196494 RDT196491:RDT196494 RNP196491:RNP196494 RXL196491:RXL196494 SHH196491:SHH196494 SRD196491:SRD196494 TAZ196491:TAZ196494 TKV196491:TKV196494 TUR196491:TUR196494 UEN196491:UEN196494 UOJ196491:UOJ196494 UYF196491:UYF196494 VIB196491:VIB196494 VRX196491:VRX196494 WBT196491:WBT196494 WLP196491:WLP196494 WVL196491:WVL196494 IZ262027:IZ262030 SV262027:SV262030 ACR262027:ACR262030 AMN262027:AMN262030 AWJ262027:AWJ262030 BGF262027:BGF262030 BQB262027:BQB262030 BZX262027:BZX262030 CJT262027:CJT262030 CTP262027:CTP262030 DDL262027:DDL262030 DNH262027:DNH262030 DXD262027:DXD262030 EGZ262027:EGZ262030 EQV262027:EQV262030 FAR262027:FAR262030 FKN262027:FKN262030 FUJ262027:FUJ262030 GEF262027:GEF262030 GOB262027:GOB262030 GXX262027:GXX262030 HHT262027:HHT262030 HRP262027:HRP262030 IBL262027:IBL262030 ILH262027:ILH262030 IVD262027:IVD262030 JEZ262027:JEZ262030 JOV262027:JOV262030 JYR262027:JYR262030 KIN262027:KIN262030 KSJ262027:KSJ262030 LCF262027:LCF262030 LMB262027:LMB262030 LVX262027:LVX262030 MFT262027:MFT262030 MPP262027:MPP262030 MZL262027:MZL262030 NJH262027:NJH262030 NTD262027:NTD262030 OCZ262027:OCZ262030 OMV262027:OMV262030 OWR262027:OWR262030 PGN262027:PGN262030 PQJ262027:PQJ262030 QAF262027:QAF262030 QKB262027:QKB262030 QTX262027:QTX262030 RDT262027:RDT262030 RNP262027:RNP262030 RXL262027:RXL262030 SHH262027:SHH262030 SRD262027:SRD262030 TAZ262027:TAZ262030 TKV262027:TKV262030 TUR262027:TUR262030 UEN262027:UEN262030 UOJ262027:UOJ262030 UYF262027:UYF262030 VIB262027:VIB262030 VRX262027:VRX262030 WBT262027:WBT262030 WLP262027:WLP262030 WVL262027:WVL262030 IZ327563:IZ327566 SV327563:SV327566 ACR327563:ACR327566 AMN327563:AMN327566 AWJ327563:AWJ327566 BGF327563:BGF327566 BQB327563:BQB327566 BZX327563:BZX327566 CJT327563:CJT327566 CTP327563:CTP327566 DDL327563:DDL327566 DNH327563:DNH327566 DXD327563:DXD327566 EGZ327563:EGZ327566 EQV327563:EQV327566 FAR327563:FAR327566 FKN327563:FKN327566 FUJ327563:FUJ327566 GEF327563:GEF327566 GOB327563:GOB327566 GXX327563:GXX327566 HHT327563:HHT327566 HRP327563:HRP327566 IBL327563:IBL327566 ILH327563:ILH327566 IVD327563:IVD327566 JEZ327563:JEZ327566 JOV327563:JOV327566 JYR327563:JYR327566 KIN327563:KIN327566 KSJ327563:KSJ327566 LCF327563:LCF327566 LMB327563:LMB327566 LVX327563:LVX327566 MFT327563:MFT327566 MPP327563:MPP327566 MZL327563:MZL327566 NJH327563:NJH327566 NTD327563:NTD327566 OCZ327563:OCZ327566 OMV327563:OMV327566 OWR327563:OWR327566 PGN327563:PGN327566 PQJ327563:PQJ327566 QAF327563:QAF327566 QKB327563:QKB327566 QTX327563:QTX327566 RDT327563:RDT327566 RNP327563:RNP327566 RXL327563:RXL327566 SHH327563:SHH327566 SRD327563:SRD327566 TAZ327563:TAZ327566 TKV327563:TKV327566 TUR327563:TUR327566 UEN327563:UEN327566 UOJ327563:UOJ327566 UYF327563:UYF327566 VIB327563:VIB327566 VRX327563:VRX327566 WBT327563:WBT327566 WLP327563:WLP327566 WVL327563:WVL327566 IZ393099:IZ393102 SV393099:SV393102 ACR393099:ACR393102 AMN393099:AMN393102 AWJ393099:AWJ393102 BGF393099:BGF393102 BQB393099:BQB393102 BZX393099:BZX393102 CJT393099:CJT393102 CTP393099:CTP393102 DDL393099:DDL393102 DNH393099:DNH393102 DXD393099:DXD393102 EGZ393099:EGZ393102 EQV393099:EQV393102 FAR393099:FAR393102 FKN393099:FKN393102 FUJ393099:FUJ393102 GEF393099:GEF393102 GOB393099:GOB393102 GXX393099:GXX393102 HHT393099:HHT393102 HRP393099:HRP393102 IBL393099:IBL393102 ILH393099:ILH393102 IVD393099:IVD393102 JEZ393099:JEZ393102 JOV393099:JOV393102 JYR393099:JYR393102 KIN393099:KIN393102 KSJ393099:KSJ393102 LCF393099:LCF393102 LMB393099:LMB393102 LVX393099:LVX393102 MFT393099:MFT393102 MPP393099:MPP393102 MZL393099:MZL393102 NJH393099:NJH393102 NTD393099:NTD393102 OCZ393099:OCZ393102 OMV393099:OMV393102 OWR393099:OWR393102 PGN393099:PGN393102 PQJ393099:PQJ393102 QAF393099:QAF393102 QKB393099:QKB393102 QTX393099:QTX393102 RDT393099:RDT393102 RNP393099:RNP393102 RXL393099:RXL393102 SHH393099:SHH393102 SRD393099:SRD393102 TAZ393099:TAZ393102 TKV393099:TKV393102 TUR393099:TUR393102 UEN393099:UEN393102 UOJ393099:UOJ393102 UYF393099:UYF393102 VIB393099:VIB393102 VRX393099:VRX393102 WBT393099:WBT393102 WLP393099:WLP393102 WVL393099:WVL393102 IZ458635:IZ458638 SV458635:SV458638 ACR458635:ACR458638 AMN458635:AMN458638 AWJ458635:AWJ458638 BGF458635:BGF458638 BQB458635:BQB458638 BZX458635:BZX458638 CJT458635:CJT458638 CTP458635:CTP458638 DDL458635:DDL458638 DNH458635:DNH458638 DXD458635:DXD458638 EGZ458635:EGZ458638 EQV458635:EQV458638 FAR458635:FAR458638 FKN458635:FKN458638 FUJ458635:FUJ458638 GEF458635:GEF458638 GOB458635:GOB458638 GXX458635:GXX458638 HHT458635:HHT458638 HRP458635:HRP458638 IBL458635:IBL458638 ILH458635:ILH458638 IVD458635:IVD458638 JEZ458635:JEZ458638 JOV458635:JOV458638 JYR458635:JYR458638 KIN458635:KIN458638 KSJ458635:KSJ458638 LCF458635:LCF458638 LMB458635:LMB458638 LVX458635:LVX458638 MFT458635:MFT458638 MPP458635:MPP458638 MZL458635:MZL458638 NJH458635:NJH458638 NTD458635:NTD458638 OCZ458635:OCZ458638 OMV458635:OMV458638 OWR458635:OWR458638 PGN458635:PGN458638 PQJ458635:PQJ458638 QAF458635:QAF458638 QKB458635:QKB458638 QTX458635:QTX458638 RDT458635:RDT458638 RNP458635:RNP458638 RXL458635:RXL458638 SHH458635:SHH458638 SRD458635:SRD458638 TAZ458635:TAZ458638 TKV458635:TKV458638 TUR458635:TUR458638 UEN458635:UEN458638 UOJ458635:UOJ458638 UYF458635:UYF458638 VIB458635:VIB458638 VRX458635:VRX458638 WBT458635:WBT458638 WLP458635:WLP458638 WVL458635:WVL458638 IZ524171:IZ524174 SV524171:SV524174 ACR524171:ACR524174 AMN524171:AMN524174 AWJ524171:AWJ524174 BGF524171:BGF524174 BQB524171:BQB524174 BZX524171:BZX524174 CJT524171:CJT524174 CTP524171:CTP524174 DDL524171:DDL524174 DNH524171:DNH524174 DXD524171:DXD524174 EGZ524171:EGZ524174 EQV524171:EQV524174 FAR524171:FAR524174 FKN524171:FKN524174 FUJ524171:FUJ524174 GEF524171:GEF524174 GOB524171:GOB524174 GXX524171:GXX524174 HHT524171:HHT524174 HRP524171:HRP524174 IBL524171:IBL524174 ILH524171:ILH524174 IVD524171:IVD524174 JEZ524171:JEZ524174 JOV524171:JOV524174 JYR524171:JYR524174 KIN524171:KIN524174 KSJ524171:KSJ524174 LCF524171:LCF524174 LMB524171:LMB524174 LVX524171:LVX524174 MFT524171:MFT524174 MPP524171:MPP524174 MZL524171:MZL524174 NJH524171:NJH524174 NTD524171:NTD524174 OCZ524171:OCZ524174 OMV524171:OMV524174 OWR524171:OWR524174 PGN524171:PGN524174 PQJ524171:PQJ524174 QAF524171:QAF524174 QKB524171:QKB524174 QTX524171:QTX524174 RDT524171:RDT524174 RNP524171:RNP524174 RXL524171:RXL524174 SHH524171:SHH524174 SRD524171:SRD524174 TAZ524171:TAZ524174 TKV524171:TKV524174 TUR524171:TUR524174 UEN524171:UEN524174 UOJ524171:UOJ524174 UYF524171:UYF524174 VIB524171:VIB524174 VRX524171:VRX524174 WBT524171:WBT524174 WLP524171:WLP524174 WVL524171:WVL524174 IZ589707:IZ589710 SV589707:SV589710 ACR589707:ACR589710 AMN589707:AMN589710 AWJ589707:AWJ589710 BGF589707:BGF589710 BQB589707:BQB589710 BZX589707:BZX589710 CJT589707:CJT589710 CTP589707:CTP589710 DDL589707:DDL589710 DNH589707:DNH589710 DXD589707:DXD589710 EGZ589707:EGZ589710 EQV589707:EQV589710 FAR589707:FAR589710 FKN589707:FKN589710 FUJ589707:FUJ589710 GEF589707:GEF589710 GOB589707:GOB589710 GXX589707:GXX589710 HHT589707:HHT589710 HRP589707:HRP589710 IBL589707:IBL589710 ILH589707:ILH589710 IVD589707:IVD589710 JEZ589707:JEZ589710 JOV589707:JOV589710 JYR589707:JYR589710 KIN589707:KIN589710 KSJ589707:KSJ589710 LCF589707:LCF589710 LMB589707:LMB589710 LVX589707:LVX589710 MFT589707:MFT589710 MPP589707:MPP589710 MZL589707:MZL589710 NJH589707:NJH589710 NTD589707:NTD589710 OCZ589707:OCZ589710 OMV589707:OMV589710 OWR589707:OWR589710 PGN589707:PGN589710 PQJ589707:PQJ589710 QAF589707:QAF589710 QKB589707:QKB589710 QTX589707:QTX589710 RDT589707:RDT589710 RNP589707:RNP589710 RXL589707:RXL589710 SHH589707:SHH589710 SRD589707:SRD589710 TAZ589707:TAZ589710 TKV589707:TKV589710 TUR589707:TUR589710 UEN589707:UEN589710 UOJ589707:UOJ589710 UYF589707:UYF589710 VIB589707:VIB589710 VRX589707:VRX589710 WBT589707:WBT589710 WLP589707:WLP589710 WVL589707:WVL589710 IZ655243:IZ655246 SV655243:SV655246 ACR655243:ACR655246 AMN655243:AMN655246 AWJ655243:AWJ655246 BGF655243:BGF655246 BQB655243:BQB655246 BZX655243:BZX655246 CJT655243:CJT655246 CTP655243:CTP655246 DDL655243:DDL655246 DNH655243:DNH655246 DXD655243:DXD655246 EGZ655243:EGZ655246 EQV655243:EQV655246 FAR655243:FAR655246 FKN655243:FKN655246 FUJ655243:FUJ655246 GEF655243:GEF655246 GOB655243:GOB655246 GXX655243:GXX655246 HHT655243:HHT655246 HRP655243:HRP655246 IBL655243:IBL655246 ILH655243:ILH655246 IVD655243:IVD655246 JEZ655243:JEZ655246 JOV655243:JOV655246 JYR655243:JYR655246 KIN655243:KIN655246 KSJ655243:KSJ655246 LCF655243:LCF655246 LMB655243:LMB655246 LVX655243:LVX655246 MFT655243:MFT655246 MPP655243:MPP655246 MZL655243:MZL655246 NJH655243:NJH655246 NTD655243:NTD655246 OCZ655243:OCZ655246 OMV655243:OMV655246 OWR655243:OWR655246 PGN655243:PGN655246 PQJ655243:PQJ655246 QAF655243:QAF655246 QKB655243:QKB655246 QTX655243:QTX655246 RDT655243:RDT655246 RNP655243:RNP655246 RXL655243:RXL655246 SHH655243:SHH655246 SRD655243:SRD655246 TAZ655243:TAZ655246 TKV655243:TKV655246 TUR655243:TUR655246 UEN655243:UEN655246 UOJ655243:UOJ655246 UYF655243:UYF655246 VIB655243:VIB655246 VRX655243:VRX655246 WBT655243:WBT655246 WLP655243:WLP655246 WVL655243:WVL655246 IZ720779:IZ720782 SV720779:SV720782 ACR720779:ACR720782 AMN720779:AMN720782 AWJ720779:AWJ720782 BGF720779:BGF720782 BQB720779:BQB720782 BZX720779:BZX720782 CJT720779:CJT720782 CTP720779:CTP720782 DDL720779:DDL720782 DNH720779:DNH720782 DXD720779:DXD720782 EGZ720779:EGZ720782 EQV720779:EQV720782 FAR720779:FAR720782 FKN720779:FKN720782 FUJ720779:FUJ720782 GEF720779:GEF720782 GOB720779:GOB720782 GXX720779:GXX720782 HHT720779:HHT720782 HRP720779:HRP720782 IBL720779:IBL720782 ILH720779:ILH720782 IVD720779:IVD720782 JEZ720779:JEZ720782 JOV720779:JOV720782 JYR720779:JYR720782 KIN720779:KIN720782 KSJ720779:KSJ720782 LCF720779:LCF720782 LMB720779:LMB720782 LVX720779:LVX720782 MFT720779:MFT720782 MPP720779:MPP720782 MZL720779:MZL720782 NJH720779:NJH720782 NTD720779:NTD720782 OCZ720779:OCZ720782 OMV720779:OMV720782 OWR720779:OWR720782 PGN720779:PGN720782 PQJ720779:PQJ720782 QAF720779:QAF720782 QKB720779:QKB720782 QTX720779:QTX720782 RDT720779:RDT720782 RNP720779:RNP720782 RXL720779:RXL720782 SHH720779:SHH720782 SRD720779:SRD720782 TAZ720779:TAZ720782 TKV720779:TKV720782 TUR720779:TUR720782 UEN720779:UEN720782 UOJ720779:UOJ720782 UYF720779:UYF720782 VIB720779:VIB720782 VRX720779:VRX720782 WBT720779:WBT720782 WLP720779:WLP720782 WVL720779:WVL720782 IZ786315:IZ786318 SV786315:SV786318 ACR786315:ACR786318 AMN786315:AMN786318 AWJ786315:AWJ786318 BGF786315:BGF786318 BQB786315:BQB786318 BZX786315:BZX786318 CJT786315:CJT786318 CTP786315:CTP786318 DDL786315:DDL786318 DNH786315:DNH786318 DXD786315:DXD786318 EGZ786315:EGZ786318 EQV786315:EQV786318 FAR786315:FAR786318 FKN786315:FKN786318 FUJ786315:FUJ786318 GEF786315:GEF786318 GOB786315:GOB786318 GXX786315:GXX786318 HHT786315:HHT786318 HRP786315:HRP786318 IBL786315:IBL786318 ILH786315:ILH786318 IVD786315:IVD786318 JEZ786315:JEZ786318 JOV786315:JOV786318 JYR786315:JYR786318 KIN786315:KIN786318 KSJ786315:KSJ786318 LCF786315:LCF786318 LMB786315:LMB786318 LVX786315:LVX786318 MFT786315:MFT786318 MPP786315:MPP786318 MZL786315:MZL786318 NJH786315:NJH786318 NTD786315:NTD786318 OCZ786315:OCZ786318 OMV786315:OMV786318 OWR786315:OWR786318 PGN786315:PGN786318 PQJ786315:PQJ786318 QAF786315:QAF786318 QKB786315:QKB786318 QTX786315:QTX786318 RDT786315:RDT786318 RNP786315:RNP786318 RXL786315:RXL786318 SHH786315:SHH786318 SRD786315:SRD786318 TAZ786315:TAZ786318 TKV786315:TKV786318 TUR786315:TUR786318 UEN786315:UEN786318 UOJ786315:UOJ786318 UYF786315:UYF786318 VIB786315:VIB786318 VRX786315:VRX786318 WBT786315:WBT786318 WLP786315:WLP786318 WVL786315:WVL786318 IZ851851:IZ851854 SV851851:SV851854 ACR851851:ACR851854 AMN851851:AMN851854 AWJ851851:AWJ851854 BGF851851:BGF851854 BQB851851:BQB851854 BZX851851:BZX851854 CJT851851:CJT851854 CTP851851:CTP851854 DDL851851:DDL851854 DNH851851:DNH851854 DXD851851:DXD851854 EGZ851851:EGZ851854 EQV851851:EQV851854 FAR851851:FAR851854 FKN851851:FKN851854 FUJ851851:FUJ851854 GEF851851:GEF851854 GOB851851:GOB851854 GXX851851:GXX851854 HHT851851:HHT851854 HRP851851:HRP851854 IBL851851:IBL851854 ILH851851:ILH851854 IVD851851:IVD851854 JEZ851851:JEZ851854 JOV851851:JOV851854 JYR851851:JYR851854 KIN851851:KIN851854 KSJ851851:KSJ851854 LCF851851:LCF851854 LMB851851:LMB851854 LVX851851:LVX851854 MFT851851:MFT851854 MPP851851:MPP851854 MZL851851:MZL851854 NJH851851:NJH851854 NTD851851:NTD851854 OCZ851851:OCZ851854 OMV851851:OMV851854 OWR851851:OWR851854 PGN851851:PGN851854 PQJ851851:PQJ851854 QAF851851:QAF851854 QKB851851:QKB851854 QTX851851:QTX851854 RDT851851:RDT851854 RNP851851:RNP851854 RXL851851:RXL851854 SHH851851:SHH851854 SRD851851:SRD851854 TAZ851851:TAZ851854 TKV851851:TKV851854 TUR851851:TUR851854 UEN851851:UEN851854 UOJ851851:UOJ851854 UYF851851:UYF851854 VIB851851:VIB851854 VRX851851:VRX851854 WBT851851:WBT851854 WLP851851:WLP851854 WVL851851:WVL851854 IZ917387:IZ917390 SV917387:SV917390 ACR917387:ACR917390 AMN917387:AMN917390 AWJ917387:AWJ917390 BGF917387:BGF917390 BQB917387:BQB917390 BZX917387:BZX917390 CJT917387:CJT917390 CTP917387:CTP917390 DDL917387:DDL917390 DNH917387:DNH917390 DXD917387:DXD917390 EGZ917387:EGZ917390 EQV917387:EQV917390 FAR917387:FAR917390 FKN917387:FKN917390 FUJ917387:FUJ917390 GEF917387:GEF917390 GOB917387:GOB917390 GXX917387:GXX917390 HHT917387:HHT917390 HRP917387:HRP917390 IBL917387:IBL917390 ILH917387:ILH917390 IVD917387:IVD917390 JEZ917387:JEZ917390 JOV917387:JOV917390 JYR917387:JYR917390 KIN917387:KIN917390 KSJ917387:KSJ917390 LCF917387:LCF917390 LMB917387:LMB917390 LVX917387:LVX917390 MFT917387:MFT917390 MPP917387:MPP917390 MZL917387:MZL917390 NJH917387:NJH917390 NTD917387:NTD917390 OCZ917387:OCZ917390 OMV917387:OMV917390 OWR917387:OWR917390 PGN917387:PGN917390 PQJ917387:PQJ917390 QAF917387:QAF917390 QKB917387:QKB917390 QTX917387:QTX917390 RDT917387:RDT917390 RNP917387:RNP917390 RXL917387:RXL917390 SHH917387:SHH917390 SRD917387:SRD917390 TAZ917387:TAZ917390 TKV917387:TKV917390 TUR917387:TUR917390 UEN917387:UEN917390 UOJ917387:UOJ917390 UYF917387:UYF917390 VIB917387:VIB917390 VRX917387:VRX917390 WBT917387:WBT917390 WLP917387:WLP917390 WVL917387:WVL917390 IZ982923:IZ982926 SV982923:SV982926 ACR982923:ACR982926 AMN982923:AMN982926 AWJ982923:AWJ982926 BGF982923:BGF982926 BQB982923:BQB982926 BZX982923:BZX982926 CJT982923:CJT982926 CTP982923:CTP982926 DDL982923:DDL982926 DNH982923:DNH982926 DXD982923:DXD982926 EGZ982923:EGZ982926 EQV982923:EQV982926 FAR982923:FAR982926 FKN982923:FKN982926 FUJ982923:FUJ982926 GEF982923:GEF982926 GOB982923:GOB982926 GXX982923:GXX982926 HHT982923:HHT982926 HRP982923:HRP982926 IBL982923:IBL982926 ILH982923:ILH982926 IVD982923:IVD982926 JEZ982923:JEZ982926 JOV982923:JOV982926 JYR982923:JYR982926 KIN982923:KIN982926 KSJ982923:KSJ982926 LCF982923:LCF982926 LMB982923:LMB982926 LVX982923:LVX982926 MFT982923:MFT982926 MPP982923:MPP982926 MZL982923:MZL982926 NJH982923:NJH982926 NTD982923:NTD982926 OCZ982923:OCZ982926 OMV982923:OMV982926 OWR982923:OWR982926 PGN982923:PGN982926 PQJ982923:PQJ982926 QAF982923:QAF982926 QKB982923:QKB982926 QTX982923:QTX982926 RDT982923:RDT982926 RNP982923:RNP982926 RXL982923:RXL982926 SHH982923:SHH982926 SRD982923:SRD982926 TAZ982923:TAZ982926 TKV982923:TKV982926 TUR982923:TUR982926 UEN982923:UEN982926 UOJ982923:UOJ982926 UYF982923:UYF982926 VIB982923:VIB982926 VRX982923:VRX982926 WBT982923:WBT982926 WLP982923:WLP982926 WVL982923:WVL982926 IZ65452 SV65452 ACR65452 AMN65452 AWJ65452 BGF65452 BQB65452 BZX65452 CJT65452 CTP65452 DDL65452 DNH65452 DXD65452 EGZ65452 EQV65452 FAR65452 FKN65452 FUJ65452 GEF65452 GOB65452 GXX65452 HHT65452 HRP65452 IBL65452 ILH65452 IVD65452 JEZ65452 JOV65452 JYR65452 KIN65452 KSJ65452 LCF65452 LMB65452 LVX65452 MFT65452 MPP65452 MZL65452 NJH65452 NTD65452 OCZ65452 OMV65452 OWR65452 PGN65452 PQJ65452 QAF65452 QKB65452 QTX65452 RDT65452 RNP65452 RXL65452 SHH65452 SRD65452 TAZ65452 TKV65452 TUR65452 UEN65452 UOJ65452 UYF65452 VIB65452 VRX65452 WBT65452 WLP65452 WVL65452 IZ130988 SV130988 ACR130988 AMN130988 AWJ130988 BGF130988 BQB130988 BZX130988 CJT130988 CTP130988 DDL130988 DNH130988 DXD130988 EGZ130988 EQV130988 FAR130988 FKN130988 FUJ130988 GEF130988 GOB130988 GXX130988 HHT130988 HRP130988 IBL130988 ILH130988 IVD130988 JEZ130988 JOV130988 JYR130988 KIN130988 KSJ130988 LCF130988 LMB130988 LVX130988 MFT130988 MPP130988 MZL130988 NJH130988 NTD130988 OCZ130988 OMV130988 OWR130988 PGN130988 PQJ130988 QAF130988 QKB130988 QTX130988 RDT130988 RNP130988 RXL130988 SHH130988 SRD130988 TAZ130988 TKV130988 TUR130988 UEN130988 UOJ130988 UYF130988 VIB130988 VRX130988 WBT130988 WLP130988 WVL130988 IZ196524 SV196524 ACR196524 AMN196524 AWJ196524 BGF196524 BQB196524 BZX196524 CJT196524 CTP196524 DDL196524 DNH196524 DXD196524 EGZ196524 EQV196524 FAR196524 FKN196524 FUJ196524 GEF196524 GOB196524 GXX196524 HHT196524 HRP196524 IBL196524 ILH196524 IVD196524 JEZ196524 JOV196524 JYR196524 KIN196524 KSJ196524 LCF196524 LMB196524 LVX196524 MFT196524 MPP196524 MZL196524 NJH196524 NTD196524 OCZ196524 OMV196524 OWR196524 PGN196524 PQJ196524 QAF196524 QKB196524 QTX196524 RDT196524 RNP196524 RXL196524 SHH196524 SRD196524 TAZ196524 TKV196524 TUR196524 UEN196524 UOJ196524 UYF196524 VIB196524 VRX196524 WBT196524 WLP196524 WVL196524 IZ262060 SV262060 ACR262060 AMN262060 AWJ262060 BGF262060 BQB262060 BZX262060 CJT262060 CTP262060 DDL262060 DNH262060 DXD262060 EGZ262060 EQV262060 FAR262060 FKN262060 FUJ262060 GEF262060 GOB262060 GXX262060 HHT262060 HRP262060 IBL262060 ILH262060 IVD262060 JEZ262060 JOV262060 JYR262060 KIN262060 KSJ262060 LCF262060 LMB262060 LVX262060 MFT262060 MPP262060 MZL262060 NJH262060 NTD262060 OCZ262060 OMV262060 OWR262060 PGN262060 PQJ262060 QAF262060 QKB262060 QTX262060 RDT262060 RNP262060 RXL262060 SHH262060 SRD262060 TAZ262060 TKV262060 TUR262060 UEN262060 UOJ262060 UYF262060 VIB262060 VRX262060 WBT262060 WLP262060 WVL262060 IZ327596 SV327596 ACR327596 AMN327596 AWJ327596 BGF327596 BQB327596 BZX327596 CJT327596 CTP327596 DDL327596 DNH327596 DXD327596 EGZ327596 EQV327596 FAR327596 FKN327596 FUJ327596 GEF327596 GOB327596 GXX327596 HHT327596 HRP327596 IBL327596 ILH327596 IVD327596 JEZ327596 JOV327596 JYR327596 KIN327596 KSJ327596 LCF327596 LMB327596 LVX327596 MFT327596 MPP327596 MZL327596 NJH327596 NTD327596 OCZ327596 OMV327596 OWR327596 PGN327596 PQJ327596 QAF327596 QKB327596 QTX327596 RDT327596 RNP327596 RXL327596 SHH327596 SRD327596 TAZ327596 TKV327596 TUR327596 UEN327596 UOJ327596 UYF327596 VIB327596 VRX327596 WBT327596 WLP327596 WVL327596 IZ393132 SV393132 ACR393132 AMN393132 AWJ393132 BGF393132 BQB393132 BZX393132 CJT393132 CTP393132 DDL393132 DNH393132 DXD393132 EGZ393132 EQV393132 FAR393132 FKN393132 FUJ393132 GEF393132 GOB393132 GXX393132 HHT393132 HRP393132 IBL393132 ILH393132 IVD393132 JEZ393132 JOV393132 JYR393132 KIN393132 KSJ393132 LCF393132 LMB393132 LVX393132 MFT393132 MPP393132 MZL393132 NJH393132 NTD393132 OCZ393132 OMV393132 OWR393132 PGN393132 PQJ393132 QAF393132 QKB393132 QTX393132 RDT393132 RNP393132 RXL393132 SHH393132 SRD393132 TAZ393132 TKV393132 TUR393132 UEN393132 UOJ393132 UYF393132 VIB393132 VRX393132 WBT393132 WLP393132 WVL393132 IZ458668 SV458668 ACR458668 AMN458668 AWJ458668 BGF458668 BQB458668 BZX458668 CJT458668 CTP458668 DDL458668 DNH458668 DXD458668 EGZ458668 EQV458668 FAR458668 FKN458668 FUJ458668 GEF458668 GOB458668 GXX458668 HHT458668 HRP458668 IBL458668 ILH458668 IVD458668 JEZ458668 JOV458668 JYR458668 KIN458668 KSJ458668 LCF458668 LMB458668 LVX458668 MFT458668 MPP458668 MZL458668 NJH458668 NTD458668 OCZ458668 OMV458668 OWR458668 PGN458668 PQJ458668 QAF458668 QKB458668 QTX458668 RDT458668 RNP458668 RXL458668 SHH458668 SRD458668 TAZ458668 TKV458668 TUR458668 UEN458668 UOJ458668 UYF458668 VIB458668 VRX458668 WBT458668 WLP458668 WVL458668 IZ524204 SV524204 ACR524204 AMN524204 AWJ524204 BGF524204 BQB524204 BZX524204 CJT524204 CTP524204 DDL524204 DNH524204 DXD524204 EGZ524204 EQV524204 FAR524204 FKN524204 FUJ524204 GEF524204 GOB524204 GXX524204 HHT524204 HRP524204 IBL524204 ILH524204 IVD524204 JEZ524204 JOV524204 JYR524204 KIN524204 KSJ524204 LCF524204 LMB524204 LVX524204 MFT524204 MPP524204 MZL524204 NJH524204 NTD524204 OCZ524204 OMV524204 OWR524204 PGN524204 PQJ524204 QAF524204 QKB524204 QTX524204 RDT524204 RNP524204 RXL524204 SHH524204 SRD524204 TAZ524204 TKV524204 TUR524204 UEN524204 UOJ524204 UYF524204 VIB524204 VRX524204 WBT524204 WLP524204 WVL524204 IZ589740 SV589740 ACR589740 AMN589740 AWJ589740 BGF589740 BQB589740 BZX589740 CJT589740 CTP589740 DDL589740 DNH589740 DXD589740 EGZ589740 EQV589740 FAR589740 FKN589740 FUJ589740 GEF589740 GOB589740 GXX589740 HHT589740 HRP589740 IBL589740 ILH589740 IVD589740 JEZ589740 JOV589740 JYR589740 KIN589740 KSJ589740 LCF589740 LMB589740 LVX589740 MFT589740 MPP589740 MZL589740 NJH589740 NTD589740 OCZ589740 OMV589740 OWR589740 PGN589740 PQJ589740 QAF589740 QKB589740 QTX589740 RDT589740 RNP589740 RXL589740 SHH589740 SRD589740 TAZ589740 TKV589740 TUR589740 UEN589740 UOJ589740 UYF589740 VIB589740 VRX589740 WBT589740 WLP589740 WVL589740 IZ655276 SV655276 ACR655276 AMN655276 AWJ655276 BGF655276 BQB655276 BZX655276 CJT655276 CTP655276 DDL655276 DNH655276 DXD655276 EGZ655276 EQV655276 FAR655276 FKN655276 FUJ655276 GEF655276 GOB655276 GXX655276 HHT655276 HRP655276 IBL655276 ILH655276 IVD655276 JEZ655276 JOV655276 JYR655276 KIN655276 KSJ655276 LCF655276 LMB655276 LVX655276 MFT655276 MPP655276 MZL655276 NJH655276 NTD655276 OCZ655276 OMV655276 OWR655276 PGN655276 PQJ655276 QAF655276 QKB655276 QTX655276 RDT655276 RNP655276 RXL655276 SHH655276 SRD655276 TAZ655276 TKV655276 TUR655276 UEN655276 UOJ655276 UYF655276 VIB655276 VRX655276 WBT655276 WLP655276 WVL655276 IZ720812 SV720812 ACR720812 AMN720812 AWJ720812 BGF720812 BQB720812 BZX720812 CJT720812 CTP720812 DDL720812 DNH720812 DXD720812 EGZ720812 EQV720812 FAR720812 FKN720812 FUJ720812 GEF720812 GOB720812 GXX720812 HHT720812 HRP720812 IBL720812 ILH720812 IVD720812 JEZ720812 JOV720812 JYR720812 KIN720812 KSJ720812 LCF720812 LMB720812 LVX720812 MFT720812 MPP720812 MZL720812 NJH720812 NTD720812 OCZ720812 OMV720812 OWR720812 PGN720812 PQJ720812 QAF720812 QKB720812 QTX720812 RDT720812 RNP720812 RXL720812 SHH720812 SRD720812 TAZ720812 TKV720812 TUR720812 UEN720812 UOJ720812 UYF720812 VIB720812 VRX720812 WBT720812 WLP720812 WVL720812 IZ786348 SV786348 ACR786348 AMN786348 AWJ786348 BGF786348 BQB786348 BZX786348 CJT786348 CTP786348 DDL786348 DNH786348 DXD786348 EGZ786348 EQV786348 FAR786348 FKN786348 FUJ786348 GEF786348 GOB786348 GXX786348 HHT786348 HRP786348 IBL786348 ILH786348 IVD786348 JEZ786348 JOV786348 JYR786348 KIN786348 KSJ786348 LCF786348 LMB786348 LVX786348 MFT786348 MPP786348 MZL786348 NJH786348 NTD786348 OCZ786348 OMV786348 OWR786348 PGN786348 PQJ786348 QAF786348 QKB786348 QTX786348 RDT786348 RNP786348 RXL786348 SHH786348 SRD786348 TAZ786348 TKV786348 TUR786348 UEN786348 UOJ786348 UYF786348 VIB786348 VRX786348 WBT786348 WLP786348 WVL786348 IZ851884 SV851884 ACR851884 AMN851884 AWJ851884 BGF851884 BQB851884 BZX851884 CJT851884 CTP851884 DDL851884 DNH851884 DXD851884 EGZ851884 EQV851884 FAR851884 FKN851884 FUJ851884 GEF851884 GOB851884 GXX851884 HHT851884 HRP851884 IBL851884 ILH851884 IVD851884 JEZ851884 JOV851884 JYR851884 KIN851884 KSJ851884 LCF851884 LMB851884 LVX851884 MFT851884 MPP851884 MZL851884 NJH851884 NTD851884 OCZ851884 OMV851884 OWR851884 PGN851884 PQJ851884 QAF851884 QKB851884 QTX851884 RDT851884 RNP851884 RXL851884 SHH851884 SRD851884 TAZ851884 TKV851884 TUR851884 UEN851884 UOJ851884 UYF851884 VIB851884 VRX851884 WBT851884 WLP851884 WVL851884 IZ917420 SV917420 ACR917420 AMN917420 AWJ917420 BGF917420 BQB917420 BZX917420 CJT917420 CTP917420 DDL917420 DNH917420 DXD917420 EGZ917420 EQV917420 FAR917420 FKN917420 FUJ917420 GEF917420 GOB917420 GXX917420 HHT917420 HRP917420 IBL917420 ILH917420 IVD917420 JEZ917420 JOV917420 JYR917420 KIN917420 KSJ917420 LCF917420 LMB917420 LVX917420 MFT917420 MPP917420 MZL917420 NJH917420 NTD917420 OCZ917420 OMV917420 OWR917420 PGN917420 PQJ917420 QAF917420 QKB917420 QTX917420 RDT917420 RNP917420 RXL917420 SHH917420 SRD917420 TAZ917420 TKV917420 TUR917420 UEN917420 UOJ917420 UYF917420 VIB917420 VRX917420 WBT917420 WLP917420 WVL917420 IZ982956 SV982956 ACR982956 AMN982956 AWJ982956 BGF982956 BQB982956 BZX982956 CJT982956 CTP982956 DDL982956 DNH982956 DXD982956 EGZ982956 EQV982956 FAR982956 FKN982956 FUJ982956 GEF982956 GOB982956 GXX982956 HHT982956 HRP982956 IBL982956 ILH982956 IVD982956 JEZ982956 JOV982956 JYR982956 KIN982956 KSJ982956 LCF982956 LMB982956 LVX982956 MFT982956 MPP982956 MZL982956 NJH982956 NTD982956 OCZ982956 OMV982956 OWR982956 PGN982956 PQJ982956 QAF982956 QKB982956 QTX982956 RDT982956 RNP982956 RXL982956 SHH982956 SRD982956 TAZ982956 TKV982956 TUR982956 UEN982956 UOJ982956 UYF982956 VIB982956 VRX982956 WBT982956 WLP982956 WVL982956 IZ65426:IZ65432 SV65426:SV65432 ACR65426:ACR65432 AMN65426:AMN65432 AWJ65426:AWJ65432 BGF65426:BGF65432 BQB65426:BQB65432 BZX65426:BZX65432 CJT65426:CJT65432 CTP65426:CTP65432 DDL65426:DDL65432 DNH65426:DNH65432 DXD65426:DXD65432 EGZ65426:EGZ65432 EQV65426:EQV65432 FAR65426:FAR65432 FKN65426:FKN65432 FUJ65426:FUJ65432 GEF65426:GEF65432 GOB65426:GOB65432 GXX65426:GXX65432 HHT65426:HHT65432 HRP65426:HRP65432 IBL65426:IBL65432 ILH65426:ILH65432 IVD65426:IVD65432 JEZ65426:JEZ65432 JOV65426:JOV65432 JYR65426:JYR65432 KIN65426:KIN65432 KSJ65426:KSJ65432 LCF65426:LCF65432 LMB65426:LMB65432 LVX65426:LVX65432 MFT65426:MFT65432 MPP65426:MPP65432 MZL65426:MZL65432 NJH65426:NJH65432 NTD65426:NTD65432 OCZ65426:OCZ65432 OMV65426:OMV65432 OWR65426:OWR65432 PGN65426:PGN65432 PQJ65426:PQJ65432 QAF65426:QAF65432 QKB65426:QKB65432 QTX65426:QTX65432 RDT65426:RDT65432 RNP65426:RNP65432 RXL65426:RXL65432 SHH65426:SHH65432 SRD65426:SRD65432 TAZ65426:TAZ65432 TKV65426:TKV65432 TUR65426:TUR65432 UEN65426:UEN65432 UOJ65426:UOJ65432 UYF65426:UYF65432 VIB65426:VIB65432 VRX65426:VRX65432 WBT65426:WBT65432 WLP65426:WLP65432 WVL65426:WVL65432 IZ130962:IZ130968 SV130962:SV130968 ACR130962:ACR130968 AMN130962:AMN130968 AWJ130962:AWJ130968 BGF130962:BGF130968 BQB130962:BQB130968 BZX130962:BZX130968 CJT130962:CJT130968 CTP130962:CTP130968 DDL130962:DDL130968 DNH130962:DNH130968 DXD130962:DXD130968 EGZ130962:EGZ130968 EQV130962:EQV130968 FAR130962:FAR130968 FKN130962:FKN130968 FUJ130962:FUJ130968 GEF130962:GEF130968 GOB130962:GOB130968 GXX130962:GXX130968 HHT130962:HHT130968 HRP130962:HRP130968 IBL130962:IBL130968 ILH130962:ILH130968 IVD130962:IVD130968 JEZ130962:JEZ130968 JOV130962:JOV130968 JYR130962:JYR130968 KIN130962:KIN130968 KSJ130962:KSJ130968 LCF130962:LCF130968 LMB130962:LMB130968 LVX130962:LVX130968 MFT130962:MFT130968 MPP130962:MPP130968 MZL130962:MZL130968 NJH130962:NJH130968 NTD130962:NTD130968 OCZ130962:OCZ130968 OMV130962:OMV130968 OWR130962:OWR130968 PGN130962:PGN130968 PQJ130962:PQJ130968 QAF130962:QAF130968 QKB130962:QKB130968 QTX130962:QTX130968 RDT130962:RDT130968 RNP130962:RNP130968 RXL130962:RXL130968 SHH130962:SHH130968 SRD130962:SRD130968 TAZ130962:TAZ130968 TKV130962:TKV130968 TUR130962:TUR130968 UEN130962:UEN130968 UOJ130962:UOJ130968 UYF130962:UYF130968 VIB130962:VIB130968 VRX130962:VRX130968 WBT130962:WBT130968 WLP130962:WLP130968 WVL130962:WVL130968 IZ196498:IZ196504 SV196498:SV196504 ACR196498:ACR196504 AMN196498:AMN196504 AWJ196498:AWJ196504 BGF196498:BGF196504 BQB196498:BQB196504 BZX196498:BZX196504 CJT196498:CJT196504 CTP196498:CTP196504 DDL196498:DDL196504 DNH196498:DNH196504 DXD196498:DXD196504 EGZ196498:EGZ196504 EQV196498:EQV196504 FAR196498:FAR196504 FKN196498:FKN196504 FUJ196498:FUJ196504 GEF196498:GEF196504 GOB196498:GOB196504 GXX196498:GXX196504 HHT196498:HHT196504 HRP196498:HRP196504 IBL196498:IBL196504 ILH196498:ILH196504 IVD196498:IVD196504 JEZ196498:JEZ196504 JOV196498:JOV196504 JYR196498:JYR196504 KIN196498:KIN196504 KSJ196498:KSJ196504 LCF196498:LCF196504 LMB196498:LMB196504 LVX196498:LVX196504 MFT196498:MFT196504 MPP196498:MPP196504 MZL196498:MZL196504 NJH196498:NJH196504 NTD196498:NTD196504 OCZ196498:OCZ196504 OMV196498:OMV196504 OWR196498:OWR196504 PGN196498:PGN196504 PQJ196498:PQJ196504 QAF196498:QAF196504 QKB196498:QKB196504 QTX196498:QTX196504 RDT196498:RDT196504 RNP196498:RNP196504 RXL196498:RXL196504 SHH196498:SHH196504 SRD196498:SRD196504 TAZ196498:TAZ196504 TKV196498:TKV196504 TUR196498:TUR196504 UEN196498:UEN196504 UOJ196498:UOJ196504 UYF196498:UYF196504 VIB196498:VIB196504 VRX196498:VRX196504 WBT196498:WBT196504 WLP196498:WLP196504 WVL196498:WVL196504 IZ262034:IZ262040 SV262034:SV262040 ACR262034:ACR262040 AMN262034:AMN262040 AWJ262034:AWJ262040 BGF262034:BGF262040 BQB262034:BQB262040 BZX262034:BZX262040 CJT262034:CJT262040 CTP262034:CTP262040 DDL262034:DDL262040 DNH262034:DNH262040 DXD262034:DXD262040 EGZ262034:EGZ262040 EQV262034:EQV262040 FAR262034:FAR262040 FKN262034:FKN262040 FUJ262034:FUJ262040 GEF262034:GEF262040 GOB262034:GOB262040 GXX262034:GXX262040 HHT262034:HHT262040 HRP262034:HRP262040 IBL262034:IBL262040 ILH262034:ILH262040 IVD262034:IVD262040 JEZ262034:JEZ262040 JOV262034:JOV262040 JYR262034:JYR262040 KIN262034:KIN262040 KSJ262034:KSJ262040 LCF262034:LCF262040 LMB262034:LMB262040 LVX262034:LVX262040 MFT262034:MFT262040 MPP262034:MPP262040 MZL262034:MZL262040 NJH262034:NJH262040 NTD262034:NTD262040 OCZ262034:OCZ262040 OMV262034:OMV262040 OWR262034:OWR262040 PGN262034:PGN262040 PQJ262034:PQJ262040 QAF262034:QAF262040 QKB262034:QKB262040 QTX262034:QTX262040 RDT262034:RDT262040 RNP262034:RNP262040 RXL262034:RXL262040 SHH262034:SHH262040 SRD262034:SRD262040 TAZ262034:TAZ262040 TKV262034:TKV262040 TUR262034:TUR262040 UEN262034:UEN262040 UOJ262034:UOJ262040 UYF262034:UYF262040 VIB262034:VIB262040 VRX262034:VRX262040 WBT262034:WBT262040 WLP262034:WLP262040 WVL262034:WVL262040 IZ327570:IZ327576 SV327570:SV327576 ACR327570:ACR327576 AMN327570:AMN327576 AWJ327570:AWJ327576 BGF327570:BGF327576 BQB327570:BQB327576 BZX327570:BZX327576 CJT327570:CJT327576 CTP327570:CTP327576 DDL327570:DDL327576 DNH327570:DNH327576 DXD327570:DXD327576 EGZ327570:EGZ327576 EQV327570:EQV327576 FAR327570:FAR327576 FKN327570:FKN327576 FUJ327570:FUJ327576 GEF327570:GEF327576 GOB327570:GOB327576 GXX327570:GXX327576 HHT327570:HHT327576 HRP327570:HRP327576 IBL327570:IBL327576 ILH327570:ILH327576 IVD327570:IVD327576 JEZ327570:JEZ327576 JOV327570:JOV327576 JYR327570:JYR327576 KIN327570:KIN327576 KSJ327570:KSJ327576 LCF327570:LCF327576 LMB327570:LMB327576 LVX327570:LVX327576 MFT327570:MFT327576 MPP327570:MPP327576 MZL327570:MZL327576 NJH327570:NJH327576 NTD327570:NTD327576 OCZ327570:OCZ327576 OMV327570:OMV327576 OWR327570:OWR327576 PGN327570:PGN327576 PQJ327570:PQJ327576 QAF327570:QAF327576 QKB327570:QKB327576 QTX327570:QTX327576 RDT327570:RDT327576 RNP327570:RNP327576 RXL327570:RXL327576 SHH327570:SHH327576 SRD327570:SRD327576 TAZ327570:TAZ327576 TKV327570:TKV327576 TUR327570:TUR327576 UEN327570:UEN327576 UOJ327570:UOJ327576 UYF327570:UYF327576 VIB327570:VIB327576 VRX327570:VRX327576 WBT327570:WBT327576 WLP327570:WLP327576 WVL327570:WVL327576 IZ393106:IZ393112 SV393106:SV393112 ACR393106:ACR393112 AMN393106:AMN393112 AWJ393106:AWJ393112 BGF393106:BGF393112 BQB393106:BQB393112 BZX393106:BZX393112 CJT393106:CJT393112 CTP393106:CTP393112 DDL393106:DDL393112 DNH393106:DNH393112 DXD393106:DXD393112 EGZ393106:EGZ393112 EQV393106:EQV393112 FAR393106:FAR393112 FKN393106:FKN393112 FUJ393106:FUJ393112 GEF393106:GEF393112 GOB393106:GOB393112 GXX393106:GXX393112 HHT393106:HHT393112 HRP393106:HRP393112 IBL393106:IBL393112 ILH393106:ILH393112 IVD393106:IVD393112 JEZ393106:JEZ393112 JOV393106:JOV393112 JYR393106:JYR393112 KIN393106:KIN393112 KSJ393106:KSJ393112 LCF393106:LCF393112 LMB393106:LMB393112 LVX393106:LVX393112 MFT393106:MFT393112 MPP393106:MPP393112 MZL393106:MZL393112 NJH393106:NJH393112 NTD393106:NTD393112 OCZ393106:OCZ393112 OMV393106:OMV393112 OWR393106:OWR393112 PGN393106:PGN393112 PQJ393106:PQJ393112 QAF393106:QAF393112 QKB393106:QKB393112 QTX393106:QTX393112 RDT393106:RDT393112 RNP393106:RNP393112 RXL393106:RXL393112 SHH393106:SHH393112 SRD393106:SRD393112 TAZ393106:TAZ393112 TKV393106:TKV393112 TUR393106:TUR393112 UEN393106:UEN393112 UOJ393106:UOJ393112 UYF393106:UYF393112 VIB393106:VIB393112 VRX393106:VRX393112 WBT393106:WBT393112 WLP393106:WLP393112 WVL393106:WVL393112 IZ458642:IZ458648 SV458642:SV458648 ACR458642:ACR458648 AMN458642:AMN458648 AWJ458642:AWJ458648 BGF458642:BGF458648 BQB458642:BQB458648 BZX458642:BZX458648 CJT458642:CJT458648 CTP458642:CTP458648 DDL458642:DDL458648 DNH458642:DNH458648 DXD458642:DXD458648 EGZ458642:EGZ458648 EQV458642:EQV458648 FAR458642:FAR458648 FKN458642:FKN458648 FUJ458642:FUJ458648 GEF458642:GEF458648 GOB458642:GOB458648 GXX458642:GXX458648 HHT458642:HHT458648 HRP458642:HRP458648 IBL458642:IBL458648 ILH458642:ILH458648 IVD458642:IVD458648 JEZ458642:JEZ458648 JOV458642:JOV458648 JYR458642:JYR458648 KIN458642:KIN458648 KSJ458642:KSJ458648 LCF458642:LCF458648 LMB458642:LMB458648 LVX458642:LVX458648 MFT458642:MFT458648 MPP458642:MPP458648 MZL458642:MZL458648 NJH458642:NJH458648 NTD458642:NTD458648 OCZ458642:OCZ458648 OMV458642:OMV458648 OWR458642:OWR458648 PGN458642:PGN458648 PQJ458642:PQJ458648 QAF458642:QAF458648 QKB458642:QKB458648 QTX458642:QTX458648 RDT458642:RDT458648 RNP458642:RNP458648 RXL458642:RXL458648 SHH458642:SHH458648 SRD458642:SRD458648 TAZ458642:TAZ458648 TKV458642:TKV458648 TUR458642:TUR458648 UEN458642:UEN458648 UOJ458642:UOJ458648 UYF458642:UYF458648 VIB458642:VIB458648 VRX458642:VRX458648 WBT458642:WBT458648 WLP458642:WLP458648 WVL458642:WVL458648 IZ524178:IZ524184 SV524178:SV524184 ACR524178:ACR524184 AMN524178:AMN524184 AWJ524178:AWJ524184 BGF524178:BGF524184 BQB524178:BQB524184 BZX524178:BZX524184 CJT524178:CJT524184 CTP524178:CTP524184 DDL524178:DDL524184 DNH524178:DNH524184 DXD524178:DXD524184 EGZ524178:EGZ524184 EQV524178:EQV524184 FAR524178:FAR524184 FKN524178:FKN524184 FUJ524178:FUJ524184 GEF524178:GEF524184 GOB524178:GOB524184 GXX524178:GXX524184 HHT524178:HHT524184 HRP524178:HRP524184 IBL524178:IBL524184 ILH524178:ILH524184 IVD524178:IVD524184 JEZ524178:JEZ524184 JOV524178:JOV524184 JYR524178:JYR524184 KIN524178:KIN524184 KSJ524178:KSJ524184 LCF524178:LCF524184 LMB524178:LMB524184 LVX524178:LVX524184 MFT524178:MFT524184 MPP524178:MPP524184 MZL524178:MZL524184 NJH524178:NJH524184 NTD524178:NTD524184 OCZ524178:OCZ524184 OMV524178:OMV524184 OWR524178:OWR524184 PGN524178:PGN524184 PQJ524178:PQJ524184 QAF524178:QAF524184 QKB524178:QKB524184 QTX524178:QTX524184 RDT524178:RDT524184 RNP524178:RNP524184 RXL524178:RXL524184 SHH524178:SHH524184 SRD524178:SRD524184 TAZ524178:TAZ524184 TKV524178:TKV524184 TUR524178:TUR524184 UEN524178:UEN524184 UOJ524178:UOJ524184 UYF524178:UYF524184 VIB524178:VIB524184 VRX524178:VRX524184 WBT524178:WBT524184 WLP524178:WLP524184 WVL524178:WVL524184 IZ589714:IZ589720 SV589714:SV589720 ACR589714:ACR589720 AMN589714:AMN589720 AWJ589714:AWJ589720 BGF589714:BGF589720 BQB589714:BQB589720 BZX589714:BZX589720 CJT589714:CJT589720 CTP589714:CTP589720 DDL589714:DDL589720 DNH589714:DNH589720 DXD589714:DXD589720 EGZ589714:EGZ589720 EQV589714:EQV589720 FAR589714:FAR589720 FKN589714:FKN589720 FUJ589714:FUJ589720 GEF589714:GEF589720 GOB589714:GOB589720 GXX589714:GXX589720 HHT589714:HHT589720 HRP589714:HRP589720 IBL589714:IBL589720 ILH589714:ILH589720 IVD589714:IVD589720 JEZ589714:JEZ589720 JOV589714:JOV589720 JYR589714:JYR589720 KIN589714:KIN589720 KSJ589714:KSJ589720 LCF589714:LCF589720 LMB589714:LMB589720 LVX589714:LVX589720 MFT589714:MFT589720 MPP589714:MPP589720 MZL589714:MZL589720 NJH589714:NJH589720 NTD589714:NTD589720 OCZ589714:OCZ589720 OMV589714:OMV589720 OWR589714:OWR589720 PGN589714:PGN589720 PQJ589714:PQJ589720 QAF589714:QAF589720 QKB589714:QKB589720 QTX589714:QTX589720 RDT589714:RDT589720 RNP589714:RNP589720 RXL589714:RXL589720 SHH589714:SHH589720 SRD589714:SRD589720 TAZ589714:TAZ589720 TKV589714:TKV589720 TUR589714:TUR589720 UEN589714:UEN589720 UOJ589714:UOJ589720 UYF589714:UYF589720 VIB589714:VIB589720 VRX589714:VRX589720 WBT589714:WBT589720 WLP589714:WLP589720 WVL589714:WVL589720 IZ655250:IZ655256 SV655250:SV655256 ACR655250:ACR655256 AMN655250:AMN655256 AWJ655250:AWJ655256 BGF655250:BGF655256 BQB655250:BQB655256 BZX655250:BZX655256 CJT655250:CJT655256 CTP655250:CTP655256 DDL655250:DDL655256 DNH655250:DNH655256 DXD655250:DXD655256 EGZ655250:EGZ655256 EQV655250:EQV655256 FAR655250:FAR655256 FKN655250:FKN655256 FUJ655250:FUJ655256 GEF655250:GEF655256 GOB655250:GOB655256 GXX655250:GXX655256 HHT655250:HHT655256 HRP655250:HRP655256 IBL655250:IBL655256 ILH655250:ILH655256 IVD655250:IVD655256 JEZ655250:JEZ655256 JOV655250:JOV655256 JYR655250:JYR655256 KIN655250:KIN655256 KSJ655250:KSJ655256 LCF655250:LCF655256 LMB655250:LMB655256 LVX655250:LVX655256 MFT655250:MFT655256 MPP655250:MPP655256 MZL655250:MZL655256 NJH655250:NJH655256 NTD655250:NTD655256 OCZ655250:OCZ655256 OMV655250:OMV655256 OWR655250:OWR655256 PGN655250:PGN655256 PQJ655250:PQJ655256 QAF655250:QAF655256 QKB655250:QKB655256 QTX655250:QTX655256 RDT655250:RDT655256 RNP655250:RNP655256 RXL655250:RXL655256 SHH655250:SHH655256 SRD655250:SRD655256 TAZ655250:TAZ655256 TKV655250:TKV655256 TUR655250:TUR655256 UEN655250:UEN655256 UOJ655250:UOJ655256 UYF655250:UYF655256 VIB655250:VIB655256 VRX655250:VRX655256 WBT655250:WBT655256 WLP655250:WLP655256 WVL655250:WVL655256 IZ720786:IZ720792 SV720786:SV720792 ACR720786:ACR720792 AMN720786:AMN720792 AWJ720786:AWJ720792 BGF720786:BGF720792 BQB720786:BQB720792 BZX720786:BZX720792 CJT720786:CJT720792 CTP720786:CTP720792 DDL720786:DDL720792 DNH720786:DNH720792 DXD720786:DXD720792 EGZ720786:EGZ720792 EQV720786:EQV720792 FAR720786:FAR720792 FKN720786:FKN720792 FUJ720786:FUJ720792 GEF720786:GEF720792 GOB720786:GOB720792 GXX720786:GXX720792 HHT720786:HHT720792 HRP720786:HRP720792 IBL720786:IBL720792 ILH720786:ILH720792 IVD720786:IVD720792 JEZ720786:JEZ720792 JOV720786:JOV720792 JYR720786:JYR720792 KIN720786:KIN720792 KSJ720786:KSJ720792 LCF720786:LCF720792 LMB720786:LMB720792 LVX720786:LVX720792 MFT720786:MFT720792 MPP720786:MPP720792 MZL720786:MZL720792 NJH720786:NJH720792 NTD720786:NTD720792 OCZ720786:OCZ720792 OMV720786:OMV720792 OWR720786:OWR720792 PGN720786:PGN720792 PQJ720786:PQJ720792 QAF720786:QAF720792 QKB720786:QKB720792 QTX720786:QTX720792 RDT720786:RDT720792 RNP720786:RNP720792 RXL720786:RXL720792 SHH720786:SHH720792 SRD720786:SRD720792 TAZ720786:TAZ720792 TKV720786:TKV720792 TUR720786:TUR720792 UEN720786:UEN720792 UOJ720786:UOJ720792 UYF720786:UYF720792 VIB720786:VIB720792 VRX720786:VRX720792 WBT720786:WBT720792 WLP720786:WLP720792 WVL720786:WVL720792 IZ786322:IZ786328 SV786322:SV786328 ACR786322:ACR786328 AMN786322:AMN786328 AWJ786322:AWJ786328 BGF786322:BGF786328 BQB786322:BQB786328 BZX786322:BZX786328 CJT786322:CJT786328 CTP786322:CTP786328 DDL786322:DDL786328 DNH786322:DNH786328 DXD786322:DXD786328 EGZ786322:EGZ786328 EQV786322:EQV786328 FAR786322:FAR786328 FKN786322:FKN786328 FUJ786322:FUJ786328 GEF786322:GEF786328 GOB786322:GOB786328 GXX786322:GXX786328 HHT786322:HHT786328 HRP786322:HRP786328 IBL786322:IBL786328 ILH786322:ILH786328 IVD786322:IVD786328 JEZ786322:JEZ786328 JOV786322:JOV786328 JYR786322:JYR786328 KIN786322:KIN786328 KSJ786322:KSJ786328 LCF786322:LCF786328 LMB786322:LMB786328 LVX786322:LVX786328 MFT786322:MFT786328 MPP786322:MPP786328 MZL786322:MZL786328 NJH786322:NJH786328 NTD786322:NTD786328 OCZ786322:OCZ786328 OMV786322:OMV786328 OWR786322:OWR786328 PGN786322:PGN786328 PQJ786322:PQJ786328 QAF786322:QAF786328 QKB786322:QKB786328 QTX786322:QTX786328 RDT786322:RDT786328 RNP786322:RNP786328 RXL786322:RXL786328 SHH786322:SHH786328 SRD786322:SRD786328 TAZ786322:TAZ786328 TKV786322:TKV786328 TUR786322:TUR786328 UEN786322:UEN786328 UOJ786322:UOJ786328 UYF786322:UYF786328 VIB786322:VIB786328 VRX786322:VRX786328 WBT786322:WBT786328 WLP786322:WLP786328 WVL786322:WVL786328 IZ851858:IZ851864 SV851858:SV851864 ACR851858:ACR851864 AMN851858:AMN851864 AWJ851858:AWJ851864 BGF851858:BGF851864 BQB851858:BQB851864 BZX851858:BZX851864 CJT851858:CJT851864 CTP851858:CTP851864 DDL851858:DDL851864 DNH851858:DNH851864 DXD851858:DXD851864 EGZ851858:EGZ851864 EQV851858:EQV851864 FAR851858:FAR851864 FKN851858:FKN851864 FUJ851858:FUJ851864 GEF851858:GEF851864 GOB851858:GOB851864 GXX851858:GXX851864 HHT851858:HHT851864 HRP851858:HRP851864 IBL851858:IBL851864 ILH851858:ILH851864 IVD851858:IVD851864 JEZ851858:JEZ851864 JOV851858:JOV851864 JYR851858:JYR851864 KIN851858:KIN851864 KSJ851858:KSJ851864 LCF851858:LCF851864 LMB851858:LMB851864 LVX851858:LVX851864 MFT851858:MFT851864 MPP851858:MPP851864 MZL851858:MZL851864 NJH851858:NJH851864 NTD851858:NTD851864 OCZ851858:OCZ851864 OMV851858:OMV851864 OWR851858:OWR851864 PGN851858:PGN851864 PQJ851858:PQJ851864 QAF851858:QAF851864 QKB851858:QKB851864 QTX851858:QTX851864 RDT851858:RDT851864 RNP851858:RNP851864 RXL851858:RXL851864 SHH851858:SHH851864 SRD851858:SRD851864 TAZ851858:TAZ851864 TKV851858:TKV851864 TUR851858:TUR851864 UEN851858:UEN851864 UOJ851858:UOJ851864 UYF851858:UYF851864 VIB851858:VIB851864 VRX851858:VRX851864 WBT851858:WBT851864 WLP851858:WLP851864 WVL851858:WVL851864 IZ917394:IZ917400 SV917394:SV917400 ACR917394:ACR917400 AMN917394:AMN917400 AWJ917394:AWJ917400 BGF917394:BGF917400 BQB917394:BQB917400 BZX917394:BZX917400 CJT917394:CJT917400 CTP917394:CTP917400 DDL917394:DDL917400 DNH917394:DNH917400 DXD917394:DXD917400 EGZ917394:EGZ917400 EQV917394:EQV917400 FAR917394:FAR917400 FKN917394:FKN917400 FUJ917394:FUJ917400 GEF917394:GEF917400 GOB917394:GOB917400 GXX917394:GXX917400 HHT917394:HHT917400 HRP917394:HRP917400 IBL917394:IBL917400 ILH917394:ILH917400 IVD917394:IVD917400 JEZ917394:JEZ917400 JOV917394:JOV917400 JYR917394:JYR917400 KIN917394:KIN917400 KSJ917394:KSJ917400 LCF917394:LCF917400 LMB917394:LMB917400 LVX917394:LVX917400 MFT917394:MFT917400 MPP917394:MPP917400 MZL917394:MZL917400 NJH917394:NJH917400 NTD917394:NTD917400 OCZ917394:OCZ917400 OMV917394:OMV917400 OWR917394:OWR917400 PGN917394:PGN917400 PQJ917394:PQJ917400 QAF917394:QAF917400 QKB917394:QKB917400 QTX917394:QTX917400 RDT917394:RDT917400 RNP917394:RNP917400 RXL917394:RXL917400 SHH917394:SHH917400 SRD917394:SRD917400 TAZ917394:TAZ917400 TKV917394:TKV917400 TUR917394:TUR917400 UEN917394:UEN917400 UOJ917394:UOJ917400 UYF917394:UYF917400 VIB917394:VIB917400 VRX917394:VRX917400 WBT917394:WBT917400 WLP917394:WLP917400 WVL917394:WVL917400 IZ982930:IZ982936 SV982930:SV982936 ACR982930:ACR982936 AMN982930:AMN982936 AWJ982930:AWJ982936 BGF982930:BGF982936 BQB982930:BQB982936 BZX982930:BZX982936 CJT982930:CJT982936 CTP982930:CTP982936 DDL982930:DDL982936 DNH982930:DNH982936 DXD982930:DXD982936 EGZ982930:EGZ982936 EQV982930:EQV982936 FAR982930:FAR982936 FKN982930:FKN982936 FUJ982930:FUJ982936 GEF982930:GEF982936 GOB982930:GOB982936 GXX982930:GXX982936 HHT982930:HHT982936 HRP982930:HRP982936 IBL982930:IBL982936 ILH982930:ILH982936 IVD982930:IVD982936 JEZ982930:JEZ982936 JOV982930:JOV982936 JYR982930:JYR982936 KIN982930:KIN982936 KSJ982930:KSJ982936 LCF982930:LCF982936 LMB982930:LMB982936 LVX982930:LVX982936 MFT982930:MFT982936 MPP982930:MPP982936 MZL982930:MZL982936 NJH982930:NJH982936 NTD982930:NTD982936 OCZ982930:OCZ982936 OMV982930:OMV982936 OWR982930:OWR982936 PGN982930:PGN982936 PQJ982930:PQJ982936 QAF982930:QAF982936 QKB982930:QKB982936 QTX982930:QTX982936 RDT982930:RDT982936 RNP982930:RNP982936 RXL982930:RXL982936 SHH982930:SHH982936 SRD982930:SRD982936 TAZ982930:TAZ982936 TKV982930:TKV982936 TUR982930:TUR982936 UEN982930:UEN982936 UOJ982930:UOJ982936 UYF982930:UYF982936 VIB982930:VIB982936 VRX982930:VRX982936 WBT982930:WBT982936 WLP982930:WLP982936 WVL982930:WVL982936 IZ65465:IZ65522 SV65465:SV65522 ACR65465:ACR65522 AMN65465:AMN65522 AWJ65465:AWJ65522 BGF65465:BGF65522 BQB65465:BQB65522 BZX65465:BZX65522 CJT65465:CJT65522 CTP65465:CTP65522 DDL65465:DDL65522 DNH65465:DNH65522 DXD65465:DXD65522 EGZ65465:EGZ65522 EQV65465:EQV65522 FAR65465:FAR65522 FKN65465:FKN65522 FUJ65465:FUJ65522 GEF65465:GEF65522 GOB65465:GOB65522 GXX65465:GXX65522 HHT65465:HHT65522 HRP65465:HRP65522 IBL65465:IBL65522 ILH65465:ILH65522 IVD65465:IVD65522 JEZ65465:JEZ65522 JOV65465:JOV65522 JYR65465:JYR65522 KIN65465:KIN65522 KSJ65465:KSJ65522 LCF65465:LCF65522 LMB65465:LMB65522 LVX65465:LVX65522 MFT65465:MFT65522 MPP65465:MPP65522 MZL65465:MZL65522 NJH65465:NJH65522 NTD65465:NTD65522 OCZ65465:OCZ65522 OMV65465:OMV65522 OWR65465:OWR65522 PGN65465:PGN65522 PQJ65465:PQJ65522 QAF65465:QAF65522 QKB65465:QKB65522 QTX65465:QTX65522 RDT65465:RDT65522 RNP65465:RNP65522 RXL65465:RXL65522 SHH65465:SHH65522 SRD65465:SRD65522 TAZ65465:TAZ65522 TKV65465:TKV65522 TUR65465:TUR65522 UEN65465:UEN65522 UOJ65465:UOJ65522 UYF65465:UYF65522 VIB65465:VIB65522 VRX65465:VRX65522 WBT65465:WBT65522 WLP65465:WLP65522 WVL65465:WVL65522 IZ131001:IZ131058 SV131001:SV131058 ACR131001:ACR131058 AMN131001:AMN131058 AWJ131001:AWJ131058 BGF131001:BGF131058 BQB131001:BQB131058 BZX131001:BZX131058 CJT131001:CJT131058 CTP131001:CTP131058 DDL131001:DDL131058 DNH131001:DNH131058 DXD131001:DXD131058 EGZ131001:EGZ131058 EQV131001:EQV131058 FAR131001:FAR131058 FKN131001:FKN131058 FUJ131001:FUJ131058 GEF131001:GEF131058 GOB131001:GOB131058 GXX131001:GXX131058 HHT131001:HHT131058 HRP131001:HRP131058 IBL131001:IBL131058 ILH131001:ILH131058 IVD131001:IVD131058 JEZ131001:JEZ131058 JOV131001:JOV131058 JYR131001:JYR131058 KIN131001:KIN131058 KSJ131001:KSJ131058 LCF131001:LCF131058 LMB131001:LMB131058 LVX131001:LVX131058 MFT131001:MFT131058 MPP131001:MPP131058 MZL131001:MZL131058 NJH131001:NJH131058 NTD131001:NTD131058 OCZ131001:OCZ131058 OMV131001:OMV131058 OWR131001:OWR131058 PGN131001:PGN131058 PQJ131001:PQJ131058 QAF131001:QAF131058 QKB131001:QKB131058 QTX131001:QTX131058 RDT131001:RDT131058 RNP131001:RNP131058 RXL131001:RXL131058 SHH131001:SHH131058 SRD131001:SRD131058 TAZ131001:TAZ131058 TKV131001:TKV131058 TUR131001:TUR131058 UEN131001:UEN131058 UOJ131001:UOJ131058 UYF131001:UYF131058 VIB131001:VIB131058 VRX131001:VRX131058 WBT131001:WBT131058 WLP131001:WLP131058 WVL131001:WVL131058 IZ196537:IZ196594 SV196537:SV196594 ACR196537:ACR196594 AMN196537:AMN196594 AWJ196537:AWJ196594 BGF196537:BGF196594 BQB196537:BQB196594 BZX196537:BZX196594 CJT196537:CJT196594 CTP196537:CTP196594 DDL196537:DDL196594 DNH196537:DNH196594 DXD196537:DXD196594 EGZ196537:EGZ196594 EQV196537:EQV196594 FAR196537:FAR196594 FKN196537:FKN196594 FUJ196537:FUJ196594 GEF196537:GEF196594 GOB196537:GOB196594 GXX196537:GXX196594 HHT196537:HHT196594 HRP196537:HRP196594 IBL196537:IBL196594 ILH196537:ILH196594 IVD196537:IVD196594 JEZ196537:JEZ196594 JOV196537:JOV196594 JYR196537:JYR196594 KIN196537:KIN196594 KSJ196537:KSJ196594 LCF196537:LCF196594 LMB196537:LMB196594 LVX196537:LVX196594 MFT196537:MFT196594 MPP196537:MPP196594 MZL196537:MZL196594 NJH196537:NJH196594 NTD196537:NTD196594 OCZ196537:OCZ196594 OMV196537:OMV196594 OWR196537:OWR196594 PGN196537:PGN196594 PQJ196537:PQJ196594 QAF196537:QAF196594 QKB196537:QKB196594 QTX196537:QTX196594 RDT196537:RDT196594 RNP196537:RNP196594 RXL196537:RXL196594 SHH196537:SHH196594 SRD196537:SRD196594 TAZ196537:TAZ196594 TKV196537:TKV196594 TUR196537:TUR196594 UEN196537:UEN196594 UOJ196537:UOJ196594 UYF196537:UYF196594 VIB196537:VIB196594 VRX196537:VRX196594 WBT196537:WBT196594 WLP196537:WLP196594 WVL196537:WVL196594 IZ262073:IZ262130 SV262073:SV262130 ACR262073:ACR262130 AMN262073:AMN262130 AWJ262073:AWJ262130 BGF262073:BGF262130 BQB262073:BQB262130 BZX262073:BZX262130 CJT262073:CJT262130 CTP262073:CTP262130 DDL262073:DDL262130 DNH262073:DNH262130 DXD262073:DXD262130 EGZ262073:EGZ262130 EQV262073:EQV262130 FAR262073:FAR262130 FKN262073:FKN262130 FUJ262073:FUJ262130 GEF262073:GEF262130 GOB262073:GOB262130 GXX262073:GXX262130 HHT262073:HHT262130 HRP262073:HRP262130 IBL262073:IBL262130 ILH262073:ILH262130 IVD262073:IVD262130 JEZ262073:JEZ262130 JOV262073:JOV262130 JYR262073:JYR262130 KIN262073:KIN262130 KSJ262073:KSJ262130 LCF262073:LCF262130 LMB262073:LMB262130 LVX262073:LVX262130 MFT262073:MFT262130 MPP262073:MPP262130 MZL262073:MZL262130 NJH262073:NJH262130 NTD262073:NTD262130 OCZ262073:OCZ262130 OMV262073:OMV262130 OWR262073:OWR262130 PGN262073:PGN262130 PQJ262073:PQJ262130 QAF262073:QAF262130 QKB262073:QKB262130 QTX262073:QTX262130 RDT262073:RDT262130 RNP262073:RNP262130 RXL262073:RXL262130 SHH262073:SHH262130 SRD262073:SRD262130 TAZ262073:TAZ262130 TKV262073:TKV262130 TUR262073:TUR262130 UEN262073:UEN262130 UOJ262073:UOJ262130 UYF262073:UYF262130 VIB262073:VIB262130 VRX262073:VRX262130 WBT262073:WBT262130 WLP262073:WLP262130 WVL262073:WVL262130 IZ327609:IZ327666 SV327609:SV327666 ACR327609:ACR327666 AMN327609:AMN327666 AWJ327609:AWJ327666 BGF327609:BGF327666 BQB327609:BQB327666 BZX327609:BZX327666 CJT327609:CJT327666 CTP327609:CTP327666 DDL327609:DDL327666 DNH327609:DNH327666 DXD327609:DXD327666 EGZ327609:EGZ327666 EQV327609:EQV327666 FAR327609:FAR327666 FKN327609:FKN327666 FUJ327609:FUJ327666 GEF327609:GEF327666 GOB327609:GOB327666 GXX327609:GXX327666 HHT327609:HHT327666 HRP327609:HRP327666 IBL327609:IBL327666 ILH327609:ILH327666 IVD327609:IVD327666 JEZ327609:JEZ327666 JOV327609:JOV327666 JYR327609:JYR327666 KIN327609:KIN327666 KSJ327609:KSJ327666 LCF327609:LCF327666 LMB327609:LMB327666 LVX327609:LVX327666 MFT327609:MFT327666 MPP327609:MPP327666 MZL327609:MZL327666 NJH327609:NJH327666 NTD327609:NTD327666 OCZ327609:OCZ327666 OMV327609:OMV327666 OWR327609:OWR327666 PGN327609:PGN327666 PQJ327609:PQJ327666 QAF327609:QAF327666 QKB327609:QKB327666 QTX327609:QTX327666 RDT327609:RDT327666 RNP327609:RNP327666 RXL327609:RXL327666 SHH327609:SHH327666 SRD327609:SRD327666 TAZ327609:TAZ327666 TKV327609:TKV327666 TUR327609:TUR327666 UEN327609:UEN327666 UOJ327609:UOJ327666 UYF327609:UYF327666 VIB327609:VIB327666 VRX327609:VRX327666 WBT327609:WBT327666 WLP327609:WLP327666 WVL327609:WVL327666 IZ393145:IZ393202 SV393145:SV393202 ACR393145:ACR393202 AMN393145:AMN393202 AWJ393145:AWJ393202 BGF393145:BGF393202 BQB393145:BQB393202 BZX393145:BZX393202 CJT393145:CJT393202 CTP393145:CTP393202 DDL393145:DDL393202 DNH393145:DNH393202 DXD393145:DXD393202 EGZ393145:EGZ393202 EQV393145:EQV393202 FAR393145:FAR393202 FKN393145:FKN393202 FUJ393145:FUJ393202 GEF393145:GEF393202 GOB393145:GOB393202 GXX393145:GXX393202 HHT393145:HHT393202 HRP393145:HRP393202 IBL393145:IBL393202 ILH393145:ILH393202 IVD393145:IVD393202 JEZ393145:JEZ393202 JOV393145:JOV393202 JYR393145:JYR393202 KIN393145:KIN393202 KSJ393145:KSJ393202 LCF393145:LCF393202 LMB393145:LMB393202 LVX393145:LVX393202 MFT393145:MFT393202 MPP393145:MPP393202 MZL393145:MZL393202 NJH393145:NJH393202 NTD393145:NTD393202 OCZ393145:OCZ393202 OMV393145:OMV393202 OWR393145:OWR393202 PGN393145:PGN393202 PQJ393145:PQJ393202 QAF393145:QAF393202 QKB393145:QKB393202 QTX393145:QTX393202 RDT393145:RDT393202 RNP393145:RNP393202 RXL393145:RXL393202 SHH393145:SHH393202 SRD393145:SRD393202 TAZ393145:TAZ393202 TKV393145:TKV393202 TUR393145:TUR393202 UEN393145:UEN393202 UOJ393145:UOJ393202 UYF393145:UYF393202 VIB393145:VIB393202 VRX393145:VRX393202 WBT393145:WBT393202 WLP393145:WLP393202 WVL393145:WVL393202 IZ458681:IZ458738 SV458681:SV458738 ACR458681:ACR458738 AMN458681:AMN458738 AWJ458681:AWJ458738 BGF458681:BGF458738 BQB458681:BQB458738 BZX458681:BZX458738 CJT458681:CJT458738 CTP458681:CTP458738 DDL458681:DDL458738 DNH458681:DNH458738 DXD458681:DXD458738 EGZ458681:EGZ458738 EQV458681:EQV458738 FAR458681:FAR458738 FKN458681:FKN458738 FUJ458681:FUJ458738 GEF458681:GEF458738 GOB458681:GOB458738 GXX458681:GXX458738 HHT458681:HHT458738 HRP458681:HRP458738 IBL458681:IBL458738 ILH458681:ILH458738 IVD458681:IVD458738 JEZ458681:JEZ458738 JOV458681:JOV458738 JYR458681:JYR458738 KIN458681:KIN458738 KSJ458681:KSJ458738 LCF458681:LCF458738 LMB458681:LMB458738 LVX458681:LVX458738 MFT458681:MFT458738 MPP458681:MPP458738 MZL458681:MZL458738 NJH458681:NJH458738 NTD458681:NTD458738 OCZ458681:OCZ458738 OMV458681:OMV458738 OWR458681:OWR458738 PGN458681:PGN458738 PQJ458681:PQJ458738 QAF458681:QAF458738 QKB458681:QKB458738 QTX458681:QTX458738 RDT458681:RDT458738 RNP458681:RNP458738 RXL458681:RXL458738 SHH458681:SHH458738 SRD458681:SRD458738 TAZ458681:TAZ458738 TKV458681:TKV458738 TUR458681:TUR458738 UEN458681:UEN458738 UOJ458681:UOJ458738 UYF458681:UYF458738 VIB458681:VIB458738 VRX458681:VRX458738 WBT458681:WBT458738 WLP458681:WLP458738 WVL458681:WVL458738 IZ524217:IZ524274 SV524217:SV524274 ACR524217:ACR524274 AMN524217:AMN524274 AWJ524217:AWJ524274 BGF524217:BGF524274 BQB524217:BQB524274 BZX524217:BZX524274 CJT524217:CJT524274 CTP524217:CTP524274 DDL524217:DDL524274 DNH524217:DNH524274 DXD524217:DXD524274 EGZ524217:EGZ524274 EQV524217:EQV524274 FAR524217:FAR524274 FKN524217:FKN524274 FUJ524217:FUJ524274 GEF524217:GEF524274 GOB524217:GOB524274 GXX524217:GXX524274 HHT524217:HHT524274 HRP524217:HRP524274 IBL524217:IBL524274 ILH524217:ILH524274 IVD524217:IVD524274 JEZ524217:JEZ524274 JOV524217:JOV524274 JYR524217:JYR524274 KIN524217:KIN524274 KSJ524217:KSJ524274 LCF524217:LCF524274 LMB524217:LMB524274 LVX524217:LVX524274 MFT524217:MFT524274 MPP524217:MPP524274 MZL524217:MZL524274 NJH524217:NJH524274 NTD524217:NTD524274 OCZ524217:OCZ524274 OMV524217:OMV524274 OWR524217:OWR524274 PGN524217:PGN524274 PQJ524217:PQJ524274 QAF524217:QAF524274 QKB524217:QKB524274 QTX524217:QTX524274 RDT524217:RDT524274 RNP524217:RNP524274 RXL524217:RXL524274 SHH524217:SHH524274 SRD524217:SRD524274 TAZ524217:TAZ524274 TKV524217:TKV524274 TUR524217:TUR524274 UEN524217:UEN524274 UOJ524217:UOJ524274 UYF524217:UYF524274 VIB524217:VIB524274 VRX524217:VRX524274 WBT524217:WBT524274 WLP524217:WLP524274 WVL524217:WVL524274 IZ589753:IZ589810 SV589753:SV589810 ACR589753:ACR589810 AMN589753:AMN589810 AWJ589753:AWJ589810 BGF589753:BGF589810 BQB589753:BQB589810 BZX589753:BZX589810 CJT589753:CJT589810 CTP589753:CTP589810 DDL589753:DDL589810 DNH589753:DNH589810 DXD589753:DXD589810 EGZ589753:EGZ589810 EQV589753:EQV589810 FAR589753:FAR589810 FKN589753:FKN589810 FUJ589753:FUJ589810 GEF589753:GEF589810 GOB589753:GOB589810 GXX589753:GXX589810 HHT589753:HHT589810 HRP589753:HRP589810 IBL589753:IBL589810 ILH589753:ILH589810 IVD589753:IVD589810 JEZ589753:JEZ589810 JOV589753:JOV589810 JYR589753:JYR589810 KIN589753:KIN589810 KSJ589753:KSJ589810 LCF589753:LCF589810 LMB589753:LMB589810 LVX589753:LVX589810 MFT589753:MFT589810 MPP589753:MPP589810 MZL589753:MZL589810 NJH589753:NJH589810 NTD589753:NTD589810 OCZ589753:OCZ589810 OMV589753:OMV589810 OWR589753:OWR589810 PGN589753:PGN589810 PQJ589753:PQJ589810 QAF589753:QAF589810 QKB589753:QKB589810 QTX589753:QTX589810 RDT589753:RDT589810 RNP589753:RNP589810 RXL589753:RXL589810 SHH589753:SHH589810 SRD589753:SRD589810 TAZ589753:TAZ589810 TKV589753:TKV589810 TUR589753:TUR589810 UEN589753:UEN589810 UOJ589753:UOJ589810 UYF589753:UYF589810 VIB589753:VIB589810 VRX589753:VRX589810 WBT589753:WBT589810 WLP589753:WLP589810 WVL589753:WVL589810 IZ655289:IZ655346 SV655289:SV655346 ACR655289:ACR655346 AMN655289:AMN655346 AWJ655289:AWJ655346 BGF655289:BGF655346 BQB655289:BQB655346 BZX655289:BZX655346 CJT655289:CJT655346 CTP655289:CTP655346 DDL655289:DDL655346 DNH655289:DNH655346 DXD655289:DXD655346 EGZ655289:EGZ655346 EQV655289:EQV655346 FAR655289:FAR655346 FKN655289:FKN655346 FUJ655289:FUJ655346 GEF655289:GEF655346 GOB655289:GOB655346 GXX655289:GXX655346 HHT655289:HHT655346 HRP655289:HRP655346 IBL655289:IBL655346 ILH655289:ILH655346 IVD655289:IVD655346 JEZ655289:JEZ655346 JOV655289:JOV655346 JYR655289:JYR655346 KIN655289:KIN655346 KSJ655289:KSJ655346 LCF655289:LCF655346 LMB655289:LMB655346 LVX655289:LVX655346 MFT655289:MFT655346 MPP655289:MPP655346 MZL655289:MZL655346 NJH655289:NJH655346 NTD655289:NTD655346 OCZ655289:OCZ655346 OMV655289:OMV655346 OWR655289:OWR655346 PGN655289:PGN655346 PQJ655289:PQJ655346 QAF655289:QAF655346 QKB655289:QKB655346 QTX655289:QTX655346 RDT655289:RDT655346 RNP655289:RNP655346 RXL655289:RXL655346 SHH655289:SHH655346 SRD655289:SRD655346 TAZ655289:TAZ655346 TKV655289:TKV655346 TUR655289:TUR655346 UEN655289:UEN655346 UOJ655289:UOJ655346 UYF655289:UYF655346 VIB655289:VIB655346 VRX655289:VRX655346 WBT655289:WBT655346 WLP655289:WLP655346 WVL655289:WVL655346 IZ720825:IZ720882 SV720825:SV720882 ACR720825:ACR720882 AMN720825:AMN720882 AWJ720825:AWJ720882 BGF720825:BGF720882 BQB720825:BQB720882 BZX720825:BZX720882 CJT720825:CJT720882 CTP720825:CTP720882 DDL720825:DDL720882 DNH720825:DNH720882 DXD720825:DXD720882 EGZ720825:EGZ720882 EQV720825:EQV720882 FAR720825:FAR720882 FKN720825:FKN720882 FUJ720825:FUJ720882 GEF720825:GEF720882 GOB720825:GOB720882 GXX720825:GXX720882 HHT720825:HHT720882 HRP720825:HRP720882 IBL720825:IBL720882 ILH720825:ILH720882 IVD720825:IVD720882 JEZ720825:JEZ720882 JOV720825:JOV720882 JYR720825:JYR720882 KIN720825:KIN720882 KSJ720825:KSJ720882 LCF720825:LCF720882 LMB720825:LMB720882 LVX720825:LVX720882 MFT720825:MFT720882 MPP720825:MPP720882 MZL720825:MZL720882 NJH720825:NJH720882 NTD720825:NTD720882 OCZ720825:OCZ720882 OMV720825:OMV720882 OWR720825:OWR720882 PGN720825:PGN720882 PQJ720825:PQJ720882 QAF720825:QAF720882 QKB720825:QKB720882 QTX720825:QTX720882 RDT720825:RDT720882 RNP720825:RNP720882 RXL720825:RXL720882 SHH720825:SHH720882 SRD720825:SRD720882 TAZ720825:TAZ720882 TKV720825:TKV720882 TUR720825:TUR720882 UEN720825:UEN720882 UOJ720825:UOJ720882 UYF720825:UYF720882 VIB720825:VIB720882 VRX720825:VRX720882 WBT720825:WBT720882 WLP720825:WLP720882 WVL720825:WVL720882 IZ786361:IZ786418 SV786361:SV786418 ACR786361:ACR786418 AMN786361:AMN786418 AWJ786361:AWJ786418 BGF786361:BGF786418 BQB786361:BQB786418 BZX786361:BZX786418 CJT786361:CJT786418 CTP786361:CTP786418 DDL786361:DDL786418 DNH786361:DNH786418 DXD786361:DXD786418 EGZ786361:EGZ786418 EQV786361:EQV786418 FAR786361:FAR786418 FKN786361:FKN786418 FUJ786361:FUJ786418 GEF786361:GEF786418 GOB786361:GOB786418 GXX786361:GXX786418 HHT786361:HHT786418 HRP786361:HRP786418 IBL786361:IBL786418 ILH786361:ILH786418 IVD786361:IVD786418 JEZ786361:JEZ786418 JOV786361:JOV786418 JYR786361:JYR786418 KIN786361:KIN786418 KSJ786361:KSJ786418 LCF786361:LCF786418 LMB786361:LMB786418 LVX786361:LVX786418 MFT786361:MFT786418 MPP786361:MPP786418 MZL786361:MZL786418 NJH786361:NJH786418 NTD786361:NTD786418 OCZ786361:OCZ786418 OMV786361:OMV786418 OWR786361:OWR786418 PGN786361:PGN786418 PQJ786361:PQJ786418 QAF786361:QAF786418 QKB786361:QKB786418 QTX786361:QTX786418 RDT786361:RDT786418 RNP786361:RNP786418 RXL786361:RXL786418 SHH786361:SHH786418 SRD786361:SRD786418 TAZ786361:TAZ786418 TKV786361:TKV786418 TUR786361:TUR786418 UEN786361:UEN786418 UOJ786361:UOJ786418 UYF786361:UYF786418 VIB786361:VIB786418 VRX786361:VRX786418 WBT786361:WBT786418 WLP786361:WLP786418 WVL786361:WVL786418 IZ851897:IZ851954 SV851897:SV851954 ACR851897:ACR851954 AMN851897:AMN851954 AWJ851897:AWJ851954 BGF851897:BGF851954 BQB851897:BQB851954 BZX851897:BZX851954 CJT851897:CJT851954 CTP851897:CTP851954 DDL851897:DDL851954 DNH851897:DNH851954 DXD851897:DXD851954 EGZ851897:EGZ851954 EQV851897:EQV851954 FAR851897:FAR851954 FKN851897:FKN851954 FUJ851897:FUJ851954 GEF851897:GEF851954 GOB851897:GOB851954 GXX851897:GXX851954 HHT851897:HHT851954 HRP851897:HRP851954 IBL851897:IBL851954 ILH851897:ILH851954 IVD851897:IVD851954 JEZ851897:JEZ851954 JOV851897:JOV851954 JYR851897:JYR851954 KIN851897:KIN851954 KSJ851897:KSJ851954 LCF851897:LCF851954 LMB851897:LMB851954 LVX851897:LVX851954 MFT851897:MFT851954 MPP851897:MPP851954 MZL851897:MZL851954 NJH851897:NJH851954 NTD851897:NTD851954 OCZ851897:OCZ851954 OMV851897:OMV851954 OWR851897:OWR851954 PGN851897:PGN851954 PQJ851897:PQJ851954 QAF851897:QAF851954 QKB851897:QKB851954 QTX851897:QTX851954 RDT851897:RDT851954 RNP851897:RNP851954 RXL851897:RXL851954 SHH851897:SHH851954 SRD851897:SRD851954 TAZ851897:TAZ851954 TKV851897:TKV851954 TUR851897:TUR851954 UEN851897:UEN851954 UOJ851897:UOJ851954 UYF851897:UYF851954 VIB851897:VIB851954 VRX851897:VRX851954 WBT851897:WBT851954 WLP851897:WLP851954 WVL851897:WVL851954 IZ917433:IZ917490 SV917433:SV917490 ACR917433:ACR917490 AMN917433:AMN917490 AWJ917433:AWJ917490 BGF917433:BGF917490 BQB917433:BQB917490 BZX917433:BZX917490 CJT917433:CJT917490 CTP917433:CTP917490 DDL917433:DDL917490 DNH917433:DNH917490 DXD917433:DXD917490 EGZ917433:EGZ917490 EQV917433:EQV917490 FAR917433:FAR917490 FKN917433:FKN917490 FUJ917433:FUJ917490 GEF917433:GEF917490 GOB917433:GOB917490 GXX917433:GXX917490 HHT917433:HHT917490 HRP917433:HRP917490 IBL917433:IBL917490 ILH917433:ILH917490 IVD917433:IVD917490 JEZ917433:JEZ917490 JOV917433:JOV917490 JYR917433:JYR917490 KIN917433:KIN917490 KSJ917433:KSJ917490 LCF917433:LCF917490 LMB917433:LMB917490 LVX917433:LVX917490 MFT917433:MFT917490 MPP917433:MPP917490 MZL917433:MZL917490 NJH917433:NJH917490 NTD917433:NTD917490 OCZ917433:OCZ917490 OMV917433:OMV917490 OWR917433:OWR917490 PGN917433:PGN917490 PQJ917433:PQJ917490 QAF917433:QAF917490 QKB917433:QKB917490 QTX917433:QTX917490 RDT917433:RDT917490 RNP917433:RNP917490 RXL917433:RXL917490 SHH917433:SHH917490 SRD917433:SRD917490 TAZ917433:TAZ917490 TKV917433:TKV917490 TUR917433:TUR917490 UEN917433:UEN917490 UOJ917433:UOJ917490 UYF917433:UYF917490 VIB917433:VIB917490 VRX917433:VRX917490 WBT917433:WBT917490 WLP917433:WLP917490 WVL917433:WVL917490 IZ982969:IZ983026 SV982969:SV983026 ACR982969:ACR983026 AMN982969:AMN983026 AWJ982969:AWJ983026 BGF982969:BGF983026 BQB982969:BQB983026 BZX982969:BZX983026 CJT982969:CJT983026 CTP982969:CTP983026 DDL982969:DDL983026 DNH982969:DNH983026 DXD982969:DXD983026 EGZ982969:EGZ983026 EQV982969:EQV983026 FAR982969:FAR983026 FKN982969:FKN983026 FUJ982969:FUJ983026 GEF982969:GEF983026 GOB982969:GOB983026 GXX982969:GXX983026 HHT982969:HHT983026 HRP982969:HRP983026 IBL982969:IBL983026 ILH982969:ILH983026 IVD982969:IVD983026 JEZ982969:JEZ983026 JOV982969:JOV983026 JYR982969:JYR983026 KIN982969:KIN983026 KSJ982969:KSJ983026 LCF982969:LCF983026 LMB982969:LMB983026 LVX982969:LVX983026 MFT982969:MFT983026 MPP982969:MPP983026 MZL982969:MZL983026 NJH982969:NJH983026 NTD982969:NTD983026 OCZ982969:OCZ983026 OMV982969:OMV983026 OWR982969:OWR983026 PGN982969:PGN983026 PQJ982969:PQJ983026 QAF982969:QAF983026 QKB982969:QKB983026 QTX982969:QTX983026 RDT982969:RDT983026 RNP982969:RNP983026 RXL982969:RXL983026 SHH982969:SHH983026 SRD982969:SRD983026 TAZ982969:TAZ983026 TKV982969:TKV983026 TUR982969:TUR983026 UEN982969:UEN983026 UOJ982969:UOJ983026 UYF982969:UYF983026 VIB982969:VIB983026 VRX982969:VRX983026 WBT982969:WBT983026 WLP982969:WLP983026 WVL982969:WVL983026 G1:G4 G8:G9 G982989:G983046 G917453:G917510 G851917:G851974 G786381:G786438 G720845:G720902 G655309:G655366 G589773:G589830 G524237:G524294 G458701:G458758 G393165:G393222 G327629:G327686 G262093:G262150 G196557:G196614 G131021:G131078 G65485:G65542 G982950:G982956 G917414:G917420 G851878:G851884 G786342:G786348 G720806:G720812 G655270:G655276 G589734:G589740 G524198:G524204 G458662:G458668 G393126:G393132 G327590:G327596 G262054:G262060 G196518:G196524 G130982:G130988 G65446:G65452 G982976 G917440 G851904 G786368 G720832 G655296 G589760 G524224 G458688 G393152 G327616 G262080 G196544 G131008 G65472 G982943:G982946 G917407:G917410 G851871:G851874 G786335:G786338 G720799:G720802 G655263:G655266 G589727:G589730 G524191:G524194 G458655:G458658 G393119:G393122 G327583:G327586 G262047:G262050 G196511:G196514 G130975:G130978 G65439:G65442 QAF8:QAF14 PQJ8:PQJ14 PGN8:PGN14 OWR8:OWR14 OMV8:OMV14 OCZ8:OCZ14 NTD8:NTD14 NJH8:NJH14 MZL8:MZL14 MPP8:MPP14 MFT8:MFT14 LVX8:LVX14 LMB8:LMB14 LCF8:LCF14 KSJ8:KSJ14 KIN8:KIN14 JYR8:JYR14 JOV8:JOV14 JEZ8:JEZ14 IVD8:IVD14 ILH8:ILH14 IBL8:IBL14 HRP8:HRP14 HHT8:HHT14 GXX8:GXX14 GOB8:GOB14 GEF8:GEF14 FUJ8:FUJ14 FKN8:FKN14 FAR8:FAR14 EQV8:EQV14 EGZ8:EGZ14 DXD8:DXD14 DNH8:DNH14 DDL8:DDL14 CTP8:CTP14 CJT8:CJT14 BZX8:BZX14 BQB8:BQB14 BGF8:BGF14 AWJ8:AWJ14 AMN8:AMN14 ACR8:ACR14 SV8:SV14 IZ8:IZ14 QKB8:QKB14 WVL8:WVL14 WLP8:WLP14 WBT8:WBT14 VRX8:VRX14 VIB8:VIB14 UYF8:UYF14 UOJ8:UOJ14 UEN8:UEN14 TUR8:TUR14 TKV8:TKV14 TAZ8:TAZ14 SRD8:SRD14 SHH8:SHH14 RXL8:RXL14 RNP8:RNP14 RDT8:RDT14 QTX8:QTX14">
      <formula1>$L$2:$L$7</formula1>
      <formula2>0</formula2>
    </dataValidation>
    <dataValidation type="list" allowBlank="1" showErrorMessage="1" sqref="IZ65466:IZ65473 G65486:G65493 G131022:G131029 G196558:G196565 G262094:G262101 G327630:G327637 G393166:G393173 G458702:G458709 G524238:G524245 G589774:G589781 G655310:G655317 G720846:G720853 G786382:G786389 G851918:G851925 G917454:G917461 G982990:G982997 G65453:G65459 G130989:G130995 G196525:G196531 G262061:G262067 G327597:G327603 G393133:G393139 G458669:G458675 G524205:G524211 G589741:G589747 G655277:G655283 G720813:G720819 G786349:G786355 G851885:G851891 G917421:G917427 G982957:G982963 G65473:G65484 G131009:G131020 G196545:G196556 G262081:G262092 G327617:G327628 G393153:G393164 G458689:G458700 G524225:G524236 G589761:G589772 G655297:G655308 G720833:G720844 G786369:G786380 G851905:G851916 G917441:G917452 G982977:G982988 G65462:G65471 G130998:G131007 G196534:G196543 G262070:G262079 G327606:G327615 G393142:G393151 G458678:G458687 G524214:G524223 G589750:G589759 G655286:G655295 G720822:G720831 G786358:G786367 G851894:G851903 G917430:G917439 G982966:G982975 WLP982946:WLP982955 WBT982946:WBT982955 VRX982946:VRX982955 VIB982946:VIB982955 UYF982946:UYF982955 UOJ982946:UOJ982955 UEN982946:UEN982955 TUR982946:TUR982955 TKV982946:TKV982955 TAZ982946:TAZ982955 SRD982946:SRD982955 SHH982946:SHH982955 RXL982946:RXL982955 RNP982946:RNP982955 RDT982946:RDT982955 QTX982946:QTX982955 QKB982946:QKB982955 QAF982946:QAF982955 PQJ982946:PQJ982955 PGN982946:PGN982955 OWR982946:OWR982955 OMV982946:OMV982955 OCZ982946:OCZ982955 NTD982946:NTD982955 NJH982946:NJH982955 MZL982946:MZL982955 MPP982946:MPP982955 MFT982946:MFT982955 LVX982946:LVX982955 LMB982946:LMB982955 LCF982946:LCF982955 KSJ982946:KSJ982955 KIN982946:KIN982955 JYR982946:JYR982955 JOV982946:JOV982955 JEZ982946:JEZ982955 IVD982946:IVD982955 ILH982946:ILH982955 IBL982946:IBL982955 HRP982946:HRP982955 HHT982946:HHT982955 GXX982946:GXX982955 GOB982946:GOB982955 GEF982946:GEF982955 FUJ982946:FUJ982955 FKN982946:FKN982955 FAR982946:FAR982955 EQV982946:EQV982955 EGZ982946:EGZ982955 DXD982946:DXD982955 DNH982946:DNH982955 DDL982946:DDL982955 CTP982946:CTP982955 CJT982946:CJT982955 BZX982946:BZX982955 BQB982946:BQB982955 BGF982946:BGF982955 AWJ982946:AWJ982955 AMN982946:AMN982955 ACR982946:ACR982955 SV982946:SV982955 IZ982946:IZ982955 WVL917410:WVL917419 WLP917410:WLP917419 WBT917410:WBT917419 VRX917410:VRX917419 VIB917410:VIB917419 UYF917410:UYF917419 UOJ917410:UOJ917419 UEN917410:UEN917419 TUR917410:TUR917419 TKV917410:TKV917419 TAZ917410:TAZ917419 SRD917410:SRD917419 SHH917410:SHH917419 RXL917410:RXL917419 RNP917410:RNP917419 RDT917410:RDT917419 QTX917410:QTX917419 QKB917410:QKB917419 QAF917410:QAF917419 PQJ917410:PQJ917419 PGN917410:PGN917419 OWR917410:OWR917419 OMV917410:OMV917419 OCZ917410:OCZ917419 NTD917410:NTD917419 NJH917410:NJH917419 MZL917410:MZL917419 MPP917410:MPP917419 MFT917410:MFT917419 LVX917410:LVX917419 LMB917410:LMB917419 LCF917410:LCF917419 KSJ917410:KSJ917419 KIN917410:KIN917419 JYR917410:JYR917419 JOV917410:JOV917419 JEZ917410:JEZ917419 IVD917410:IVD917419 ILH917410:ILH917419 IBL917410:IBL917419 HRP917410:HRP917419 HHT917410:HHT917419 GXX917410:GXX917419 GOB917410:GOB917419 GEF917410:GEF917419 FUJ917410:FUJ917419 FKN917410:FKN917419 FAR917410:FAR917419 EQV917410:EQV917419 EGZ917410:EGZ917419 DXD917410:DXD917419 DNH917410:DNH917419 DDL917410:DDL917419 CTP917410:CTP917419 CJT917410:CJT917419 BZX917410:BZX917419 BQB917410:BQB917419 BGF917410:BGF917419 AWJ917410:AWJ917419 AMN917410:AMN917419 ACR917410:ACR917419 SV917410:SV917419 IZ917410:IZ917419 WVL851874:WVL851883 WLP851874:WLP851883 WBT851874:WBT851883 VRX851874:VRX851883 VIB851874:VIB851883 UYF851874:UYF851883 UOJ851874:UOJ851883 UEN851874:UEN851883 TUR851874:TUR851883 TKV851874:TKV851883 TAZ851874:TAZ851883 SRD851874:SRD851883 SHH851874:SHH851883 RXL851874:RXL851883 RNP851874:RNP851883 RDT851874:RDT851883 QTX851874:QTX851883 QKB851874:QKB851883 QAF851874:QAF851883 PQJ851874:PQJ851883 PGN851874:PGN851883 OWR851874:OWR851883 OMV851874:OMV851883 OCZ851874:OCZ851883 NTD851874:NTD851883 NJH851874:NJH851883 MZL851874:MZL851883 MPP851874:MPP851883 MFT851874:MFT851883 LVX851874:LVX851883 LMB851874:LMB851883 LCF851874:LCF851883 KSJ851874:KSJ851883 KIN851874:KIN851883 JYR851874:JYR851883 JOV851874:JOV851883 JEZ851874:JEZ851883 IVD851874:IVD851883 ILH851874:ILH851883 IBL851874:IBL851883 HRP851874:HRP851883 HHT851874:HHT851883 GXX851874:GXX851883 GOB851874:GOB851883 GEF851874:GEF851883 FUJ851874:FUJ851883 FKN851874:FKN851883 FAR851874:FAR851883 EQV851874:EQV851883 EGZ851874:EGZ851883 DXD851874:DXD851883 DNH851874:DNH851883 DDL851874:DDL851883 CTP851874:CTP851883 CJT851874:CJT851883 BZX851874:BZX851883 BQB851874:BQB851883 BGF851874:BGF851883 AWJ851874:AWJ851883 AMN851874:AMN851883 ACR851874:ACR851883 SV851874:SV851883 IZ851874:IZ851883 WVL786338:WVL786347 WLP786338:WLP786347 WBT786338:WBT786347 VRX786338:VRX786347 VIB786338:VIB786347 UYF786338:UYF786347 UOJ786338:UOJ786347 UEN786338:UEN786347 TUR786338:TUR786347 TKV786338:TKV786347 TAZ786338:TAZ786347 SRD786338:SRD786347 SHH786338:SHH786347 RXL786338:RXL786347 RNP786338:RNP786347 RDT786338:RDT786347 QTX786338:QTX786347 QKB786338:QKB786347 QAF786338:QAF786347 PQJ786338:PQJ786347 PGN786338:PGN786347 OWR786338:OWR786347 OMV786338:OMV786347 OCZ786338:OCZ786347 NTD786338:NTD786347 NJH786338:NJH786347 MZL786338:MZL786347 MPP786338:MPP786347 MFT786338:MFT786347 LVX786338:LVX786347 LMB786338:LMB786347 LCF786338:LCF786347 KSJ786338:KSJ786347 KIN786338:KIN786347 JYR786338:JYR786347 JOV786338:JOV786347 JEZ786338:JEZ786347 IVD786338:IVD786347 ILH786338:ILH786347 IBL786338:IBL786347 HRP786338:HRP786347 HHT786338:HHT786347 GXX786338:GXX786347 GOB786338:GOB786347 GEF786338:GEF786347 FUJ786338:FUJ786347 FKN786338:FKN786347 FAR786338:FAR786347 EQV786338:EQV786347 EGZ786338:EGZ786347 DXD786338:DXD786347 DNH786338:DNH786347 DDL786338:DDL786347 CTP786338:CTP786347 CJT786338:CJT786347 BZX786338:BZX786347 BQB786338:BQB786347 BGF786338:BGF786347 AWJ786338:AWJ786347 AMN786338:AMN786347 ACR786338:ACR786347 SV786338:SV786347 IZ786338:IZ786347 WVL720802:WVL720811 WLP720802:WLP720811 WBT720802:WBT720811 VRX720802:VRX720811 VIB720802:VIB720811 UYF720802:UYF720811 UOJ720802:UOJ720811 UEN720802:UEN720811 TUR720802:TUR720811 TKV720802:TKV720811 TAZ720802:TAZ720811 SRD720802:SRD720811 SHH720802:SHH720811 RXL720802:RXL720811 RNP720802:RNP720811 RDT720802:RDT720811 QTX720802:QTX720811 QKB720802:QKB720811 QAF720802:QAF720811 PQJ720802:PQJ720811 PGN720802:PGN720811 OWR720802:OWR720811 OMV720802:OMV720811 OCZ720802:OCZ720811 NTD720802:NTD720811 NJH720802:NJH720811 MZL720802:MZL720811 MPP720802:MPP720811 MFT720802:MFT720811 LVX720802:LVX720811 LMB720802:LMB720811 LCF720802:LCF720811 KSJ720802:KSJ720811 KIN720802:KIN720811 JYR720802:JYR720811 JOV720802:JOV720811 JEZ720802:JEZ720811 IVD720802:IVD720811 ILH720802:ILH720811 IBL720802:IBL720811 HRP720802:HRP720811 HHT720802:HHT720811 GXX720802:GXX720811 GOB720802:GOB720811 GEF720802:GEF720811 FUJ720802:FUJ720811 FKN720802:FKN720811 FAR720802:FAR720811 EQV720802:EQV720811 EGZ720802:EGZ720811 DXD720802:DXD720811 DNH720802:DNH720811 DDL720802:DDL720811 CTP720802:CTP720811 CJT720802:CJT720811 BZX720802:BZX720811 BQB720802:BQB720811 BGF720802:BGF720811 AWJ720802:AWJ720811 AMN720802:AMN720811 ACR720802:ACR720811 SV720802:SV720811 IZ720802:IZ720811 WVL655266:WVL655275 WLP655266:WLP655275 WBT655266:WBT655275 VRX655266:VRX655275 VIB655266:VIB655275 UYF655266:UYF655275 UOJ655266:UOJ655275 UEN655266:UEN655275 TUR655266:TUR655275 TKV655266:TKV655275 TAZ655266:TAZ655275 SRD655266:SRD655275 SHH655266:SHH655275 RXL655266:RXL655275 RNP655266:RNP655275 RDT655266:RDT655275 QTX655266:QTX655275 QKB655266:QKB655275 QAF655266:QAF655275 PQJ655266:PQJ655275 PGN655266:PGN655275 OWR655266:OWR655275 OMV655266:OMV655275 OCZ655266:OCZ655275 NTD655266:NTD655275 NJH655266:NJH655275 MZL655266:MZL655275 MPP655266:MPP655275 MFT655266:MFT655275 LVX655266:LVX655275 LMB655266:LMB655275 LCF655266:LCF655275 KSJ655266:KSJ655275 KIN655266:KIN655275 JYR655266:JYR655275 JOV655266:JOV655275 JEZ655266:JEZ655275 IVD655266:IVD655275 ILH655266:ILH655275 IBL655266:IBL655275 HRP655266:HRP655275 HHT655266:HHT655275 GXX655266:GXX655275 GOB655266:GOB655275 GEF655266:GEF655275 FUJ655266:FUJ655275 FKN655266:FKN655275 FAR655266:FAR655275 EQV655266:EQV655275 EGZ655266:EGZ655275 DXD655266:DXD655275 DNH655266:DNH655275 DDL655266:DDL655275 CTP655266:CTP655275 CJT655266:CJT655275 BZX655266:BZX655275 BQB655266:BQB655275 BGF655266:BGF655275 AWJ655266:AWJ655275 AMN655266:AMN655275 ACR655266:ACR655275 SV655266:SV655275 IZ655266:IZ655275 WVL589730:WVL589739 WLP589730:WLP589739 WBT589730:WBT589739 VRX589730:VRX589739 VIB589730:VIB589739 UYF589730:UYF589739 UOJ589730:UOJ589739 UEN589730:UEN589739 TUR589730:TUR589739 TKV589730:TKV589739 TAZ589730:TAZ589739 SRD589730:SRD589739 SHH589730:SHH589739 RXL589730:RXL589739 RNP589730:RNP589739 RDT589730:RDT589739 QTX589730:QTX589739 QKB589730:QKB589739 QAF589730:QAF589739 PQJ589730:PQJ589739 PGN589730:PGN589739 OWR589730:OWR589739 OMV589730:OMV589739 OCZ589730:OCZ589739 NTD589730:NTD589739 NJH589730:NJH589739 MZL589730:MZL589739 MPP589730:MPP589739 MFT589730:MFT589739 LVX589730:LVX589739 LMB589730:LMB589739 LCF589730:LCF589739 KSJ589730:KSJ589739 KIN589730:KIN589739 JYR589730:JYR589739 JOV589730:JOV589739 JEZ589730:JEZ589739 IVD589730:IVD589739 ILH589730:ILH589739 IBL589730:IBL589739 HRP589730:HRP589739 HHT589730:HHT589739 GXX589730:GXX589739 GOB589730:GOB589739 GEF589730:GEF589739 FUJ589730:FUJ589739 FKN589730:FKN589739 FAR589730:FAR589739 EQV589730:EQV589739 EGZ589730:EGZ589739 DXD589730:DXD589739 DNH589730:DNH589739 DDL589730:DDL589739 CTP589730:CTP589739 CJT589730:CJT589739 BZX589730:BZX589739 BQB589730:BQB589739 BGF589730:BGF589739 AWJ589730:AWJ589739 AMN589730:AMN589739 ACR589730:ACR589739 SV589730:SV589739 IZ589730:IZ589739 WVL524194:WVL524203 WLP524194:WLP524203 WBT524194:WBT524203 VRX524194:VRX524203 VIB524194:VIB524203 UYF524194:UYF524203 UOJ524194:UOJ524203 UEN524194:UEN524203 TUR524194:TUR524203 TKV524194:TKV524203 TAZ524194:TAZ524203 SRD524194:SRD524203 SHH524194:SHH524203 RXL524194:RXL524203 RNP524194:RNP524203 RDT524194:RDT524203 QTX524194:QTX524203 QKB524194:QKB524203 QAF524194:QAF524203 PQJ524194:PQJ524203 PGN524194:PGN524203 OWR524194:OWR524203 OMV524194:OMV524203 OCZ524194:OCZ524203 NTD524194:NTD524203 NJH524194:NJH524203 MZL524194:MZL524203 MPP524194:MPP524203 MFT524194:MFT524203 LVX524194:LVX524203 LMB524194:LMB524203 LCF524194:LCF524203 KSJ524194:KSJ524203 KIN524194:KIN524203 JYR524194:JYR524203 JOV524194:JOV524203 JEZ524194:JEZ524203 IVD524194:IVD524203 ILH524194:ILH524203 IBL524194:IBL524203 HRP524194:HRP524203 HHT524194:HHT524203 GXX524194:GXX524203 GOB524194:GOB524203 GEF524194:GEF524203 FUJ524194:FUJ524203 FKN524194:FKN524203 FAR524194:FAR524203 EQV524194:EQV524203 EGZ524194:EGZ524203 DXD524194:DXD524203 DNH524194:DNH524203 DDL524194:DDL524203 CTP524194:CTP524203 CJT524194:CJT524203 BZX524194:BZX524203 BQB524194:BQB524203 BGF524194:BGF524203 AWJ524194:AWJ524203 AMN524194:AMN524203 ACR524194:ACR524203 SV524194:SV524203 IZ524194:IZ524203 WVL458658:WVL458667 WLP458658:WLP458667 WBT458658:WBT458667 VRX458658:VRX458667 VIB458658:VIB458667 UYF458658:UYF458667 UOJ458658:UOJ458667 UEN458658:UEN458667 TUR458658:TUR458667 TKV458658:TKV458667 TAZ458658:TAZ458667 SRD458658:SRD458667 SHH458658:SHH458667 RXL458658:RXL458667 RNP458658:RNP458667 RDT458658:RDT458667 QTX458658:QTX458667 QKB458658:QKB458667 QAF458658:QAF458667 PQJ458658:PQJ458667 PGN458658:PGN458667 OWR458658:OWR458667 OMV458658:OMV458667 OCZ458658:OCZ458667 NTD458658:NTD458667 NJH458658:NJH458667 MZL458658:MZL458667 MPP458658:MPP458667 MFT458658:MFT458667 LVX458658:LVX458667 LMB458658:LMB458667 LCF458658:LCF458667 KSJ458658:KSJ458667 KIN458658:KIN458667 JYR458658:JYR458667 JOV458658:JOV458667 JEZ458658:JEZ458667 IVD458658:IVD458667 ILH458658:ILH458667 IBL458658:IBL458667 HRP458658:HRP458667 HHT458658:HHT458667 GXX458658:GXX458667 GOB458658:GOB458667 GEF458658:GEF458667 FUJ458658:FUJ458667 FKN458658:FKN458667 FAR458658:FAR458667 EQV458658:EQV458667 EGZ458658:EGZ458667 DXD458658:DXD458667 DNH458658:DNH458667 DDL458658:DDL458667 CTP458658:CTP458667 CJT458658:CJT458667 BZX458658:BZX458667 BQB458658:BQB458667 BGF458658:BGF458667 AWJ458658:AWJ458667 AMN458658:AMN458667 ACR458658:ACR458667 SV458658:SV458667 IZ458658:IZ458667 WVL393122:WVL393131 WLP393122:WLP393131 WBT393122:WBT393131 VRX393122:VRX393131 VIB393122:VIB393131 UYF393122:UYF393131 UOJ393122:UOJ393131 UEN393122:UEN393131 TUR393122:TUR393131 TKV393122:TKV393131 TAZ393122:TAZ393131 SRD393122:SRD393131 SHH393122:SHH393131 RXL393122:RXL393131 RNP393122:RNP393131 RDT393122:RDT393131 QTX393122:QTX393131 QKB393122:QKB393131 QAF393122:QAF393131 PQJ393122:PQJ393131 PGN393122:PGN393131 OWR393122:OWR393131 OMV393122:OMV393131 OCZ393122:OCZ393131 NTD393122:NTD393131 NJH393122:NJH393131 MZL393122:MZL393131 MPP393122:MPP393131 MFT393122:MFT393131 LVX393122:LVX393131 LMB393122:LMB393131 LCF393122:LCF393131 KSJ393122:KSJ393131 KIN393122:KIN393131 JYR393122:JYR393131 JOV393122:JOV393131 JEZ393122:JEZ393131 IVD393122:IVD393131 ILH393122:ILH393131 IBL393122:IBL393131 HRP393122:HRP393131 HHT393122:HHT393131 GXX393122:GXX393131 GOB393122:GOB393131 GEF393122:GEF393131 FUJ393122:FUJ393131 FKN393122:FKN393131 FAR393122:FAR393131 EQV393122:EQV393131 EGZ393122:EGZ393131 DXD393122:DXD393131 DNH393122:DNH393131 DDL393122:DDL393131 CTP393122:CTP393131 CJT393122:CJT393131 BZX393122:BZX393131 BQB393122:BQB393131 BGF393122:BGF393131 AWJ393122:AWJ393131 AMN393122:AMN393131 ACR393122:ACR393131 SV393122:SV393131 IZ393122:IZ393131 WVL327586:WVL327595 WLP327586:WLP327595 WBT327586:WBT327595 VRX327586:VRX327595 VIB327586:VIB327595 UYF327586:UYF327595 UOJ327586:UOJ327595 UEN327586:UEN327595 TUR327586:TUR327595 TKV327586:TKV327595 TAZ327586:TAZ327595 SRD327586:SRD327595 SHH327586:SHH327595 RXL327586:RXL327595 RNP327586:RNP327595 RDT327586:RDT327595 QTX327586:QTX327595 QKB327586:QKB327595 QAF327586:QAF327595 PQJ327586:PQJ327595 PGN327586:PGN327595 OWR327586:OWR327595 OMV327586:OMV327595 OCZ327586:OCZ327595 NTD327586:NTD327595 NJH327586:NJH327595 MZL327586:MZL327595 MPP327586:MPP327595 MFT327586:MFT327595 LVX327586:LVX327595 LMB327586:LMB327595 LCF327586:LCF327595 KSJ327586:KSJ327595 KIN327586:KIN327595 JYR327586:JYR327595 JOV327586:JOV327595 JEZ327586:JEZ327595 IVD327586:IVD327595 ILH327586:ILH327595 IBL327586:IBL327595 HRP327586:HRP327595 HHT327586:HHT327595 GXX327586:GXX327595 GOB327586:GOB327595 GEF327586:GEF327595 FUJ327586:FUJ327595 FKN327586:FKN327595 FAR327586:FAR327595 EQV327586:EQV327595 EGZ327586:EGZ327595 DXD327586:DXD327595 DNH327586:DNH327595 DDL327586:DDL327595 CTP327586:CTP327595 CJT327586:CJT327595 BZX327586:BZX327595 BQB327586:BQB327595 BGF327586:BGF327595 AWJ327586:AWJ327595 AMN327586:AMN327595 ACR327586:ACR327595 SV327586:SV327595 IZ327586:IZ327595 WVL262050:WVL262059 WLP262050:WLP262059 WBT262050:WBT262059 VRX262050:VRX262059 VIB262050:VIB262059 UYF262050:UYF262059 UOJ262050:UOJ262059 UEN262050:UEN262059 TUR262050:TUR262059 TKV262050:TKV262059 TAZ262050:TAZ262059 SRD262050:SRD262059 SHH262050:SHH262059 RXL262050:RXL262059 RNP262050:RNP262059 RDT262050:RDT262059 QTX262050:QTX262059 QKB262050:QKB262059 QAF262050:QAF262059 PQJ262050:PQJ262059 PGN262050:PGN262059 OWR262050:OWR262059 OMV262050:OMV262059 OCZ262050:OCZ262059 NTD262050:NTD262059 NJH262050:NJH262059 MZL262050:MZL262059 MPP262050:MPP262059 MFT262050:MFT262059 LVX262050:LVX262059 LMB262050:LMB262059 LCF262050:LCF262059 KSJ262050:KSJ262059 KIN262050:KIN262059 JYR262050:JYR262059 JOV262050:JOV262059 JEZ262050:JEZ262059 IVD262050:IVD262059 ILH262050:ILH262059 IBL262050:IBL262059 HRP262050:HRP262059 HHT262050:HHT262059 GXX262050:GXX262059 GOB262050:GOB262059 GEF262050:GEF262059 FUJ262050:FUJ262059 FKN262050:FKN262059 FAR262050:FAR262059 EQV262050:EQV262059 EGZ262050:EGZ262059 DXD262050:DXD262059 DNH262050:DNH262059 DDL262050:DDL262059 CTP262050:CTP262059 CJT262050:CJT262059 BZX262050:BZX262059 BQB262050:BQB262059 BGF262050:BGF262059 AWJ262050:AWJ262059 AMN262050:AMN262059 ACR262050:ACR262059 SV262050:SV262059 IZ262050:IZ262059 WVL196514:WVL196523 WLP196514:WLP196523 WBT196514:WBT196523 VRX196514:VRX196523 VIB196514:VIB196523 UYF196514:UYF196523 UOJ196514:UOJ196523 UEN196514:UEN196523 TUR196514:TUR196523 TKV196514:TKV196523 TAZ196514:TAZ196523 SRD196514:SRD196523 SHH196514:SHH196523 RXL196514:RXL196523 RNP196514:RNP196523 RDT196514:RDT196523 QTX196514:QTX196523 QKB196514:QKB196523 QAF196514:QAF196523 PQJ196514:PQJ196523 PGN196514:PGN196523 OWR196514:OWR196523 OMV196514:OMV196523 OCZ196514:OCZ196523 NTD196514:NTD196523 NJH196514:NJH196523 MZL196514:MZL196523 MPP196514:MPP196523 MFT196514:MFT196523 LVX196514:LVX196523 LMB196514:LMB196523 LCF196514:LCF196523 KSJ196514:KSJ196523 KIN196514:KIN196523 JYR196514:JYR196523 JOV196514:JOV196523 JEZ196514:JEZ196523 IVD196514:IVD196523 ILH196514:ILH196523 IBL196514:IBL196523 HRP196514:HRP196523 HHT196514:HHT196523 GXX196514:GXX196523 GOB196514:GOB196523 GEF196514:GEF196523 FUJ196514:FUJ196523 FKN196514:FKN196523 FAR196514:FAR196523 EQV196514:EQV196523 EGZ196514:EGZ196523 DXD196514:DXD196523 DNH196514:DNH196523 DDL196514:DDL196523 CTP196514:CTP196523 CJT196514:CJT196523 BZX196514:BZX196523 BQB196514:BQB196523 BGF196514:BGF196523 AWJ196514:AWJ196523 AMN196514:AMN196523 ACR196514:ACR196523 SV196514:SV196523 IZ196514:IZ196523 WVL130978:WVL130987 WLP130978:WLP130987 WBT130978:WBT130987 VRX130978:VRX130987 VIB130978:VIB130987 UYF130978:UYF130987 UOJ130978:UOJ130987 UEN130978:UEN130987 TUR130978:TUR130987 TKV130978:TKV130987 TAZ130978:TAZ130987 SRD130978:SRD130987 SHH130978:SHH130987 RXL130978:RXL130987 RNP130978:RNP130987 RDT130978:RDT130987 QTX130978:QTX130987 QKB130978:QKB130987 QAF130978:QAF130987 PQJ130978:PQJ130987 PGN130978:PGN130987 OWR130978:OWR130987 OMV130978:OMV130987 OCZ130978:OCZ130987 NTD130978:NTD130987 NJH130978:NJH130987 MZL130978:MZL130987 MPP130978:MPP130987 MFT130978:MFT130987 LVX130978:LVX130987 LMB130978:LMB130987 LCF130978:LCF130987 KSJ130978:KSJ130987 KIN130978:KIN130987 JYR130978:JYR130987 JOV130978:JOV130987 JEZ130978:JEZ130987 IVD130978:IVD130987 ILH130978:ILH130987 IBL130978:IBL130987 HRP130978:HRP130987 HHT130978:HHT130987 GXX130978:GXX130987 GOB130978:GOB130987 GEF130978:GEF130987 FUJ130978:FUJ130987 FKN130978:FKN130987 FAR130978:FAR130987 EQV130978:EQV130987 EGZ130978:EGZ130987 DXD130978:DXD130987 DNH130978:DNH130987 DDL130978:DDL130987 CTP130978:CTP130987 CJT130978:CJT130987 BZX130978:BZX130987 BQB130978:BQB130987 BGF130978:BGF130987 AWJ130978:AWJ130987 AMN130978:AMN130987 ACR130978:ACR130987 SV130978:SV130987 IZ130978:IZ130987 WVL65442:WVL65451 WLP65442:WLP65451 WBT65442:WBT65451 VRX65442:VRX65451 VIB65442:VIB65451 UYF65442:UYF65451 UOJ65442:UOJ65451 UEN65442:UEN65451 TUR65442:TUR65451 TKV65442:TKV65451 TAZ65442:TAZ65451 SRD65442:SRD65451 SHH65442:SHH65451 RXL65442:RXL65451 RNP65442:RNP65451 RDT65442:RDT65451 QTX65442:QTX65451 QKB65442:QKB65451 QAF65442:QAF65451 PQJ65442:PQJ65451 PGN65442:PGN65451 OWR65442:OWR65451 OMV65442:OMV65451 OCZ65442:OCZ65451 NTD65442:NTD65451 NJH65442:NJH65451 MZL65442:MZL65451 MPP65442:MPP65451 MFT65442:MFT65451 LVX65442:LVX65451 LMB65442:LMB65451 LCF65442:LCF65451 KSJ65442:KSJ65451 KIN65442:KIN65451 JYR65442:JYR65451 JOV65442:JOV65451 JEZ65442:JEZ65451 IVD65442:IVD65451 ILH65442:ILH65451 IBL65442:IBL65451 HRP65442:HRP65451 HHT65442:HHT65451 GXX65442:GXX65451 GOB65442:GOB65451 GEF65442:GEF65451 FUJ65442:FUJ65451 FKN65442:FKN65451 FAR65442:FAR65451 EQV65442:EQV65451 EGZ65442:EGZ65451 DXD65442:DXD65451 DNH65442:DNH65451 DDL65442:DDL65451 CTP65442:CTP65451 CJT65442:CJT65451 BZX65442:BZX65451 BQB65442:BQB65451 BGF65442:BGF65451 AWJ65442:AWJ65451 AMN65442:AMN65451 ACR65442:ACR65451 SV65442:SV65451 IZ65442:IZ65451 WVL982946:WVL982955 WVL982957:WVL982968 WLP982957:WLP982968 WBT982957:WBT982968 VRX982957:VRX982968 VIB982957:VIB982968 UYF982957:UYF982968 UOJ982957:UOJ982968 UEN982957:UEN982968 TUR982957:TUR982968 TKV982957:TKV982968 TAZ982957:TAZ982968 SRD982957:SRD982968 SHH982957:SHH982968 RXL982957:RXL982968 RNP982957:RNP982968 RDT982957:RDT982968 QTX982957:QTX982968 QKB982957:QKB982968 QAF982957:QAF982968 PQJ982957:PQJ982968 PGN982957:PGN982968 OWR982957:OWR982968 OMV982957:OMV982968 OCZ982957:OCZ982968 NTD982957:NTD982968 NJH982957:NJH982968 MZL982957:MZL982968 MPP982957:MPP982968 MFT982957:MFT982968 LVX982957:LVX982968 LMB982957:LMB982968 LCF982957:LCF982968 KSJ982957:KSJ982968 KIN982957:KIN982968 JYR982957:JYR982968 JOV982957:JOV982968 JEZ982957:JEZ982968 IVD982957:IVD982968 ILH982957:ILH982968 IBL982957:IBL982968 HRP982957:HRP982968 HHT982957:HHT982968 GXX982957:GXX982968 GOB982957:GOB982968 GEF982957:GEF982968 FUJ982957:FUJ982968 FKN982957:FKN982968 FAR982957:FAR982968 EQV982957:EQV982968 EGZ982957:EGZ982968 DXD982957:DXD982968 DNH982957:DNH982968 DDL982957:DDL982968 CTP982957:CTP982968 CJT982957:CJT982968 BZX982957:BZX982968 BQB982957:BQB982968 BGF982957:BGF982968 AWJ982957:AWJ982968 AMN982957:AMN982968 ACR982957:ACR982968 SV982957:SV982968 IZ982957:IZ982968 WVL917421:WVL917432 WLP917421:WLP917432 WBT917421:WBT917432 VRX917421:VRX917432 VIB917421:VIB917432 UYF917421:UYF917432 UOJ917421:UOJ917432 UEN917421:UEN917432 TUR917421:TUR917432 TKV917421:TKV917432 TAZ917421:TAZ917432 SRD917421:SRD917432 SHH917421:SHH917432 RXL917421:RXL917432 RNP917421:RNP917432 RDT917421:RDT917432 QTX917421:QTX917432 QKB917421:QKB917432 QAF917421:QAF917432 PQJ917421:PQJ917432 PGN917421:PGN917432 OWR917421:OWR917432 OMV917421:OMV917432 OCZ917421:OCZ917432 NTD917421:NTD917432 NJH917421:NJH917432 MZL917421:MZL917432 MPP917421:MPP917432 MFT917421:MFT917432 LVX917421:LVX917432 LMB917421:LMB917432 LCF917421:LCF917432 KSJ917421:KSJ917432 KIN917421:KIN917432 JYR917421:JYR917432 JOV917421:JOV917432 JEZ917421:JEZ917432 IVD917421:IVD917432 ILH917421:ILH917432 IBL917421:IBL917432 HRP917421:HRP917432 HHT917421:HHT917432 GXX917421:GXX917432 GOB917421:GOB917432 GEF917421:GEF917432 FUJ917421:FUJ917432 FKN917421:FKN917432 FAR917421:FAR917432 EQV917421:EQV917432 EGZ917421:EGZ917432 DXD917421:DXD917432 DNH917421:DNH917432 DDL917421:DDL917432 CTP917421:CTP917432 CJT917421:CJT917432 BZX917421:BZX917432 BQB917421:BQB917432 BGF917421:BGF917432 AWJ917421:AWJ917432 AMN917421:AMN917432 ACR917421:ACR917432 SV917421:SV917432 IZ917421:IZ917432 WVL851885:WVL851896 WLP851885:WLP851896 WBT851885:WBT851896 VRX851885:VRX851896 VIB851885:VIB851896 UYF851885:UYF851896 UOJ851885:UOJ851896 UEN851885:UEN851896 TUR851885:TUR851896 TKV851885:TKV851896 TAZ851885:TAZ851896 SRD851885:SRD851896 SHH851885:SHH851896 RXL851885:RXL851896 RNP851885:RNP851896 RDT851885:RDT851896 QTX851885:QTX851896 QKB851885:QKB851896 QAF851885:QAF851896 PQJ851885:PQJ851896 PGN851885:PGN851896 OWR851885:OWR851896 OMV851885:OMV851896 OCZ851885:OCZ851896 NTD851885:NTD851896 NJH851885:NJH851896 MZL851885:MZL851896 MPP851885:MPP851896 MFT851885:MFT851896 LVX851885:LVX851896 LMB851885:LMB851896 LCF851885:LCF851896 KSJ851885:KSJ851896 KIN851885:KIN851896 JYR851885:JYR851896 JOV851885:JOV851896 JEZ851885:JEZ851896 IVD851885:IVD851896 ILH851885:ILH851896 IBL851885:IBL851896 HRP851885:HRP851896 HHT851885:HHT851896 GXX851885:GXX851896 GOB851885:GOB851896 GEF851885:GEF851896 FUJ851885:FUJ851896 FKN851885:FKN851896 FAR851885:FAR851896 EQV851885:EQV851896 EGZ851885:EGZ851896 DXD851885:DXD851896 DNH851885:DNH851896 DDL851885:DDL851896 CTP851885:CTP851896 CJT851885:CJT851896 BZX851885:BZX851896 BQB851885:BQB851896 BGF851885:BGF851896 AWJ851885:AWJ851896 AMN851885:AMN851896 ACR851885:ACR851896 SV851885:SV851896 IZ851885:IZ851896 WVL786349:WVL786360 WLP786349:WLP786360 WBT786349:WBT786360 VRX786349:VRX786360 VIB786349:VIB786360 UYF786349:UYF786360 UOJ786349:UOJ786360 UEN786349:UEN786360 TUR786349:TUR786360 TKV786349:TKV786360 TAZ786349:TAZ786360 SRD786349:SRD786360 SHH786349:SHH786360 RXL786349:RXL786360 RNP786349:RNP786360 RDT786349:RDT786360 QTX786349:QTX786360 QKB786349:QKB786360 QAF786349:QAF786360 PQJ786349:PQJ786360 PGN786349:PGN786360 OWR786349:OWR786360 OMV786349:OMV786360 OCZ786349:OCZ786360 NTD786349:NTD786360 NJH786349:NJH786360 MZL786349:MZL786360 MPP786349:MPP786360 MFT786349:MFT786360 LVX786349:LVX786360 LMB786349:LMB786360 LCF786349:LCF786360 KSJ786349:KSJ786360 KIN786349:KIN786360 JYR786349:JYR786360 JOV786349:JOV786360 JEZ786349:JEZ786360 IVD786349:IVD786360 ILH786349:ILH786360 IBL786349:IBL786360 HRP786349:HRP786360 HHT786349:HHT786360 GXX786349:GXX786360 GOB786349:GOB786360 GEF786349:GEF786360 FUJ786349:FUJ786360 FKN786349:FKN786360 FAR786349:FAR786360 EQV786349:EQV786360 EGZ786349:EGZ786360 DXD786349:DXD786360 DNH786349:DNH786360 DDL786349:DDL786360 CTP786349:CTP786360 CJT786349:CJT786360 BZX786349:BZX786360 BQB786349:BQB786360 BGF786349:BGF786360 AWJ786349:AWJ786360 AMN786349:AMN786360 ACR786349:ACR786360 SV786349:SV786360 IZ786349:IZ786360 WVL720813:WVL720824 WLP720813:WLP720824 WBT720813:WBT720824 VRX720813:VRX720824 VIB720813:VIB720824 UYF720813:UYF720824 UOJ720813:UOJ720824 UEN720813:UEN720824 TUR720813:TUR720824 TKV720813:TKV720824 TAZ720813:TAZ720824 SRD720813:SRD720824 SHH720813:SHH720824 RXL720813:RXL720824 RNP720813:RNP720824 RDT720813:RDT720824 QTX720813:QTX720824 QKB720813:QKB720824 QAF720813:QAF720824 PQJ720813:PQJ720824 PGN720813:PGN720824 OWR720813:OWR720824 OMV720813:OMV720824 OCZ720813:OCZ720824 NTD720813:NTD720824 NJH720813:NJH720824 MZL720813:MZL720824 MPP720813:MPP720824 MFT720813:MFT720824 LVX720813:LVX720824 LMB720813:LMB720824 LCF720813:LCF720824 KSJ720813:KSJ720824 KIN720813:KIN720824 JYR720813:JYR720824 JOV720813:JOV720824 JEZ720813:JEZ720824 IVD720813:IVD720824 ILH720813:ILH720824 IBL720813:IBL720824 HRP720813:HRP720824 HHT720813:HHT720824 GXX720813:GXX720824 GOB720813:GOB720824 GEF720813:GEF720824 FUJ720813:FUJ720824 FKN720813:FKN720824 FAR720813:FAR720824 EQV720813:EQV720824 EGZ720813:EGZ720824 DXD720813:DXD720824 DNH720813:DNH720824 DDL720813:DDL720824 CTP720813:CTP720824 CJT720813:CJT720824 BZX720813:BZX720824 BQB720813:BQB720824 BGF720813:BGF720824 AWJ720813:AWJ720824 AMN720813:AMN720824 ACR720813:ACR720824 SV720813:SV720824 IZ720813:IZ720824 WVL655277:WVL655288 WLP655277:WLP655288 WBT655277:WBT655288 VRX655277:VRX655288 VIB655277:VIB655288 UYF655277:UYF655288 UOJ655277:UOJ655288 UEN655277:UEN655288 TUR655277:TUR655288 TKV655277:TKV655288 TAZ655277:TAZ655288 SRD655277:SRD655288 SHH655277:SHH655288 RXL655277:RXL655288 RNP655277:RNP655288 RDT655277:RDT655288 QTX655277:QTX655288 QKB655277:QKB655288 QAF655277:QAF655288 PQJ655277:PQJ655288 PGN655277:PGN655288 OWR655277:OWR655288 OMV655277:OMV655288 OCZ655277:OCZ655288 NTD655277:NTD655288 NJH655277:NJH655288 MZL655277:MZL655288 MPP655277:MPP655288 MFT655277:MFT655288 LVX655277:LVX655288 LMB655277:LMB655288 LCF655277:LCF655288 KSJ655277:KSJ655288 KIN655277:KIN655288 JYR655277:JYR655288 JOV655277:JOV655288 JEZ655277:JEZ655288 IVD655277:IVD655288 ILH655277:ILH655288 IBL655277:IBL655288 HRP655277:HRP655288 HHT655277:HHT655288 GXX655277:GXX655288 GOB655277:GOB655288 GEF655277:GEF655288 FUJ655277:FUJ655288 FKN655277:FKN655288 FAR655277:FAR655288 EQV655277:EQV655288 EGZ655277:EGZ655288 DXD655277:DXD655288 DNH655277:DNH655288 DDL655277:DDL655288 CTP655277:CTP655288 CJT655277:CJT655288 BZX655277:BZX655288 BQB655277:BQB655288 BGF655277:BGF655288 AWJ655277:AWJ655288 AMN655277:AMN655288 ACR655277:ACR655288 SV655277:SV655288 IZ655277:IZ655288 WVL589741:WVL589752 WLP589741:WLP589752 WBT589741:WBT589752 VRX589741:VRX589752 VIB589741:VIB589752 UYF589741:UYF589752 UOJ589741:UOJ589752 UEN589741:UEN589752 TUR589741:TUR589752 TKV589741:TKV589752 TAZ589741:TAZ589752 SRD589741:SRD589752 SHH589741:SHH589752 RXL589741:RXL589752 RNP589741:RNP589752 RDT589741:RDT589752 QTX589741:QTX589752 QKB589741:QKB589752 QAF589741:QAF589752 PQJ589741:PQJ589752 PGN589741:PGN589752 OWR589741:OWR589752 OMV589741:OMV589752 OCZ589741:OCZ589752 NTD589741:NTD589752 NJH589741:NJH589752 MZL589741:MZL589752 MPP589741:MPP589752 MFT589741:MFT589752 LVX589741:LVX589752 LMB589741:LMB589752 LCF589741:LCF589752 KSJ589741:KSJ589752 KIN589741:KIN589752 JYR589741:JYR589752 JOV589741:JOV589752 JEZ589741:JEZ589752 IVD589741:IVD589752 ILH589741:ILH589752 IBL589741:IBL589752 HRP589741:HRP589752 HHT589741:HHT589752 GXX589741:GXX589752 GOB589741:GOB589752 GEF589741:GEF589752 FUJ589741:FUJ589752 FKN589741:FKN589752 FAR589741:FAR589752 EQV589741:EQV589752 EGZ589741:EGZ589752 DXD589741:DXD589752 DNH589741:DNH589752 DDL589741:DDL589752 CTP589741:CTP589752 CJT589741:CJT589752 BZX589741:BZX589752 BQB589741:BQB589752 BGF589741:BGF589752 AWJ589741:AWJ589752 AMN589741:AMN589752 ACR589741:ACR589752 SV589741:SV589752 IZ589741:IZ589752 WVL524205:WVL524216 WLP524205:WLP524216 WBT524205:WBT524216 VRX524205:VRX524216 VIB524205:VIB524216 UYF524205:UYF524216 UOJ524205:UOJ524216 UEN524205:UEN524216 TUR524205:TUR524216 TKV524205:TKV524216 TAZ524205:TAZ524216 SRD524205:SRD524216 SHH524205:SHH524216 RXL524205:RXL524216 RNP524205:RNP524216 RDT524205:RDT524216 QTX524205:QTX524216 QKB524205:QKB524216 QAF524205:QAF524216 PQJ524205:PQJ524216 PGN524205:PGN524216 OWR524205:OWR524216 OMV524205:OMV524216 OCZ524205:OCZ524216 NTD524205:NTD524216 NJH524205:NJH524216 MZL524205:MZL524216 MPP524205:MPP524216 MFT524205:MFT524216 LVX524205:LVX524216 LMB524205:LMB524216 LCF524205:LCF524216 KSJ524205:KSJ524216 KIN524205:KIN524216 JYR524205:JYR524216 JOV524205:JOV524216 JEZ524205:JEZ524216 IVD524205:IVD524216 ILH524205:ILH524216 IBL524205:IBL524216 HRP524205:HRP524216 HHT524205:HHT524216 GXX524205:GXX524216 GOB524205:GOB524216 GEF524205:GEF524216 FUJ524205:FUJ524216 FKN524205:FKN524216 FAR524205:FAR524216 EQV524205:EQV524216 EGZ524205:EGZ524216 DXD524205:DXD524216 DNH524205:DNH524216 DDL524205:DDL524216 CTP524205:CTP524216 CJT524205:CJT524216 BZX524205:BZX524216 BQB524205:BQB524216 BGF524205:BGF524216 AWJ524205:AWJ524216 AMN524205:AMN524216 ACR524205:ACR524216 SV524205:SV524216 IZ524205:IZ524216 WVL458669:WVL458680 WLP458669:WLP458680 WBT458669:WBT458680 VRX458669:VRX458680 VIB458669:VIB458680 UYF458669:UYF458680 UOJ458669:UOJ458680 UEN458669:UEN458680 TUR458669:TUR458680 TKV458669:TKV458680 TAZ458669:TAZ458680 SRD458669:SRD458680 SHH458669:SHH458680 RXL458669:RXL458680 RNP458669:RNP458680 RDT458669:RDT458680 QTX458669:QTX458680 QKB458669:QKB458680 QAF458669:QAF458680 PQJ458669:PQJ458680 PGN458669:PGN458680 OWR458669:OWR458680 OMV458669:OMV458680 OCZ458669:OCZ458680 NTD458669:NTD458680 NJH458669:NJH458680 MZL458669:MZL458680 MPP458669:MPP458680 MFT458669:MFT458680 LVX458669:LVX458680 LMB458669:LMB458680 LCF458669:LCF458680 KSJ458669:KSJ458680 KIN458669:KIN458680 JYR458669:JYR458680 JOV458669:JOV458680 JEZ458669:JEZ458680 IVD458669:IVD458680 ILH458669:ILH458680 IBL458669:IBL458680 HRP458669:HRP458680 HHT458669:HHT458680 GXX458669:GXX458680 GOB458669:GOB458680 GEF458669:GEF458680 FUJ458669:FUJ458680 FKN458669:FKN458680 FAR458669:FAR458680 EQV458669:EQV458680 EGZ458669:EGZ458680 DXD458669:DXD458680 DNH458669:DNH458680 DDL458669:DDL458680 CTP458669:CTP458680 CJT458669:CJT458680 BZX458669:BZX458680 BQB458669:BQB458680 BGF458669:BGF458680 AWJ458669:AWJ458680 AMN458669:AMN458680 ACR458669:ACR458680 SV458669:SV458680 IZ458669:IZ458680 WVL393133:WVL393144 WLP393133:WLP393144 WBT393133:WBT393144 VRX393133:VRX393144 VIB393133:VIB393144 UYF393133:UYF393144 UOJ393133:UOJ393144 UEN393133:UEN393144 TUR393133:TUR393144 TKV393133:TKV393144 TAZ393133:TAZ393144 SRD393133:SRD393144 SHH393133:SHH393144 RXL393133:RXL393144 RNP393133:RNP393144 RDT393133:RDT393144 QTX393133:QTX393144 QKB393133:QKB393144 QAF393133:QAF393144 PQJ393133:PQJ393144 PGN393133:PGN393144 OWR393133:OWR393144 OMV393133:OMV393144 OCZ393133:OCZ393144 NTD393133:NTD393144 NJH393133:NJH393144 MZL393133:MZL393144 MPP393133:MPP393144 MFT393133:MFT393144 LVX393133:LVX393144 LMB393133:LMB393144 LCF393133:LCF393144 KSJ393133:KSJ393144 KIN393133:KIN393144 JYR393133:JYR393144 JOV393133:JOV393144 JEZ393133:JEZ393144 IVD393133:IVD393144 ILH393133:ILH393144 IBL393133:IBL393144 HRP393133:HRP393144 HHT393133:HHT393144 GXX393133:GXX393144 GOB393133:GOB393144 GEF393133:GEF393144 FUJ393133:FUJ393144 FKN393133:FKN393144 FAR393133:FAR393144 EQV393133:EQV393144 EGZ393133:EGZ393144 DXD393133:DXD393144 DNH393133:DNH393144 DDL393133:DDL393144 CTP393133:CTP393144 CJT393133:CJT393144 BZX393133:BZX393144 BQB393133:BQB393144 BGF393133:BGF393144 AWJ393133:AWJ393144 AMN393133:AMN393144 ACR393133:ACR393144 SV393133:SV393144 IZ393133:IZ393144 WVL327597:WVL327608 WLP327597:WLP327608 WBT327597:WBT327608 VRX327597:VRX327608 VIB327597:VIB327608 UYF327597:UYF327608 UOJ327597:UOJ327608 UEN327597:UEN327608 TUR327597:TUR327608 TKV327597:TKV327608 TAZ327597:TAZ327608 SRD327597:SRD327608 SHH327597:SHH327608 RXL327597:RXL327608 RNP327597:RNP327608 RDT327597:RDT327608 QTX327597:QTX327608 QKB327597:QKB327608 QAF327597:QAF327608 PQJ327597:PQJ327608 PGN327597:PGN327608 OWR327597:OWR327608 OMV327597:OMV327608 OCZ327597:OCZ327608 NTD327597:NTD327608 NJH327597:NJH327608 MZL327597:MZL327608 MPP327597:MPP327608 MFT327597:MFT327608 LVX327597:LVX327608 LMB327597:LMB327608 LCF327597:LCF327608 KSJ327597:KSJ327608 KIN327597:KIN327608 JYR327597:JYR327608 JOV327597:JOV327608 JEZ327597:JEZ327608 IVD327597:IVD327608 ILH327597:ILH327608 IBL327597:IBL327608 HRP327597:HRP327608 HHT327597:HHT327608 GXX327597:GXX327608 GOB327597:GOB327608 GEF327597:GEF327608 FUJ327597:FUJ327608 FKN327597:FKN327608 FAR327597:FAR327608 EQV327597:EQV327608 EGZ327597:EGZ327608 DXD327597:DXD327608 DNH327597:DNH327608 DDL327597:DDL327608 CTP327597:CTP327608 CJT327597:CJT327608 BZX327597:BZX327608 BQB327597:BQB327608 BGF327597:BGF327608 AWJ327597:AWJ327608 AMN327597:AMN327608 ACR327597:ACR327608 SV327597:SV327608 IZ327597:IZ327608 WVL262061:WVL262072 WLP262061:WLP262072 WBT262061:WBT262072 VRX262061:VRX262072 VIB262061:VIB262072 UYF262061:UYF262072 UOJ262061:UOJ262072 UEN262061:UEN262072 TUR262061:TUR262072 TKV262061:TKV262072 TAZ262061:TAZ262072 SRD262061:SRD262072 SHH262061:SHH262072 RXL262061:RXL262072 RNP262061:RNP262072 RDT262061:RDT262072 QTX262061:QTX262072 QKB262061:QKB262072 QAF262061:QAF262072 PQJ262061:PQJ262072 PGN262061:PGN262072 OWR262061:OWR262072 OMV262061:OMV262072 OCZ262061:OCZ262072 NTD262061:NTD262072 NJH262061:NJH262072 MZL262061:MZL262072 MPP262061:MPP262072 MFT262061:MFT262072 LVX262061:LVX262072 LMB262061:LMB262072 LCF262061:LCF262072 KSJ262061:KSJ262072 KIN262061:KIN262072 JYR262061:JYR262072 JOV262061:JOV262072 JEZ262061:JEZ262072 IVD262061:IVD262072 ILH262061:ILH262072 IBL262061:IBL262072 HRP262061:HRP262072 HHT262061:HHT262072 GXX262061:GXX262072 GOB262061:GOB262072 GEF262061:GEF262072 FUJ262061:FUJ262072 FKN262061:FKN262072 FAR262061:FAR262072 EQV262061:EQV262072 EGZ262061:EGZ262072 DXD262061:DXD262072 DNH262061:DNH262072 DDL262061:DDL262072 CTP262061:CTP262072 CJT262061:CJT262072 BZX262061:BZX262072 BQB262061:BQB262072 BGF262061:BGF262072 AWJ262061:AWJ262072 AMN262061:AMN262072 ACR262061:ACR262072 SV262061:SV262072 IZ262061:IZ262072 WVL196525:WVL196536 WLP196525:WLP196536 WBT196525:WBT196536 VRX196525:VRX196536 VIB196525:VIB196536 UYF196525:UYF196536 UOJ196525:UOJ196536 UEN196525:UEN196536 TUR196525:TUR196536 TKV196525:TKV196536 TAZ196525:TAZ196536 SRD196525:SRD196536 SHH196525:SHH196536 RXL196525:RXL196536 RNP196525:RNP196536 RDT196525:RDT196536 QTX196525:QTX196536 QKB196525:QKB196536 QAF196525:QAF196536 PQJ196525:PQJ196536 PGN196525:PGN196536 OWR196525:OWR196536 OMV196525:OMV196536 OCZ196525:OCZ196536 NTD196525:NTD196536 NJH196525:NJH196536 MZL196525:MZL196536 MPP196525:MPP196536 MFT196525:MFT196536 LVX196525:LVX196536 LMB196525:LMB196536 LCF196525:LCF196536 KSJ196525:KSJ196536 KIN196525:KIN196536 JYR196525:JYR196536 JOV196525:JOV196536 JEZ196525:JEZ196536 IVD196525:IVD196536 ILH196525:ILH196536 IBL196525:IBL196536 HRP196525:HRP196536 HHT196525:HHT196536 GXX196525:GXX196536 GOB196525:GOB196536 GEF196525:GEF196536 FUJ196525:FUJ196536 FKN196525:FKN196536 FAR196525:FAR196536 EQV196525:EQV196536 EGZ196525:EGZ196536 DXD196525:DXD196536 DNH196525:DNH196536 DDL196525:DDL196536 CTP196525:CTP196536 CJT196525:CJT196536 BZX196525:BZX196536 BQB196525:BQB196536 BGF196525:BGF196536 AWJ196525:AWJ196536 AMN196525:AMN196536 ACR196525:ACR196536 SV196525:SV196536 IZ196525:IZ196536 WVL130989:WVL131000 WLP130989:WLP131000 WBT130989:WBT131000 VRX130989:VRX131000 VIB130989:VIB131000 UYF130989:UYF131000 UOJ130989:UOJ131000 UEN130989:UEN131000 TUR130989:TUR131000 TKV130989:TKV131000 TAZ130989:TAZ131000 SRD130989:SRD131000 SHH130989:SHH131000 RXL130989:RXL131000 RNP130989:RNP131000 RDT130989:RDT131000 QTX130989:QTX131000 QKB130989:QKB131000 QAF130989:QAF131000 PQJ130989:PQJ131000 PGN130989:PGN131000 OWR130989:OWR131000 OMV130989:OMV131000 OCZ130989:OCZ131000 NTD130989:NTD131000 NJH130989:NJH131000 MZL130989:MZL131000 MPP130989:MPP131000 MFT130989:MFT131000 LVX130989:LVX131000 LMB130989:LMB131000 LCF130989:LCF131000 KSJ130989:KSJ131000 KIN130989:KIN131000 JYR130989:JYR131000 JOV130989:JOV131000 JEZ130989:JEZ131000 IVD130989:IVD131000 ILH130989:ILH131000 IBL130989:IBL131000 HRP130989:HRP131000 HHT130989:HHT131000 GXX130989:GXX131000 GOB130989:GOB131000 GEF130989:GEF131000 FUJ130989:FUJ131000 FKN130989:FKN131000 FAR130989:FAR131000 EQV130989:EQV131000 EGZ130989:EGZ131000 DXD130989:DXD131000 DNH130989:DNH131000 DDL130989:DDL131000 CTP130989:CTP131000 CJT130989:CJT131000 BZX130989:BZX131000 BQB130989:BQB131000 BGF130989:BGF131000 AWJ130989:AWJ131000 AMN130989:AMN131000 ACR130989:ACR131000 SV130989:SV131000 IZ130989:IZ131000 WVL65453:WVL65464 WLP65453:WLP65464 WBT65453:WBT65464 VRX65453:VRX65464 VIB65453:VIB65464 UYF65453:UYF65464 UOJ65453:UOJ65464 UEN65453:UEN65464 TUR65453:TUR65464 TKV65453:TKV65464 TAZ65453:TAZ65464 SRD65453:SRD65464 SHH65453:SHH65464 RXL65453:RXL65464 RNP65453:RNP65464 RDT65453:RDT65464 QTX65453:QTX65464 QKB65453:QKB65464 QAF65453:QAF65464 PQJ65453:PQJ65464 PGN65453:PGN65464 OWR65453:OWR65464 OMV65453:OMV65464 OCZ65453:OCZ65464 NTD65453:NTD65464 NJH65453:NJH65464 MZL65453:MZL65464 MPP65453:MPP65464 MFT65453:MFT65464 LVX65453:LVX65464 LMB65453:LMB65464 LCF65453:LCF65464 KSJ65453:KSJ65464 KIN65453:KIN65464 JYR65453:JYR65464 JOV65453:JOV65464 JEZ65453:JEZ65464 IVD65453:IVD65464 ILH65453:ILH65464 IBL65453:IBL65464 HRP65453:HRP65464 HHT65453:HHT65464 GXX65453:GXX65464 GOB65453:GOB65464 GEF65453:GEF65464 FUJ65453:FUJ65464 FKN65453:FKN65464 FAR65453:FAR65464 EQV65453:EQV65464 EGZ65453:EGZ65464 DXD65453:DXD65464 DNH65453:DNH65464 DDL65453:DDL65464 CTP65453:CTP65464 CJT65453:CJT65464 BZX65453:BZX65464 BQB65453:BQB65464 BGF65453:BGF65464 AWJ65453:AWJ65464 AMN65453:AMN65464 ACR65453:ACR65464 SV65453:SV65464 IZ65453:IZ65464 WVL982937:WVL982943 WLP982937:WLP982943 WBT982937:WBT982943 VRX982937:VRX982943 VIB982937:VIB982943 UYF982937:UYF982943 UOJ982937:UOJ982943 UEN982937:UEN982943 TUR982937:TUR982943 TKV982937:TKV982943 TAZ982937:TAZ982943 SRD982937:SRD982943 SHH982937:SHH982943 RXL982937:RXL982943 RNP982937:RNP982943 RDT982937:RDT982943 QTX982937:QTX982943 QKB982937:QKB982943 QAF982937:QAF982943 PQJ982937:PQJ982943 PGN982937:PGN982943 OWR982937:OWR982943 OMV982937:OMV982943 OCZ982937:OCZ982943 NTD982937:NTD982943 NJH982937:NJH982943 MZL982937:MZL982943 MPP982937:MPP982943 MFT982937:MFT982943 LVX982937:LVX982943 LMB982937:LMB982943 LCF982937:LCF982943 KSJ982937:KSJ982943 KIN982937:KIN982943 JYR982937:JYR982943 JOV982937:JOV982943 JEZ982937:JEZ982943 IVD982937:IVD982943 ILH982937:ILH982943 IBL982937:IBL982943 HRP982937:HRP982943 HHT982937:HHT982943 GXX982937:GXX982943 GOB982937:GOB982943 GEF982937:GEF982943 FUJ982937:FUJ982943 FKN982937:FKN982943 FAR982937:FAR982943 EQV982937:EQV982943 EGZ982937:EGZ982943 DXD982937:DXD982943 DNH982937:DNH982943 DDL982937:DDL982943 CTP982937:CTP982943 CJT982937:CJT982943 BZX982937:BZX982943 BQB982937:BQB982943 BGF982937:BGF982943 AWJ982937:AWJ982943 AMN982937:AMN982943 ACR982937:ACR982943 SV982937:SV982943 IZ982937:IZ982943 WVL917401:WVL917407 WLP917401:WLP917407 WBT917401:WBT917407 VRX917401:VRX917407 VIB917401:VIB917407 UYF917401:UYF917407 UOJ917401:UOJ917407 UEN917401:UEN917407 TUR917401:TUR917407 TKV917401:TKV917407 TAZ917401:TAZ917407 SRD917401:SRD917407 SHH917401:SHH917407 RXL917401:RXL917407 RNP917401:RNP917407 RDT917401:RDT917407 QTX917401:QTX917407 QKB917401:QKB917407 QAF917401:QAF917407 PQJ917401:PQJ917407 PGN917401:PGN917407 OWR917401:OWR917407 OMV917401:OMV917407 OCZ917401:OCZ917407 NTD917401:NTD917407 NJH917401:NJH917407 MZL917401:MZL917407 MPP917401:MPP917407 MFT917401:MFT917407 LVX917401:LVX917407 LMB917401:LMB917407 LCF917401:LCF917407 KSJ917401:KSJ917407 KIN917401:KIN917407 JYR917401:JYR917407 JOV917401:JOV917407 JEZ917401:JEZ917407 IVD917401:IVD917407 ILH917401:ILH917407 IBL917401:IBL917407 HRP917401:HRP917407 HHT917401:HHT917407 GXX917401:GXX917407 GOB917401:GOB917407 GEF917401:GEF917407 FUJ917401:FUJ917407 FKN917401:FKN917407 FAR917401:FAR917407 EQV917401:EQV917407 EGZ917401:EGZ917407 DXD917401:DXD917407 DNH917401:DNH917407 DDL917401:DDL917407 CTP917401:CTP917407 CJT917401:CJT917407 BZX917401:BZX917407 BQB917401:BQB917407 BGF917401:BGF917407 AWJ917401:AWJ917407 AMN917401:AMN917407 ACR917401:ACR917407 SV917401:SV917407 IZ917401:IZ917407 WVL851865:WVL851871 WLP851865:WLP851871 WBT851865:WBT851871 VRX851865:VRX851871 VIB851865:VIB851871 UYF851865:UYF851871 UOJ851865:UOJ851871 UEN851865:UEN851871 TUR851865:TUR851871 TKV851865:TKV851871 TAZ851865:TAZ851871 SRD851865:SRD851871 SHH851865:SHH851871 RXL851865:RXL851871 RNP851865:RNP851871 RDT851865:RDT851871 QTX851865:QTX851871 QKB851865:QKB851871 QAF851865:QAF851871 PQJ851865:PQJ851871 PGN851865:PGN851871 OWR851865:OWR851871 OMV851865:OMV851871 OCZ851865:OCZ851871 NTD851865:NTD851871 NJH851865:NJH851871 MZL851865:MZL851871 MPP851865:MPP851871 MFT851865:MFT851871 LVX851865:LVX851871 LMB851865:LMB851871 LCF851865:LCF851871 KSJ851865:KSJ851871 KIN851865:KIN851871 JYR851865:JYR851871 JOV851865:JOV851871 JEZ851865:JEZ851871 IVD851865:IVD851871 ILH851865:ILH851871 IBL851865:IBL851871 HRP851865:HRP851871 HHT851865:HHT851871 GXX851865:GXX851871 GOB851865:GOB851871 GEF851865:GEF851871 FUJ851865:FUJ851871 FKN851865:FKN851871 FAR851865:FAR851871 EQV851865:EQV851871 EGZ851865:EGZ851871 DXD851865:DXD851871 DNH851865:DNH851871 DDL851865:DDL851871 CTP851865:CTP851871 CJT851865:CJT851871 BZX851865:BZX851871 BQB851865:BQB851871 BGF851865:BGF851871 AWJ851865:AWJ851871 AMN851865:AMN851871 ACR851865:ACR851871 SV851865:SV851871 IZ851865:IZ851871 WVL786329:WVL786335 WLP786329:WLP786335 WBT786329:WBT786335 VRX786329:VRX786335 VIB786329:VIB786335 UYF786329:UYF786335 UOJ786329:UOJ786335 UEN786329:UEN786335 TUR786329:TUR786335 TKV786329:TKV786335 TAZ786329:TAZ786335 SRD786329:SRD786335 SHH786329:SHH786335 RXL786329:RXL786335 RNP786329:RNP786335 RDT786329:RDT786335 QTX786329:QTX786335 QKB786329:QKB786335 QAF786329:QAF786335 PQJ786329:PQJ786335 PGN786329:PGN786335 OWR786329:OWR786335 OMV786329:OMV786335 OCZ786329:OCZ786335 NTD786329:NTD786335 NJH786329:NJH786335 MZL786329:MZL786335 MPP786329:MPP786335 MFT786329:MFT786335 LVX786329:LVX786335 LMB786329:LMB786335 LCF786329:LCF786335 KSJ786329:KSJ786335 KIN786329:KIN786335 JYR786329:JYR786335 JOV786329:JOV786335 JEZ786329:JEZ786335 IVD786329:IVD786335 ILH786329:ILH786335 IBL786329:IBL786335 HRP786329:HRP786335 HHT786329:HHT786335 GXX786329:GXX786335 GOB786329:GOB786335 GEF786329:GEF786335 FUJ786329:FUJ786335 FKN786329:FKN786335 FAR786329:FAR786335 EQV786329:EQV786335 EGZ786329:EGZ786335 DXD786329:DXD786335 DNH786329:DNH786335 DDL786329:DDL786335 CTP786329:CTP786335 CJT786329:CJT786335 BZX786329:BZX786335 BQB786329:BQB786335 BGF786329:BGF786335 AWJ786329:AWJ786335 AMN786329:AMN786335 ACR786329:ACR786335 SV786329:SV786335 IZ786329:IZ786335 WVL720793:WVL720799 WLP720793:WLP720799 WBT720793:WBT720799 VRX720793:VRX720799 VIB720793:VIB720799 UYF720793:UYF720799 UOJ720793:UOJ720799 UEN720793:UEN720799 TUR720793:TUR720799 TKV720793:TKV720799 TAZ720793:TAZ720799 SRD720793:SRD720799 SHH720793:SHH720799 RXL720793:RXL720799 RNP720793:RNP720799 RDT720793:RDT720799 QTX720793:QTX720799 QKB720793:QKB720799 QAF720793:QAF720799 PQJ720793:PQJ720799 PGN720793:PGN720799 OWR720793:OWR720799 OMV720793:OMV720799 OCZ720793:OCZ720799 NTD720793:NTD720799 NJH720793:NJH720799 MZL720793:MZL720799 MPP720793:MPP720799 MFT720793:MFT720799 LVX720793:LVX720799 LMB720793:LMB720799 LCF720793:LCF720799 KSJ720793:KSJ720799 KIN720793:KIN720799 JYR720793:JYR720799 JOV720793:JOV720799 JEZ720793:JEZ720799 IVD720793:IVD720799 ILH720793:ILH720799 IBL720793:IBL720799 HRP720793:HRP720799 HHT720793:HHT720799 GXX720793:GXX720799 GOB720793:GOB720799 GEF720793:GEF720799 FUJ720793:FUJ720799 FKN720793:FKN720799 FAR720793:FAR720799 EQV720793:EQV720799 EGZ720793:EGZ720799 DXD720793:DXD720799 DNH720793:DNH720799 DDL720793:DDL720799 CTP720793:CTP720799 CJT720793:CJT720799 BZX720793:BZX720799 BQB720793:BQB720799 BGF720793:BGF720799 AWJ720793:AWJ720799 AMN720793:AMN720799 ACR720793:ACR720799 SV720793:SV720799 IZ720793:IZ720799 WVL655257:WVL655263 WLP655257:WLP655263 WBT655257:WBT655263 VRX655257:VRX655263 VIB655257:VIB655263 UYF655257:UYF655263 UOJ655257:UOJ655263 UEN655257:UEN655263 TUR655257:TUR655263 TKV655257:TKV655263 TAZ655257:TAZ655263 SRD655257:SRD655263 SHH655257:SHH655263 RXL655257:RXL655263 RNP655257:RNP655263 RDT655257:RDT655263 QTX655257:QTX655263 QKB655257:QKB655263 QAF655257:QAF655263 PQJ655257:PQJ655263 PGN655257:PGN655263 OWR655257:OWR655263 OMV655257:OMV655263 OCZ655257:OCZ655263 NTD655257:NTD655263 NJH655257:NJH655263 MZL655257:MZL655263 MPP655257:MPP655263 MFT655257:MFT655263 LVX655257:LVX655263 LMB655257:LMB655263 LCF655257:LCF655263 KSJ655257:KSJ655263 KIN655257:KIN655263 JYR655257:JYR655263 JOV655257:JOV655263 JEZ655257:JEZ655263 IVD655257:IVD655263 ILH655257:ILH655263 IBL655257:IBL655263 HRP655257:HRP655263 HHT655257:HHT655263 GXX655257:GXX655263 GOB655257:GOB655263 GEF655257:GEF655263 FUJ655257:FUJ655263 FKN655257:FKN655263 FAR655257:FAR655263 EQV655257:EQV655263 EGZ655257:EGZ655263 DXD655257:DXD655263 DNH655257:DNH655263 DDL655257:DDL655263 CTP655257:CTP655263 CJT655257:CJT655263 BZX655257:BZX655263 BQB655257:BQB655263 BGF655257:BGF655263 AWJ655257:AWJ655263 AMN655257:AMN655263 ACR655257:ACR655263 SV655257:SV655263 IZ655257:IZ655263 WVL589721:WVL589727 WLP589721:WLP589727 WBT589721:WBT589727 VRX589721:VRX589727 VIB589721:VIB589727 UYF589721:UYF589727 UOJ589721:UOJ589727 UEN589721:UEN589727 TUR589721:TUR589727 TKV589721:TKV589727 TAZ589721:TAZ589727 SRD589721:SRD589727 SHH589721:SHH589727 RXL589721:RXL589727 RNP589721:RNP589727 RDT589721:RDT589727 QTX589721:QTX589727 QKB589721:QKB589727 QAF589721:QAF589727 PQJ589721:PQJ589727 PGN589721:PGN589727 OWR589721:OWR589727 OMV589721:OMV589727 OCZ589721:OCZ589727 NTD589721:NTD589727 NJH589721:NJH589727 MZL589721:MZL589727 MPP589721:MPP589727 MFT589721:MFT589727 LVX589721:LVX589727 LMB589721:LMB589727 LCF589721:LCF589727 KSJ589721:KSJ589727 KIN589721:KIN589727 JYR589721:JYR589727 JOV589721:JOV589727 JEZ589721:JEZ589727 IVD589721:IVD589727 ILH589721:ILH589727 IBL589721:IBL589727 HRP589721:HRP589727 HHT589721:HHT589727 GXX589721:GXX589727 GOB589721:GOB589727 GEF589721:GEF589727 FUJ589721:FUJ589727 FKN589721:FKN589727 FAR589721:FAR589727 EQV589721:EQV589727 EGZ589721:EGZ589727 DXD589721:DXD589727 DNH589721:DNH589727 DDL589721:DDL589727 CTP589721:CTP589727 CJT589721:CJT589727 BZX589721:BZX589727 BQB589721:BQB589727 BGF589721:BGF589727 AWJ589721:AWJ589727 AMN589721:AMN589727 ACR589721:ACR589727 SV589721:SV589727 IZ589721:IZ589727 WVL524185:WVL524191 WLP524185:WLP524191 WBT524185:WBT524191 VRX524185:VRX524191 VIB524185:VIB524191 UYF524185:UYF524191 UOJ524185:UOJ524191 UEN524185:UEN524191 TUR524185:TUR524191 TKV524185:TKV524191 TAZ524185:TAZ524191 SRD524185:SRD524191 SHH524185:SHH524191 RXL524185:RXL524191 RNP524185:RNP524191 RDT524185:RDT524191 QTX524185:QTX524191 QKB524185:QKB524191 QAF524185:QAF524191 PQJ524185:PQJ524191 PGN524185:PGN524191 OWR524185:OWR524191 OMV524185:OMV524191 OCZ524185:OCZ524191 NTD524185:NTD524191 NJH524185:NJH524191 MZL524185:MZL524191 MPP524185:MPP524191 MFT524185:MFT524191 LVX524185:LVX524191 LMB524185:LMB524191 LCF524185:LCF524191 KSJ524185:KSJ524191 KIN524185:KIN524191 JYR524185:JYR524191 JOV524185:JOV524191 JEZ524185:JEZ524191 IVD524185:IVD524191 ILH524185:ILH524191 IBL524185:IBL524191 HRP524185:HRP524191 HHT524185:HHT524191 GXX524185:GXX524191 GOB524185:GOB524191 GEF524185:GEF524191 FUJ524185:FUJ524191 FKN524185:FKN524191 FAR524185:FAR524191 EQV524185:EQV524191 EGZ524185:EGZ524191 DXD524185:DXD524191 DNH524185:DNH524191 DDL524185:DDL524191 CTP524185:CTP524191 CJT524185:CJT524191 BZX524185:BZX524191 BQB524185:BQB524191 BGF524185:BGF524191 AWJ524185:AWJ524191 AMN524185:AMN524191 ACR524185:ACR524191 SV524185:SV524191 IZ524185:IZ524191 WVL458649:WVL458655 WLP458649:WLP458655 WBT458649:WBT458655 VRX458649:VRX458655 VIB458649:VIB458655 UYF458649:UYF458655 UOJ458649:UOJ458655 UEN458649:UEN458655 TUR458649:TUR458655 TKV458649:TKV458655 TAZ458649:TAZ458655 SRD458649:SRD458655 SHH458649:SHH458655 RXL458649:RXL458655 RNP458649:RNP458655 RDT458649:RDT458655 QTX458649:QTX458655 QKB458649:QKB458655 QAF458649:QAF458655 PQJ458649:PQJ458655 PGN458649:PGN458655 OWR458649:OWR458655 OMV458649:OMV458655 OCZ458649:OCZ458655 NTD458649:NTD458655 NJH458649:NJH458655 MZL458649:MZL458655 MPP458649:MPP458655 MFT458649:MFT458655 LVX458649:LVX458655 LMB458649:LMB458655 LCF458649:LCF458655 KSJ458649:KSJ458655 KIN458649:KIN458655 JYR458649:JYR458655 JOV458649:JOV458655 JEZ458649:JEZ458655 IVD458649:IVD458655 ILH458649:ILH458655 IBL458649:IBL458655 HRP458649:HRP458655 HHT458649:HHT458655 GXX458649:GXX458655 GOB458649:GOB458655 GEF458649:GEF458655 FUJ458649:FUJ458655 FKN458649:FKN458655 FAR458649:FAR458655 EQV458649:EQV458655 EGZ458649:EGZ458655 DXD458649:DXD458655 DNH458649:DNH458655 DDL458649:DDL458655 CTP458649:CTP458655 CJT458649:CJT458655 BZX458649:BZX458655 BQB458649:BQB458655 BGF458649:BGF458655 AWJ458649:AWJ458655 AMN458649:AMN458655 ACR458649:ACR458655 SV458649:SV458655 IZ458649:IZ458655 WVL393113:WVL393119 WLP393113:WLP393119 WBT393113:WBT393119 VRX393113:VRX393119 VIB393113:VIB393119 UYF393113:UYF393119 UOJ393113:UOJ393119 UEN393113:UEN393119 TUR393113:TUR393119 TKV393113:TKV393119 TAZ393113:TAZ393119 SRD393113:SRD393119 SHH393113:SHH393119 RXL393113:RXL393119 RNP393113:RNP393119 RDT393113:RDT393119 QTX393113:QTX393119 QKB393113:QKB393119 QAF393113:QAF393119 PQJ393113:PQJ393119 PGN393113:PGN393119 OWR393113:OWR393119 OMV393113:OMV393119 OCZ393113:OCZ393119 NTD393113:NTD393119 NJH393113:NJH393119 MZL393113:MZL393119 MPP393113:MPP393119 MFT393113:MFT393119 LVX393113:LVX393119 LMB393113:LMB393119 LCF393113:LCF393119 KSJ393113:KSJ393119 KIN393113:KIN393119 JYR393113:JYR393119 JOV393113:JOV393119 JEZ393113:JEZ393119 IVD393113:IVD393119 ILH393113:ILH393119 IBL393113:IBL393119 HRP393113:HRP393119 HHT393113:HHT393119 GXX393113:GXX393119 GOB393113:GOB393119 GEF393113:GEF393119 FUJ393113:FUJ393119 FKN393113:FKN393119 FAR393113:FAR393119 EQV393113:EQV393119 EGZ393113:EGZ393119 DXD393113:DXD393119 DNH393113:DNH393119 DDL393113:DDL393119 CTP393113:CTP393119 CJT393113:CJT393119 BZX393113:BZX393119 BQB393113:BQB393119 BGF393113:BGF393119 AWJ393113:AWJ393119 AMN393113:AMN393119 ACR393113:ACR393119 SV393113:SV393119 IZ393113:IZ393119 WVL327577:WVL327583 WLP327577:WLP327583 WBT327577:WBT327583 VRX327577:VRX327583 VIB327577:VIB327583 UYF327577:UYF327583 UOJ327577:UOJ327583 UEN327577:UEN327583 TUR327577:TUR327583 TKV327577:TKV327583 TAZ327577:TAZ327583 SRD327577:SRD327583 SHH327577:SHH327583 RXL327577:RXL327583 RNP327577:RNP327583 RDT327577:RDT327583 QTX327577:QTX327583 QKB327577:QKB327583 QAF327577:QAF327583 PQJ327577:PQJ327583 PGN327577:PGN327583 OWR327577:OWR327583 OMV327577:OMV327583 OCZ327577:OCZ327583 NTD327577:NTD327583 NJH327577:NJH327583 MZL327577:MZL327583 MPP327577:MPP327583 MFT327577:MFT327583 LVX327577:LVX327583 LMB327577:LMB327583 LCF327577:LCF327583 KSJ327577:KSJ327583 KIN327577:KIN327583 JYR327577:JYR327583 JOV327577:JOV327583 JEZ327577:JEZ327583 IVD327577:IVD327583 ILH327577:ILH327583 IBL327577:IBL327583 HRP327577:HRP327583 HHT327577:HHT327583 GXX327577:GXX327583 GOB327577:GOB327583 GEF327577:GEF327583 FUJ327577:FUJ327583 FKN327577:FKN327583 FAR327577:FAR327583 EQV327577:EQV327583 EGZ327577:EGZ327583 DXD327577:DXD327583 DNH327577:DNH327583 DDL327577:DDL327583 CTP327577:CTP327583 CJT327577:CJT327583 BZX327577:BZX327583 BQB327577:BQB327583 BGF327577:BGF327583 AWJ327577:AWJ327583 AMN327577:AMN327583 ACR327577:ACR327583 SV327577:SV327583 IZ327577:IZ327583 WVL262041:WVL262047 WLP262041:WLP262047 WBT262041:WBT262047 VRX262041:VRX262047 VIB262041:VIB262047 UYF262041:UYF262047 UOJ262041:UOJ262047 UEN262041:UEN262047 TUR262041:TUR262047 TKV262041:TKV262047 TAZ262041:TAZ262047 SRD262041:SRD262047 SHH262041:SHH262047 RXL262041:RXL262047 RNP262041:RNP262047 RDT262041:RDT262047 QTX262041:QTX262047 QKB262041:QKB262047 QAF262041:QAF262047 PQJ262041:PQJ262047 PGN262041:PGN262047 OWR262041:OWR262047 OMV262041:OMV262047 OCZ262041:OCZ262047 NTD262041:NTD262047 NJH262041:NJH262047 MZL262041:MZL262047 MPP262041:MPP262047 MFT262041:MFT262047 LVX262041:LVX262047 LMB262041:LMB262047 LCF262041:LCF262047 KSJ262041:KSJ262047 KIN262041:KIN262047 JYR262041:JYR262047 JOV262041:JOV262047 JEZ262041:JEZ262047 IVD262041:IVD262047 ILH262041:ILH262047 IBL262041:IBL262047 HRP262041:HRP262047 HHT262041:HHT262047 GXX262041:GXX262047 GOB262041:GOB262047 GEF262041:GEF262047 FUJ262041:FUJ262047 FKN262041:FKN262047 FAR262041:FAR262047 EQV262041:EQV262047 EGZ262041:EGZ262047 DXD262041:DXD262047 DNH262041:DNH262047 DDL262041:DDL262047 CTP262041:CTP262047 CJT262041:CJT262047 BZX262041:BZX262047 BQB262041:BQB262047 BGF262041:BGF262047 AWJ262041:AWJ262047 AMN262041:AMN262047 ACR262041:ACR262047 SV262041:SV262047 IZ262041:IZ262047 WVL196505:WVL196511 WLP196505:WLP196511 WBT196505:WBT196511 VRX196505:VRX196511 VIB196505:VIB196511 UYF196505:UYF196511 UOJ196505:UOJ196511 UEN196505:UEN196511 TUR196505:TUR196511 TKV196505:TKV196511 TAZ196505:TAZ196511 SRD196505:SRD196511 SHH196505:SHH196511 RXL196505:RXL196511 RNP196505:RNP196511 RDT196505:RDT196511 QTX196505:QTX196511 QKB196505:QKB196511 QAF196505:QAF196511 PQJ196505:PQJ196511 PGN196505:PGN196511 OWR196505:OWR196511 OMV196505:OMV196511 OCZ196505:OCZ196511 NTD196505:NTD196511 NJH196505:NJH196511 MZL196505:MZL196511 MPP196505:MPP196511 MFT196505:MFT196511 LVX196505:LVX196511 LMB196505:LMB196511 LCF196505:LCF196511 KSJ196505:KSJ196511 KIN196505:KIN196511 JYR196505:JYR196511 JOV196505:JOV196511 JEZ196505:JEZ196511 IVD196505:IVD196511 ILH196505:ILH196511 IBL196505:IBL196511 HRP196505:HRP196511 HHT196505:HHT196511 GXX196505:GXX196511 GOB196505:GOB196511 GEF196505:GEF196511 FUJ196505:FUJ196511 FKN196505:FKN196511 FAR196505:FAR196511 EQV196505:EQV196511 EGZ196505:EGZ196511 DXD196505:DXD196511 DNH196505:DNH196511 DDL196505:DDL196511 CTP196505:CTP196511 CJT196505:CJT196511 BZX196505:BZX196511 BQB196505:BQB196511 BGF196505:BGF196511 AWJ196505:AWJ196511 AMN196505:AMN196511 ACR196505:ACR196511 SV196505:SV196511 IZ196505:IZ196511 WVL130969:WVL130975 WLP130969:WLP130975 WBT130969:WBT130975 VRX130969:VRX130975 VIB130969:VIB130975 UYF130969:UYF130975 UOJ130969:UOJ130975 UEN130969:UEN130975 TUR130969:TUR130975 TKV130969:TKV130975 TAZ130969:TAZ130975 SRD130969:SRD130975 SHH130969:SHH130975 RXL130969:RXL130975 RNP130969:RNP130975 RDT130969:RDT130975 QTX130969:QTX130975 QKB130969:QKB130975 QAF130969:QAF130975 PQJ130969:PQJ130975 PGN130969:PGN130975 OWR130969:OWR130975 OMV130969:OMV130975 OCZ130969:OCZ130975 NTD130969:NTD130975 NJH130969:NJH130975 MZL130969:MZL130975 MPP130969:MPP130975 MFT130969:MFT130975 LVX130969:LVX130975 LMB130969:LMB130975 LCF130969:LCF130975 KSJ130969:KSJ130975 KIN130969:KIN130975 JYR130969:JYR130975 JOV130969:JOV130975 JEZ130969:JEZ130975 IVD130969:IVD130975 ILH130969:ILH130975 IBL130969:IBL130975 HRP130969:HRP130975 HHT130969:HHT130975 GXX130969:GXX130975 GOB130969:GOB130975 GEF130969:GEF130975 FUJ130969:FUJ130975 FKN130969:FKN130975 FAR130969:FAR130975 EQV130969:EQV130975 EGZ130969:EGZ130975 DXD130969:DXD130975 DNH130969:DNH130975 DDL130969:DDL130975 CTP130969:CTP130975 CJT130969:CJT130975 BZX130969:BZX130975 BQB130969:BQB130975 BGF130969:BGF130975 AWJ130969:AWJ130975 AMN130969:AMN130975 ACR130969:ACR130975 SV130969:SV130975 IZ130969:IZ130975 WVL65433:WVL65439 WLP65433:WLP65439 WBT65433:WBT65439 VRX65433:VRX65439 VIB65433:VIB65439 UYF65433:UYF65439 UOJ65433:UOJ65439 UEN65433:UEN65439 TUR65433:TUR65439 TKV65433:TKV65439 TAZ65433:TAZ65439 SRD65433:SRD65439 SHH65433:SHH65439 RXL65433:RXL65439 RNP65433:RNP65439 RDT65433:RDT65439 QTX65433:QTX65439 QKB65433:QKB65439 QAF65433:QAF65439 PQJ65433:PQJ65439 PGN65433:PGN65439 OWR65433:OWR65439 OMV65433:OMV65439 OCZ65433:OCZ65439 NTD65433:NTD65439 NJH65433:NJH65439 MZL65433:MZL65439 MPP65433:MPP65439 MFT65433:MFT65439 LVX65433:LVX65439 LMB65433:LMB65439 LCF65433:LCF65439 KSJ65433:KSJ65439 KIN65433:KIN65439 JYR65433:JYR65439 JOV65433:JOV65439 JEZ65433:JEZ65439 IVD65433:IVD65439 ILH65433:ILH65439 IBL65433:IBL65439 HRP65433:HRP65439 HHT65433:HHT65439 GXX65433:GXX65439 GOB65433:GOB65439 GEF65433:GEF65439 FUJ65433:FUJ65439 FKN65433:FKN65439 FAR65433:FAR65439 EQV65433:EQV65439 EGZ65433:EGZ65439 DXD65433:DXD65439 DNH65433:DNH65439 DDL65433:DDL65439 CTP65433:CTP65439 CJT65433:CJT65439 BZX65433:BZX65439 BQB65433:BQB65439 BGF65433:BGF65439 AWJ65433:AWJ65439 AMN65433:AMN65439 ACR65433:ACR65439 SV65433:SV65439 IZ65433:IZ65439 WVL982970:WVL982977 WLP982970:WLP982977 WBT982970:WBT982977 VRX982970:VRX982977 VIB982970:VIB982977 UYF982970:UYF982977 UOJ982970:UOJ982977 UEN982970:UEN982977 TUR982970:TUR982977 TKV982970:TKV982977 TAZ982970:TAZ982977 SRD982970:SRD982977 SHH982970:SHH982977 RXL982970:RXL982977 RNP982970:RNP982977 RDT982970:RDT982977 QTX982970:QTX982977 QKB982970:QKB982977 QAF982970:QAF982977 PQJ982970:PQJ982977 PGN982970:PGN982977 OWR982970:OWR982977 OMV982970:OMV982977 OCZ982970:OCZ982977 NTD982970:NTD982977 NJH982970:NJH982977 MZL982970:MZL982977 MPP982970:MPP982977 MFT982970:MFT982977 LVX982970:LVX982977 LMB982970:LMB982977 LCF982970:LCF982977 KSJ982970:KSJ982977 KIN982970:KIN982977 JYR982970:JYR982977 JOV982970:JOV982977 JEZ982970:JEZ982977 IVD982970:IVD982977 ILH982970:ILH982977 IBL982970:IBL982977 HRP982970:HRP982977 HHT982970:HHT982977 GXX982970:GXX982977 GOB982970:GOB982977 GEF982970:GEF982977 FUJ982970:FUJ982977 FKN982970:FKN982977 FAR982970:FAR982977 EQV982970:EQV982977 EGZ982970:EGZ982977 DXD982970:DXD982977 DNH982970:DNH982977 DDL982970:DDL982977 CTP982970:CTP982977 CJT982970:CJT982977 BZX982970:BZX982977 BQB982970:BQB982977 BGF982970:BGF982977 AWJ982970:AWJ982977 AMN982970:AMN982977 ACR982970:ACR982977 SV982970:SV982977 IZ982970:IZ982977 WVL917434:WVL917441 WLP917434:WLP917441 WBT917434:WBT917441 VRX917434:VRX917441 VIB917434:VIB917441 UYF917434:UYF917441 UOJ917434:UOJ917441 UEN917434:UEN917441 TUR917434:TUR917441 TKV917434:TKV917441 TAZ917434:TAZ917441 SRD917434:SRD917441 SHH917434:SHH917441 RXL917434:RXL917441 RNP917434:RNP917441 RDT917434:RDT917441 QTX917434:QTX917441 QKB917434:QKB917441 QAF917434:QAF917441 PQJ917434:PQJ917441 PGN917434:PGN917441 OWR917434:OWR917441 OMV917434:OMV917441 OCZ917434:OCZ917441 NTD917434:NTD917441 NJH917434:NJH917441 MZL917434:MZL917441 MPP917434:MPP917441 MFT917434:MFT917441 LVX917434:LVX917441 LMB917434:LMB917441 LCF917434:LCF917441 KSJ917434:KSJ917441 KIN917434:KIN917441 JYR917434:JYR917441 JOV917434:JOV917441 JEZ917434:JEZ917441 IVD917434:IVD917441 ILH917434:ILH917441 IBL917434:IBL917441 HRP917434:HRP917441 HHT917434:HHT917441 GXX917434:GXX917441 GOB917434:GOB917441 GEF917434:GEF917441 FUJ917434:FUJ917441 FKN917434:FKN917441 FAR917434:FAR917441 EQV917434:EQV917441 EGZ917434:EGZ917441 DXD917434:DXD917441 DNH917434:DNH917441 DDL917434:DDL917441 CTP917434:CTP917441 CJT917434:CJT917441 BZX917434:BZX917441 BQB917434:BQB917441 BGF917434:BGF917441 AWJ917434:AWJ917441 AMN917434:AMN917441 ACR917434:ACR917441 SV917434:SV917441 IZ917434:IZ917441 WVL851898:WVL851905 WLP851898:WLP851905 WBT851898:WBT851905 VRX851898:VRX851905 VIB851898:VIB851905 UYF851898:UYF851905 UOJ851898:UOJ851905 UEN851898:UEN851905 TUR851898:TUR851905 TKV851898:TKV851905 TAZ851898:TAZ851905 SRD851898:SRD851905 SHH851898:SHH851905 RXL851898:RXL851905 RNP851898:RNP851905 RDT851898:RDT851905 QTX851898:QTX851905 QKB851898:QKB851905 QAF851898:QAF851905 PQJ851898:PQJ851905 PGN851898:PGN851905 OWR851898:OWR851905 OMV851898:OMV851905 OCZ851898:OCZ851905 NTD851898:NTD851905 NJH851898:NJH851905 MZL851898:MZL851905 MPP851898:MPP851905 MFT851898:MFT851905 LVX851898:LVX851905 LMB851898:LMB851905 LCF851898:LCF851905 KSJ851898:KSJ851905 KIN851898:KIN851905 JYR851898:JYR851905 JOV851898:JOV851905 JEZ851898:JEZ851905 IVD851898:IVD851905 ILH851898:ILH851905 IBL851898:IBL851905 HRP851898:HRP851905 HHT851898:HHT851905 GXX851898:GXX851905 GOB851898:GOB851905 GEF851898:GEF851905 FUJ851898:FUJ851905 FKN851898:FKN851905 FAR851898:FAR851905 EQV851898:EQV851905 EGZ851898:EGZ851905 DXD851898:DXD851905 DNH851898:DNH851905 DDL851898:DDL851905 CTP851898:CTP851905 CJT851898:CJT851905 BZX851898:BZX851905 BQB851898:BQB851905 BGF851898:BGF851905 AWJ851898:AWJ851905 AMN851898:AMN851905 ACR851898:ACR851905 SV851898:SV851905 IZ851898:IZ851905 WVL786362:WVL786369 WLP786362:WLP786369 WBT786362:WBT786369 VRX786362:VRX786369 VIB786362:VIB786369 UYF786362:UYF786369 UOJ786362:UOJ786369 UEN786362:UEN786369 TUR786362:TUR786369 TKV786362:TKV786369 TAZ786362:TAZ786369 SRD786362:SRD786369 SHH786362:SHH786369 RXL786362:RXL786369 RNP786362:RNP786369 RDT786362:RDT786369 QTX786362:QTX786369 QKB786362:QKB786369 QAF786362:QAF786369 PQJ786362:PQJ786369 PGN786362:PGN786369 OWR786362:OWR786369 OMV786362:OMV786369 OCZ786362:OCZ786369 NTD786362:NTD786369 NJH786362:NJH786369 MZL786362:MZL786369 MPP786362:MPP786369 MFT786362:MFT786369 LVX786362:LVX786369 LMB786362:LMB786369 LCF786362:LCF786369 KSJ786362:KSJ786369 KIN786362:KIN786369 JYR786362:JYR786369 JOV786362:JOV786369 JEZ786362:JEZ786369 IVD786362:IVD786369 ILH786362:ILH786369 IBL786362:IBL786369 HRP786362:HRP786369 HHT786362:HHT786369 GXX786362:GXX786369 GOB786362:GOB786369 GEF786362:GEF786369 FUJ786362:FUJ786369 FKN786362:FKN786369 FAR786362:FAR786369 EQV786362:EQV786369 EGZ786362:EGZ786369 DXD786362:DXD786369 DNH786362:DNH786369 DDL786362:DDL786369 CTP786362:CTP786369 CJT786362:CJT786369 BZX786362:BZX786369 BQB786362:BQB786369 BGF786362:BGF786369 AWJ786362:AWJ786369 AMN786362:AMN786369 ACR786362:ACR786369 SV786362:SV786369 IZ786362:IZ786369 WVL720826:WVL720833 WLP720826:WLP720833 WBT720826:WBT720833 VRX720826:VRX720833 VIB720826:VIB720833 UYF720826:UYF720833 UOJ720826:UOJ720833 UEN720826:UEN720833 TUR720826:TUR720833 TKV720826:TKV720833 TAZ720826:TAZ720833 SRD720826:SRD720833 SHH720826:SHH720833 RXL720826:RXL720833 RNP720826:RNP720833 RDT720826:RDT720833 QTX720826:QTX720833 QKB720826:QKB720833 QAF720826:QAF720833 PQJ720826:PQJ720833 PGN720826:PGN720833 OWR720826:OWR720833 OMV720826:OMV720833 OCZ720826:OCZ720833 NTD720826:NTD720833 NJH720826:NJH720833 MZL720826:MZL720833 MPP720826:MPP720833 MFT720826:MFT720833 LVX720826:LVX720833 LMB720826:LMB720833 LCF720826:LCF720833 KSJ720826:KSJ720833 KIN720826:KIN720833 JYR720826:JYR720833 JOV720826:JOV720833 JEZ720826:JEZ720833 IVD720826:IVD720833 ILH720826:ILH720833 IBL720826:IBL720833 HRP720826:HRP720833 HHT720826:HHT720833 GXX720826:GXX720833 GOB720826:GOB720833 GEF720826:GEF720833 FUJ720826:FUJ720833 FKN720826:FKN720833 FAR720826:FAR720833 EQV720826:EQV720833 EGZ720826:EGZ720833 DXD720826:DXD720833 DNH720826:DNH720833 DDL720826:DDL720833 CTP720826:CTP720833 CJT720826:CJT720833 BZX720826:BZX720833 BQB720826:BQB720833 BGF720826:BGF720833 AWJ720826:AWJ720833 AMN720826:AMN720833 ACR720826:ACR720833 SV720826:SV720833 IZ720826:IZ720833 WVL655290:WVL655297 WLP655290:WLP655297 WBT655290:WBT655297 VRX655290:VRX655297 VIB655290:VIB655297 UYF655290:UYF655297 UOJ655290:UOJ655297 UEN655290:UEN655297 TUR655290:TUR655297 TKV655290:TKV655297 TAZ655290:TAZ655297 SRD655290:SRD655297 SHH655290:SHH655297 RXL655290:RXL655297 RNP655290:RNP655297 RDT655290:RDT655297 QTX655290:QTX655297 QKB655290:QKB655297 QAF655290:QAF655297 PQJ655290:PQJ655297 PGN655290:PGN655297 OWR655290:OWR655297 OMV655290:OMV655297 OCZ655290:OCZ655297 NTD655290:NTD655297 NJH655290:NJH655297 MZL655290:MZL655297 MPP655290:MPP655297 MFT655290:MFT655297 LVX655290:LVX655297 LMB655290:LMB655297 LCF655290:LCF655297 KSJ655290:KSJ655297 KIN655290:KIN655297 JYR655290:JYR655297 JOV655290:JOV655297 JEZ655290:JEZ655297 IVD655290:IVD655297 ILH655290:ILH655297 IBL655290:IBL655297 HRP655290:HRP655297 HHT655290:HHT655297 GXX655290:GXX655297 GOB655290:GOB655297 GEF655290:GEF655297 FUJ655290:FUJ655297 FKN655290:FKN655297 FAR655290:FAR655297 EQV655290:EQV655297 EGZ655290:EGZ655297 DXD655290:DXD655297 DNH655290:DNH655297 DDL655290:DDL655297 CTP655290:CTP655297 CJT655290:CJT655297 BZX655290:BZX655297 BQB655290:BQB655297 BGF655290:BGF655297 AWJ655290:AWJ655297 AMN655290:AMN655297 ACR655290:ACR655297 SV655290:SV655297 IZ655290:IZ655297 WVL589754:WVL589761 WLP589754:WLP589761 WBT589754:WBT589761 VRX589754:VRX589761 VIB589754:VIB589761 UYF589754:UYF589761 UOJ589754:UOJ589761 UEN589754:UEN589761 TUR589754:TUR589761 TKV589754:TKV589761 TAZ589754:TAZ589761 SRD589754:SRD589761 SHH589754:SHH589761 RXL589754:RXL589761 RNP589754:RNP589761 RDT589754:RDT589761 QTX589754:QTX589761 QKB589754:QKB589761 QAF589754:QAF589761 PQJ589754:PQJ589761 PGN589754:PGN589761 OWR589754:OWR589761 OMV589754:OMV589761 OCZ589754:OCZ589761 NTD589754:NTD589761 NJH589754:NJH589761 MZL589754:MZL589761 MPP589754:MPP589761 MFT589754:MFT589761 LVX589754:LVX589761 LMB589754:LMB589761 LCF589754:LCF589761 KSJ589754:KSJ589761 KIN589754:KIN589761 JYR589754:JYR589761 JOV589754:JOV589761 JEZ589754:JEZ589761 IVD589754:IVD589761 ILH589754:ILH589761 IBL589754:IBL589761 HRP589754:HRP589761 HHT589754:HHT589761 GXX589754:GXX589761 GOB589754:GOB589761 GEF589754:GEF589761 FUJ589754:FUJ589761 FKN589754:FKN589761 FAR589754:FAR589761 EQV589754:EQV589761 EGZ589754:EGZ589761 DXD589754:DXD589761 DNH589754:DNH589761 DDL589754:DDL589761 CTP589754:CTP589761 CJT589754:CJT589761 BZX589754:BZX589761 BQB589754:BQB589761 BGF589754:BGF589761 AWJ589754:AWJ589761 AMN589754:AMN589761 ACR589754:ACR589761 SV589754:SV589761 IZ589754:IZ589761 WVL524218:WVL524225 WLP524218:WLP524225 WBT524218:WBT524225 VRX524218:VRX524225 VIB524218:VIB524225 UYF524218:UYF524225 UOJ524218:UOJ524225 UEN524218:UEN524225 TUR524218:TUR524225 TKV524218:TKV524225 TAZ524218:TAZ524225 SRD524218:SRD524225 SHH524218:SHH524225 RXL524218:RXL524225 RNP524218:RNP524225 RDT524218:RDT524225 QTX524218:QTX524225 QKB524218:QKB524225 QAF524218:QAF524225 PQJ524218:PQJ524225 PGN524218:PGN524225 OWR524218:OWR524225 OMV524218:OMV524225 OCZ524218:OCZ524225 NTD524218:NTD524225 NJH524218:NJH524225 MZL524218:MZL524225 MPP524218:MPP524225 MFT524218:MFT524225 LVX524218:LVX524225 LMB524218:LMB524225 LCF524218:LCF524225 KSJ524218:KSJ524225 KIN524218:KIN524225 JYR524218:JYR524225 JOV524218:JOV524225 JEZ524218:JEZ524225 IVD524218:IVD524225 ILH524218:ILH524225 IBL524218:IBL524225 HRP524218:HRP524225 HHT524218:HHT524225 GXX524218:GXX524225 GOB524218:GOB524225 GEF524218:GEF524225 FUJ524218:FUJ524225 FKN524218:FKN524225 FAR524218:FAR524225 EQV524218:EQV524225 EGZ524218:EGZ524225 DXD524218:DXD524225 DNH524218:DNH524225 DDL524218:DDL524225 CTP524218:CTP524225 CJT524218:CJT524225 BZX524218:BZX524225 BQB524218:BQB524225 BGF524218:BGF524225 AWJ524218:AWJ524225 AMN524218:AMN524225 ACR524218:ACR524225 SV524218:SV524225 IZ524218:IZ524225 WVL458682:WVL458689 WLP458682:WLP458689 WBT458682:WBT458689 VRX458682:VRX458689 VIB458682:VIB458689 UYF458682:UYF458689 UOJ458682:UOJ458689 UEN458682:UEN458689 TUR458682:TUR458689 TKV458682:TKV458689 TAZ458682:TAZ458689 SRD458682:SRD458689 SHH458682:SHH458689 RXL458682:RXL458689 RNP458682:RNP458689 RDT458682:RDT458689 QTX458682:QTX458689 QKB458682:QKB458689 QAF458682:QAF458689 PQJ458682:PQJ458689 PGN458682:PGN458689 OWR458682:OWR458689 OMV458682:OMV458689 OCZ458682:OCZ458689 NTD458682:NTD458689 NJH458682:NJH458689 MZL458682:MZL458689 MPP458682:MPP458689 MFT458682:MFT458689 LVX458682:LVX458689 LMB458682:LMB458689 LCF458682:LCF458689 KSJ458682:KSJ458689 KIN458682:KIN458689 JYR458682:JYR458689 JOV458682:JOV458689 JEZ458682:JEZ458689 IVD458682:IVD458689 ILH458682:ILH458689 IBL458682:IBL458689 HRP458682:HRP458689 HHT458682:HHT458689 GXX458682:GXX458689 GOB458682:GOB458689 GEF458682:GEF458689 FUJ458682:FUJ458689 FKN458682:FKN458689 FAR458682:FAR458689 EQV458682:EQV458689 EGZ458682:EGZ458689 DXD458682:DXD458689 DNH458682:DNH458689 DDL458682:DDL458689 CTP458682:CTP458689 CJT458682:CJT458689 BZX458682:BZX458689 BQB458682:BQB458689 BGF458682:BGF458689 AWJ458682:AWJ458689 AMN458682:AMN458689 ACR458682:ACR458689 SV458682:SV458689 IZ458682:IZ458689 WVL393146:WVL393153 WLP393146:WLP393153 WBT393146:WBT393153 VRX393146:VRX393153 VIB393146:VIB393153 UYF393146:UYF393153 UOJ393146:UOJ393153 UEN393146:UEN393153 TUR393146:TUR393153 TKV393146:TKV393153 TAZ393146:TAZ393153 SRD393146:SRD393153 SHH393146:SHH393153 RXL393146:RXL393153 RNP393146:RNP393153 RDT393146:RDT393153 QTX393146:QTX393153 QKB393146:QKB393153 QAF393146:QAF393153 PQJ393146:PQJ393153 PGN393146:PGN393153 OWR393146:OWR393153 OMV393146:OMV393153 OCZ393146:OCZ393153 NTD393146:NTD393153 NJH393146:NJH393153 MZL393146:MZL393153 MPP393146:MPP393153 MFT393146:MFT393153 LVX393146:LVX393153 LMB393146:LMB393153 LCF393146:LCF393153 KSJ393146:KSJ393153 KIN393146:KIN393153 JYR393146:JYR393153 JOV393146:JOV393153 JEZ393146:JEZ393153 IVD393146:IVD393153 ILH393146:ILH393153 IBL393146:IBL393153 HRP393146:HRP393153 HHT393146:HHT393153 GXX393146:GXX393153 GOB393146:GOB393153 GEF393146:GEF393153 FUJ393146:FUJ393153 FKN393146:FKN393153 FAR393146:FAR393153 EQV393146:EQV393153 EGZ393146:EGZ393153 DXD393146:DXD393153 DNH393146:DNH393153 DDL393146:DDL393153 CTP393146:CTP393153 CJT393146:CJT393153 BZX393146:BZX393153 BQB393146:BQB393153 BGF393146:BGF393153 AWJ393146:AWJ393153 AMN393146:AMN393153 ACR393146:ACR393153 SV393146:SV393153 IZ393146:IZ393153 WVL327610:WVL327617 WLP327610:WLP327617 WBT327610:WBT327617 VRX327610:VRX327617 VIB327610:VIB327617 UYF327610:UYF327617 UOJ327610:UOJ327617 UEN327610:UEN327617 TUR327610:TUR327617 TKV327610:TKV327617 TAZ327610:TAZ327617 SRD327610:SRD327617 SHH327610:SHH327617 RXL327610:RXL327617 RNP327610:RNP327617 RDT327610:RDT327617 QTX327610:QTX327617 QKB327610:QKB327617 QAF327610:QAF327617 PQJ327610:PQJ327617 PGN327610:PGN327617 OWR327610:OWR327617 OMV327610:OMV327617 OCZ327610:OCZ327617 NTD327610:NTD327617 NJH327610:NJH327617 MZL327610:MZL327617 MPP327610:MPP327617 MFT327610:MFT327617 LVX327610:LVX327617 LMB327610:LMB327617 LCF327610:LCF327617 KSJ327610:KSJ327617 KIN327610:KIN327617 JYR327610:JYR327617 JOV327610:JOV327617 JEZ327610:JEZ327617 IVD327610:IVD327617 ILH327610:ILH327617 IBL327610:IBL327617 HRP327610:HRP327617 HHT327610:HHT327617 GXX327610:GXX327617 GOB327610:GOB327617 GEF327610:GEF327617 FUJ327610:FUJ327617 FKN327610:FKN327617 FAR327610:FAR327617 EQV327610:EQV327617 EGZ327610:EGZ327617 DXD327610:DXD327617 DNH327610:DNH327617 DDL327610:DDL327617 CTP327610:CTP327617 CJT327610:CJT327617 BZX327610:BZX327617 BQB327610:BQB327617 BGF327610:BGF327617 AWJ327610:AWJ327617 AMN327610:AMN327617 ACR327610:ACR327617 SV327610:SV327617 IZ327610:IZ327617 WVL262074:WVL262081 WLP262074:WLP262081 WBT262074:WBT262081 VRX262074:VRX262081 VIB262074:VIB262081 UYF262074:UYF262081 UOJ262074:UOJ262081 UEN262074:UEN262081 TUR262074:TUR262081 TKV262074:TKV262081 TAZ262074:TAZ262081 SRD262074:SRD262081 SHH262074:SHH262081 RXL262074:RXL262081 RNP262074:RNP262081 RDT262074:RDT262081 QTX262074:QTX262081 QKB262074:QKB262081 QAF262074:QAF262081 PQJ262074:PQJ262081 PGN262074:PGN262081 OWR262074:OWR262081 OMV262074:OMV262081 OCZ262074:OCZ262081 NTD262074:NTD262081 NJH262074:NJH262081 MZL262074:MZL262081 MPP262074:MPP262081 MFT262074:MFT262081 LVX262074:LVX262081 LMB262074:LMB262081 LCF262074:LCF262081 KSJ262074:KSJ262081 KIN262074:KIN262081 JYR262074:JYR262081 JOV262074:JOV262081 JEZ262074:JEZ262081 IVD262074:IVD262081 ILH262074:ILH262081 IBL262074:IBL262081 HRP262074:HRP262081 HHT262074:HHT262081 GXX262074:GXX262081 GOB262074:GOB262081 GEF262074:GEF262081 FUJ262074:FUJ262081 FKN262074:FKN262081 FAR262074:FAR262081 EQV262074:EQV262081 EGZ262074:EGZ262081 DXD262074:DXD262081 DNH262074:DNH262081 DDL262074:DDL262081 CTP262074:CTP262081 CJT262074:CJT262081 BZX262074:BZX262081 BQB262074:BQB262081 BGF262074:BGF262081 AWJ262074:AWJ262081 AMN262074:AMN262081 ACR262074:ACR262081 SV262074:SV262081 IZ262074:IZ262081 WVL196538:WVL196545 WLP196538:WLP196545 WBT196538:WBT196545 VRX196538:VRX196545 VIB196538:VIB196545 UYF196538:UYF196545 UOJ196538:UOJ196545 UEN196538:UEN196545 TUR196538:TUR196545 TKV196538:TKV196545 TAZ196538:TAZ196545 SRD196538:SRD196545 SHH196538:SHH196545 RXL196538:RXL196545 RNP196538:RNP196545 RDT196538:RDT196545 QTX196538:QTX196545 QKB196538:QKB196545 QAF196538:QAF196545 PQJ196538:PQJ196545 PGN196538:PGN196545 OWR196538:OWR196545 OMV196538:OMV196545 OCZ196538:OCZ196545 NTD196538:NTD196545 NJH196538:NJH196545 MZL196538:MZL196545 MPP196538:MPP196545 MFT196538:MFT196545 LVX196538:LVX196545 LMB196538:LMB196545 LCF196538:LCF196545 KSJ196538:KSJ196545 KIN196538:KIN196545 JYR196538:JYR196545 JOV196538:JOV196545 JEZ196538:JEZ196545 IVD196538:IVD196545 ILH196538:ILH196545 IBL196538:IBL196545 HRP196538:HRP196545 HHT196538:HHT196545 GXX196538:GXX196545 GOB196538:GOB196545 GEF196538:GEF196545 FUJ196538:FUJ196545 FKN196538:FKN196545 FAR196538:FAR196545 EQV196538:EQV196545 EGZ196538:EGZ196545 DXD196538:DXD196545 DNH196538:DNH196545 DDL196538:DDL196545 CTP196538:CTP196545 CJT196538:CJT196545 BZX196538:BZX196545 BQB196538:BQB196545 BGF196538:BGF196545 AWJ196538:AWJ196545 AMN196538:AMN196545 ACR196538:ACR196545 SV196538:SV196545 IZ196538:IZ196545 WVL131002:WVL131009 WLP131002:WLP131009 WBT131002:WBT131009 VRX131002:VRX131009 VIB131002:VIB131009 UYF131002:UYF131009 UOJ131002:UOJ131009 UEN131002:UEN131009 TUR131002:TUR131009 TKV131002:TKV131009 TAZ131002:TAZ131009 SRD131002:SRD131009 SHH131002:SHH131009 RXL131002:RXL131009 RNP131002:RNP131009 RDT131002:RDT131009 QTX131002:QTX131009 QKB131002:QKB131009 QAF131002:QAF131009 PQJ131002:PQJ131009 PGN131002:PGN131009 OWR131002:OWR131009 OMV131002:OMV131009 OCZ131002:OCZ131009 NTD131002:NTD131009 NJH131002:NJH131009 MZL131002:MZL131009 MPP131002:MPP131009 MFT131002:MFT131009 LVX131002:LVX131009 LMB131002:LMB131009 LCF131002:LCF131009 KSJ131002:KSJ131009 KIN131002:KIN131009 JYR131002:JYR131009 JOV131002:JOV131009 JEZ131002:JEZ131009 IVD131002:IVD131009 ILH131002:ILH131009 IBL131002:IBL131009 HRP131002:HRP131009 HHT131002:HHT131009 GXX131002:GXX131009 GOB131002:GOB131009 GEF131002:GEF131009 FUJ131002:FUJ131009 FKN131002:FKN131009 FAR131002:FAR131009 EQV131002:EQV131009 EGZ131002:EGZ131009 DXD131002:DXD131009 DNH131002:DNH131009 DDL131002:DDL131009 CTP131002:CTP131009 CJT131002:CJT131009 BZX131002:BZX131009 BQB131002:BQB131009 BGF131002:BGF131009 AWJ131002:AWJ131009 AMN131002:AMN131009 ACR131002:ACR131009 SV131002:SV131009 IZ131002:IZ131009 WVL65466:WVL65473 WLP65466:WLP65473 WBT65466:WBT65473 VRX65466:VRX65473 VIB65466:VIB65473 UYF65466:UYF65473 UOJ65466:UOJ65473 UEN65466:UEN65473 TUR65466:TUR65473 TKV65466:TKV65473 TAZ65466:TAZ65473 SRD65466:SRD65473 SHH65466:SHH65473 RXL65466:RXL65473 RNP65466:RNP65473 RDT65466:RDT65473 QTX65466:QTX65473 QKB65466:QKB65473 QAF65466:QAF65473 PQJ65466:PQJ65473 PGN65466:PGN65473 OWR65466:OWR65473 OMV65466:OMV65473 OCZ65466:OCZ65473 NTD65466:NTD65473 NJH65466:NJH65473 MZL65466:MZL65473 MPP65466:MPP65473 MFT65466:MFT65473 LVX65466:LVX65473 LMB65466:LMB65473 LCF65466:LCF65473 KSJ65466:KSJ65473 KIN65466:KIN65473 JYR65466:JYR65473 JOV65466:JOV65473 JEZ65466:JEZ65473 IVD65466:IVD65473 ILH65466:ILH65473 IBL65466:IBL65473 HRP65466:HRP65473 HHT65466:HHT65473 GXX65466:GXX65473 GOB65466:GOB65473 GEF65466:GEF65473 FUJ65466:FUJ65473 FKN65466:FKN65473 FAR65466:FAR65473 EQV65466:EQV65473 EGZ65466:EGZ65473 DXD65466:DXD65473 DNH65466:DNH65473 DDL65466:DDL65473 CTP65466:CTP65473 CJT65466:CJT65473 BZX65466:BZX65473 BQB65466:BQB65473 BGF65466:BGF65473 AWJ65466:AWJ65473 AMN65466:AMN65473 ACR65466:ACR65473 SV65466:SV65473">
      <formula1>$L$2:$L$6</formula1>
    </dataValidation>
  </dataValidations>
  <pageMargins left="0.7" right="0.7" top="0.75" bottom="0.75" header="0.3" footer="0.3"/>
  <pageSetup orientation="portrait" horizontalDpi="300" verticalDpi="30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topLeftCell="A2" zoomScaleNormal="100" workbookViewId="0">
      <pane ySplit="8" topLeftCell="A10" activePane="bottomLeft" state="frozen"/>
      <selection activeCell="A7" sqref="A7:F7"/>
      <selection pane="bottomLeft" activeCell="C24" sqref="C24:C35"/>
    </sheetView>
  </sheetViews>
  <sheetFormatPr defaultRowHeight="13.2" outlineLevelRow="1"/>
  <cols>
    <col min="1" max="1" width="19.33203125" style="29" customWidth="1"/>
    <col min="2" max="2" width="33.88671875" style="29" customWidth="1"/>
    <col min="3" max="3" width="35.109375" style="29" customWidth="1"/>
    <col min="4" max="4" width="35.6640625" style="29" customWidth="1"/>
    <col min="5" max="5" width="53.6640625" style="29" customWidth="1"/>
    <col min="6" max="6" width="16" style="29" customWidth="1"/>
    <col min="7" max="7" width="10.6640625" style="219" customWidth="1"/>
    <col min="8" max="8" width="13.33203125" style="219" bestFit="1" customWidth="1"/>
    <col min="9" max="9" width="8.88671875" style="219"/>
    <col min="10" max="10" width="36" style="29" customWidth="1"/>
    <col min="11" max="11" width="9.44140625" style="52" customWidth="1"/>
    <col min="12" max="12" width="10.33203125" style="29" customWidth="1"/>
    <col min="13" max="252" width="8.88671875" style="29"/>
    <col min="253" max="253" width="19.33203125" style="29" customWidth="1"/>
    <col min="254" max="254" width="47.6640625" style="29" customWidth="1"/>
    <col min="255" max="255" width="46.5546875" style="29" customWidth="1"/>
    <col min="256" max="256" width="52.33203125" style="29" customWidth="1"/>
    <col min="257" max="257" width="85.44140625" style="29" customWidth="1"/>
    <col min="258" max="258" width="29.33203125" style="29" bestFit="1" customWidth="1"/>
    <col min="259" max="259" width="14.5546875" style="29" bestFit="1" customWidth="1"/>
    <col min="260" max="260" width="16.44140625" style="29" customWidth="1"/>
    <col min="261" max="264" width="8.88671875" style="29"/>
    <col min="265" max="265" width="10.6640625" style="29" bestFit="1" customWidth="1"/>
    <col min="266" max="266" width="36" style="29" customWidth="1"/>
    <col min="267" max="267" width="9.44140625" style="29" customWidth="1"/>
    <col min="268" max="268" width="10.33203125" style="29" customWidth="1"/>
    <col min="269" max="508" width="8.88671875" style="29"/>
    <col min="509" max="509" width="19.33203125" style="29" customWidth="1"/>
    <col min="510" max="510" width="47.6640625" style="29" customWidth="1"/>
    <col min="511" max="511" width="46.5546875" style="29" customWidth="1"/>
    <col min="512" max="512" width="52.33203125" style="29" customWidth="1"/>
    <col min="513" max="513" width="85.44140625" style="29" customWidth="1"/>
    <col min="514" max="514" width="29.33203125" style="29" bestFit="1" customWidth="1"/>
    <col min="515" max="515" width="14.5546875" style="29" bestFit="1" customWidth="1"/>
    <col min="516" max="516" width="16.44140625" style="29" customWidth="1"/>
    <col min="517" max="520" width="8.88671875" style="29"/>
    <col min="521" max="521" width="10.6640625" style="29" bestFit="1" customWidth="1"/>
    <col min="522" max="522" width="36" style="29" customWidth="1"/>
    <col min="523" max="523" width="9.44140625" style="29" customWidth="1"/>
    <col min="524" max="524" width="10.33203125" style="29" customWidth="1"/>
    <col min="525" max="764" width="8.88671875" style="29"/>
    <col min="765" max="765" width="19.33203125" style="29" customWidth="1"/>
    <col min="766" max="766" width="47.6640625" style="29" customWidth="1"/>
    <col min="767" max="767" width="46.5546875" style="29" customWidth="1"/>
    <col min="768" max="768" width="52.33203125" style="29" customWidth="1"/>
    <col min="769" max="769" width="85.44140625" style="29" customWidth="1"/>
    <col min="770" max="770" width="29.33203125" style="29" bestFit="1" customWidth="1"/>
    <col min="771" max="771" width="14.5546875" style="29" bestFit="1" customWidth="1"/>
    <col min="772" max="772" width="16.44140625" style="29" customWidth="1"/>
    <col min="773" max="776" width="8.88671875" style="29"/>
    <col min="777" max="777" width="10.6640625" style="29" bestFit="1" customWidth="1"/>
    <col min="778" max="778" width="36" style="29" customWidth="1"/>
    <col min="779" max="779" width="9.44140625" style="29" customWidth="1"/>
    <col min="780" max="780" width="10.33203125" style="29" customWidth="1"/>
    <col min="781" max="1020" width="8.88671875" style="29"/>
    <col min="1021" max="1021" width="19.33203125" style="29" customWidth="1"/>
    <col min="1022" max="1022" width="47.6640625" style="29" customWidth="1"/>
    <col min="1023" max="1023" width="46.5546875" style="29" customWidth="1"/>
    <col min="1024" max="1024" width="52.33203125" style="29" customWidth="1"/>
    <col min="1025" max="1025" width="85.44140625" style="29" customWidth="1"/>
    <col min="1026" max="1026" width="29.33203125" style="29" bestFit="1" customWidth="1"/>
    <col min="1027" max="1027" width="14.5546875" style="29" bestFit="1" customWidth="1"/>
    <col min="1028" max="1028" width="16.44140625" style="29" customWidth="1"/>
    <col min="1029" max="1032" width="8.88671875" style="29"/>
    <col min="1033" max="1033" width="10.6640625" style="29" bestFit="1" customWidth="1"/>
    <col min="1034" max="1034" width="36" style="29" customWidth="1"/>
    <col min="1035" max="1035" width="9.44140625" style="29" customWidth="1"/>
    <col min="1036" max="1036" width="10.33203125" style="29" customWidth="1"/>
    <col min="1037" max="1276" width="8.88671875" style="29"/>
    <col min="1277" max="1277" width="19.33203125" style="29" customWidth="1"/>
    <col min="1278" max="1278" width="47.6640625" style="29" customWidth="1"/>
    <col min="1279" max="1279" width="46.5546875" style="29" customWidth="1"/>
    <col min="1280" max="1280" width="52.33203125" style="29" customWidth="1"/>
    <col min="1281" max="1281" width="85.44140625" style="29" customWidth="1"/>
    <col min="1282" max="1282" width="29.33203125" style="29" bestFit="1" customWidth="1"/>
    <col min="1283" max="1283" width="14.5546875" style="29" bestFit="1" customWidth="1"/>
    <col min="1284" max="1284" width="16.44140625" style="29" customWidth="1"/>
    <col min="1285" max="1288" width="8.88671875" style="29"/>
    <col min="1289" max="1289" width="10.6640625" style="29" bestFit="1" customWidth="1"/>
    <col min="1290" max="1290" width="36" style="29" customWidth="1"/>
    <col min="1291" max="1291" width="9.44140625" style="29" customWidth="1"/>
    <col min="1292" max="1292" width="10.33203125" style="29" customWidth="1"/>
    <col min="1293" max="1532" width="8.88671875" style="29"/>
    <col min="1533" max="1533" width="19.33203125" style="29" customWidth="1"/>
    <col min="1534" max="1534" width="47.6640625" style="29" customWidth="1"/>
    <col min="1535" max="1535" width="46.5546875" style="29" customWidth="1"/>
    <col min="1536" max="1536" width="52.33203125" style="29" customWidth="1"/>
    <col min="1537" max="1537" width="85.44140625" style="29" customWidth="1"/>
    <col min="1538" max="1538" width="29.33203125" style="29" bestFit="1" customWidth="1"/>
    <col min="1539" max="1539" width="14.5546875" style="29" bestFit="1" customWidth="1"/>
    <col min="1540" max="1540" width="16.44140625" style="29" customWidth="1"/>
    <col min="1541" max="1544" width="8.88671875" style="29"/>
    <col min="1545" max="1545" width="10.6640625" style="29" bestFit="1" customWidth="1"/>
    <col min="1546" max="1546" width="36" style="29" customWidth="1"/>
    <col min="1547" max="1547" width="9.44140625" style="29" customWidth="1"/>
    <col min="1548" max="1548" width="10.33203125" style="29" customWidth="1"/>
    <col min="1549" max="1788" width="8.88671875" style="29"/>
    <col min="1789" max="1789" width="19.33203125" style="29" customWidth="1"/>
    <col min="1790" max="1790" width="47.6640625" style="29" customWidth="1"/>
    <col min="1791" max="1791" width="46.5546875" style="29" customWidth="1"/>
    <col min="1792" max="1792" width="52.33203125" style="29" customWidth="1"/>
    <col min="1793" max="1793" width="85.44140625" style="29" customWidth="1"/>
    <col min="1794" max="1794" width="29.33203125" style="29" bestFit="1" customWidth="1"/>
    <col min="1795" max="1795" width="14.5546875" style="29" bestFit="1" customWidth="1"/>
    <col min="1796" max="1796" width="16.44140625" style="29" customWidth="1"/>
    <col min="1797" max="1800" width="8.88671875" style="29"/>
    <col min="1801" max="1801" width="10.6640625" style="29" bestFit="1" customWidth="1"/>
    <col min="1802" max="1802" width="36" style="29" customWidth="1"/>
    <col min="1803" max="1803" width="9.44140625" style="29" customWidth="1"/>
    <col min="1804" max="1804" width="10.33203125" style="29" customWidth="1"/>
    <col min="1805" max="2044" width="8.88671875" style="29"/>
    <col min="2045" max="2045" width="19.33203125" style="29" customWidth="1"/>
    <col min="2046" max="2046" width="47.6640625" style="29" customWidth="1"/>
    <col min="2047" max="2047" width="46.5546875" style="29" customWidth="1"/>
    <col min="2048" max="2048" width="52.33203125" style="29" customWidth="1"/>
    <col min="2049" max="2049" width="85.44140625" style="29" customWidth="1"/>
    <col min="2050" max="2050" width="29.33203125" style="29" bestFit="1" customWidth="1"/>
    <col min="2051" max="2051" width="14.5546875" style="29" bestFit="1" customWidth="1"/>
    <col min="2052" max="2052" width="16.44140625" style="29" customWidth="1"/>
    <col min="2053" max="2056" width="8.88671875" style="29"/>
    <col min="2057" max="2057" width="10.6640625" style="29" bestFit="1" customWidth="1"/>
    <col min="2058" max="2058" width="36" style="29" customWidth="1"/>
    <col min="2059" max="2059" width="9.44140625" style="29" customWidth="1"/>
    <col min="2060" max="2060" width="10.33203125" style="29" customWidth="1"/>
    <col min="2061" max="2300" width="8.88671875" style="29"/>
    <col min="2301" max="2301" width="19.33203125" style="29" customWidth="1"/>
    <col min="2302" max="2302" width="47.6640625" style="29" customWidth="1"/>
    <col min="2303" max="2303" width="46.5546875" style="29" customWidth="1"/>
    <col min="2304" max="2304" width="52.33203125" style="29" customWidth="1"/>
    <col min="2305" max="2305" width="85.44140625" style="29" customWidth="1"/>
    <col min="2306" max="2306" width="29.33203125" style="29" bestFit="1" customWidth="1"/>
    <col min="2307" max="2307" width="14.5546875" style="29" bestFit="1" customWidth="1"/>
    <col min="2308" max="2308" width="16.44140625" style="29" customWidth="1"/>
    <col min="2309" max="2312" width="8.88671875" style="29"/>
    <col min="2313" max="2313" width="10.6640625" style="29" bestFit="1" customWidth="1"/>
    <col min="2314" max="2314" width="36" style="29" customWidth="1"/>
    <col min="2315" max="2315" width="9.44140625" style="29" customWidth="1"/>
    <col min="2316" max="2316" width="10.33203125" style="29" customWidth="1"/>
    <col min="2317" max="2556" width="8.88671875" style="29"/>
    <col min="2557" max="2557" width="19.33203125" style="29" customWidth="1"/>
    <col min="2558" max="2558" width="47.6640625" style="29" customWidth="1"/>
    <col min="2559" max="2559" width="46.5546875" style="29" customWidth="1"/>
    <col min="2560" max="2560" width="52.33203125" style="29" customWidth="1"/>
    <col min="2561" max="2561" width="85.44140625" style="29" customWidth="1"/>
    <col min="2562" max="2562" width="29.33203125" style="29" bestFit="1" customWidth="1"/>
    <col min="2563" max="2563" width="14.5546875" style="29" bestFit="1" customWidth="1"/>
    <col min="2564" max="2564" width="16.44140625" style="29" customWidth="1"/>
    <col min="2565" max="2568" width="8.88671875" style="29"/>
    <col min="2569" max="2569" width="10.6640625" style="29" bestFit="1" customWidth="1"/>
    <col min="2570" max="2570" width="36" style="29" customWidth="1"/>
    <col min="2571" max="2571" width="9.44140625" style="29" customWidth="1"/>
    <col min="2572" max="2572" width="10.33203125" style="29" customWidth="1"/>
    <col min="2573" max="2812" width="8.88671875" style="29"/>
    <col min="2813" max="2813" width="19.33203125" style="29" customWidth="1"/>
    <col min="2814" max="2814" width="47.6640625" style="29" customWidth="1"/>
    <col min="2815" max="2815" width="46.5546875" style="29" customWidth="1"/>
    <col min="2816" max="2816" width="52.33203125" style="29" customWidth="1"/>
    <col min="2817" max="2817" width="85.44140625" style="29" customWidth="1"/>
    <col min="2818" max="2818" width="29.33203125" style="29" bestFit="1" customWidth="1"/>
    <col min="2819" max="2819" width="14.5546875" style="29" bestFit="1" customWidth="1"/>
    <col min="2820" max="2820" width="16.44140625" style="29" customWidth="1"/>
    <col min="2821" max="2824" width="8.88671875" style="29"/>
    <col min="2825" max="2825" width="10.6640625" style="29" bestFit="1" customWidth="1"/>
    <col min="2826" max="2826" width="36" style="29" customWidth="1"/>
    <col min="2827" max="2827" width="9.44140625" style="29" customWidth="1"/>
    <col min="2828" max="2828" width="10.33203125" style="29" customWidth="1"/>
    <col min="2829" max="3068" width="8.88671875" style="29"/>
    <col min="3069" max="3069" width="19.33203125" style="29" customWidth="1"/>
    <col min="3070" max="3070" width="47.6640625" style="29" customWidth="1"/>
    <col min="3071" max="3071" width="46.5546875" style="29" customWidth="1"/>
    <col min="3072" max="3072" width="52.33203125" style="29" customWidth="1"/>
    <col min="3073" max="3073" width="85.44140625" style="29" customWidth="1"/>
    <col min="3074" max="3074" width="29.33203125" style="29" bestFit="1" customWidth="1"/>
    <col min="3075" max="3075" width="14.5546875" style="29" bestFit="1" customWidth="1"/>
    <col min="3076" max="3076" width="16.44140625" style="29" customWidth="1"/>
    <col min="3077" max="3080" width="8.88671875" style="29"/>
    <col min="3081" max="3081" width="10.6640625" style="29" bestFit="1" customWidth="1"/>
    <col min="3082" max="3082" width="36" style="29" customWidth="1"/>
    <col min="3083" max="3083" width="9.44140625" style="29" customWidth="1"/>
    <col min="3084" max="3084" width="10.33203125" style="29" customWidth="1"/>
    <col min="3085" max="3324" width="8.88671875" style="29"/>
    <col min="3325" max="3325" width="19.33203125" style="29" customWidth="1"/>
    <col min="3326" max="3326" width="47.6640625" style="29" customWidth="1"/>
    <col min="3327" max="3327" width="46.5546875" style="29" customWidth="1"/>
    <col min="3328" max="3328" width="52.33203125" style="29" customWidth="1"/>
    <col min="3329" max="3329" width="85.44140625" style="29" customWidth="1"/>
    <col min="3330" max="3330" width="29.33203125" style="29" bestFit="1" customWidth="1"/>
    <col min="3331" max="3331" width="14.5546875" style="29" bestFit="1" customWidth="1"/>
    <col min="3332" max="3332" width="16.44140625" style="29" customWidth="1"/>
    <col min="3333" max="3336" width="8.88671875" style="29"/>
    <col min="3337" max="3337" width="10.6640625" style="29" bestFit="1" customWidth="1"/>
    <col min="3338" max="3338" width="36" style="29" customWidth="1"/>
    <col min="3339" max="3339" width="9.44140625" style="29" customWidth="1"/>
    <col min="3340" max="3340" width="10.33203125" style="29" customWidth="1"/>
    <col min="3341" max="3580" width="8.88671875" style="29"/>
    <col min="3581" max="3581" width="19.33203125" style="29" customWidth="1"/>
    <col min="3582" max="3582" width="47.6640625" style="29" customWidth="1"/>
    <col min="3583" max="3583" width="46.5546875" style="29" customWidth="1"/>
    <col min="3584" max="3584" width="52.33203125" style="29" customWidth="1"/>
    <col min="3585" max="3585" width="85.44140625" style="29" customWidth="1"/>
    <col min="3586" max="3586" width="29.33203125" style="29" bestFit="1" customWidth="1"/>
    <col min="3587" max="3587" width="14.5546875" style="29" bestFit="1" customWidth="1"/>
    <col min="3588" max="3588" width="16.44140625" style="29" customWidth="1"/>
    <col min="3589" max="3592" width="8.88671875" style="29"/>
    <col min="3593" max="3593" width="10.6640625" style="29" bestFit="1" customWidth="1"/>
    <col min="3594" max="3594" width="36" style="29" customWidth="1"/>
    <col min="3595" max="3595" width="9.44140625" style="29" customWidth="1"/>
    <col min="3596" max="3596" width="10.33203125" style="29" customWidth="1"/>
    <col min="3597" max="3836" width="8.88671875" style="29"/>
    <col min="3837" max="3837" width="19.33203125" style="29" customWidth="1"/>
    <col min="3838" max="3838" width="47.6640625" style="29" customWidth="1"/>
    <col min="3839" max="3839" width="46.5546875" style="29" customWidth="1"/>
    <col min="3840" max="3840" width="52.33203125" style="29" customWidth="1"/>
    <col min="3841" max="3841" width="85.44140625" style="29" customWidth="1"/>
    <col min="3842" max="3842" width="29.33203125" style="29" bestFit="1" customWidth="1"/>
    <col min="3843" max="3843" width="14.5546875" style="29" bestFit="1" customWidth="1"/>
    <col min="3844" max="3844" width="16.44140625" style="29" customWidth="1"/>
    <col min="3845" max="3848" width="8.88671875" style="29"/>
    <col min="3849" max="3849" width="10.6640625" style="29" bestFit="1" customWidth="1"/>
    <col min="3850" max="3850" width="36" style="29" customWidth="1"/>
    <col min="3851" max="3851" width="9.44140625" style="29" customWidth="1"/>
    <col min="3852" max="3852" width="10.33203125" style="29" customWidth="1"/>
    <col min="3853" max="4092" width="8.88671875" style="29"/>
    <col min="4093" max="4093" width="19.33203125" style="29" customWidth="1"/>
    <col min="4094" max="4094" width="47.6640625" style="29" customWidth="1"/>
    <col min="4095" max="4095" width="46.5546875" style="29" customWidth="1"/>
    <col min="4096" max="4096" width="52.33203125" style="29" customWidth="1"/>
    <col min="4097" max="4097" width="85.44140625" style="29" customWidth="1"/>
    <col min="4098" max="4098" width="29.33203125" style="29" bestFit="1" customWidth="1"/>
    <col min="4099" max="4099" width="14.5546875" style="29" bestFit="1" customWidth="1"/>
    <col min="4100" max="4100" width="16.44140625" style="29" customWidth="1"/>
    <col min="4101" max="4104" width="8.88671875" style="29"/>
    <col min="4105" max="4105" width="10.6640625" style="29" bestFit="1" customWidth="1"/>
    <col min="4106" max="4106" width="36" style="29" customWidth="1"/>
    <col min="4107" max="4107" width="9.44140625" style="29" customWidth="1"/>
    <col min="4108" max="4108" width="10.33203125" style="29" customWidth="1"/>
    <col min="4109" max="4348" width="8.88671875" style="29"/>
    <col min="4349" max="4349" width="19.33203125" style="29" customWidth="1"/>
    <col min="4350" max="4350" width="47.6640625" style="29" customWidth="1"/>
    <col min="4351" max="4351" width="46.5546875" style="29" customWidth="1"/>
    <col min="4352" max="4352" width="52.33203125" style="29" customWidth="1"/>
    <col min="4353" max="4353" width="85.44140625" style="29" customWidth="1"/>
    <col min="4354" max="4354" width="29.33203125" style="29" bestFit="1" customWidth="1"/>
    <col min="4355" max="4355" width="14.5546875" style="29" bestFit="1" customWidth="1"/>
    <col min="4356" max="4356" width="16.44140625" style="29" customWidth="1"/>
    <col min="4357" max="4360" width="8.88671875" style="29"/>
    <col min="4361" max="4361" width="10.6640625" style="29" bestFit="1" customWidth="1"/>
    <col min="4362" max="4362" width="36" style="29" customWidth="1"/>
    <col min="4363" max="4363" width="9.44140625" style="29" customWidth="1"/>
    <col min="4364" max="4364" width="10.33203125" style="29" customWidth="1"/>
    <col min="4365" max="4604" width="8.88671875" style="29"/>
    <col min="4605" max="4605" width="19.33203125" style="29" customWidth="1"/>
    <col min="4606" max="4606" width="47.6640625" style="29" customWidth="1"/>
    <col min="4607" max="4607" width="46.5546875" style="29" customWidth="1"/>
    <col min="4608" max="4608" width="52.33203125" style="29" customWidth="1"/>
    <col min="4609" max="4609" width="85.44140625" style="29" customWidth="1"/>
    <col min="4610" max="4610" width="29.33203125" style="29" bestFit="1" customWidth="1"/>
    <col min="4611" max="4611" width="14.5546875" style="29" bestFit="1" customWidth="1"/>
    <col min="4612" max="4612" width="16.44140625" style="29" customWidth="1"/>
    <col min="4613" max="4616" width="8.88671875" style="29"/>
    <col min="4617" max="4617" width="10.6640625" style="29" bestFit="1" customWidth="1"/>
    <col min="4618" max="4618" width="36" style="29" customWidth="1"/>
    <col min="4619" max="4619" width="9.44140625" style="29" customWidth="1"/>
    <col min="4620" max="4620" width="10.33203125" style="29" customWidth="1"/>
    <col min="4621" max="4860" width="8.88671875" style="29"/>
    <col min="4861" max="4861" width="19.33203125" style="29" customWidth="1"/>
    <col min="4862" max="4862" width="47.6640625" style="29" customWidth="1"/>
    <col min="4863" max="4863" width="46.5546875" style="29" customWidth="1"/>
    <col min="4864" max="4864" width="52.33203125" style="29" customWidth="1"/>
    <col min="4865" max="4865" width="85.44140625" style="29" customWidth="1"/>
    <col min="4866" max="4866" width="29.33203125" style="29" bestFit="1" customWidth="1"/>
    <col min="4867" max="4867" width="14.5546875" style="29" bestFit="1" customWidth="1"/>
    <col min="4868" max="4868" width="16.44140625" style="29" customWidth="1"/>
    <col min="4869" max="4872" width="8.88671875" style="29"/>
    <col min="4873" max="4873" width="10.6640625" style="29" bestFit="1" customWidth="1"/>
    <col min="4874" max="4874" width="36" style="29" customWidth="1"/>
    <col min="4875" max="4875" width="9.44140625" style="29" customWidth="1"/>
    <col min="4876" max="4876" width="10.33203125" style="29" customWidth="1"/>
    <col min="4877" max="5116" width="8.88671875" style="29"/>
    <col min="5117" max="5117" width="19.33203125" style="29" customWidth="1"/>
    <col min="5118" max="5118" width="47.6640625" style="29" customWidth="1"/>
    <col min="5119" max="5119" width="46.5546875" style="29" customWidth="1"/>
    <col min="5120" max="5120" width="52.33203125" style="29" customWidth="1"/>
    <col min="5121" max="5121" width="85.44140625" style="29" customWidth="1"/>
    <col min="5122" max="5122" width="29.33203125" style="29" bestFit="1" customWidth="1"/>
    <col min="5123" max="5123" width="14.5546875" style="29" bestFit="1" customWidth="1"/>
    <col min="5124" max="5124" width="16.44140625" style="29" customWidth="1"/>
    <col min="5125" max="5128" width="8.88671875" style="29"/>
    <col min="5129" max="5129" width="10.6640625" style="29" bestFit="1" customWidth="1"/>
    <col min="5130" max="5130" width="36" style="29" customWidth="1"/>
    <col min="5131" max="5131" width="9.44140625" style="29" customWidth="1"/>
    <col min="5132" max="5132" width="10.33203125" style="29" customWidth="1"/>
    <col min="5133" max="5372" width="8.88671875" style="29"/>
    <col min="5373" max="5373" width="19.33203125" style="29" customWidth="1"/>
    <col min="5374" max="5374" width="47.6640625" style="29" customWidth="1"/>
    <col min="5375" max="5375" width="46.5546875" style="29" customWidth="1"/>
    <col min="5376" max="5376" width="52.33203125" style="29" customWidth="1"/>
    <col min="5377" max="5377" width="85.44140625" style="29" customWidth="1"/>
    <col min="5378" max="5378" width="29.33203125" style="29" bestFit="1" customWidth="1"/>
    <col min="5379" max="5379" width="14.5546875" style="29" bestFit="1" customWidth="1"/>
    <col min="5380" max="5380" width="16.44140625" style="29" customWidth="1"/>
    <col min="5381" max="5384" width="8.88671875" style="29"/>
    <col min="5385" max="5385" width="10.6640625" style="29" bestFit="1" customWidth="1"/>
    <col min="5386" max="5386" width="36" style="29" customWidth="1"/>
    <col min="5387" max="5387" width="9.44140625" style="29" customWidth="1"/>
    <col min="5388" max="5388" width="10.33203125" style="29" customWidth="1"/>
    <col min="5389" max="5628" width="8.88671875" style="29"/>
    <col min="5629" max="5629" width="19.33203125" style="29" customWidth="1"/>
    <col min="5630" max="5630" width="47.6640625" style="29" customWidth="1"/>
    <col min="5631" max="5631" width="46.5546875" style="29" customWidth="1"/>
    <col min="5632" max="5632" width="52.33203125" style="29" customWidth="1"/>
    <col min="5633" max="5633" width="85.44140625" style="29" customWidth="1"/>
    <col min="5634" max="5634" width="29.33203125" style="29" bestFit="1" customWidth="1"/>
    <col min="5635" max="5635" width="14.5546875" style="29" bestFit="1" customWidth="1"/>
    <col min="5636" max="5636" width="16.44140625" style="29" customWidth="1"/>
    <col min="5637" max="5640" width="8.88671875" style="29"/>
    <col min="5641" max="5641" width="10.6640625" style="29" bestFit="1" customWidth="1"/>
    <col min="5642" max="5642" width="36" style="29" customWidth="1"/>
    <col min="5643" max="5643" width="9.44140625" style="29" customWidth="1"/>
    <col min="5644" max="5644" width="10.33203125" style="29" customWidth="1"/>
    <col min="5645" max="5884" width="8.88671875" style="29"/>
    <col min="5885" max="5885" width="19.33203125" style="29" customWidth="1"/>
    <col min="5886" max="5886" width="47.6640625" style="29" customWidth="1"/>
    <col min="5887" max="5887" width="46.5546875" style="29" customWidth="1"/>
    <col min="5888" max="5888" width="52.33203125" style="29" customWidth="1"/>
    <col min="5889" max="5889" width="85.44140625" style="29" customWidth="1"/>
    <col min="5890" max="5890" width="29.33203125" style="29" bestFit="1" customWidth="1"/>
    <col min="5891" max="5891" width="14.5546875" style="29" bestFit="1" customWidth="1"/>
    <col min="5892" max="5892" width="16.44140625" style="29" customWidth="1"/>
    <col min="5893" max="5896" width="8.88671875" style="29"/>
    <col min="5897" max="5897" width="10.6640625" style="29" bestFit="1" customWidth="1"/>
    <col min="5898" max="5898" width="36" style="29" customWidth="1"/>
    <col min="5899" max="5899" width="9.44140625" style="29" customWidth="1"/>
    <col min="5900" max="5900" width="10.33203125" style="29" customWidth="1"/>
    <col min="5901" max="6140" width="8.88671875" style="29"/>
    <col min="6141" max="6141" width="19.33203125" style="29" customWidth="1"/>
    <col min="6142" max="6142" width="47.6640625" style="29" customWidth="1"/>
    <col min="6143" max="6143" width="46.5546875" style="29" customWidth="1"/>
    <col min="6144" max="6144" width="52.33203125" style="29" customWidth="1"/>
    <col min="6145" max="6145" width="85.44140625" style="29" customWidth="1"/>
    <col min="6146" max="6146" width="29.33203125" style="29" bestFit="1" customWidth="1"/>
    <col min="6147" max="6147" width="14.5546875" style="29" bestFit="1" customWidth="1"/>
    <col min="6148" max="6148" width="16.44140625" style="29" customWidth="1"/>
    <col min="6149" max="6152" width="8.88671875" style="29"/>
    <col min="6153" max="6153" width="10.6640625" style="29" bestFit="1" customWidth="1"/>
    <col min="6154" max="6154" width="36" style="29" customWidth="1"/>
    <col min="6155" max="6155" width="9.44140625" style="29" customWidth="1"/>
    <col min="6156" max="6156" width="10.33203125" style="29" customWidth="1"/>
    <col min="6157" max="6396" width="8.88671875" style="29"/>
    <col min="6397" max="6397" width="19.33203125" style="29" customWidth="1"/>
    <col min="6398" max="6398" width="47.6640625" style="29" customWidth="1"/>
    <col min="6399" max="6399" width="46.5546875" style="29" customWidth="1"/>
    <col min="6400" max="6400" width="52.33203125" style="29" customWidth="1"/>
    <col min="6401" max="6401" width="85.44140625" style="29" customWidth="1"/>
    <col min="6402" max="6402" width="29.33203125" style="29" bestFit="1" customWidth="1"/>
    <col min="6403" max="6403" width="14.5546875" style="29" bestFit="1" customWidth="1"/>
    <col min="6404" max="6404" width="16.44140625" style="29" customWidth="1"/>
    <col min="6405" max="6408" width="8.88671875" style="29"/>
    <col min="6409" max="6409" width="10.6640625" style="29" bestFit="1" customWidth="1"/>
    <col min="6410" max="6410" width="36" style="29" customWidth="1"/>
    <col min="6411" max="6411" width="9.44140625" style="29" customWidth="1"/>
    <col min="6412" max="6412" width="10.33203125" style="29" customWidth="1"/>
    <col min="6413" max="6652" width="8.88671875" style="29"/>
    <col min="6653" max="6653" width="19.33203125" style="29" customWidth="1"/>
    <col min="6654" max="6654" width="47.6640625" style="29" customWidth="1"/>
    <col min="6655" max="6655" width="46.5546875" style="29" customWidth="1"/>
    <col min="6656" max="6656" width="52.33203125" style="29" customWidth="1"/>
    <col min="6657" max="6657" width="85.44140625" style="29" customWidth="1"/>
    <col min="6658" max="6658" width="29.33203125" style="29" bestFit="1" customWidth="1"/>
    <col min="6659" max="6659" width="14.5546875" style="29" bestFit="1" customWidth="1"/>
    <col min="6660" max="6660" width="16.44140625" style="29" customWidth="1"/>
    <col min="6661" max="6664" width="8.88671875" style="29"/>
    <col min="6665" max="6665" width="10.6640625" style="29" bestFit="1" customWidth="1"/>
    <col min="6666" max="6666" width="36" style="29" customWidth="1"/>
    <col min="6667" max="6667" width="9.44140625" style="29" customWidth="1"/>
    <col min="6668" max="6668" width="10.33203125" style="29" customWidth="1"/>
    <col min="6669" max="6908" width="8.88671875" style="29"/>
    <col min="6909" max="6909" width="19.33203125" style="29" customWidth="1"/>
    <col min="6910" max="6910" width="47.6640625" style="29" customWidth="1"/>
    <col min="6911" max="6911" width="46.5546875" style="29" customWidth="1"/>
    <col min="6912" max="6912" width="52.33203125" style="29" customWidth="1"/>
    <col min="6913" max="6913" width="85.44140625" style="29" customWidth="1"/>
    <col min="6914" max="6914" width="29.33203125" style="29" bestFit="1" customWidth="1"/>
    <col min="6915" max="6915" width="14.5546875" style="29" bestFit="1" customWidth="1"/>
    <col min="6916" max="6916" width="16.44140625" style="29" customWidth="1"/>
    <col min="6917" max="6920" width="8.88671875" style="29"/>
    <col min="6921" max="6921" width="10.6640625" style="29" bestFit="1" customWidth="1"/>
    <col min="6922" max="6922" width="36" style="29" customWidth="1"/>
    <col min="6923" max="6923" width="9.44140625" style="29" customWidth="1"/>
    <col min="6924" max="6924" width="10.33203125" style="29" customWidth="1"/>
    <col min="6925" max="7164" width="8.88671875" style="29"/>
    <col min="7165" max="7165" width="19.33203125" style="29" customWidth="1"/>
    <col min="7166" max="7166" width="47.6640625" style="29" customWidth="1"/>
    <col min="7167" max="7167" width="46.5546875" style="29" customWidth="1"/>
    <col min="7168" max="7168" width="52.33203125" style="29" customWidth="1"/>
    <col min="7169" max="7169" width="85.44140625" style="29" customWidth="1"/>
    <col min="7170" max="7170" width="29.33203125" style="29" bestFit="1" customWidth="1"/>
    <col min="7171" max="7171" width="14.5546875" style="29" bestFit="1" customWidth="1"/>
    <col min="7172" max="7172" width="16.44140625" style="29" customWidth="1"/>
    <col min="7173" max="7176" width="8.88671875" style="29"/>
    <col min="7177" max="7177" width="10.6640625" style="29" bestFit="1" customWidth="1"/>
    <col min="7178" max="7178" width="36" style="29" customWidth="1"/>
    <col min="7179" max="7179" width="9.44140625" style="29" customWidth="1"/>
    <col min="7180" max="7180" width="10.33203125" style="29" customWidth="1"/>
    <col min="7181" max="7420" width="8.88671875" style="29"/>
    <col min="7421" max="7421" width="19.33203125" style="29" customWidth="1"/>
    <col min="7422" max="7422" width="47.6640625" style="29" customWidth="1"/>
    <col min="7423" max="7423" width="46.5546875" style="29" customWidth="1"/>
    <col min="7424" max="7424" width="52.33203125" style="29" customWidth="1"/>
    <col min="7425" max="7425" width="85.44140625" style="29" customWidth="1"/>
    <col min="7426" max="7426" width="29.33203125" style="29" bestFit="1" customWidth="1"/>
    <col min="7427" max="7427" width="14.5546875" style="29" bestFit="1" customWidth="1"/>
    <col min="7428" max="7428" width="16.44140625" style="29" customWidth="1"/>
    <col min="7429" max="7432" width="8.88671875" style="29"/>
    <col min="7433" max="7433" width="10.6640625" style="29" bestFit="1" customWidth="1"/>
    <col min="7434" max="7434" width="36" style="29" customWidth="1"/>
    <col min="7435" max="7435" width="9.44140625" style="29" customWidth="1"/>
    <col min="7436" max="7436" width="10.33203125" style="29" customWidth="1"/>
    <col min="7437" max="7676" width="8.88671875" style="29"/>
    <col min="7677" max="7677" width="19.33203125" style="29" customWidth="1"/>
    <col min="7678" max="7678" width="47.6640625" style="29" customWidth="1"/>
    <col min="7679" max="7679" width="46.5546875" style="29" customWidth="1"/>
    <col min="7680" max="7680" width="52.33203125" style="29" customWidth="1"/>
    <col min="7681" max="7681" width="85.44140625" style="29" customWidth="1"/>
    <col min="7682" max="7682" width="29.33203125" style="29" bestFit="1" customWidth="1"/>
    <col min="7683" max="7683" width="14.5546875" style="29" bestFit="1" customWidth="1"/>
    <col min="7684" max="7684" width="16.44140625" style="29" customWidth="1"/>
    <col min="7685" max="7688" width="8.88671875" style="29"/>
    <col min="7689" max="7689" width="10.6640625" style="29" bestFit="1" customWidth="1"/>
    <col min="7690" max="7690" width="36" style="29" customWidth="1"/>
    <col min="7691" max="7691" width="9.44140625" style="29" customWidth="1"/>
    <col min="7692" max="7692" width="10.33203125" style="29" customWidth="1"/>
    <col min="7693" max="7932" width="8.88671875" style="29"/>
    <col min="7933" max="7933" width="19.33203125" style="29" customWidth="1"/>
    <col min="7934" max="7934" width="47.6640625" style="29" customWidth="1"/>
    <col min="7935" max="7935" width="46.5546875" style="29" customWidth="1"/>
    <col min="7936" max="7936" width="52.33203125" style="29" customWidth="1"/>
    <col min="7937" max="7937" width="85.44140625" style="29" customWidth="1"/>
    <col min="7938" max="7938" width="29.33203125" style="29" bestFit="1" customWidth="1"/>
    <col min="7939" max="7939" width="14.5546875" style="29" bestFit="1" customWidth="1"/>
    <col min="7940" max="7940" width="16.44140625" style="29" customWidth="1"/>
    <col min="7941" max="7944" width="8.88671875" style="29"/>
    <col min="7945" max="7945" width="10.6640625" style="29" bestFit="1" customWidth="1"/>
    <col min="7946" max="7946" width="36" style="29" customWidth="1"/>
    <col min="7947" max="7947" width="9.44140625" style="29" customWidth="1"/>
    <col min="7948" max="7948" width="10.33203125" style="29" customWidth="1"/>
    <col min="7949" max="8188" width="8.88671875" style="29"/>
    <col min="8189" max="8189" width="19.33203125" style="29" customWidth="1"/>
    <col min="8190" max="8190" width="47.6640625" style="29" customWidth="1"/>
    <col min="8191" max="8191" width="46.5546875" style="29" customWidth="1"/>
    <col min="8192" max="8192" width="52.33203125" style="29" customWidth="1"/>
    <col min="8193" max="8193" width="85.44140625" style="29" customWidth="1"/>
    <col min="8194" max="8194" width="29.33203125" style="29" bestFit="1" customWidth="1"/>
    <col min="8195" max="8195" width="14.5546875" style="29" bestFit="1" customWidth="1"/>
    <col min="8196" max="8196" width="16.44140625" style="29" customWidth="1"/>
    <col min="8197" max="8200" width="8.88671875" style="29"/>
    <col min="8201" max="8201" width="10.6640625" style="29" bestFit="1" customWidth="1"/>
    <col min="8202" max="8202" width="36" style="29" customWidth="1"/>
    <col min="8203" max="8203" width="9.44140625" style="29" customWidth="1"/>
    <col min="8204" max="8204" width="10.33203125" style="29" customWidth="1"/>
    <col min="8205" max="8444" width="8.88671875" style="29"/>
    <col min="8445" max="8445" width="19.33203125" style="29" customWidth="1"/>
    <col min="8446" max="8446" width="47.6640625" style="29" customWidth="1"/>
    <col min="8447" max="8447" width="46.5546875" style="29" customWidth="1"/>
    <col min="8448" max="8448" width="52.33203125" style="29" customWidth="1"/>
    <col min="8449" max="8449" width="85.44140625" style="29" customWidth="1"/>
    <col min="8450" max="8450" width="29.33203125" style="29" bestFit="1" customWidth="1"/>
    <col min="8451" max="8451" width="14.5546875" style="29" bestFit="1" customWidth="1"/>
    <col min="8452" max="8452" width="16.44140625" style="29" customWidth="1"/>
    <col min="8453" max="8456" width="8.88671875" style="29"/>
    <col min="8457" max="8457" width="10.6640625" style="29" bestFit="1" customWidth="1"/>
    <col min="8458" max="8458" width="36" style="29" customWidth="1"/>
    <col min="8459" max="8459" width="9.44140625" style="29" customWidth="1"/>
    <col min="8460" max="8460" width="10.33203125" style="29" customWidth="1"/>
    <col min="8461" max="8700" width="8.88671875" style="29"/>
    <col min="8701" max="8701" width="19.33203125" style="29" customWidth="1"/>
    <col min="8702" max="8702" width="47.6640625" style="29" customWidth="1"/>
    <col min="8703" max="8703" width="46.5546875" style="29" customWidth="1"/>
    <col min="8704" max="8704" width="52.33203125" style="29" customWidth="1"/>
    <col min="8705" max="8705" width="85.44140625" style="29" customWidth="1"/>
    <col min="8706" max="8706" width="29.33203125" style="29" bestFit="1" customWidth="1"/>
    <col min="8707" max="8707" width="14.5546875" style="29" bestFit="1" customWidth="1"/>
    <col min="8708" max="8708" width="16.44140625" style="29" customWidth="1"/>
    <col min="8709" max="8712" width="8.88671875" style="29"/>
    <col min="8713" max="8713" width="10.6640625" style="29" bestFit="1" customWidth="1"/>
    <col min="8714" max="8714" width="36" style="29" customWidth="1"/>
    <col min="8715" max="8715" width="9.44140625" style="29" customWidth="1"/>
    <col min="8716" max="8716" width="10.33203125" style="29" customWidth="1"/>
    <col min="8717" max="8956" width="8.88671875" style="29"/>
    <col min="8957" max="8957" width="19.33203125" style="29" customWidth="1"/>
    <col min="8958" max="8958" width="47.6640625" style="29" customWidth="1"/>
    <col min="8959" max="8959" width="46.5546875" style="29" customWidth="1"/>
    <col min="8960" max="8960" width="52.33203125" style="29" customWidth="1"/>
    <col min="8961" max="8961" width="85.44140625" style="29" customWidth="1"/>
    <col min="8962" max="8962" width="29.33203125" style="29" bestFit="1" customWidth="1"/>
    <col min="8963" max="8963" width="14.5546875" style="29" bestFit="1" customWidth="1"/>
    <col min="8964" max="8964" width="16.44140625" style="29" customWidth="1"/>
    <col min="8965" max="8968" width="8.88671875" style="29"/>
    <col min="8969" max="8969" width="10.6640625" style="29" bestFit="1" customWidth="1"/>
    <col min="8970" max="8970" width="36" style="29" customWidth="1"/>
    <col min="8971" max="8971" width="9.44140625" style="29" customWidth="1"/>
    <col min="8972" max="8972" width="10.33203125" style="29" customWidth="1"/>
    <col min="8973" max="9212" width="8.88671875" style="29"/>
    <col min="9213" max="9213" width="19.33203125" style="29" customWidth="1"/>
    <col min="9214" max="9214" width="47.6640625" style="29" customWidth="1"/>
    <col min="9215" max="9215" width="46.5546875" style="29" customWidth="1"/>
    <col min="9216" max="9216" width="52.33203125" style="29" customWidth="1"/>
    <col min="9217" max="9217" width="85.44140625" style="29" customWidth="1"/>
    <col min="9218" max="9218" width="29.33203125" style="29" bestFit="1" customWidth="1"/>
    <col min="9219" max="9219" width="14.5546875" style="29" bestFit="1" customWidth="1"/>
    <col min="9220" max="9220" width="16.44140625" style="29" customWidth="1"/>
    <col min="9221" max="9224" width="8.88671875" style="29"/>
    <col min="9225" max="9225" width="10.6640625" style="29" bestFit="1" customWidth="1"/>
    <col min="9226" max="9226" width="36" style="29" customWidth="1"/>
    <col min="9227" max="9227" width="9.44140625" style="29" customWidth="1"/>
    <col min="9228" max="9228" width="10.33203125" style="29" customWidth="1"/>
    <col min="9229" max="9468" width="8.88671875" style="29"/>
    <col min="9469" max="9469" width="19.33203125" style="29" customWidth="1"/>
    <col min="9470" max="9470" width="47.6640625" style="29" customWidth="1"/>
    <col min="9471" max="9471" width="46.5546875" style="29" customWidth="1"/>
    <col min="9472" max="9472" width="52.33203125" style="29" customWidth="1"/>
    <col min="9473" max="9473" width="85.44140625" style="29" customWidth="1"/>
    <col min="9474" max="9474" width="29.33203125" style="29" bestFit="1" customWidth="1"/>
    <col min="9475" max="9475" width="14.5546875" style="29" bestFit="1" customWidth="1"/>
    <col min="9476" max="9476" width="16.44140625" style="29" customWidth="1"/>
    <col min="9477" max="9480" width="8.88671875" style="29"/>
    <col min="9481" max="9481" width="10.6640625" style="29" bestFit="1" customWidth="1"/>
    <col min="9482" max="9482" width="36" style="29" customWidth="1"/>
    <col min="9483" max="9483" width="9.44140625" style="29" customWidth="1"/>
    <col min="9484" max="9484" width="10.33203125" style="29" customWidth="1"/>
    <col min="9485" max="9724" width="8.88671875" style="29"/>
    <col min="9725" max="9725" width="19.33203125" style="29" customWidth="1"/>
    <col min="9726" max="9726" width="47.6640625" style="29" customWidth="1"/>
    <col min="9727" max="9727" width="46.5546875" style="29" customWidth="1"/>
    <col min="9728" max="9728" width="52.33203125" style="29" customWidth="1"/>
    <col min="9729" max="9729" width="85.44140625" style="29" customWidth="1"/>
    <col min="9730" max="9730" width="29.33203125" style="29" bestFit="1" customWidth="1"/>
    <col min="9731" max="9731" width="14.5546875" style="29" bestFit="1" customWidth="1"/>
    <col min="9732" max="9732" width="16.44140625" style="29" customWidth="1"/>
    <col min="9733" max="9736" width="8.88671875" style="29"/>
    <col min="9737" max="9737" width="10.6640625" style="29" bestFit="1" customWidth="1"/>
    <col min="9738" max="9738" width="36" style="29" customWidth="1"/>
    <col min="9739" max="9739" width="9.44140625" style="29" customWidth="1"/>
    <col min="9740" max="9740" width="10.33203125" style="29" customWidth="1"/>
    <col min="9741" max="9980" width="8.88671875" style="29"/>
    <col min="9981" max="9981" width="19.33203125" style="29" customWidth="1"/>
    <col min="9982" max="9982" width="47.6640625" style="29" customWidth="1"/>
    <col min="9983" max="9983" width="46.5546875" style="29" customWidth="1"/>
    <col min="9984" max="9984" width="52.33203125" style="29" customWidth="1"/>
    <col min="9985" max="9985" width="85.44140625" style="29" customWidth="1"/>
    <col min="9986" max="9986" width="29.33203125" style="29" bestFit="1" customWidth="1"/>
    <col min="9987" max="9987" width="14.5546875" style="29" bestFit="1" customWidth="1"/>
    <col min="9988" max="9988" width="16.44140625" style="29" customWidth="1"/>
    <col min="9989" max="9992" width="8.88671875" style="29"/>
    <col min="9993" max="9993" width="10.6640625" style="29" bestFit="1" customWidth="1"/>
    <col min="9994" max="9994" width="36" style="29" customWidth="1"/>
    <col min="9995" max="9995" width="9.44140625" style="29" customWidth="1"/>
    <col min="9996" max="9996" width="10.33203125" style="29" customWidth="1"/>
    <col min="9997" max="10236" width="8.88671875" style="29"/>
    <col min="10237" max="10237" width="19.33203125" style="29" customWidth="1"/>
    <col min="10238" max="10238" width="47.6640625" style="29" customWidth="1"/>
    <col min="10239" max="10239" width="46.5546875" style="29" customWidth="1"/>
    <col min="10240" max="10240" width="52.33203125" style="29" customWidth="1"/>
    <col min="10241" max="10241" width="85.44140625" style="29" customWidth="1"/>
    <col min="10242" max="10242" width="29.33203125" style="29" bestFit="1" customWidth="1"/>
    <col min="10243" max="10243" width="14.5546875" style="29" bestFit="1" customWidth="1"/>
    <col min="10244" max="10244" width="16.44140625" style="29" customWidth="1"/>
    <col min="10245" max="10248" width="8.88671875" style="29"/>
    <col min="10249" max="10249" width="10.6640625" style="29" bestFit="1" customWidth="1"/>
    <col min="10250" max="10250" width="36" style="29" customWidth="1"/>
    <col min="10251" max="10251" width="9.44140625" style="29" customWidth="1"/>
    <col min="10252" max="10252" width="10.33203125" style="29" customWidth="1"/>
    <col min="10253" max="10492" width="8.88671875" style="29"/>
    <col min="10493" max="10493" width="19.33203125" style="29" customWidth="1"/>
    <col min="10494" max="10494" width="47.6640625" style="29" customWidth="1"/>
    <col min="10495" max="10495" width="46.5546875" style="29" customWidth="1"/>
    <col min="10496" max="10496" width="52.33203125" style="29" customWidth="1"/>
    <col min="10497" max="10497" width="85.44140625" style="29" customWidth="1"/>
    <col min="10498" max="10498" width="29.33203125" style="29" bestFit="1" customWidth="1"/>
    <col min="10499" max="10499" width="14.5546875" style="29" bestFit="1" customWidth="1"/>
    <col min="10500" max="10500" width="16.44140625" style="29" customWidth="1"/>
    <col min="10501" max="10504" width="8.88671875" style="29"/>
    <col min="10505" max="10505" width="10.6640625" style="29" bestFit="1" customWidth="1"/>
    <col min="10506" max="10506" width="36" style="29" customWidth="1"/>
    <col min="10507" max="10507" width="9.44140625" style="29" customWidth="1"/>
    <col min="10508" max="10508" width="10.33203125" style="29" customWidth="1"/>
    <col min="10509" max="10748" width="8.88671875" style="29"/>
    <col min="10749" max="10749" width="19.33203125" style="29" customWidth="1"/>
    <col min="10750" max="10750" width="47.6640625" style="29" customWidth="1"/>
    <col min="10751" max="10751" width="46.5546875" style="29" customWidth="1"/>
    <col min="10752" max="10752" width="52.33203125" style="29" customWidth="1"/>
    <col min="10753" max="10753" width="85.44140625" style="29" customWidth="1"/>
    <col min="10754" max="10754" width="29.33203125" style="29" bestFit="1" customWidth="1"/>
    <col min="10755" max="10755" width="14.5546875" style="29" bestFit="1" customWidth="1"/>
    <col min="10756" max="10756" width="16.44140625" style="29" customWidth="1"/>
    <col min="10757" max="10760" width="8.88671875" style="29"/>
    <col min="10761" max="10761" width="10.6640625" style="29" bestFit="1" customWidth="1"/>
    <col min="10762" max="10762" width="36" style="29" customWidth="1"/>
    <col min="10763" max="10763" width="9.44140625" style="29" customWidth="1"/>
    <col min="10764" max="10764" width="10.33203125" style="29" customWidth="1"/>
    <col min="10765" max="11004" width="8.88671875" style="29"/>
    <col min="11005" max="11005" width="19.33203125" style="29" customWidth="1"/>
    <col min="11006" max="11006" width="47.6640625" style="29" customWidth="1"/>
    <col min="11007" max="11007" width="46.5546875" style="29" customWidth="1"/>
    <col min="11008" max="11008" width="52.33203125" style="29" customWidth="1"/>
    <col min="11009" max="11009" width="85.44140625" style="29" customWidth="1"/>
    <col min="11010" max="11010" width="29.33203125" style="29" bestFit="1" customWidth="1"/>
    <col min="11011" max="11011" width="14.5546875" style="29" bestFit="1" customWidth="1"/>
    <col min="11012" max="11012" width="16.44140625" style="29" customWidth="1"/>
    <col min="11013" max="11016" width="8.88671875" style="29"/>
    <col min="11017" max="11017" width="10.6640625" style="29" bestFit="1" customWidth="1"/>
    <col min="11018" max="11018" width="36" style="29" customWidth="1"/>
    <col min="11019" max="11019" width="9.44140625" style="29" customWidth="1"/>
    <col min="11020" max="11020" width="10.33203125" style="29" customWidth="1"/>
    <col min="11021" max="11260" width="8.88671875" style="29"/>
    <col min="11261" max="11261" width="19.33203125" style="29" customWidth="1"/>
    <col min="11262" max="11262" width="47.6640625" style="29" customWidth="1"/>
    <col min="11263" max="11263" width="46.5546875" style="29" customWidth="1"/>
    <col min="11264" max="11264" width="52.33203125" style="29" customWidth="1"/>
    <col min="11265" max="11265" width="85.44140625" style="29" customWidth="1"/>
    <col min="11266" max="11266" width="29.33203125" style="29" bestFit="1" customWidth="1"/>
    <col min="11267" max="11267" width="14.5546875" style="29" bestFit="1" customWidth="1"/>
    <col min="11268" max="11268" width="16.44140625" style="29" customWidth="1"/>
    <col min="11269" max="11272" width="8.88671875" style="29"/>
    <col min="11273" max="11273" width="10.6640625" style="29" bestFit="1" customWidth="1"/>
    <col min="11274" max="11274" width="36" style="29" customWidth="1"/>
    <col min="11275" max="11275" width="9.44140625" style="29" customWidth="1"/>
    <col min="11276" max="11276" width="10.33203125" style="29" customWidth="1"/>
    <col min="11277" max="11516" width="8.88671875" style="29"/>
    <col min="11517" max="11517" width="19.33203125" style="29" customWidth="1"/>
    <col min="11518" max="11518" width="47.6640625" style="29" customWidth="1"/>
    <col min="11519" max="11519" width="46.5546875" style="29" customWidth="1"/>
    <col min="11520" max="11520" width="52.33203125" style="29" customWidth="1"/>
    <col min="11521" max="11521" width="85.44140625" style="29" customWidth="1"/>
    <col min="11522" max="11522" width="29.33203125" style="29" bestFit="1" customWidth="1"/>
    <col min="11523" max="11523" width="14.5546875" style="29" bestFit="1" customWidth="1"/>
    <col min="11524" max="11524" width="16.44140625" style="29" customWidth="1"/>
    <col min="11525" max="11528" width="8.88671875" style="29"/>
    <col min="11529" max="11529" width="10.6640625" style="29" bestFit="1" customWidth="1"/>
    <col min="11530" max="11530" width="36" style="29" customWidth="1"/>
    <col min="11531" max="11531" width="9.44140625" style="29" customWidth="1"/>
    <col min="11532" max="11532" width="10.33203125" style="29" customWidth="1"/>
    <col min="11533" max="11772" width="8.88671875" style="29"/>
    <col min="11773" max="11773" width="19.33203125" style="29" customWidth="1"/>
    <col min="11774" max="11774" width="47.6640625" style="29" customWidth="1"/>
    <col min="11775" max="11775" width="46.5546875" style="29" customWidth="1"/>
    <col min="11776" max="11776" width="52.33203125" style="29" customWidth="1"/>
    <col min="11777" max="11777" width="85.44140625" style="29" customWidth="1"/>
    <col min="11778" max="11778" width="29.33203125" style="29" bestFit="1" customWidth="1"/>
    <col min="11779" max="11779" width="14.5546875" style="29" bestFit="1" customWidth="1"/>
    <col min="11780" max="11780" width="16.44140625" style="29" customWidth="1"/>
    <col min="11781" max="11784" width="8.88671875" style="29"/>
    <col min="11785" max="11785" width="10.6640625" style="29" bestFit="1" customWidth="1"/>
    <col min="11786" max="11786" width="36" style="29" customWidth="1"/>
    <col min="11787" max="11787" width="9.44140625" style="29" customWidth="1"/>
    <col min="11788" max="11788" width="10.33203125" style="29" customWidth="1"/>
    <col min="11789" max="12028" width="8.88671875" style="29"/>
    <col min="12029" max="12029" width="19.33203125" style="29" customWidth="1"/>
    <col min="12030" max="12030" width="47.6640625" style="29" customWidth="1"/>
    <col min="12031" max="12031" width="46.5546875" style="29" customWidth="1"/>
    <col min="12032" max="12032" width="52.33203125" style="29" customWidth="1"/>
    <col min="12033" max="12033" width="85.44140625" style="29" customWidth="1"/>
    <col min="12034" max="12034" width="29.33203125" style="29" bestFit="1" customWidth="1"/>
    <col min="12035" max="12035" width="14.5546875" style="29" bestFit="1" customWidth="1"/>
    <col min="12036" max="12036" width="16.44140625" style="29" customWidth="1"/>
    <col min="12037" max="12040" width="8.88671875" style="29"/>
    <col min="12041" max="12041" width="10.6640625" style="29" bestFit="1" customWidth="1"/>
    <col min="12042" max="12042" width="36" style="29" customWidth="1"/>
    <col min="12043" max="12043" width="9.44140625" style="29" customWidth="1"/>
    <col min="12044" max="12044" width="10.33203125" style="29" customWidth="1"/>
    <col min="12045" max="12284" width="8.88671875" style="29"/>
    <col min="12285" max="12285" width="19.33203125" style="29" customWidth="1"/>
    <col min="12286" max="12286" width="47.6640625" style="29" customWidth="1"/>
    <col min="12287" max="12287" width="46.5546875" style="29" customWidth="1"/>
    <col min="12288" max="12288" width="52.33203125" style="29" customWidth="1"/>
    <col min="12289" max="12289" width="85.44140625" style="29" customWidth="1"/>
    <col min="12290" max="12290" width="29.33203125" style="29" bestFit="1" customWidth="1"/>
    <col min="12291" max="12291" width="14.5546875" style="29" bestFit="1" customWidth="1"/>
    <col min="12292" max="12292" width="16.44140625" style="29" customWidth="1"/>
    <col min="12293" max="12296" width="8.88671875" style="29"/>
    <col min="12297" max="12297" width="10.6640625" style="29" bestFit="1" customWidth="1"/>
    <col min="12298" max="12298" width="36" style="29" customWidth="1"/>
    <col min="12299" max="12299" width="9.44140625" style="29" customWidth="1"/>
    <col min="12300" max="12300" width="10.33203125" style="29" customWidth="1"/>
    <col min="12301" max="12540" width="8.88671875" style="29"/>
    <col min="12541" max="12541" width="19.33203125" style="29" customWidth="1"/>
    <col min="12542" max="12542" width="47.6640625" style="29" customWidth="1"/>
    <col min="12543" max="12543" width="46.5546875" style="29" customWidth="1"/>
    <col min="12544" max="12544" width="52.33203125" style="29" customWidth="1"/>
    <col min="12545" max="12545" width="85.44140625" style="29" customWidth="1"/>
    <col min="12546" max="12546" width="29.33203125" style="29" bestFit="1" customWidth="1"/>
    <col min="12547" max="12547" width="14.5546875" style="29" bestFit="1" customWidth="1"/>
    <col min="12548" max="12548" width="16.44140625" style="29" customWidth="1"/>
    <col min="12549" max="12552" width="8.88671875" style="29"/>
    <col min="12553" max="12553" width="10.6640625" style="29" bestFit="1" customWidth="1"/>
    <col min="12554" max="12554" width="36" style="29" customWidth="1"/>
    <col min="12555" max="12555" width="9.44140625" style="29" customWidth="1"/>
    <col min="12556" max="12556" width="10.33203125" style="29" customWidth="1"/>
    <col min="12557" max="12796" width="8.88671875" style="29"/>
    <col min="12797" max="12797" width="19.33203125" style="29" customWidth="1"/>
    <col min="12798" max="12798" width="47.6640625" style="29" customWidth="1"/>
    <col min="12799" max="12799" width="46.5546875" style="29" customWidth="1"/>
    <col min="12800" max="12800" width="52.33203125" style="29" customWidth="1"/>
    <col min="12801" max="12801" width="85.44140625" style="29" customWidth="1"/>
    <col min="12802" max="12802" width="29.33203125" style="29" bestFit="1" customWidth="1"/>
    <col min="12803" max="12803" width="14.5546875" style="29" bestFit="1" customWidth="1"/>
    <col min="12804" max="12804" width="16.44140625" style="29" customWidth="1"/>
    <col min="12805" max="12808" width="8.88671875" style="29"/>
    <col min="12809" max="12809" width="10.6640625" style="29" bestFit="1" customWidth="1"/>
    <col min="12810" max="12810" width="36" style="29" customWidth="1"/>
    <col min="12811" max="12811" width="9.44140625" style="29" customWidth="1"/>
    <col min="12812" max="12812" width="10.33203125" style="29" customWidth="1"/>
    <col min="12813" max="13052" width="8.88671875" style="29"/>
    <col min="13053" max="13053" width="19.33203125" style="29" customWidth="1"/>
    <col min="13054" max="13054" width="47.6640625" style="29" customWidth="1"/>
    <col min="13055" max="13055" width="46.5546875" style="29" customWidth="1"/>
    <col min="13056" max="13056" width="52.33203125" style="29" customWidth="1"/>
    <col min="13057" max="13057" width="85.44140625" style="29" customWidth="1"/>
    <col min="13058" max="13058" width="29.33203125" style="29" bestFit="1" customWidth="1"/>
    <col min="13059" max="13059" width="14.5546875" style="29" bestFit="1" customWidth="1"/>
    <col min="13060" max="13060" width="16.44140625" style="29" customWidth="1"/>
    <col min="13061" max="13064" width="8.88671875" style="29"/>
    <col min="13065" max="13065" width="10.6640625" style="29" bestFit="1" customWidth="1"/>
    <col min="13066" max="13066" width="36" style="29" customWidth="1"/>
    <col min="13067" max="13067" width="9.44140625" style="29" customWidth="1"/>
    <col min="13068" max="13068" width="10.33203125" style="29" customWidth="1"/>
    <col min="13069" max="13308" width="8.88671875" style="29"/>
    <col min="13309" max="13309" width="19.33203125" style="29" customWidth="1"/>
    <col min="13310" max="13310" width="47.6640625" style="29" customWidth="1"/>
    <col min="13311" max="13311" width="46.5546875" style="29" customWidth="1"/>
    <col min="13312" max="13312" width="52.33203125" style="29" customWidth="1"/>
    <col min="13313" max="13313" width="85.44140625" style="29" customWidth="1"/>
    <col min="13314" max="13314" width="29.33203125" style="29" bestFit="1" customWidth="1"/>
    <col min="13315" max="13315" width="14.5546875" style="29" bestFit="1" customWidth="1"/>
    <col min="13316" max="13316" width="16.44140625" style="29" customWidth="1"/>
    <col min="13317" max="13320" width="8.88671875" style="29"/>
    <col min="13321" max="13321" width="10.6640625" style="29" bestFit="1" customWidth="1"/>
    <col min="13322" max="13322" width="36" style="29" customWidth="1"/>
    <col min="13323" max="13323" width="9.44140625" style="29" customWidth="1"/>
    <col min="13324" max="13324" width="10.33203125" style="29" customWidth="1"/>
    <col min="13325" max="13564" width="8.88671875" style="29"/>
    <col min="13565" max="13565" width="19.33203125" style="29" customWidth="1"/>
    <col min="13566" max="13566" width="47.6640625" style="29" customWidth="1"/>
    <col min="13567" max="13567" width="46.5546875" style="29" customWidth="1"/>
    <col min="13568" max="13568" width="52.33203125" style="29" customWidth="1"/>
    <col min="13569" max="13569" width="85.44140625" style="29" customWidth="1"/>
    <col min="13570" max="13570" width="29.33203125" style="29" bestFit="1" customWidth="1"/>
    <col min="13571" max="13571" width="14.5546875" style="29" bestFit="1" customWidth="1"/>
    <col min="13572" max="13572" width="16.44140625" style="29" customWidth="1"/>
    <col min="13573" max="13576" width="8.88671875" style="29"/>
    <col min="13577" max="13577" width="10.6640625" style="29" bestFit="1" customWidth="1"/>
    <col min="13578" max="13578" width="36" style="29" customWidth="1"/>
    <col min="13579" max="13579" width="9.44140625" style="29" customWidth="1"/>
    <col min="13580" max="13580" width="10.33203125" style="29" customWidth="1"/>
    <col min="13581" max="13820" width="8.88671875" style="29"/>
    <col min="13821" max="13821" width="19.33203125" style="29" customWidth="1"/>
    <col min="13822" max="13822" width="47.6640625" style="29" customWidth="1"/>
    <col min="13823" max="13823" width="46.5546875" style="29" customWidth="1"/>
    <col min="13824" max="13824" width="52.33203125" style="29" customWidth="1"/>
    <col min="13825" max="13825" width="85.44140625" style="29" customWidth="1"/>
    <col min="13826" max="13826" width="29.33203125" style="29" bestFit="1" customWidth="1"/>
    <col min="13827" max="13827" width="14.5546875" style="29" bestFit="1" customWidth="1"/>
    <col min="13828" max="13828" width="16.44140625" style="29" customWidth="1"/>
    <col min="13829" max="13832" width="8.88671875" style="29"/>
    <col min="13833" max="13833" width="10.6640625" style="29" bestFit="1" customWidth="1"/>
    <col min="13834" max="13834" width="36" style="29" customWidth="1"/>
    <col min="13835" max="13835" width="9.44140625" style="29" customWidth="1"/>
    <col min="13836" max="13836" width="10.33203125" style="29" customWidth="1"/>
    <col min="13837" max="14076" width="8.88671875" style="29"/>
    <col min="14077" max="14077" width="19.33203125" style="29" customWidth="1"/>
    <col min="14078" max="14078" width="47.6640625" style="29" customWidth="1"/>
    <col min="14079" max="14079" width="46.5546875" style="29" customWidth="1"/>
    <col min="14080" max="14080" width="52.33203125" style="29" customWidth="1"/>
    <col min="14081" max="14081" width="85.44140625" style="29" customWidth="1"/>
    <col min="14082" max="14082" width="29.33203125" style="29" bestFit="1" customWidth="1"/>
    <col min="14083" max="14083" width="14.5546875" style="29" bestFit="1" customWidth="1"/>
    <col min="14084" max="14084" width="16.44140625" style="29" customWidth="1"/>
    <col min="14085" max="14088" width="8.88671875" style="29"/>
    <col min="14089" max="14089" width="10.6640625" style="29" bestFit="1" customWidth="1"/>
    <col min="14090" max="14090" width="36" style="29" customWidth="1"/>
    <col min="14091" max="14091" width="9.44140625" style="29" customWidth="1"/>
    <col min="14092" max="14092" width="10.33203125" style="29" customWidth="1"/>
    <col min="14093" max="14332" width="8.88671875" style="29"/>
    <col min="14333" max="14333" width="19.33203125" style="29" customWidth="1"/>
    <col min="14334" max="14334" width="47.6640625" style="29" customWidth="1"/>
    <col min="14335" max="14335" width="46.5546875" style="29" customWidth="1"/>
    <col min="14336" max="14336" width="52.33203125" style="29" customWidth="1"/>
    <col min="14337" max="14337" width="85.44140625" style="29" customWidth="1"/>
    <col min="14338" max="14338" width="29.33203125" style="29" bestFit="1" customWidth="1"/>
    <col min="14339" max="14339" width="14.5546875" style="29" bestFit="1" customWidth="1"/>
    <col min="14340" max="14340" width="16.44140625" style="29" customWidth="1"/>
    <col min="14341" max="14344" width="8.88671875" style="29"/>
    <col min="14345" max="14345" width="10.6640625" style="29" bestFit="1" customWidth="1"/>
    <col min="14346" max="14346" width="36" style="29" customWidth="1"/>
    <col min="14347" max="14347" width="9.44140625" style="29" customWidth="1"/>
    <col min="14348" max="14348" width="10.33203125" style="29" customWidth="1"/>
    <col min="14349" max="14588" width="8.88671875" style="29"/>
    <col min="14589" max="14589" width="19.33203125" style="29" customWidth="1"/>
    <col min="14590" max="14590" width="47.6640625" style="29" customWidth="1"/>
    <col min="14591" max="14591" width="46.5546875" style="29" customWidth="1"/>
    <col min="14592" max="14592" width="52.33203125" style="29" customWidth="1"/>
    <col min="14593" max="14593" width="85.44140625" style="29" customWidth="1"/>
    <col min="14594" max="14594" width="29.33203125" style="29" bestFit="1" customWidth="1"/>
    <col min="14595" max="14595" width="14.5546875" style="29" bestFit="1" customWidth="1"/>
    <col min="14596" max="14596" width="16.44140625" style="29" customWidth="1"/>
    <col min="14597" max="14600" width="8.88671875" style="29"/>
    <col min="14601" max="14601" width="10.6640625" style="29" bestFit="1" customWidth="1"/>
    <col min="14602" max="14602" width="36" style="29" customWidth="1"/>
    <col min="14603" max="14603" width="9.44140625" style="29" customWidth="1"/>
    <col min="14604" max="14604" width="10.33203125" style="29" customWidth="1"/>
    <col min="14605" max="14844" width="8.88671875" style="29"/>
    <col min="14845" max="14845" width="19.33203125" style="29" customWidth="1"/>
    <col min="14846" max="14846" width="47.6640625" style="29" customWidth="1"/>
    <col min="14847" max="14847" width="46.5546875" style="29" customWidth="1"/>
    <col min="14848" max="14848" width="52.33203125" style="29" customWidth="1"/>
    <col min="14849" max="14849" width="85.44140625" style="29" customWidth="1"/>
    <col min="14850" max="14850" width="29.33203125" style="29" bestFit="1" customWidth="1"/>
    <col min="14851" max="14851" width="14.5546875" style="29" bestFit="1" customWidth="1"/>
    <col min="14852" max="14852" width="16.44140625" style="29" customWidth="1"/>
    <col min="14853" max="14856" width="8.88671875" style="29"/>
    <col min="14857" max="14857" width="10.6640625" style="29" bestFit="1" customWidth="1"/>
    <col min="14858" max="14858" width="36" style="29" customWidth="1"/>
    <col min="14859" max="14859" width="9.44140625" style="29" customWidth="1"/>
    <col min="14860" max="14860" width="10.33203125" style="29" customWidth="1"/>
    <col min="14861" max="15100" width="8.88671875" style="29"/>
    <col min="15101" max="15101" width="19.33203125" style="29" customWidth="1"/>
    <col min="15102" max="15102" width="47.6640625" style="29" customWidth="1"/>
    <col min="15103" max="15103" width="46.5546875" style="29" customWidth="1"/>
    <col min="15104" max="15104" width="52.33203125" style="29" customWidth="1"/>
    <col min="15105" max="15105" width="85.44140625" style="29" customWidth="1"/>
    <col min="15106" max="15106" width="29.33203125" style="29" bestFit="1" customWidth="1"/>
    <col min="15107" max="15107" width="14.5546875" style="29" bestFit="1" customWidth="1"/>
    <col min="15108" max="15108" width="16.44140625" style="29" customWidth="1"/>
    <col min="15109" max="15112" width="8.88671875" style="29"/>
    <col min="15113" max="15113" width="10.6640625" style="29" bestFit="1" customWidth="1"/>
    <col min="15114" max="15114" width="36" style="29" customWidth="1"/>
    <col min="15115" max="15115" width="9.44140625" style="29" customWidth="1"/>
    <col min="15116" max="15116" width="10.33203125" style="29" customWidth="1"/>
    <col min="15117" max="15356" width="8.88671875" style="29"/>
    <col min="15357" max="15357" width="19.33203125" style="29" customWidth="1"/>
    <col min="15358" max="15358" width="47.6640625" style="29" customWidth="1"/>
    <col min="15359" max="15359" width="46.5546875" style="29" customWidth="1"/>
    <col min="15360" max="15360" width="52.33203125" style="29" customWidth="1"/>
    <col min="15361" max="15361" width="85.44140625" style="29" customWidth="1"/>
    <col min="15362" max="15362" width="29.33203125" style="29" bestFit="1" customWidth="1"/>
    <col min="15363" max="15363" width="14.5546875" style="29" bestFit="1" customWidth="1"/>
    <col min="15364" max="15364" width="16.44140625" style="29" customWidth="1"/>
    <col min="15365" max="15368" width="8.88671875" style="29"/>
    <col min="15369" max="15369" width="10.6640625" style="29" bestFit="1" customWidth="1"/>
    <col min="15370" max="15370" width="36" style="29" customWidth="1"/>
    <col min="15371" max="15371" width="9.44140625" style="29" customWidth="1"/>
    <col min="15372" max="15372" width="10.33203125" style="29" customWidth="1"/>
    <col min="15373" max="15612" width="8.88671875" style="29"/>
    <col min="15613" max="15613" width="19.33203125" style="29" customWidth="1"/>
    <col min="15614" max="15614" width="47.6640625" style="29" customWidth="1"/>
    <col min="15615" max="15615" width="46.5546875" style="29" customWidth="1"/>
    <col min="15616" max="15616" width="52.33203125" style="29" customWidth="1"/>
    <col min="15617" max="15617" width="85.44140625" style="29" customWidth="1"/>
    <col min="15618" max="15618" width="29.33203125" style="29" bestFit="1" customWidth="1"/>
    <col min="15619" max="15619" width="14.5546875" style="29" bestFit="1" customWidth="1"/>
    <col min="15620" max="15620" width="16.44140625" style="29" customWidth="1"/>
    <col min="15621" max="15624" width="8.88671875" style="29"/>
    <col min="15625" max="15625" width="10.6640625" style="29" bestFit="1" customWidth="1"/>
    <col min="15626" max="15626" width="36" style="29" customWidth="1"/>
    <col min="15627" max="15627" width="9.44140625" style="29" customWidth="1"/>
    <col min="15628" max="15628" width="10.33203125" style="29" customWidth="1"/>
    <col min="15629" max="15868" width="8.88671875" style="29"/>
    <col min="15869" max="15869" width="19.33203125" style="29" customWidth="1"/>
    <col min="15870" max="15870" width="47.6640625" style="29" customWidth="1"/>
    <col min="15871" max="15871" width="46.5546875" style="29" customWidth="1"/>
    <col min="15872" max="15872" width="52.33203125" style="29" customWidth="1"/>
    <col min="15873" max="15873" width="85.44140625" style="29" customWidth="1"/>
    <col min="15874" max="15874" width="29.33203125" style="29" bestFit="1" customWidth="1"/>
    <col min="15875" max="15875" width="14.5546875" style="29" bestFit="1" customWidth="1"/>
    <col min="15876" max="15876" width="16.44140625" style="29" customWidth="1"/>
    <col min="15877" max="15880" width="8.88671875" style="29"/>
    <col min="15881" max="15881" width="10.6640625" style="29" bestFit="1" customWidth="1"/>
    <col min="15882" max="15882" width="36" style="29" customWidth="1"/>
    <col min="15883" max="15883" width="9.44140625" style="29" customWidth="1"/>
    <col min="15884" max="15884" width="10.33203125" style="29" customWidth="1"/>
    <col min="15885" max="16124" width="8.88671875" style="29"/>
    <col min="16125" max="16125" width="19.33203125" style="29" customWidth="1"/>
    <col min="16126" max="16126" width="47.6640625" style="29" customWidth="1"/>
    <col min="16127" max="16127" width="46.5546875" style="29" customWidth="1"/>
    <col min="16128" max="16128" width="52.33203125" style="29" customWidth="1"/>
    <col min="16129" max="16129" width="85.44140625" style="29" customWidth="1"/>
    <col min="16130" max="16130" width="29.33203125" style="29" bestFit="1" customWidth="1"/>
    <col min="16131" max="16131" width="14.5546875" style="29" bestFit="1" customWidth="1"/>
    <col min="16132" max="16132" width="16.44140625" style="29" customWidth="1"/>
    <col min="16133" max="16136" width="8.88671875" style="29"/>
    <col min="16137" max="16137" width="10.6640625" style="29" bestFit="1" customWidth="1"/>
    <col min="16138" max="16138" width="36" style="29" customWidth="1"/>
    <col min="16139" max="16139" width="9.44140625" style="29" customWidth="1"/>
    <col min="16140" max="16140" width="10.33203125" style="29" customWidth="1"/>
    <col min="16141" max="16378" width="8.88671875" style="29"/>
    <col min="16379" max="16384" width="9.109375" style="29" customWidth="1"/>
  </cols>
  <sheetData>
    <row r="1" spans="1:13" s="46" customFormat="1">
      <c r="A1" s="40"/>
      <c r="B1" s="41"/>
      <c r="C1" s="41"/>
      <c r="D1" s="41"/>
      <c r="E1" s="41"/>
      <c r="F1" s="41"/>
      <c r="G1" s="214"/>
      <c r="H1" s="220"/>
      <c r="I1" s="220"/>
      <c r="J1" s="44"/>
      <c r="K1" s="45"/>
    </row>
    <row r="2" spans="1:13" s="46" customFormat="1">
      <c r="A2" s="87" t="s">
        <v>35</v>
      </c>
      <c r="B2" s="512" t="s">
        <v>434</v>
      </c>
      <c r="C2" s="512"/>
      <c r="D2" s="512"/>
      <c r="E2" s="512"/>
      <c r="F2" s="512"/>
      <c r="G2" s="512"/>
      <c r="H2" s="221"/>
      <c r="I2" s="221"/>
      <c r="J2" s="44"/>
      <c r="K2" s="45"/>
      <c r="L2" s="218" t="s">
        <v>19</v>
      </c>
      <c r="M2" s="90">
        <f>COUNTIF($G$10:$G$42,"Pass")</f>
        <v>15</v>
      </c>
    </row>
    <row r="3" spans="1:13" s="46" customFormat="1" ht="12.75" hidden="1" customHeight="1" outlineLevel="1">
      <c r="A3" s="87" t="s">
        <v>36</v>
      </c>
      <c r="B3" s="512" t="s">
        <v>4302</v>
      </c>
      <c r="C3" s="512"/>
      <c r="D3" s="512"/>
      <c r="E3" s="512"/>
      <c r="F3" s="512"/>
      <c r="G3" s="512"/>
      <c r="H3" s="221"/>
      <c r="I3" s="221"/>
      <c r="J3" s="44"/>
      <c r="K3" s="45"/>
      <c r="L3" s="218" t="s">
        <v>20</v>
      </c>
      <c r="M3" s="90">
        <f>COUNTIF($G$10:$G$42,"Fail")</f>
        <v>7</v>
      </c>
    </row>
    <row r="4" spans="1:13" s="46" customFormat="1" ht="12.75" hidden="1" customHeight="1" outlineLevel="1">
      <c r="A4" s="87" t="s">
        <v>37</v>
      </c>
      <c r="B4" s="512"/>
      <c r="C4" s="512"/>
      <c r="D4" s="512"/>
      <c r="E4" s="512"/>
      <c r="F4" s="512"/>
      <c r="G4" s="512"/>
      <c r="H4" s="221"/>
      <c r="I4" s="221"/>
      <c r="J4" s="44"/>
      <c r="K4" s="45"/>
      <c r="L4" s="218" t="s">
        <v>49</v>
      </c>
      <c r="M4" s="90">
        <f>COUNTIF($G$10:$G$14,"Pending")</f>
        <v>0</v>
      </c>
    </row>
    <row r="5" spans="1:13" s="46" customFormat="1" ht="12.75" hidden="1" customHeight="1" outlineLevel="1">
      <c r="A5" s="87" t="s">
        <v>38</v>
      </c>
      <c r="B5" s="512" t="s">
        <v>63</v>
      </c>
      <c r="C5" s="512"/>
      <c r="D5" s="512"/>
      <c r="E5" s="512"/>
      <c r="F5" s="512"/>
      <c r="G5" s="512"/>
      <c r="H5" s="221"/>
      <c r="I5" s="221"/>
      <c r="J5" s="44"/>
      <c r="K5" s="45"/>
      <c r="L5" s="218" t="s">
        <v>21</v>
      </c>
      <c r="M5" s="90">
        <f>COUNTIF($G$10:$G$42,"Untested")</f>
        <v>0</v>
      </c>
    </row>
    <row r="6" spans="1:13" s="46" customFormat="1" ht="25.5" hidden="1" customHeight="1" outlineLevel="1">
      <c r="A6" s="88" t="s">
        <v>19</v>
      </c>
      <c r="B6" s="89" t="s">
        <v>20</v>
      </c>
      <c r="C6" s="89" t="s">
        <v>21</v>
      </c>
      <c r="D6" s="89" t="s">
        <v>49</v>
      </c>
      <c r="E6" s="89" t="s">
        <v>22</v>
      </c>
      <c r="F6" s="89" t="s">
        <v>39</v>
      </c>
      <c r="G6" s="214"/>
      <c r="H6" s="214"/>
      <c r="I6" s="214"/>
      <c r="J6" s="49"/>
      <c r="L6" s="218" t="s">
        <v>22</v>
      </c>
      <c r="M6" s="90">
        <f>COUNTIF($G$10:$G$14,"N/A")</f>
        <v>0</v>
      </c>
    </row>
    <row r="7" spans="1:13" s="46" customFormat="1" ht="12.75" hidden="1" customHeight="1" outlineLevel="1">
      <c r="A7" s="90">
        <f>COUNTIF($G$10:$G$42,"Pass")</f>
        <v>15</v>
      </c>
      <c r="B7" s="90">
        <f>COUNTIF($G$10:$G$42,"Fail")</f>
        <v>7</v>
      </c>
      <c r="C7" s="90">
        <f>COUNTIF($G$10:$G$42,"Untested")</f>
        <v>0</v>
      </c>
      <c r="D7" s="90">
        <f>COUNTIF($G$10:$G$14,"Pending")</f>
        <v>0</v>
      </c>
      <c r="E7" s="90">
        <f>COUNTIF($G$10:$G$14,"N/A")</f>
        <v>0</v>
      </c>
      <c r="F7" s="91">
        <f>SUM(A7:D7)</f>
        <v>22</v>
      </c>
      <c r="G7" s="214" t="s">
        <v>50</v>
      </c>
      <c r="H7" s="214"/>
      <c r="I7" s="214"/>
      <c r="J7" s="49"/>
    </row>
    <row r="8" spans="1:13" s="46" customFormat="1" ht="22.5" customHeight="1" collapsed="1">
      <c r="E8" s="39"/>
      <c r="F8" s="39"/>
      <c r="G8" s="214"/>
      <c r="H8" s="214"/>
      <c r="I8" s="214"/>
      <c r="J8" s="48"/>
      <c r="K8" s="49"/>
    </row>
    <row r="9" spans="1:13" s="46" customFormat="1" ht="26.4">
      <c r="A9" s="92" t="s">
        <v>40</v>
      </c>
      <c r="B9" s="86" t="s">
        <v>34</v>
      </c>
      <c r="C9" s="72" t="s">
        <v>41</v>
      </c>
      <c r="D9" s="93" t="s">
        <v>42</v>
      </c>
      <c r="E9" s="93" t="s">
        <v>43</v>
      </c>
      <c r="F9" s="93" t="s">
        <v>44</v>
      </c>
      <c r="G9" s="150" t="s">
        <v>45</v>
      </c>
      <c r="H9" s="93" t="s">
        <v>46</v>
      </c>
      <c r="I9" s="93" t="s">
        <v>47</v>
      </c>
      <c r="J9" s="93" t="s">
        <v>48</v>
      </c>
      <c r="K9" s="50"/>
    </row>
    <row r="10" spans="1:13" s="194" customFormat="1" ht="16.8" collapsed="1">
      <c r="A10" s="206"/>
      <c r="B10" s="206" t="s">
        <v>71</v>
      </c>
      <c r="C10" s="207"/>
      <c r="D10" s="207"/>
      <c r="E10" s="207"/>
      <c r="F10" s="207"/>
      <c r="G10" s="208"/>
      <c r="H10" s="208"/>
      <c r="I10" s="208"/>
      <c r="J10" s="207"/>
      <c r="K10" s="193"/>
    </row>
    <row r="11" spans="1:13" s="44" customFormat="1" ht="67.2" hidden="1" outlineLevel="1">
      <c r="A11" s="153" t="s">
        <v>65</v>
      </c>
      <c r="B11" s="151" t="s">
        <v>71</v>
      </c>
      <c r="C11" s="153" t="s">
        <v>61</v>
      </c>
      <c r="D11" s="153" t="s">
        <v>419</v>
      </c>
      <c r="E11" s="153" t="s">
        <v>391</v>
      </c>
      <c r="F11" s="153"/>
      <c r="G11" s="162" t="s">
        <v>19</v>
      </c>
      <c r="H11" s="152" t="s">
        <v>212</v>
      </c>
      <c r="I11" s="215" t="s">
        <v>387</v>
      </c>
      <c r="J11" s="97"/>
      <c r="K11" s="45"/>
    </row>
    <row r="12" spans="1:13" s="44" customFormat="1" ht="67.2" hidden="1" outlineLevel="1">
      <c r="A12" s="153" t="s">
        <v>66</v>
      </c>
      <c r="B12" s="151" t="s">
        <v>71</v>
      </c>
      <c r="C12" s="153" t="s">
        <v>61</v>
      </c>
      <c r="D12" s="153" t="s">
        <v>419</v>
      </c>
      <c r="E12" s="153" t="s">
        <v>392</v>
      </c>
      <c r="F12" s="153"/>
      <c r="G12" s="162" t="s">
        <v>19</v>
      </c>
      <c r="H12" s="152" t="s">
        <v>212</v>
      </c>
      <c r="I12" s="215" t="s">
        <v>387</v>
      </c>
      <c r="J12" s="97"/>
      <c r="K12" s="45"/>
    </row>
    <row r="13" spans="1:13" s="44" customFormat="1" ht="67.2" hidden="1" outlineLevel="1">
      <c r="A13" s="153" t="s">
        <v>67</v>
      </c>
      <c r="B13" s="151" t="s">
        <v>71</v>
      </c>
      <c r="C13" s="153" t="s">
        <v>61</v>
      </c>
      <c r="D13" s="153" t="s">
        <v>419</v>
      </c>
      <c r="E13" s="153" t="s">
        <v>213</v>
      </c>
      <c r="F13" s="153"/>
      <c r="G13" s="162" t="s">
        <v>19</v>
      </c>
      <c r="H13" s="152" t="s">
        <v>212</v>
      </c>
      <c r="I13" s="215" t="s">
        <v>387</v>
      </c>
      <c r="J13" s="97"/>
      <c r="K13" s="45"/>
    </row>
    <row r="14" spans="1:13" s="194" customFormat="1" ht="16.8" collapsed="1">
      <c r="A14" s="206"/>
      <c r="B14" s="206" t="s">
        <v>62</v>
      </c>
      <c r="C14" s="207"/>
      <c r="D14" s="207"/>
      <c r="E14" s="207"/>
      <c r="F14" s="207"/>
      <c r="G14" s="208"/>
      <c r="H14" s="208"/>
      <c r="I14" s="208"/>
      <c r="J14" s="207"/>
      <c r="K14" s="193"/>
    </row>
    <row r="15" spans="1:13" s="44" customFormat="1" ht="50.4" hidden="1" outlineLevel="1">
      <c r="A15" s="153" t="s">
        <v>68</v>
      </c>
      <c r="B15" s="151" t="s">
        <v>388</v>
      </c>
      <c r="C15" s="153" t="s">
        <v>61</v>
      </c>
      <c r="D15" s="153" t="s">
        <v>420</v>
      </c>
      <c r="E15" s="153" t="s">
        <v>64</v>
      </c>
      <c r="F15" s="153"/>
      <c r="G15" s="162" t="s">
        <v>19</v>
      </c>
      <c r="H15" s="152" t="s">
        <v>212</v>
      </c>
      <c r="I15" s="215" t="s">
        <v>387</v>
      </c>
      <c r="J15" s="97"/>
      <c r="K15" s="45"/>
    </row>
    <row r="16" spans="1:13" s="44" customFormat="1" ht="33.6" hidden="1" outlineLevel="1">
      <c r="A16" s="153" t="s">
        <v>69</v>
      </c>
      <c r="B16" s="151" t="s">
        <v>388</v>
      </c>
      <c r="C16" s="153" t="s">
        <v>61</v>
      </c>
      <c r="D16" s="153"/>
      <c r="E16" s="153" t="s">
        <v>89</v>
      </c>
      <c r="F16" s="153"/>
      <c r="G16" s="162" t="s">
        <v>19</v>
      </c>
      <c r="H16" s="152" t="s">
        <v>212</v>
      </c>
      <c r="I16" s="215" t="s">
        <v>387</v>
      </c>
      <c r="J16" s="97"/>
      <c r="K16" s="45"/>
    </row>
    <row r="17" spans="1:11" s="44" customFormat="1" ht="33.6" hidden="1" outlineLevel="1">
      <c r="A17" s="153" t="s">
        <v>79</v>
      </c>
      <c r="B17" s="151" t="s">
        <v>388</v>
      </c>
      <c r="C17" s="153" t="s">
        <v>61</v>
      </c>
      <c r="D17" s="153"/>
      <c r="E17" s="153" t="s">
        <v>90</v>
      </c>
      <c r="F17" s="153"/>
      <c r="G17" s="162" t="s">
        <v>19</v>
      </c>
      <c r="H17" s="152" t="s">
        <v>212</v>
      </c>
      <c r="I17" s="215" t="s">
        <v>387</v>
      </c>
      <c r="J17" s="97"/>
      <c r="K17" s="45"/>
    </row>
    <row r="18" spans="1:11" s="44" customFormat="1" ht="84" hidden="1" outlineLevel="1">
      <c r="A18" s="153" t="s">
        <v>80</v>
      </c>
      <c r="B18" s="151" t="s">
        <v>454</v>
      </c>
      <c r="C18" s="153" t="s">
        <v>61</v>
      </c>
      <c r="D18" s="153" t="s">
        <v>421</v>
      </c>
      <c r="E18" s="153" t="s">
        <v>416</v>
      </c>
      <c r="F18" s="153"/>
      <c r="G18" s="162" t="s">
        <v>19</v>
      </c>
      <c r="H18" s="152" t="s">
        <v>212</v>
      </c>
      <c r="I18" s="215" t="s">
        <v>387</v>
      </c>
      <c r="J18" s="97"/>
      <c r="K18" s="45"/>
    </row>
    <row r="19" spans="1:11" s="44" customFormat="1" ht="84" hidden="1" outlineLevel="1">
      <c r="A19" s="153" t="s">
        <v>81</v>
      </c>
      <c r="B19" s="151" t="s">
        <v>455</v>
      </c>
      <c r="C19" s="153" t="s">
        <v>61</v>
      </c>
      <c r="D19" s="153" t="s">
        <v>456</v>
      </c>
      <c r="E19" s="153" t="s">
        <v>453</v>
      </c>
      <c r="F19" s="153"/>
      <c r="G19" s="162" t="s">
        <v>20</v>
      </c>
      <c r="H19" s="152" t="s">
        <v>212</v>
      </c>
      <c r="I19" s="215" t="s">
        <v>387</v>
      </c>
      <c r="J19" s="97"/>
      <c r="K19" s="45"/>
    </row>
    <row r="20" spans="1:11" s="194" customFormat="1" ht="16.8" collapsed="1">
      <c r="A20" s="206"/>
      <c r="B20" s="206" t="s">
        <v>462</v>
      </c>
      <c r="C20" s="207"/>
      <c r="D20" s="207"/>
      <c r="E20" s="207"/>
      <c r="F20" s="207"/>
      <c r="G20" s="208"/>
      <c r="H20" s="208"/>
      <c r="I20" s="208"/>
      <c r="J20" s="207"/>
      <c r="K20" s="193"/>
    </row>
    <row r="21" spans="1:11" s="44" customFormat="1" ht="84" hidden="1" outlineLevel="1">
      <c r="A21" s="153" t="s">
        <v>82</v>
      </c>
      <c r="B21" s="151" t="s">
        <v>468</v>
      </c>
      <c r="C21" s="153" t="s">
        <v>61</v>
      </c>
      <c r="D21" s="153" t="s">
        <v>466</v>
      </c>
      <c r="E21" s="153" t="s">
        <v>464</v>
      </c>
      <c r="F21" s="153"/>
      <c r="G21" s="162" t="s">
        <v>20</v>
      </c>
      <c r="H21" s="152" t="s">
        <v>212</v>
      </c>
      <c r="I21" s="215" t="s">
        <v>387</v>
      </c>
      <c r="J21" s="97"/>
      <c r="K21" s="45"/>
    </row>
    <row r="22" spans="1:11" s="44" customFormat="1" ht="84" hidden="1" outlineLevel="1">
      <c r="A22" s="153" t="s">
        <v>82</v>
      </c>
      <c r="B22" s="151" t="s">
        <v>468</v>
      </c>
      <c r="C22" s="153" t="s">
        <v>61</v>
      </c>
      <c r="D22" s="153" t="s">
        <v>484</v>
      </c>
      <c r="E22" s="153" t="s">
        <v>464</v>
      </c>
      <c r="F22" s="153"/>
      <c r="G22" s="162" t="s">
        <v>20</v>
      </c>
      <c r="H22" s="152" t="s">
        <v>212</v>
      </c>
      <c r="I22" s="215" t="s">
        <v>387</v>
      </c>
      <c r="J22" s="97"/>
      <c r="K22" s="45"/>
    </row>
    <row r="23" spans="1:11" s="194" customFormat="1" ht="16.8" collapsed="1">
      <c r="A23" s="206"/>
      <c r="B23" s="206" t="s">
        <v>393</v>
      </c>
      <c r="C23" s="207"/>
      <c r="D23" s="207"/>
      <c r="E23" s="207"/>
      <c r="F23" s="207"/>
      <c r="G23" s="208"/>
      <c r="H23" s="208"/>
      <c r="I23" s="208"/>
      <c r="J23" s="207"/>
      <c r="K23" s="193"/>
    </row>
    <row r="24" spans="1:11" s="44" customFormat="1" ht="67.2" hidden="1" outlineLevel="1">
      <c r="A24" s="153" t="s">
        <v>84</v>
      </c>
      <c r="B24" s="151" t="s">
        <v>400</v>
      </c>
      <c r="C24" s="153" t="s">
        <v>246</v>
      </c>
      <c r="D24" s="153" t="s">
        <v>422</v>
      </c>
      <c r="E24" s="153" t="s">
        <v>395</v>
      </c>
      <c r="F24" s="153"/>
      <c r="G24" s="162" t="s">
        <v>19</v>
      </c>
      <c r="H24" s="152" t="s">
        <v>212</v>
      </c>
      <c r="I24" s="215" t="s">
        <v>387</v>
      </c>
      <c r="J24" s="97"/>
      <c r="K24" s="45"/>
    </row>
    <row r="25" spans="1:11" s="44" customFormat="1" ht="67.2" hidden="1" outlineLevel="1">
      <c r="A25" s="153" t="s">
        <v>85</v>
      </c>
      <c r="B25" s="151" t="s">
        <v>400</v>
      </c>
      <c r="C25" s="153" t="s">
        <v>246</v>
      </c>
      <c r="D25" s="153" t="s">
        <v>450</v>
      </c>
      <c r="E25" s="153" t="s">
        <v>395</v>
      </c>
      <c r="F25" s="153"/>
      <c r="G25" s="162" t="s">
        <v>19</v>
      </c>
      <c r="H25" s="152" t="s">
        <v>212</v>
      </c>
      <c r="I25" s="215" t="s">
        <v>387</v>
      </c>
      <c r="J25" s="97"/>
      <c r="K25" s="45"/>
    </row>
    <row r="26" spans="1:11" s="44" customFormat="1" ht="84" hidden="1" outlineLevel="1">
      <c r="A26" s="153" t="s">
        <v>96</v>
      </c>
      <c r="B26" s="151" t="s">
        <v>400</v>
      </c>
      <c r="C26" s="153" t="s">
        <v>246</v>
      </c>
      <c r="D26" s="153" t="s">
        <v>451</v>
      </c>
      <c r="E26" s="153" t="s">
        <v>398</v>
      </c>
      <c r="F26" s="153"/>
      <c r="G26" s="162" t="s">
        <v>19</v>
      </c>
      <c r="H26" s="152" t="s">
        <v>212</v>
      </c>
      <c r="I26" s="215" t="s">
        <v>387</v>
      </c>
      <c r="J26" s="97"/>
      <c r="K26" s="45"/>
    </row>
    <row r="27" spans="1:11" s="44" customFormat="1" ht="84" hidden="1" outlineLevel="1">
      <c r="A27" s="153" t="s">
        <v>97</v>
      </c>
      <c r="B27" s="151" t="s">
        <v>400</v>
      </c>
      <c r="C27" s="153" t="s">
        <v>246</v>
      </c>
      <c r="D27" s="153" t="s">
        <v>423</v>
      </c>
      <c r="E27" s="153" t="s">
        <v>401</v>
      </c>
      <c r="F27" s="153"/>
      <c r="G27" s="162" t="s">
        <v>19</v>
      </c>
      <c r="H27" s="152" t="s">
        <v>212</v>
      </c>
      <c r="I27" s="215" t="s">
        <v>387</v>
      </c>
      <c r="J27" s="97"/>
      <c r="K27" s="45"/>
    </row>
    <row r="28" spans="1:11" s="44" customFormat="1" ht="67.2" hidden="1" outlineLevel="1">
      <c r="A28" s="153" t="s">
        <v>98</v>
      </c>
      <c r="B28" s="151" t="s">
        <v>400</v>
      </c>
      <c r="C28" s="153" t="s">
        <v>246</v>
      </c>
      <c r="D28" s="153" t="s">
        <v>424</v>
      </c>
      <c r="E28" s="153" t="s">
        <v>403</v>
      </c>
      <c r="F28" s="153"/>
      <c r="G28" s="162" t="s">
        <v>19</v>
      </c>
      <c r="H28" s="152" t="s">
        <v>212</v>
      </c>
      <c r="I28" s="215" t="s">
        <v>387</v>
      </c>
      <c r="J28" s="97"/>
      <c r="K28" s="45"/>
    </row>
    <row r="29" spans="1:11" s="44" customFormat="1" ht="67.2" hidden="1" outlineLevel="1">
      <c r="A29" s="153" t="s">
        <v>99</v>
      </c>
      <c r="B29" s="151" t="s">
        <v>400</v>
      </c>
      <c r="C29" s="153" t="s">
        <v>246</v>
      </c>
      <c r="D29" s="153" t="s">
        <v>425</v>
      </c>
      <c r="E29" s="153" t="s">
        <v>405</v>
      </c>
      <c r="F29" s="153"/>
      <c r="G29" s="162" t="s">
        <v>19</v>
      </c>
      <c r="H29" s="152" t="s">
        <v>212</v>
      </c>
      <c r="I29" s="215" t="s">
        <v>387</v>
      </c>
      <c r="J29" s="97"/>
      <c r="K29" s="45"/>
    </row>
    <row r="30" spans="1:11" s="44" customFormat="1" ht="84" hidden="1" outlineLevel="1">
      <c r="A30" s="153" t="s">
        <v>104</v>
      </c>
      <c r="B30" s="151" t="s">
        <v>400</v>
      </c>
      <c r="C30" s="153" t="s">
        <v>246</v>
      </c>
      <c r="D30" s="153" t="s">
        <v>426</v>
      </c>
      <c r="E30" s="153" t="s">
        <v>408</v>
      </c>
      <c r="F30" s="153"/>
      <c r="G30" s="162" t="s">
        <v>19</v>
      </c>
      <c r="H30" s="152" t="s">
        <v>212</v>
      </c>
      <c r="I30" s="215" t="s">
        <v>387</v>
      </c>
      <c r="J30" s="97"/>
      <c r="K30" s="45"/>
    </row>
    <row r="31" spans="1:11" s="44" customFormat="1" ht="84" hidden="1" outlineLevel="1">
      <c r="A31" s="153" t="s">
        <v>105</v>
      </c>
      <c r="B31" s="151" t="s">
        <v>400</v>
      </c>
      <c r="C31" s="153" t="s">
        <v>246</v>
      </c>
      <c r="D31" s="153" t="s">
        <v>427</v>
      </c>
      <c r="E31" s="153" t="s">
        <v>409</v>
      </c>
      <c r="F31" s="153"/>
      <c r="G31" s="162" t="s">
        <v>20</v>
      </c>
      <c r="H31" s="152" t="s">
        <v>212</v>
      </c>
      <c r="I31" s="215" t="s">
        <v>387</v>
      </c>
      <c r="J31" s="97"/>
      <c r="K31" s="45"/>
    </row>
    <row r="32" spans="1:11" s="44" customFormat="1" ht="84" hidden="1" outlineLevel="1">
      <c r="A32" s="153" t="s">
        <v>106</v>
      </c>
      <c r="B32" s="151" t="s">
        <v>400</v>
      </c>
      <c r="C32" s="153" t="s">
        <v>246</v>
      </c>
      <c r="D32" s="153" t="s">
        <v>428</v>
      </c>
      <c r="E32" s="153" t="s">
        <v>411</v>
      </c>
      <c r="F32" s="153"/>
      <c r="G32" s="162" t="s">
        <v>19</v>
      </c>
      <c r="H32" s="152" t="s">
        <v>212</v>
      </c>
      <c r="I32" s="215" t="s">
        <v>387</v>
      </c>
      <c r="J32" s="97"/>
      <c r="K32" s="45"/>
    </row>
    <row r="33" spans="1:11" s="44" customFormat="1" ht="84" hidden="1" outlineLevel="1">
      <c r="A33" s="153" t="s">
        <v>109</v>
      </c>
      <c r="B33" s="151" t="s">
        <v>400</v>
      </c>
      <c r="C33" s="153" t="s">
        <v>246</v>
      </c>
      <c r="D33" s="153" t="s">
        <v>429</v>
      </c>
      <c r="E33" s="153" t="s">
        <v>414</v>
      </c>
      <c r="F33" s="153"/>
      <c r="G33" s="162" t="s">
        <v>20</v>
      </c>
      <c r="H33" s="152" t="s">
        <v>212</v>
      </c>
      <c r="I33" s="215" t="s">
        <v>387</v>
      </c>
      <c r="J33" s="97"/>
      <c r="K33" s="45"/>
    </row>
    <row r="34" spans="1:11" s="44" customFormat="1" ht="84" hidden="1" outlineLevel="1">
      <c r="A34" s="153" t="s">
        <v>110</v>
      </c>
      <c r="B34" s="151" t="s">
        <v>400</v>
      </c>
      <c r="C34" s="153" t="s">
        <v>246</v>
      </c>
      <c r="D34" s="153" t="s">
        <v>430</v>
      </c>
      <c r="E34" s="153" t="s">
        <v>414</v>
      </c>
      <c r="F34" s="153"/>
      <c r="G34" s="162" t="s">
        <v>20</v>
      </c>
      <c r="H34" s="152" t="s">
        <v>212</v>
      </c>
      <c r="I34" s="215" t="s">
        <v>387</v>
      </c>
      <c r="J34" s="97"/>
      <c r="K34" s="45"/>
    </row>
    <row r="35" spans="1:11" s="44" customFormat="1" ht="84" hidden="1" outlineLevel="1">
      <c r="A35" s="153" t="s">
        <v>114</v>
      </c>
      <c r="B35" s="151" t="s">
        <v>400</v>
      </c>
      <c r="C35" s="153" t="s">
        <v>246</v>
      </c>
      <c r="D35" s="153" t="s">
        <v>431</v>
      </c>
      <c r="E35" s="153" t="s">
        <v>418</v>
      </c>
      <c r="F35" s="153"/>
      <c r="G35" s="162" t="s">
        <v>20</v>
      </c>
      <c r="H35" s="152" t="s">
        <v>212</v>
      </c>
      <c r="I35" s="215" t="s">
        <v>387</v>
      </c>
      <c r="J35" s="97"/>
      <c r="K35" s="45"/>
    </row>
    <row r="36" spans="1:11" collapsed="1"/>
  </sheetData>
  <mergeCells count="4">
    <mergeCell ref="B2:G2"/>
    <mergeCell ref="B3:G3"/>
    <mergeCell ref="B4:G4"/>
    <mergeCell ref="B5:G5"/>
  </mergeCells>
  <phoneticPr fontId="37" type="noConversion"/>
  <dataValidations count="4">
    <dataValidation type="list" allowBlank="1" showErrorMessage="1" sqref="IZ65465:IZ65472 G65486:G65493 G131022:G131029 G196558:G196565 G262094:G262101 G327630:G327637 G393166:G393173 G458702:G458709 G524238:G524245 G589774:G589781 G655310:G655317 G720846:G720853 G786382:G786389 G851918:G851925 G917454:G917461 G982990:G982997 G65453:G65459 G130989:G130995 G196525:G196531 G262061:G262067 G327597:G327603 G393133:G393139 G458669:G458675 G524205:G524211 G589741:G589747 G655277:G655283 G720813:G720819 G786349:G786355 G851885:G851891 G917421:G917427 G982957:G982963 G65473:G65484 G131009:G131020 G196545:G196556 G262081:G262092 G327617:G327628 G393153:G393164 G458689:G458700 G524225:G524236 G589761:G589772 G655297:G655308 G720833:G720844 G786369:G786380 G851905:G851916 G917441:G917452 G982977:G982988 G65462:G65471 G130998:G131007 G196534:G196543 G262070:G262079 G327606:G327615 G393142:G393151 G458678:G458687 G524214:G524223 G589750:G589759 G655286:G655295 G720822:G720831 G786358:G786367 G851894:G851903 G917430:G917439 G982966:G982975 WLP982945:WLP982954 WBT982945:WBT982954 VRX982945:VRX982954 VIB982945:VIB982954 UYF982945:UYF982954 UOJ982945:UOJ982954 UEN982945:UEN982954 TUR982945:TUR982954 TKV982945:TKV982954 TAZ982945:TAZ982954 SRD982945:SRD982954 SHH982945:SHH982954 RXL982945:RXL982954 RNP982945:RNP982954 RDT982945:RDT982954 QTX982945:QTX982954 QKB982945:QKB982954 QAF982945:QAF982954 PQJ982945:PQJ982954 PGN982945:PGN982954 OWR982945:OWR982954 OMV982945:OMV982954 OCZ982945:OCZ982954 NTD982945:NTD982954 NJH982945:NJH982954 MZL982945:MZL982954 MPP982945:MPP982954 MFT982945:MFT982954 LVX982945:LVX982954 LMB982945:LMB982954 LCF982945:LCF982954 KSJ982945:KSJ982954 KIN982945:KIN982954 JYR982945:JYR982954 JOV982945:JOV982954 JEZ982945:JEZ982954 IVD982945:IVD982954 ILH982945:ILH982954 IBL982945:IBL982954 HRP982945:HRP982954 HHT982945:HHT982954 GXX982945:GXX982954 GOB982945:GOB982954 GEF982945:GEF982954 FUJ982945:FUJ982954 FKN982945:FKN982954 FAR982945:FAR982954 EQV982945:EQV982954 EGZ982945:EGZ982954 DXD982945:DXD982954 DNH982945:DNH982954 DDL982945:DDL982954 CTP982945:CTP982954 CJT982945:CJT982954 BZX982945:BZX982954 BQB982945:BQB982954 BGF982945:BGF982954 AWJ982945:AWJ982954 AMN982945:AMN982954 ACR982945:ACR982954 SV982945:SV982954 IZ982945:IZ982954 WVL917409:WVL917418 WLP917409:WLP917418 WBT917409:WBT917418 VRX917409:VRX917418 VIB917409:VIB917418 UYF917409:UYF917418 UOJ917409:UOJ917418 UEN917409:UEN917418 TUR917409:TUR917418 TKV917409:TKV917418 TAZ917409:TAZ917418 SRD917409:SRD917418 SHH917409:SHH917418 RXL917409:RXL917418 RNP917409:RNP917418 RDT917409:RDT917418 QTX917409:QTX917418 QKB917409:QKB917418 QAF917409:QAF917418 PQJ917409:PQJ917418 PGN917409:PGN917418 OWR917409:OWR917418 OMV917409:OMV917418 OCZ917409:OCZ917418 NTD917409:NTD917418 NJH917409:NJH917418 MZL917409:MZL917418 MPP917409:MPP917418 MFT917409:MFT917418 LVX917409:LVX917418 LMB917409:LMB917418 LCF917409:LCF917418 KSJ917409:KSJ917418 KIN917409:KIN917418 JYR917409:JYR917418 JOV917409:JOV917418 JEZ917409:JEZ917418 IVD917409:IVD917418 ILH917409:ILH917418 IBL917409:IBL917418 HRP917409:HRP917418 HHT917409:HHT917418 GXX917409:GXX917418 GOB917409:GOB917418 GEF917409:GEF917418 FUJ917409:FUJ917418 FKN917409:FKN917418 FAR917409:FAR917418 EQV917409:EQV917418 EGZ917409:EGZ917418 DXD917409:DXD917418 DNH917409:DNH917418 DDL917409:DDL917418 CTP917409:CTP917418 CJT917409:CJT917418 BZX917409:BZX917418 BQB917409:BQB917418 BGF917409:BGF917418 AWJ917409:AWJ917418 AMN917409:AMN917418 ACR917409:ACR917418 SV917409:SV917418 IZ917409:IZ917418 WVL851873:WVL851882 WLP851873:WLP851882 WBT851873:WBT851882 VRX851873:VRX851882 VIB851873:VIB851882 UYF851873:UYF851882 UOJ851873:UOJ851882 UEN851873:UEN851882 TUR851873:TUR851882 TKV851873:TKV851882 TAZ851873:TAZ851882 SRD851873:SRD851882 SHH851873:SHH851882 RXL851873:RXL851882 RNP851873:RNP851882 RDT851873:RDT851882 QTX851873:QTX851882 QKB851873:QKB851882 QAF851873:QAF851882 PQJ851873:PQJ851882 PGN851873:PGN851882 OWR851873:OWR851882 OMV851873:OMV851882 OCZ851873:OCZ851882 NTD851873:NTD851882 NJH851873:NJH851882 MZL851873:MZL851882 MPP851873:MPP851882 MFT851873:MFT851882 LVX851873:LVX851882 LMB851873:LMB851882 LCF851873:LCF851882 KSJ851873:KSJ851882 KIN851873:KIN851882 JYR851873:JYR851882 JOV851873:JOV851882 JEZ851873:JEZ851882 IVD851873:IVD851882 ILH851873:ILH851882 IBL851873:IBL851882 HRP851873:HRP851882 HHT851873:HHT851882 GXX851873:GXX851882 GOB851873:GOB851882 GEF851873:GEF851882 FUJ851873:FUJ851882 FKN851873:FKN851882 FAR851873:FAR851882 EQV851873:EQV851882 EGZ851873:EGZ851882 DXD851873:DXD851882 DNH851873:DNH851882 DDL851873:DDL851882 CTP851873:CTP851882 CJT851873:CJT851882 BZX851873:BZX851882 BQB851873:BQB851882 BGF851873:BGF851882 AWJ851873:AWJ851882 AMN851873:AMN851882 ACR851873:ACR851882 SV851873:SV851882 IZ851873:IZ851882 WVL786337:WVL786346 WLP786337:WLP786346 WBT786337:WBT786346 VRX786337:VRX786346 VIB786337:VIB786346 UYF786337:UYF786346 UOJ786337:UOJ786346 UEN786337:UEN786346 TUR786337:TUR786346 TKV786337:TKV786346 TAZ786337:TAZ786346 SRD786337:SRD786346 SHH786337:SHH786346 RXL786337:RXL786346 RNP786337:RNP786346 RDT786337:RDT786346 QTX786337:QTX786346 QKB786337:QKB786346 QAF786337:QAF786346 PQJ786337:PQJ786346 PGN786337:PGN786346 OWR786337:OWR786346 OMV786337:OMV786346 OCZ786337:OCZ786346 NTD786337:NTD786346 NJH786337:NJH786346 MZL786337:MZL786346 MPP786337:MPP786346 MFT786337:MFT786346 LVX786337:LVX786346 LMB786337:LMB786346 LCF786337:LCF786346 KSJ786337:KSJ786346 KIN786337:KIN786346 JYR786337:JYR786346 JOV786337:JOV786346 JEZ786337:JEZ786346 IVD786337:IVD786346 ILH786337:ILH786346 IBL786337:IBL786346 HRP786337:HRP786346 HHT786337:HHT786346 GXX786337:GXX786346 GOB786337:GOB786346 GEF786337:GEF786346 FUJ786337:FUJ786346 FKN786337:FKN786346 FAR786337:FAR786346 EQV786337:EQV786346 EGZ786337:EGZ786346 DXD786337:DXD786346 DNH786337:DNH786346 DDL786337:DDL786346 CTP786337:CTP786346 CJT786337:CJT786346 BZX786337:BZX786346 BQB786337:BQB786346 BGF786337:BGF786346 AWJ786337:AWJ786346 AMN786337:AMN786346 ACR786337:ACR786346 SV786337:SV786346 IZ786337:IZ786346 WVL720801:WVL720810 WLP720801:WLP720810 WBT720801:WBT720810 VRX720801:VRX720810 VIB720801:VIB720810 UYF720801:UYF720810 UOJ720801:UOJ720810 UEN720801:UEN720810 TUR720801:TUR720810 TKV720801:TKV720810 TAZ720801:TAZ720810 SRD720801:SRD720810 SHH720801:SHH720810 RXL720801:RXL720810 RNP720801:RNP720810 RDT720801:RDT720810 QTX720801:QTX720810 QKB720801:QKB720810 QAF720801:QAF720810 PQJ720801:PQJ720810 PGN720801:PGN720810 OWR720801:OWR720810 OMV720801:OMV720810 OCZ720801:OCZ720810 NTD720801:NTD720810 NJH720801:NJH720810 MZL720801:MZL720810 MPP720801:MPP720810 MFT720801:MFT720810 LVX720801:LVX720810 LMB720801:LMB720810 LCF720801:LCF720810 KSJ720801:KSJ720810 KIN720801:KIN720810 JYR720801:JYR720810 JOV720801:JOV720810 JEZ720801:JEZ720810 IVD720801:IVD720810 ILH720801:ILH720810 IBL720801:IBL720810 HRP720801:HRP720810 HHT720801:HHT720810 GXX720801:GXX720810 GOB720801:GOB720810 GEF720801:GEF720810 FUJ720801:FUJ720810 FKN720801:FKN720810 FAR720801:FAR720810 EQV720801:EQV720810 EGZ720801:EGZ720810 DXD720801:DXD720810 DNH720801:DNH720810 DDL720801:DDL720810 CTP720801:CTP720810 CJT720801:CJT720810 BZX720801:BZX720810 BQB720801:BQB720810 BGF720801:BGF720810 AWJ720801:AWJ720810 AMN720801:AMN720810 ACR720801:ACR720810 SV720801:SV720810 IZ720801:IZ720810 WVL655265:WVL655274 WLP655265:WLP655274 WBT655265:WBT655274 VRX655265:VRX655274 VIB655265:VIB655274 UYF655265:UYF655274 UOJ655265:UOJ655274 UEN655265:UEN655274 TUR655265:TUR655274 TKV655265:TKV655274 TAZ655265:TAZ655274 SRD655265:SRD655274 SHH655265:SHH655274 RXL655265:RXL655274 RNP655265:RNP655274 RDT655265:RDT655274 QTX655265:QTX655274 QKB655265:QKB655274 QAF655265:QAF655274 PQJ655265:PQJ655274 PGN655265:PGN655274 OWR655265:OWR655274 OMV655265:OMV655274 OCZ655265:OCZ655274 NTD655265:NTD655274 NJH655265:NJH655274 MZL655265:MZL655274 MPP655265:MPP655274 MFT655265:MFT655274 LVX655265:LVX655274 LMB655265:LMB655274 LCF655265:LCF655274 KSJ655265:KSJ655274 KIN655265:KIN655274 JYR655265:JYR655274 JOV655265:JOV655274 JEZ655265:JEZ655274 IVD655265:IVD655274 ILH655265:ILH655274 IBL655265:IBL655274 HRP655265:HRP655274 HHT655265:HHT655274 GXX655265:GXX655274 GOB655265:GOB655274 GEF655265:GEF655274 FUJ655265:FUJ655274 FKN655265:FKN655274 FAR655265:FAR655274 EQV655265:EQV655274 EGZ655265:EGZ655274 DXD655265:DXD655274 DNH655265:DNH655274 DDL655265:DDL655274 CTP655265:CTP655274 CJT655265:CJT655274 BZX655265:BZX655274 BQB655265:BQB655274 BGF655265:BGF655274 AWJ655265:AWJ655274 AMN655265:AMN655274 ACR655265:ACR655274 SV655265:SV655274 IZ655265:IZ655274 WVL589729:WVL589738 WLP589729:WLP589738 WBT589729:WBT589738 VRX589729:VRX589738 VIB589729:VIB589738 UYF589729:UYF589738 UOJ589729:UOJ589738 UEN589729:UEN589738 TUR589729:TUR589738 TKV589729:TKV589738 TAZ589729:TAZ589738 SRD589729:SRD589738 SHH589729:SHH589738 RXL589729:RXL589738 RNP589729:RNP589738 RDT589729:RDT589738 QTX589729:QTX589738 QKB589729:QKB589738 QAF589729:QAF589738 PQJ589729:PQJ589738 PGN589729:PGN589738 OWR589729:OWR589738 OMV589729:OMV589738 OCZ589729:OCZ589738 NTD589729:NTD589738 NJH589729:NJH589738 MZL589729:MZL589738 MPP589729:MPP589738 MFT589729:MFT589738 LVX589729:LVX589738 LMB589729:LMB589738 LCF589729:LCF589738 KSJ589729:KSJ589738 KIN589729:KIN589738 JYR589729:JYR589738 JOV589729:JOV589738 JEZ589729:JEZ589738 IVD589729:IVD589738 ILH589729:ILH589738 IBL589729:IBL589738 HRP589729:HRP589738 HHT589729:HHT589738 GXX589729:GXX589738 GOB589729:GOB589738 GEF589729:GEF589738 FUJ589729:FUJ589738 FKN589729:FKN589738 FAR589729:FAR589738 EQV589729:EQV589738 EGZ589729:EGZ589738 DXD589729:DXD589738 DNH589729:DNH589738 DDL589729:DDL589738 CTP589729:CTP589738 CJT589729:CJT589738 BZX589729:BZX589738 BQB589729:BQB589738 BGF589729:BGF589738 AWJ589729:AWJ589738 AMN589729:AMN589738 ACR589729:ACR589738 SV589729:SV589738 IZ589729:IZ589738 WVL524193:WVL524202 WLP524193:WLP524202 WBT524193:WBT524202 VRX524193:VRX524202 VIB524193:VIB524202 UYF524193:UYF524202 UOJ524193:UOJ524202 UEN524193:UEN524202 TUR524193:TUR524202 TKV524193:TKV524202 TAZ524193:TAZ524202 SRD524193:SRD524202 SHH524193:SHH524202 RXL524193:RXL524202 RNP524193:RNP524202 RDT524193:RDT524202 QTX524193:QTX524202 QKB524193:QKB524202 QAF524193:QAF524202 PQJ524193:PQJ524202 PGN524193:PGN524202 OWR524193:OWR524202 OMV524193:OMV524202 OCZ524193:OCZ524202 NTD524193:NTD524202 NJH524193:NJH524202 MZL524193:MZL524202 MPP524193:MPP524202 MFT524193:MFT524202 LVX524193:LVX524202 LMB524193:LMB524202 LCF524193:LCF524202 KSJ524193:KSJ524202 KIN524193:KIN524202 JYR524193:JYR524202 JOV524193:JOV524202 JEZ524193:JEZ524202 IVD524193:IVD524202 ILH524193:ILH524202 IBL524193:IBL524202 HRP524193:HRP524202 HHT524193:HHT524202 GXX524193:GXX524202 GOB524193:GOB524202 GEF524193:GEF524202 FUJ524193:FUJ524202 FKN524193:FKN524202 FAR524193:FAR524202 EQV524193:EQV524202 EGZ524193:EGZ524202 DXD524193:DXD524202 DNH524193:DNH524202 DDL524193:DDL524202 CTP524193:CTP524202 CJT524193:CJT524202 BZX524193:BZX524202 BQB524193:BQB524202 BGF524193:BGF524202 AWJ524193:AWJ524202 AMN524193:AMN524202 ACR524193:ACR524202 SV524193:SV524202 IZ524193:IZ524202 WVL458657:WVL458666 WLP458657:WLP458666 WBT458657:WBT458666 VRX458657:VRX458666 VIB458657:VIB458666 UYF458657:UYF458666 UOJ458657:UOJ458666 UEN458657:UEN458666 TUR458657:TUR458666 TKV458657:TKV458666 TAZ458657:TAZ458666 SRD458657:SRD458666 SHH458657:SHH458666 RXL458657:RXL458666 RNP458657:RNP458666 RDT458657:RDT458666 QTX458657:QTX458666 QKB458657:QKB458666 QAF458657:QAF458666 PQJ458657:PQJ458666 PGN458657:PGN458666 OWR458657:OWR458666 OMV458657:OMV458666 OCZ458657:OCZ458666 NTD458657:NTD458666 NJH458657:NJH458666 MZL458657:MZL458666 MPP458657:MPP458666 MFT458657:MFT458666 LVX458657:LVX458666 LMB458657:LMB458666 LCF458657:LCF458666 KSJ458657:KSJ458666 KIN458657:KIN458666 JYR458657:JYR458666 JOV458657:JOV458666 JEZ458657:JEZ458666 IVD458657:IVD458666 ILH458657:ILH458666 IBL458657:IBL458666 HRP458657:HRP458666 HHT458657:HHT458666 GXX458657:GXX458666 GOB458657:GOB458666 GEF458657:GEF458666 FUJ458657:FUJ458666 FKN458657:FKN458666 FAR458657:FAR458666 EQV458657:EQV458666 EGZ458657:EGZ458666 DXD458657:DXD458666 DNH458657:DNH458666 DDL458657:DDL458666 CTP458657:CTP458666 CJT458657:CJT458666 BZX458657:BZX458666 BQB458657:BQB458666 BGF458657:BGF458666 AWJ458657:AWJ458666 AMN458657:AMN458666 ACR458657:ACR458666 SV458657:SV458666 IZ458657:IZ458666 WVL393121:WVL393130 WLP393121:WLP393130 WBT393121:WBT393130 VRX393121:VRX393130 VIB393121:VIB393130 UYF393121:UYF393130 UOJ393121:UOJ393130 UEN393121:UEN393130 TUR393121:TUR393130 TKV393121:TKV393130 TAZ393121:TAZ393130 SRD393121:SRD393130 SHH393121:SHH393130 RXL393121:RXL393130 RNP393121:RNP393130 RDT393121:RDT393130 QTX393121:QTX393130 QKB393121:QKB393130 QAF393121:QAF393130 PQJ393121:PQJ393130 PGN393121:PGN393130 OWR393121:OWR393130 OMV393121:OMV393130 OCZ393121:OCZ393130 NTD393121:NTD393130 NJH393121:NJH393130 MZL393121:MZL393130 MPP393121:MPP393130 MFT393121:MFT393130 LVX393121:LVX393130 LMB393121:LMB393130 LCF393121:LCF393130 KSJ393121:KSJ393130 KIN393121:KIN393130 JYR393121:JYR393130 JOV393121:JOV393130 JEZ393121:JEZ393130 IVD393121:IVD393130 ILH393121:ILH393130 IBL393121:IBL393130 HRP393121:HRP393130 HHT393121:HHT393130 GXX393121:GXX393130 GOB393121:GOB393130 GEF393121:GEF393130 FUJ393121:FUJ393130 FKN393121:FKN393130 FAR393121:FAR393130 EQV393121:EQV393130 EGZ393121:EGZ393130 DXD393121:DXD393130 DNH393121:DNH393130 DDL393121:DDL393130 CTP393121:CTP393130 CJT393121:CJT393130 BZX393121:BZX393130 BQB393121:BQB393130 BGF393121:BGF393130 AWJ393121:AWJ393130 AMN393121:AMN393130 ACR393121:ACR393130 SV393121:SV393130 IZ393121:IZ393130 WVL327585:WVL327594 WLP327585:WLP327594 WBT327585:WBT327594 VRX327585:VRX327594 VIB327585:VIB327594 UYF327585:UYF327594 UOJ327585:UOJ327594 UEN327585:UEN327594 TUR327585:TUR327594 TKV327585:TKV327594 TAZ327585:TAZ327594 SRD327585:SRD327594 SHH327585:SHH327594 RXL327585:RXL327594 RNP327585:RNP327594 RDT327585:RDT327594 QTX327585:QTX327594 QKB327585:QKB327594 QAF327585:QAF327594 PQJ327585:PQJ327594 PGN327585:PGN327594 OWR327585:OWR327594 OMV327585:OMV327594 OCZ327585:OCZ327594 NTD327585:NTD327594 NJH327585:NJH327594 MZL327585:MZL327594 MPP327585:MPP327594 MFT327585:MFT327594 LVX327585:LVX327594 LMB327585:LMB327594 LCF327585:LCF327594 KSJ327585:KSJ327594 KIN327585:KIN327594 JYR327585:JYR327594 JOV327585:JOV327594 JEZ327585:JEZ327594 IVD327585:IVD327594 ILH327585:ILH327594 IBL327585:IBL327594 HRP327585:HRP327594 HHT327585:HHT327594 GXX327585:GXX327594 GOB327585:GOB327594 GEF327585:GEF327594 FUJ327585:FUJ327594 FKN327585:FKN327594 FAR327585:FAR327594 EQV327585:EQV327594 EGZ327585:EGZ327594 DXD327585:DXD327594 DNH327585:DNH327594 DDL327585:DDL327594 CTP327585:CTP327594 CJT327585:CJT327594 BZX327585:BZX327594 BQB327585:BQB327594 BGF327585:BGF327594 AWJ327585:AWJ327594 AMN327585:AMN327594 ACR327585:ACR327594 SV327585:SV327594 IZ327585:IZ327594 WVL262049:WVL262058 WLP262049:WLP262058 WBT262049:WBT262058 VRX262049:VRX262058 VIB262049:VIB262058 UYF262049:UYF262058 UOJ262049:UOJ262058 UEN262049:UEN262058 TUR262049:TUR262058 TKV262049:TKV262058 TAZ262049:TAZ262058 SRD262049:SRD262058 SHH262049:SHH262058 RXL262049:RXL262058 RNP262049:RNP262058 RDT262049:RDT262058 QTX262049:QTX262058 QKB262049:QKB262058 QAF262049:QAF262058 PQJ262049:PQJ262058 PGN262049:PGN262058 OWR262049:OWR262058 OMV262049:OMV262058 OCZ262049:OCZ262058 NTD262049:NTD262058 NJH262049:NJH262058 MZL262049:MZL262058 MPP262049:MPP262058 MFT262049:MFT262058 LVX262049:LVX262058 LMB262049:LMB262058 LCF262049:LCF262058 KSJ262049:KSJ262058 KIN262049:KIN262058 JYR262049:JYR262058 JOV262049:JOV262058 JEZ262049:JEZ262058 IVD262049:IVD262058 ILH262049:ILH262058 IBL262049:IBL262058 HRP262049:HRP262058 HHT262049:HHT262058 GXX262049:GXX262058 GOB262049:GOB262058 GEF262049:GEF262058 FUJ262049:FUJ262058 FKN262049:FKN262058 FAR262049:FAR262058 EQV262049:EQV262058 EGZ262049:EGZ262058 DXD262049:DXD262058 DNH262049:DNH262058 DDL262049:DDL262058 CTP262049:CTP262058 CJT262049:CJT262058 BZX262049:BZX262058 BQB262049:BQB262058 BGF262049:BGF262058 AWJ262049:AWJ262058 AMN262049:AMN262058 ACR262049:ACR262058 SV262049:SV262058 IZ262049:IZ262058 WVL196513:WVL196522 WLP196513:WLP196522 WBT196513:WBT196522 VRX196513:VRX196522 VIB196513:VIB196522 UYF196513:UYF196522 UOJ196513:UOJ196522 UEN196513:UEN196522 TUR196513:TUR196522 TKV196513:TKV196522 TAZ196513:TAZ196522 SRD196513:SRD196522 SHH196513:SHH196522 RXL196513:RXL196522 RNP196513:RNP196522 RDT196513:RDT196522 QTX196513:QTX196522 QKB196513:QKB196522 QAF196513:QAF196522 PQJ196513:PQJ196522 PGN196513:PGN196522 OWR196513:OWR196522 OMV196513:OMV196522 OCZ196513:OCZ196522 NTD196513:NTD196522 NJH196513:NJH196522 MZL196513:MZL196522 MPP196513:MPP196522 MFT196513:MFT196522 LVX196513:LVX196522 LMB196513:LMB196522 LCF196513:LCF196522 KSJ196513:KSJ196522 KIN196513:KIN196522 JYR196513:JYR196522 JOV196513:JOV196522 JEZ196513:JEZ196522 IVD196513:IVD196522 ILH196513:ILH196522 IBL196513:IBL196522 HRP196513:HRP196522 HHT196513:HHT196522 GXX196513:GXX196522 GOB196513:GOB196522 GEF196513:GEF196522 FUJ196513:FUJ196522 FKN196513:FKN196522 FAR196513:FAR196522 EQV196513:EQV196522 EGZ196513:EGZ196522 DXD196513:DXD196522 DNH196513:DNH196522 DDL196513:DDL196522 CTP196513:CTP196522 CJT196513:CJT196522 BZX196513:BZX196522 BQB196513:BQB196522 BGF196513:BGF196522 AWJ196513:AWJ196522 AMN196513:AMN196522 ACR196513:ACR196522 SV196513:SV196522 IZ196513:IZ196522 WVL130977:WVL130986 WLP130977:WLP130986 WBT130977:WBT130986 VRX130977:VRX130986 VIB130977:VIB130986 UYF130977:UYF130986 UOJ130977:UOJ130986 UEN130977:UEN130986 TUR130977:TUR130986 TKV130977:TKV130986 TAZ130977:TAZ130986 SRD130977:SRD130986 SHH130977:SHH130986 RXL130977:RXL130986 RNP130977:RNP130986 RDT130977:RDT130986 QTX130977:QTX130986 QKB130977:QKB130986 QAF130977:QAF130986 PQJ130977:PQJ130986 PGN130977:PGN130986 OWR130977:OWR130986 OMV130977:OMV130986 OCZ130977:OCZ130986 NTD130977:NTD130986 NJH130977:NJH130986 MZL130977:MZL130986 MPP130977:MPP130986 MFT130977:MFT130986 LVX130977:LVX130986 LMB130977:LMB130986 LCF130977:LCF130986 KSJ130977:KSJ130986 KIN130977:KIN130986 JYR130977:JYR130986 JOV130977:JOV130986 JEZ130977:JEZ130986 IVD130977:IVD130986 ILH130977:ILH130986 IBL130977:IBL130986 HRP130977:HRP130986 HHT130977:HHT130986 GXX130977:GXX130986 GOB130977:GOB130986 GEF130977:GEF130986 FUJ130977:FUJ130986 FKN130977:FKN130986 FAR130977:FAR130986 EQV130977:EQV130986 EGZ130977:EGZ130986 DXD130977:DXD130986 DNH130977:DNH130986 DDL130977:DDL130986 CTP130977:CTP130986 CJT130977:CJT130986 BZX130977:BZX130986 BQB130977:BQB130986 BGF130977:BGF130986 AWJ130977:AWJ130986 AMN130977:AMN130986 ACR130977:ACR130986 SV130977:SV130986 IZ130977:IZ130986 WVL65441:WVL65450 WLP65441:WLP65450 WBT65441:WBT65450 VRX65441:VRX65450 VIB65441:VIB65450 UYF65441:UYF65450 UOJ65441:UOJ65450 UEN65441:UEN65450 TUR65441:TUR65450 TKV65441:TKV65450 TAZ65441:TAZ65450 SRD65441:SRD65450 SHH65441:SHH65450 RXL65441:RXL65450 RNP65441:RNP65450 RDT65441:RDT65450 QTX65441:QTX65450 QKB65441:QKB65450 QAF65441:QAF65450 PQJ65441:PQJ65450 PGN65441:PGN65450 OWR65441:OWR65450 OMV65441:OMV65450 OCZ65441:OCZ65450 NTD65441:NTD65450 NJH65441:NJH65450 MZL65441:MZL65450 MPP65441:MPP65450 MFT65441:MFT65450 LVX65441:LVX65450 LMB65441:LMB65450 LCF65441:LCF65450 KSJ65441:KSJ65450 KIN65441:KIN65450 JYR65441:JYR65450 JOV65441:JOV65450 JEZ65441:JEZ65450 IVD65441:IVD65450 ILH65441:ILH65450 IBL65441:IBL65450 HRP65441:HRP65450 HHT65441:HHT65450 GXX65441:GXX65450 GOB65441:GOB65450 GEF65441:GEF65450 FUJ65441:FUJ65450 FKN65441:FKN65450 FAR65441:FAR65450 EQV65441:EQV65450 EGZ65441:EGZ65450 DXD65441:DXD65450 DNH65441:DNH65450 DDL65441:DDL65450 CTP65441:CTP65450 CJT65441:CJT65450 BZX65441:BZX65450 BQB65441:BQB65450 BGF65441:BGF65450 AWJ65441:AWJ65450 AMN65441:AMN65450 ACR65441:ACR65450 SV65441:SV65450 IZ65441:IZ65450 WVL982945:WVL982954 WVL982956:WVL982967 WLP982956:WLP982967 WBT982956:WBT982967 VRX982956:VRX982967 VIB982956:VIB982967 UYF982956:UYF982967 UOJ982956:UOJ982967 UEN982956:UEN982967 TUR982956:TUR982967 TKV982956:TKV982967 TAZ982956:TAZ982967 SRD982956:SRD982967 SHH982956:SHH982967 RXL982956:RXL982967 RNP982956:RNP982967 RDT982956:RDT982967 QTX982956:QTX982967 QKB982956:QKB982967 QAF982956:QAF982967 PQJ982956:PQJ982967 PGN982956:PGN982967 OWR982956:OWR982967 OMV982956:OMV982967 OCZ982956:OCZ982967 NTD982956:NTD982967 NJH982956:NJH982967 MZL982956:MZL982967 MPP982956:MPP982967 MFT982956:MFT982967 LVX982956:LVX982967 LMB982956:LMB982967 LCF982956:LCF982967 KSJ982956:KSJ982967 KIN982956:KIN982967 JYR982956:JYR982967 JOV982956:JOV982967 JEZ982956:JEZ982967 IVD982956:IVD982967 ILH982956:ILH982967 IBL982956:IBL982967 HRP982956:HRP982967 HHT982956:HHT982967 GXX982956:GXX982967 GOB982956:GOB982967 GEF982956:GEF982967 FUJ982956:FUJ982967 FKN982956:FKN982967 FAR982956:FAR982967 EQV982956:EQV982967 EGZ982956:EGZ982967 DXD982956:DXD982967 DNH982956:DNH982967 DDL982956:DDL982967 CTP982956:CTP982967 CJT982956:CJT982967 BZX982956:BZX982967 BQB982956:BQB982967 BGF982956:BGF982967 AWJ982956:AWJ982967 AMN982956:AMN982967 ACR982956:ACR982967 SV982956:SV982967 IZ982956:IZ982967 WVL917420:WVL917431 WLP917420:WLP917431 WBT917420:WBT917431 VRX917420:VRX917431 VIB917420:VIB917431 UYF917420:UYF917431 UOJ917420:UOJ917431 UEN917420:UEN917431 TUR917420:TUR917431 TKV917420:TKV917431 TAZ917420:TAZ917431 SRD917420:SRD917431 SHH917420:SHH917431 RXL917420:RXL917431 RNP917420:RNP917431 RDT917420:RDT917431 QTX917420:QTX917431 QKB917420:QKB917431 QAF917420:QAF917431 PQJ917420:PQJ917431 PGN917420:PGN917431 OWR917420:OWR917431 OMV917420:OMV917431 OCZ917420:OCZ917431 NTD917420:NTD917431 NJH917420:NJH917431 MZL917420:MZL917431 MPP917420:MPP917431 MFT917420:MFT917431 LVX917420:LVX917431 LMB917420:LMB917431 LCF917420:LCF917431 KSJ917420:KSJ917431 KIN917420:KIN917431 JYR917420:JYR917431 JOV917420:JOV917431 JEZ917420:JEZ917431 IVD917420:IVD917431 ILH917420:ILH917431 IBL917420:IBL917431 HRP917420:HRP917431 HHT917420:HHT917431 GXX917420:GXX917431 GOB917420:GOB917431 GEF917420:GEF917431 FUJ917420:FUJ917431 FKN917420:FKN917431 FAR917420:FAR917431 EQV917420:EQV917431 EGZ917420:EGZ917431 DXD917420:DXD917431 DNH917420:DNH917431 DDL917420:DDL917431 CTP917420:CTP917431 CJT917420:CJT917431 BZX917420:BZX917431 BQB917420:BQB917431 BGF917420:BGF917431 AWJ917420:AWJ917431 AMN917420:AMN917431 ACR917420:ACR917431 SV917420:SV917431 IZ917420:IZ917431 WVL851884:WVL851895 WLP851884:WLP851895 WBT851884:WBT851895 VRX851884:VRX851895 VIB851884:VIB851895 UYF851884:UYF851895 UOJ851884:UOJ851895 UEN851884:UEN851895 TUR851884:TUR851895 TKV851884:TKV851895 TAZ851884:TAZ851895 SRD851884:SRD851895 SHH851884:SHH851895 RXL851884:RXL851895 RNP851884:RNP851895 RDT851884:RDT851895 QTX851884:QTX851895 QKB851884:QKB851895 QAF851884:QAF851895 PQJ851884:PQJ851895 PGN851884:PGN851895 OWR851884:OWR851895 OMV851884:OMV851895 OCZ851884:OCZ851895 NTD851884:NTD851895 NJH851884:NJH851895 MZL851884:MZL851895 MPP851884:MPP851895 MFT851884:MFT851895 LVX851884:LVX851895 LMB851884:LMB851895 LCF851884:LCF851895 KSJ851884:KSJ851895 KIN851884:KIN851895 JYR851884:JYR851895 JOV851884:JOV851895 JEZ851884:JEZ851895 IVD851884:IVD851895 ILH851884:ILH851895 IBL851884:IBL851895 HRP851884:HRP851895 HHT851884:HHT851895 GXX851884:GXX851895 GOB851884:GOB851895 GEF851884:GEF851895 FUJ851884:FUJ851895 FKN851884:FKN851895 FAR851884:FAR851895 EQV851884:EQV851895 EGZ851884:EGZ851895 DXD851884:DXD851895 DNH851884:DNH851895 DDL851884:DDL851895 CTP851884:CTP851895 CJT851884:CJT851895 BZX851884:BZX851895 BQB851884:BQB851895 BGF851884:BGF851895 AWJ851884:AWJ851895 AMN851884:AMN851895 ACR851884:ACR851895 SV851884:SV851895 IZ851884:IZ851895 WVL786348:WVL786359 WLP786348:WLP786359 WBT786348:WBT786359 VRX786348:VRX786359 VIB786348:VIB786359 UYF786348:UYF786359 UOJ786348:UOJ786359 UEN786348:UEN786359 TUR786348:TUR786359 TKV786348:TKV786359 TAZ786348:TAZ786359 SRD786348:SRD786359 SHH786348:SHH786359 RXL786348:RXL786359 RNP786348:RNP786359 RDT786348:RDT786359 QTX786348:QTX786359 QKB786348:QKB786359 QAF786348:QAF786359 PQJ786348:PQJ786359 PGN786348:PGN786359 OWR786348:OWR786359 OMV786348:OMV786359 OCZ786348:OCZ786359 NTD786348:NTD786359 NJH786348:NJH786359 MZL786348:MZL786359 MPP786348:MPP786359 MFT786348:MFT786359 LVX786348:LVX786359 LMB786348:LMB786359 LCF786348:LCF786359 KSJ786348:KSJ786359 KIN786348:KIN786359 JYR786348:JYR786359 JOV786348:JOV786359 JEZ786348:JEZ786359 IVD786348:IVD786359 ILH786348:ILH786359 IBL786348:IBL786359 HRP786348:HRP786359 HHT786348:HHT786359 GXX786348:GXX786359 GOB786348:GOB786359 GEF786348:GEF786359 FUJ786348:FUJ786359 FKN786348:FKN786359 FAR786348:FAR786359 EQV786348:EQV786359 EGZ786348:EGZ786359 DXD786348:DXD786359 DNH786348:DNH786359 DDL786348:DDL786359 CTP786348:CTP786359 CJT786348:CJT786359 BZX786348:BZX786359 BQB786348:BQB786359 BGF786348:BGF786359 AWJ786348:AWJ786359 AMN786348:AMN786359 ACR786348:ACR786359 SV786348:SV786359 IZ786348:IZ786359 WVL720812:WVL720823 WLP720812:WLP720823 WBT720812:WBT720823 VRX720812:VRX720823 VIB720812:VIB720823 UYF720812:UYF720823 UOJ720812:UOJ720823 UEN720812:UEN720823 TUR720812:TUR720823 TKV720812:TKV720823 TAZ720812:TAZ720823 SRD720812:SRD720823 SHH720812:SHH720823 RXL720812:RXL720823 RNP720812:RNP720823 RDT720812:RDT720823 QTX720812:QTX720823 QKB720812:QKB720823 QAF720812:QAF720823 PQJ720812:PQJ720823 PGN720812:PGN720823 OWR720812:OWR720823 OMV720812:OMV720823 OCZ720812:OCZ720823 NTD720812:NTD720823 NJH720812:NJH720823 MZL720812:MZL720823 MPP720812:MPP720823 MFT720812:MFT720823 LVX720812:LVX720823 LMB720812:LMB720823 LCF720812:LCF720823 KSJ720812:KSJ720823 KIN720812:KIN720823 JYR720812:JYR720823 JOV720812:JOV720823 JEZ720812:JEZ720823 IVD720812:IVD720823 ILH720812:ILH720823 IBL720812:IBL720823 HRP720812:HRP720823 HHT720812:HHT720823 GXX720812:GXX720823 GOB720812:GOB720823 GEF720812:GEF720823 FUJ720812:FUJ720823 FKN720812:FKN720823 FAR720812:FAR720823 EQV720812:EQV720823 EGZ720812:EGZ720823 DXD720812:DXD720823 DNH720812:DNH720823 DDL720812:DDL720823 CTP720812:CTP720823 CJT720812:CJT720823 BZX720812:BZX720823 BQB720812:BQB720823 BGF720812:BGF720823 AWJ720812:AWJ720823 AMN720812:AMN720823 ACR720812:ACR720823 SV720812:SV720823 IZ720812:IZ720823 WVL655276:WVL655287 WLP655276:WLP655287 WBT655276:WBT655287 VRX655276:VRX655287 VIB655276:VIB655287 UYF655276:UYF655287 UOJ655276:UOJ655287 UEN655276:UEN655287 TUR655276:TUR655287 TKV655276:TKV655287 TAZ655276:TAZ655287 SRD655276:SRD655287 SHH655276:SHH655287 RXL655276:RXL655287 RNP655276:RNP655287 RDT655276:RDT655287 QTX655276:QTX655287 QKB655276:QKB655287 QAF655276:QAF655287 PQJ655276:PQJ655287 PGN655276:PGN655287 OWR655276:OWR655287 OMV655276:OMV655287 OCZ655276:OCZ655287 NTD655276:NTD655287 NJH655276:NJH655287 MZL655276:MZL655287 MPP655276:MPP655287 MFT655276:MFT655287 LVX655276:LVX655287 LMB655276:LMB655287 LCF655276:LCF655287 KSJ655276:KSJ655287 KIN655276:KIN655287 JYR655276:JYR655287 JOV655276:JOV655287 JEZ655276:JEZ655287 IVD655276:IVD655287 ILH655276:ILH655287 IBL655276:IBL655287 HRP655276:HRP655287 HHT655276:HHT655287 GXX655276:GXX655287 GOB655276:GOB655287 GEF655276:GEF655287 FUJ655276:FUJ655287 FKN655276:FKN655287 FAR655276:FAR655287 EQV655276:EQV655287 EGZ655276:EGZ655287 DXD655276:DXD655287 DNH655276:DNH655287 DDL655276:DDL655287 CTP655276:CTP655287 CJT655276:CJT655287 BZX655276:BZX655287 BQB655276:BQB655287 BGF655276:BGF655287 AWJ655276:AWJ655287 AMN655276:AMN655287 ACR655276:ACR655287 SV655276:SV655287 IZ655276:IZ655287 WVL589740:WVL589751 WLP589740:WLP589751 WBT589740:WBT589751 VRX589740:VRX589751 VIB589740:VIB589751 UYF589740:UYF589751 UOJ589740:UOJ589751 UEN589740:UEN589751 TUR589740:TUR589751 TKV589740:TKV589751 TAZ589740:TAZ589751 SRD589740:SRD589751 SHH589740:SHH589751 RXL589740:RXL589751 RNP589740:RNP589751 RDT589740:RDT589751 QTX589740:QTX589751 QKB589740:QKB589751 QAF589740:QAF589751 PQJ589740:PQJ589751 PGN589740:PGN589751 OWR589740:OWR589751 OMV589740:OMV589751 OCZ589740:OCZ589751 NTD589740:NTD589751 NJH589740:NJH589751 MZL589740:MZL589751 MPP589740:MPP589751 MFT589740:MFT589751 LVX589740:LVX589751 LMB589740:LMB589751 LCF589740:LCF589751 KSJ589740:KSJ589751 KIN589740:KIN589751 JYR589740:JYR589751 JOV589740:JOV589751 JEZ589740:JEZ589751 IVD589740:IVD589751 ILH589740:ILH589751 IBL589740:IBL589751 HRP589740:HRP589751 HHT589740:HHT589751 GXX589740:GXX589751 GOB589740:GOB589751 GEF589740:GEF589751 FUJ589740:FUJ589751 FKN589740:FKN589751 FAR589740:FAR589751 EQV589740:EQV589751 EGZ589740:EGZ589751 DXD589740:DXD589751 DNH589740:DNH589751 DDL589740:DDL589751 CTP589740:CTP589751 CJT589740:CJT589751 BZX589740:BZX589751 BQB589740:BQB589751 BGF589740:BGF589751 AWJ589740:AWJ589751 AMN589740:AMN589751 ACR589740:ACR589751 SV589740:SV589751 IZ589740:IZ589751 WVL524204:WVL524215 WLP524204:WLP524215 WBT524204:WBT524215 VRX524204:VRX524215 VIB524204:VIB524215 UYF524204:UYF524215 UOJ524204:UOJ524215 UEN524204:UEN524215 TUR524204:TUR524215 TKV524204:TKV524215 TAZ524204:TAZ524215 SRD524204:SRD524215 SHH524204:SHH524215 RXL524204:RXL524215 RNP524204:RNP524215 RDT524204:RDT524215 QTX524204:QTX524215 QKB524204:QKB524215 QAF524204:QAF524215 PQJ524204:PQJ524215 PGN524204:PGN524215 OWR524204:OWR524215 OMV524204:OMV524215 OCZ524204:OCZ524215 NTD524204:NTD524215 NJH524204:NJH524215 MZL524204:MZL524215 MPP524204:MPP524215 MFT524204:MFT524215 LVX524204:LVX524215 LMB524204:LMB524215 LCF524204:LCF524215 KSJ524204:KSJ524215 KIN524204:KIN524215 JYR524204:JYR524215 JOV524204:JOV524215 JEZ524204:JEZ524215 IVD524204:IVD524215 ILH524204:ILH524215 IBL524204:IBL524215 HRP524204:HRP524215 HHT524204:HHT524215 GXX524204:GXX524215 GOB524204:GOB524215 GEF524204:GEF524215 FUJ524204:FUJ524215 FKN524204:FKN524215 FAR524204:FAR524215 EQV524204:EQV524215 EGZ524204:EGZ524215 DXD524204:DXD524215 DNH524204:DNH524215 DDL524204:DDL524215 CTP524204:CTP524215 CJT524204:CJT524215 BZX524204:BZX524215 BQB524204:BQB524215 BGF524204:BGF524215 AWJ524204:AWJ524215 AMN524204:AMN524215 ACR524204:ACR524215 SV524204:SV524215 IZ524204:IZ524215 WVL458668:WVL458679 WLP458668:WLP458679 WBT458668:WBT458679 VRX458668:VRX458679 VIB458668:VIB458679 UYF458668:UYF458679 UOJ458668:UOJ458679 UEN458668:UEN458679 TUR458668:TUR458679 TKV458668:TKV458679 TAZ458668:TAZ458679 SRD458668:SRD458679 SHH458668:SHH458679 RXL458668:RXL458679 RNP458668:RNP458679 RDT458668:RDT458679 QTX458668:QTX458679 QKB458668:QKB458679 QAF458668:QAF458679 PQJ458668:PQJ458679 PGN458668:PGN458679 OWR458668:OWR458679 OMV458668:OMV458679 OCZ458668:OCZ458679 NTD458668:NTD458679 NJH458668:NJH458679 MZL458668:MZL458679 MPP458668:MPP458679 MFT458668:MFT458679 LVX458668:LVX458679 LMB458668:LMB458679 LCF458668:LCF458679 KSJ458668:KSJ458679 KIN458668:KIN458679 JYR458668:JYR458679 JOV458668:JOV458679 JEZ458668:JEZ458679 IVD458668:IVD458679 ILH458668:ILH458679 IBL458668:IBL458679 HRP458668:HRP458679 HHT458668:HHT458679 GXX458668:GXX458679 GOB458668:GOB458679 GEF458668:GEF458679 FUJ458668:FUJ458679 FKN458668:FKN458679 FAR458668:FAR458679 EQV458668:EQV458679 EGZ458668:EGZ458679 DXD458668:DXD458679 DNH458668:DNH458679 DDL458668:DDL458679 CTP458668:CTP458679 CJT458668:CJT458679 BZX458668:BZX458679 BQB458668:BQB458679 BGF458668:BGF458679 AWJ458668:AWJ458679 AMN458668:AMN458679 ACR458668:ACR458679 SV458668:SV458679 IZ458668:IZ458679 WVL393132:WVL393143 WLP393132:WLP393143 WBT393132:WBT393143 VRX393132:VRX393143 VIB393132:VIB393143 UYF393132:UYF393143 UOJ393132:UOJ393143 UEN393132:UEN393143 TUR393132:TUR393143 TKV393132:TKV393143 TAZ393132:TAZ393143 SRD393132:SRD393143 SHH393132:SHH393143 RXL393132:RXL393143 RNP393132:RNP393143 RDT393132:RDT393143 QTX393132:QTX393143 QKB393132:QKB393143 QAF393132:QAF393143 PQJ393132:PQJ393143 PGN393132:PGN393143 OWR393132:OWR393143 OMV393132:OMV393143 OCZ393132:OCZ393143 NTD393132:NTD393143 NJH393132:NJH393143 MZL393132:MZL393143 MPP393132:MPP393143 MFT393132:MFT393143 LVX393132:LVX393143 LMB393132:LMB393143 LCF393132:LCF393143 KSJ393132:KSJ393143 KIN393132:KIN393143 JYR393132:JYR393143 JOV393132:JOV393143 JEZ393132:JEZ393143 IVD393132:IVD393143 ILH393132:ILH393143 IBL393132:IBL393143 HRP393132:HRP393143 HHT393132:HHT393143 GXX393132:GXX393143 GOB393132:GOB393143 GEF393132:GEF393143 FUJ393132:FUJ393143 FKN393132:FKN393143 FAR393132:FAR393143 EQV393132:EQV393143 EGZ393132:EGZ393143 DXD393132:DXD393143 DNH393132:DNH393143 DDL393132:DDL393143 CTP393132:CTP393143 CJT393132:CJT393143 BZX393132:BZX393143 BQB393132:BQB393143 BGF393132:BGF393143 AWJ393132:AWJ393143 AMN393132:AMN393143 ACR393132:ACR393143 SV393132:SV393143 IZ393132:IZ393143 WVL327596:WVL327607 WLP327596:WLP327607 WBT327596:WBT327607 VRX327596:VRX327607 VIB327596:VIB327607 UYF327596:UYF327607 UOJ327596:UOJ327607 UEN327596:UEN327607 TUR327596:TUR327607 TKV327596:TKV327607 TAZ327596:TAZ327607 SRD327596:SRD327607 SHH327596:SHH327607 RXL327596:RXL327607 RNP327596:RNP327607 RDT327596:RDT327607 QTX327596:QTX327607 QKB327596:QKB327607 QAF327596:QAF327607 PQJ327596:PQJ327607 PGN327596:PGN327607 OWR327596:OWR327607 OMV327596:OMV327607 OCZ327596:OCZ327607 NTD327596:NTD327607 NJH327596:NJH327607 MZL327596:MZL327607 MPP327596:MPP327607 MFT327596:MFT327607 LVX327596:LVX327607 LMB327596:LMB327607 LCF327596:LCF327607 KSJ327596:KSJ327607 KIN327596:KIN327607 JYR327596:JYR327607 JOV327596:JOV327607 JEZ327596:JEZ327607 IVD327596:IVD327607 ILH327596:ILH327607 IBL327596:IBL327607 HRP327596:HRP327607 HHT327596:HHT327607 GXX327596:GXX327607 GOB327596:GOB327607 GEF327596:GEF327607 FUJ327596:FUJ327607 FKN327596:FKN327607 FAR327596:FAR327607 EQV327596:EQV327607 EGZ327596:EGZ327607 DXD327596:DXD327607 DNH327596:DNH327607 DDL327596:DDL327607 CTP327596:CTP327607 CJT327596:CJT327607 BZX327596:BZX327607 BQB327596:BQB327607 BGF327596:BGF327607 AWJ327596:AWJ327607 AMN327596:AMN327607 ACR327596:ACR327607 SV327596:SV327607 IZ327596:IZ327607 WVL262060:WVL262071 WLP262060:WLP262071 WBT262060:WBT262071 VRX262060:VRX262071 VIB262060:VIB262071 UYF262060:UYF262071 UOJ262060:UOJ262071 UEN262060:UEN262071 TUR262060:TUR262071 TKV262060:TKV262071 TAZ262060:TAZ262071 SRD262060:SRD262071 SHH262060:SHH262071 RXL262060:RXL262071 RNP262060:RNP262071 RDT262060:RDT262071 QTX262060:QTX262071 QKB262060:QKB262071 QAF262060:QAF262071 PQJ262060:PQJ262071 PGN262060:PGN262071 OWR262060:OWR262071 OMV262060:OMV262071 OCZ262060:OCZ262071 NTD262060:NTD262071 NJH262060:NJH262071 MZL262060:MZL262071 MPP262060:MPP262071 MFT262060:MFT262071 LVX262060:LVX262071 LMB262060:LMB262071 LCF262060:LCF262071 KSJ262060:KSJ262071 KIN262060:KIN262071 JYR262060:JYR262071 JOV262060:JOV262071 JEZ262060:JEZ262071 IVD262060:IVD262071 ILH262060:ILH262071 IBL262060:IBL262071 HRP262060:HRP262071 HHT262060:HHT262071 GXX262060:GXX262071 GOB262060:GOB262071 GEF262060:GEF262071 FUJ262060:FUJ262071 FKN262060:FKN262071 FAR262060:FAR262071 EQV262060:EQV262071 EGZ262060:EGZ262071 DXD262060:DXD262071 DNH262060:DNH262071 DDL262060:DDL262071 CTP262060:CTP262071 CJT262060:CJT262071 BZX262060:BZX262071 BQB262060:BQB262071 BGF262060:BGF262071 AWJ262060:AWJ262071 AMN262060:AMN262071 ACR262060:ACR262071 SV262060:SV262071 IZ262060:IZ262071 WVL196524:WVL196535 WLP196524:WLP196535 WBT196524:WBT196535 VRX196524:VRX196535 VIB196524:VIB196535 UYF196524:UYF196535 UOJ196524:UOJ196535 UEN196524:UEN196535 TUR196524:TUR196535 TKV196524:TKV196535 TAZ196524:TAZ196535 SRD196524:SRD196535 SHH196524:SHH196535 RXL196524:RXL196535 RNP196524:RNP196535 RDT196524:RDT196535 QTX196524:QTX196535 QKB196524:QKB196535 QAF196524:QAF196535 PQJ196524:PQJ196535 PGN196524:PGN196535 OWR196524:OWR196535 OMV196524:OMV196535 OCZ196524:OCZ196535 NTD196524:NTD196535 NJH196524:NJH196535 MZL196524:MZL196535 MPP196524:MPP196535 MFT196524:MFT196535 LVX196524:LVX196535 LMB196524:LMB196535 LCF196524:LCF196535 KSJ196524:KSJ196535 KIN196524:KIN196535 JYR196524:JYR196535 JOV196524:JOV196535 JEZ196524:JEZ196535 IVD196524:IVD196535 ILH196524:ILH196535 IBL196524:IBL196535 HRP196524:HRP196535 HHT196524:HHT196535 GXX196524:GXX196535 GOB196524:GOB196535 GEF196524:GEF196535 FUJ196524:FUJ196535 FKN196524:FKN196535 FAR196524:FAR196535 EQV196524:EQV196535 EGZ196524:EGZ196535 DXD196524:DXD196535 DNH196524:DNH196535 DDL196524:DDL196535 CTP196524:CTP196535 CJT196524:CJT196535 BZX196524:BZX196535 BQB196524:BQB196535 BGF196524:BGF196535 AWJ196524:AWJ196535 AMN196524:AMN196535 ACR196524:ACR196535 SV196524:SV196535 IZ196524:IZ196535 WVL130988:WVL130999 WLP130988:WLP130999 WBT130988:WBT130999 VRX130988:VRX130999 VIB130988:VIB130999 UYF130988:UYF130999 UOJ130988:UOJ130999 UEN130988:UEN130999 TUR130988:TUR130999 TKV130988:TKV130999 TAZ130988:TAZ130999 SRD130988:SRD130999 SHH130988:SHH130999 RXL130988:RXL130999 RNP130988:RNP130999 RDT130988:RDT130999 QTX130988:QTX130999 QKB130988:QKB130999 QAF130988:QAF130999 PQJ130988:PQJ130999 PGN130988:PGN130999 OWR130988:OWR130999 OMV130988:OMV130999 OCZ130988:OCZ130999 NTD130988:NTD130999 NJH130988:NJH130999 MZL130988:MZL130999 MPP130988:MPP130999 MFT130988:MFT130999 LVX130988:LVX130999 LMB130988:LMB130999 LCF130988:LCF130999 KSJ130988:KSJ130999 KIN130988:KIN130999 JYR130988:JYR130999 JOV130988:JOV130999 JEZ130988:JEZ130999 IVD130988:IVD130999 ILH130988:ILH130999 IBL130988:IBL130999 HRP130988:HRP130999 HHT130988:HHT130999 GXX130988:GXX130999 GOB130988:GOB130999 GEF130988:GEF130999 FUJ130988:FUJ130999 FKN130988:FKN130999 FAR130988:FAR130999 EQV130988:EQV130999 EGZ130988:EGZ130999 DXD130988:DXD130999 DNH130988:DNH130999 DDL130988:DDL130999 CTP130988:CTP130999 CJT130988:CJT130999 BZX130988:BZX130999 BQB130988:BQB130999 BGF130988:BGF130999 AWJ130988:AWJ130999 AMN130988:AMN130999 ACR130988:ACR130999 SV130988:SV130999 IZ130988:IZ130999 WVL65452:WVL65463 WLP65452:WLP65463 WBT65452:WBT65463 VRX65452:VRX65463 VIB65452:VIB65463 UYF65452:UYF65463 UOJ65452:UOJ65463 UEN65452:UEN65463 TUR65452:TUR65463 TKV65452:TKV65463 TAZ65452:TAZ65463 SRD65452:SRD65463 SHH65452:SHH65463 RXL65452:RXL65463 RNP65452:RNP65463 RDT65452:RDT65463 QTX65452:QTX65463 QKB65452:QKB65463 QAF65452:QAF65463 PQJ65452:PQJ65463 PGN65452:PGN65463 OWR65452:OWR65463 OMV65452:OMV65463 OCZ65452:OCZ65463 NTD65452:NTD65463 NJH65452:NJH65463 MZL65452:MZL65463 MPP65452:MPP65463 MFT65452:MFT65463 LVX65452:LVX65463 LMB65452:LMB65463 LCF65452:LCF65463 KSJ65452:KSJ65463 KIN65452:KIN65463 JYR65452:JYR65463 JOV65452:JOV65463 JEZ65452:JEZ65463 IVD65452:IVD65463 ILH65452:ILH65463 IBL65452:IBL65463 HRP65452:HRP65463 HHT65452:HHT65463 GXX65452:GXX65463 GOB65452:GOB65463 GEF65452:GEF65463 FUJ65452:FUJ65463 FKN65452:FKN65463 FAR65452:FAR65463 EQV65452:EQV65463 EGZ65452:EGZ65463 DXD65452:DXD65463 DNH65452:DNH65463 DDL65452:DDL65463 CTP65452:CTP65463 CJT65452:CJT65463 BZX65452:BZX65463 BQB65452:BQB65463 BGF65452:BGF65463 AWJ65452:AWJ65463 AMN65452:AMN65463 ACR65452:ACR65463 SV65452:SV65463 IZ65452:IZ65463 WVL982936:WVL982942 WLP982936:WLP982942 WBT982936:WBT982942 VRX982936:VRX982942 VIB982936:VIB982942 UYF982936:UYF982942 UOJ982936:UOJ982942 UEN982936:UEN982942 TUR982936:TUR982942 TKV982936:TKV982942 TAZ982936:TAZ982942 SRD982936:SRD982942 SHH982936:SHH982942 RXL982936:RXL982942 RNP982936:RNP982942 RDT982936:RDT982942 QTX982936:QTX982942 QKB982936:QKB982942 QAF982936:QAF982942 PQJ982936:PQJ982942 PGN982936:PGN982942 OWR982936:OWR982942 OMV982936:OMV982942 OCZ982936:OCZ982942 NTD982936:NTD982942 NJH982936:NJH982942 MZL982936:MZL982942 MPP982936:MPP982942 MFT982936:MFT982942 LVX982936:LVX982942 LMB982936:LMB982942 LCF982936:LCF982942 KSJ982936:KSJ982942 KIN982936:KIN982942 JYR982936:JYR982942 JOV982936:JOV982942 JEZ982936:JEZ982942 IVD982936:IVD982942 ILH982936:ILH982942 IBL982936:IBL982942 HRP982936:HRP982942 HHT982936:HHT982942 GXX982936:GXX982942 GOB982936:GOB982942 GEF982936:GEF982942 FUJ982936:FUJ982942 FKN982936:FKN982942 FAR982936:FAR982942 EQV982936:EQV982942 EGZ982936:EGZ982942 DXD982936:DXD982942 DNH982936:DNH982942 DDL982936:DDL982942 CTP982936:CTP982942 CJT982936:CJT982942 BZX982936:BZX982942 BQB982936:BQB982942 BGF982936:BGF982942 AWJ982936:AWJ982942 AMN982936:AMN982942 ACR982936:ACR982942 SV982936:SV982942 IZ982936:IZ982942 WVL917400:WVL917406 WLP917400:WLP917406 WBT917400:WBT917406 VRX917400:VRX917406 VIB917400:VIB917406 UYF917400:UYF917406 UOJ917400:UOJ917406 UEN917400:UEN917406 TUR917400:TUR917406 TKV917400:TKV917406 TAZ917400:TAZ917406 SRD917400:SRD917406 SHH917400:SHH917406 RXL917400:RXL917406 RNP917400:RNP917406 RDT917400:RDT917406 QTX917400:QTX917406 QKB917400:QKB917406 QAF917400:QAF917406 PQJ917400:PQJ917406 PGN917400:PGN917406 OWR917400:OWR917406 OMV917400:OMV917406 OCZ917400:OCZ917406 NTD917400:NTD917406 NJH917400:NJH917406 MZL917400:MZL917406 MPP917400:MPP917406 MFT917400:MFT917406 LVX917400:LVX917406 LMB917400:LMB917406 LCF917400:LCF917406 KSJ917400:KSJ917406 KIN917400:KIN917406 JYR917400:JYR917406 JOV917400:JOV917406 JEZ917400:JEZ917406 IVD917400:IVD917406 ILH917400:ILH917406 IBL917400:IBL917406 HRP917400:HRP917406 HHT917400:HHT917406 GXX917400:GXX917406 GOB917400:GOB917406 GEF917400:GEF917406 FUJ917400:FUJ917406 FKN917400:FKN917406 FAR917400:FAR917406 EQV917400:EQV917406 EGZ917400:EGZ917406 DXD917400:DXD917406 DNH917400:DNH917406 DDL917400:DDL917406 CTP917400:CTP917406 CJT917400:CJT917406 BZX917400:BZX917406 BQB917400:BQB917406 BGF917400:BGF917406 AWJ917400:AWJ917406 AMN917400:AMN917406 ACR917400:ACR917406 SV917400:SV917406 IZ917400:IZ917406 WVL851864:WVL851870 WLP851864:WLP851870 WBT851864:WBT851870 VRX851864:VRX851870 VIB851864:VIB851870 UYF851864:UYF851870 UOJ851864:UOJ851870 UEN851864:UEN851870 TUR851864:TUR851870 TKV851864:TKV851870 TAZ851864:TAZ851870 SRD851864:SRD851870 SHH851864:SHH851870 RXL851864:RXL851870 RNP851864:RNP851870 RDT851864:RDT851870 QTX851864:QTX851870 QKB851864:QKB851870 QAF851864:QAF851870 PQJ851864:PQJ851870 PGN851864:PGN851870 OWR851864:OWR851870 OMV851864:OMV851870 OCZ851864:OCZ851870 NTD851864:NTD851870 NJH851864:NJH851870 MZL851864:MZL851870 MPP851864:MPP851870 MFT851864:MFT851870 LVX851864:LVX851870 LMB851864:LMB851870 LCF851864:LCF851870 KSJ851864:KSJ851870 KIN851864:KIN851870 JYR851864:JYR851870 JOV851864:JOV851870 JEZ851864:JEZ851870 IVD851864:IVD851870 ILH851864:ILH851870 IBL851864:IBL851870 HRP851864:HRP851870 HHT851864:HHT851870 GXX851864:GXX851870 GOB851864:GOB851870 GEF851864:GEF851870 FUJ851864:FUJ851870 FKN851864:FKN851870 FAR851864:FAR851870 EQV851864:EQV851870 EGZ851864:EGZ851870 DXD851864:DXD851870 DNH851864:DNH851870 DDL851864:DDL851870 CTP851864:CTP851870 CJT851864:CJT851870 BZX851864:BZX851870 BQB851864:BQB851870 BGF851864:BGF851870 AWJ851864:AWJ851870 AMN851864:AMN851870 ACR851864:ACR851870 SV851864:SV851870 IZ851864:IZ851870 WVL786328:WVL786334 WLP786328:WLP786334 WBT786328:WBT786334 VRX786328:VRX786334 VIB786328:VIB786334 UYF786328:UYF786334 UOJ786328:UOJ786334 UEN786328:UEN786334 TUR786328:TUR786334 TKV786328:TKV786334 TAZ786328:TAZ786334 SRD786328:SRD786334 SHH786328:SHH786334 RXL786328:RXL786334 RNP786328:RNP786334 RDT786328:RDT786334 QTX786328:QTX786334 QKB786328:QKB786334 QAF786328:QAF786334 PQJ786328:PQJ786334 PGN786328:PGN786334 OWR786328:OWR786334 OMV786328:OMV786334 OCZ786328:OCZ786334 NTD786328:NTD786334 NJH786328:NJH786334 MZL786328:MZL786334 MPP786328:MPP786334 MFT786328:MFT786334 LVX786328:LVX786334 LMB786328:LMB786334 LCF786328:LCF786334 KSJ786328:KSJ786334 KIN786328:KIN786334 JYR786328:JYR786334 JOV786328:JOV786334 JEZ786328:JEZ786334 IVD786328:IVD786334 ILH786328:ILH786334 IBL786328:IBL786334 HRP786328:HRP786334 HHT786328:HHT786334 GXX786328:GXX786334 GOB786328:GOB786334 GEF786328:GEF786334 FUJ786328:FUJ786334 FKN786328:FKN786334 FAR786328:FAR786334 EQV786328:EQV786334 EGZ786328:EGZ786334 DXD786328:DXD786334 DNH786328:DNH786334 DDL786328:DDL786334 CTP786328:CTP786334 CJT786328:CJT786334 BZX786328:BZX786334 BQB786328:BQB786334 BGF786328:BGF786334 AWJ786328:AWJ786334 AMN786328:AMN786334 ACR786328:ACR786334 SV786328:SV786334 IZ786328:IZ786334 WVL720792:WVL720798 WLP720792:WLP720798 WBT720792:WBT720798 VRX720792:VRX720798 VIB720792:VIB720798 UYF720792:UYF720798 UOJ720792:UOJ720798 UEN720792:UEN720798 TUR720792:TUR720798 TKV720792:TKV720798 TAZ720792:TAZ720798 SRD720792:SRD720798 SHH720792:SHH720798 RXL720792:RXL720798 RNP720792:RNP720798 RDT720792:RDT720798 QTX720792:QTX720798 QKB720792:QKB720798 QAF720792:QAF720798 PQJ720792:PQJ720798 PGN720792:PGN720798 OWR720792:OWR720798 OMV720792:OMV720798 OCZ720792:OCZ720798 NTD720792:NTD720798 NJH720792:NJH720798 MZL720792:MZL720798 MPP720792:MPP720798 MFT720792:MFT720798 LVX720792:LVX720798 LMB720792:LMB720798 LCF720792:LCF720798 KSJ720792:KSJ720798 KIN720792:KIN720798 JYR720792:JYR720798 JOV720792:JOV720798 JEZ720792:JEZ720798 IVD720792:IVD720798 ILH720792:ILH720798 IBL720792:IBL720798 HRP720792:HRP720798 HHT720792:HHT720798 GXX720792:GXX720798 GOB720792:GOB720798 GEF720792:GEF720798 FUJ720792:FUJ720798 FKN720792:FKN720798 FAR720792:FAR720798 EQV720792:EQV720798 EGZ720792:EGZ720798 DXD720792:DXD720798 DNH720792:DNH720798 DDL720792:DDL720798 CTP720792:CTP720798 CJT720792:CJT720798 BZX720792:BZX720798 BQB720792:BQB720798 BGF720792:BGF720798 AWJ720792:AWJ720798 AMN720792:AMN720798 ACR720792:ACR720798 SV720792:SV720798 IZ720792:IZ720798 WVL655256:WVL655262 WLP655256:WLP655262 WBT655256:WBT655262 VRX655256:VRX655262 VIB655256:VIB655262 UYF655256:UYF655262 UOJ655256:UOJ655262 UEN655256:UEN655262 TUR655256:TUR655262 TKV655256:TKV655262 TAZ655256:TAZ655262 SRD655256:SRD655262 SHH655256:SHH655262 RXL655256:RXL655262 RNP655256:RNP655262 RDT655256:RDT655262 QTX655256:QTX655262 QKB655256:QKB655262 QAF655256:QAF655262 PQJ655256:PQJ655262 PGN655256:PGN655262 OWR655256:OWR655262 OMV655256:OMV655262 OCZ655256:OCZ655262 NTD655256:NTD655262 NJH655256:NJH655262 MZL655256:MZL655262 MPP655256:MPP655262 MFT655256:MFT655262 LVX655256:LVX655262 LMB655256:LMB655262 LCF655256:LCF655262 KSJ655256:KSJ655262 KIN655256:KIN655262 JYR655256:JYR655262 JOV655256:JOV655262 JEZ655256:JEZ655262 IVD655256:IVD655262 ILH655256:ILH655262 IBL655256:IBL655262 HRP655256:HRP655262 HHT655256:HHT655262 GXX655256:GXX655262 GOB655256:GOB655262 GEF655256:GEF655262 FUJ655256:FUJ655262 FKN655256:FKN655262 FAR655256:FAR655262 EQV655256:EQV655262 EGZ655256:EGZ655262 DXD655256:DXD655262 DNH655256:DNH655262 DDL655256:DDL655262 CTP655256:CTP655262 CJT655256:CJT655262 BZX655256:BZX655262 BQB655256:BQB655262 BGF655256:BGF655262 AWJ655256:AWJ655262 AMN655256:AMN655262 ACR655256:ACR655262 SV655256:SV655262 IZ655256:IZ655262 WVL589720:WVL589726 WLP589720:WLP589726 WBT589720:WBT589726 VRX589720:VRX589726 VIB589720:VIB589726 UYF589720:UYF589726 UOJ589720:UOJ589726 UEN589720:UEN589726 TUR589720:TUR589726 TKV589720:TKV589726 TAZ589720:TAZ589726 SRD589720:SRD589726 SHH589720:SHH589726 RXL589720:RXL589726 RNP589720:RNP589726 RDT589720:RDT589726 QTX589720:QTX589726 QKB589720:QKB589726 QAF589720:QAF589726 PQJ589720:PQJ589726 PGN589720:PGN589726 OWR589720:OWR589726 OMV589720:OMV589726 OCZ589720:OCZ589726 NTD589720:NTD589726 NJH589720:NJH589726 MZL589720:MZL589726 MPP589720:MPP589726 MFT589720:MFT589726 LVX589720:LVX589726 LMB589720:LMB589726 LCF589720:LCF589726 KSJ589720:KSJ589726 KIN589720:KIN589726 JYR589720:JYR589726 JOV589720:JOV589726 JEZ589720:JEZ589726 IVD589720:IVD589726 ILH589720:ILH589726 IBL589720:IBL589726 HRP589720:HRP589726 HHT589720:HHT589726 GXX589720:GXX589726 GOB589720:GOB589726 GEF589720:GEF589726 FUJ589720:FUJ589726 FKN589720:FKN589726 FAR589720:FAR589726 EQV589720:EQV589726 EGZ589720:EGZ589726 DXD589720:DXD589726 DNH589720:DNH589726 DDL589720:DDL589726 CTP589720:CTP589726 CJT589720:CJT589726 BZX589720:BZX589726 BQB589720:BQB589726 BGF589720:BGF589726 AWJ589720:AWJ589726 AMN589720:AMN589726 ACR589720:ACR589726 SV589720:SV589726 IZ589720:IZ589726 WVL524184:WVL524190 WLP524184:WLP524190 WBT524184:WBT524190 VRX524184:VRX524190 VIB524184:VIB524190 UYF524184:UYF524190 UOJ524184:UOJ524190 UEN524184:UEN524190 TUR524184:TUR524190 TKV524184:TKV524190 TAZ524184:TAZ524190 SRD524184:SRD524190 SHH524184:SHH524190 RXL524184:RXL524190 RNP524184:RNP524190 RDT524184:RDT524190 QTX524184:QTX524190 QKB524184:QKB524190 QAF524184:QAF524190 PQJ524184:PQJ524190 PGN524184:PGN524190 OWR524184:OWR524190 OMV524184:OMV524190 OCZ524184:OCZ524190 NTD524184:NTD524190 NJH524184:NJH524190 MZL524184:MZL524190 MPP524184:MPP524190 MFT524184:MFT524190 LVX524184:LVX524190 LMB524184:LMB524190 LCF524184:LCF524190 KSJ524184:KSJ524190 KIN524184:KIN524190 JYR524184:JYR524190 JOV524184:JOV524190 JEZ524184:JEZ524190 IVD524184:IVD524190 ILH524184:ILH524190 IBL524184:IBL524190 HRP524184:HRP524190 HHT524184:HHT524190 GXX524184:GXX524190 GOB524184:GOB524190 GEF524184:GEF524190 FUJ524184:FUJ524190 FKN524184:FKN524190 FAR524184:FAR524190 EQV524184:EQV524190 EGZ524184:EGZ524190 DXD524184:DXD524190 DNH524184:DNH524190 DDL524184:DDL524190 CTP524184:CTP524190 CJT524184:CJT524190 BZX524184:BZX524190 BQB524184:BQB524190 BGF524184:BGF524190 AWJ524184:AWJ524190 AMN524184:AMN524190 ACR524184:ACR524190 SV524184:SV524190 IZ524184:IZ524190 WVL458648:WVL458654 WLP458648:WLP458654 WBT458648:WBT458654 VRX458648:VRX458654 VIB458648:VIB458654 UYF458648:UYF458654 UOJ458648:UOJ458654 UEN458648:UEN458654 TUR458648:TUR458654 TKV458648:TKV458654 TAZ458648:TAZ458654 SRD458648:SRD458654 SHH458648:SHH458654 RXL458648:RXL458654 RNP458648:RNP458654 RDT458648:RDT458654 QTX458648:QTX458654 QKB458648:QKB458654 QAF458648:QAF458654 PQJ458648:PQJ458654 PGN458648:PGN458654 OWR458648:OWR458654 OMV458648:OMV458654 OCZ458648:OCZ458654 NTD458648:NTD458654 NJH458648:NJH458654 MZL458648:MZL458654 MPP458648:MPP458654 MFT458648:MFT458654 LVX458648:LVX458654 LMB458648:LMB458654 LCF458648:LCF458654 KSJ458648:KSJ458654 KIN458648:KIN458654 JYR458648:JYR458654 JOV458648:JOV458654 JEZ458648:JEZ458654 IVD458648:IVD458654 ILH458648:ILH458654 IBL458648:IBL458654 HRP458648:HRP458654 HHT458648:HHT458654 GXX458648:GXX458654 GOB458648:GOB458654 GEF458648:GEF458654 FUJ458648:FUJ458654 FKN458648:FKN458654 FAR458648:FAR458654 EQV458648:EQV458654 EGZ458648:EGZ458654 DXD458648:DXD458654 DNH458648:DNH458654 DDL458648:DDL458654 CTP458648:CTP458654 CJT458648:CJT458654 BZX458648:BZX458654 BQB458648:BQB458654 BGF458648:BGF458654 AWJ458648:AWJ458654 AMN458648:AMN458654 ACR458648:ACR458654 SV458648:SV458654 IZ458648:IZ458654 WVL393112:WVL393118 WLP393112:WLP393118 WBT393112:WBT393118 VRX393112:VRX393118 VIB393112:VIB393118 UYF393112:UYF393118 UOJ393112:UOJ393118 UEN393112:UEN393118 TUR393112:TUR393118 TKV393112:TKV393118 TAZ393112:TAZ393118 SRD393112:SRD393118 SHH393112:SHH393118 RXL393112:RXL393118 RNP393112:RNP393118 RDT393112:RDT393118 QTX393112:QTX393118 QKB393112:QKB393118 QAF393112:QAF393118 PQJ393112:PQJ393118 PGN393112:PGN393118 OWR393112:OWR393118 OMV393112:OMV393118 OCZ393112:OCZ393118 NTD393112:NTD393118 NJH393112:NJH393118 MZL393112:MZL393118 MPP393112:MPP393118 MFT393112:MFT393118 LVX393112:LVX393118 LMB393112:LMB393118 LCF393112:LCF393118 KSJ393112:KSJ393118 KIN393112:KIN393118 JYR393112:JYR393118 JOV393112:JOV393118 JEZ393112:JEZ393118 IVD393112:IVD393118 ILH393112:ILH393118 IBL393112:IBL393118 HRP393112:HRP393118 HHT393112:HHT393118 GXX393112:GXX393118 GOB393112:GOB393118 GEF393112:GEF393118 FUJ393112:FUJ393118 FKN393112:FKN393118 FAR393112:FAR393118 EQV393112:EQV393118 EGZ393112:EGZ393118 DXD393112:DXD393118 DNH393112:DNH393118 DDL393112:DDL393118 CTP393112:CTP393118 CJT393112:CJT393118 BZX393112:BZX393118 BQB393112:BQB393118 BGF393112:BGF393118 AWJ393112:AWJ393118 AMN393112:AMN393118 ACR393112:ACR393118 SV393112:SV393118 IZ393112:IZ393118 WVL327576:WVL327582 WLP327576:WLP327582 WBT327576:WBT327582 VRX327576:VRX327582 VIB327576:VIB327582 UYF327576:UYF327582 UOJ327576:UOJ327582 UEN327576:UEN327582 TUR327576:TUR327582 TKV327576:TKV327582 TAZ327576:TAZ327582 SRD327576:SRD327582 SHH327576:SHH327582 RXL327576:RXL327582 RNP327576:RNP327582 RDT327576:RDT327582 QTX327576:QTX327582 QKB327576:QKB327582 QAF327576:QAF327582 PQJ327576:PQJ327582 PGN327576:PGN327582 OWR327576:OWR327582 OMV327576:OMV327582 OCZ327576:OCZ327582 NTD327576:NTD327582 NJH327576:NJH327582 MZL327576:MZL327582 MPP327576:MPP327582 MFT327576:MFT327582 LVX327576:LVX327582 LMB327576:LMB327582 LCF327576:LCF327582 KSJ327576:KSJ327582 KIN327576:KIN327582 JYR327576:JYR327582 JOV327576:JOV327582 JEZ327576:JEZ327582 IVD327576:IVD327582 ILH327576:ILH327582 IBL327576:IBL327582 HRP327576:HRP327582 HHT327576:HHT327582 GXX327576:GXX327582 GOB327576:GOB327582 GEF327576:GEF327582 FUJ327576:FUJ327582 FKN327576:FKN327582 FAR327576:FAR327582 EQV327576:EQV327582 EGZ327576:EGZ327582 DXD327576:DXD327582 DNH327576:DNH327582 DDL327576:DDL327582 CTP327576:CTP327582 CJT327576:CJT327582 BZX327576:BZX327582 BQB327576:BQB327582 BGF327576:BGF327582 AWJ327576:AWJ327582 AMN327576:AMN327582 ACR327576:ACR327582 SV327576:SV327582 IZ327576:IZ327582 WVL262040:WVL262046 WLP262040:WLP262046 WBT262040:WBT262046 VRX262040:VRX262046 VIB262040:VIB262046 UYF262040:UYF262046 UOJ262040:UOJ262046 UEN262040:UEN262046 TUR262040:TUR262046 TKV262040:TKV262046 TAZ262040:TAZ262046 SRD262040:SRD262046 SHH262040:SHH262046 RXL262040:RXL262046 RNP262040:RNP262046 RDT262040:RDT262046 QTX262040:QTX262046 QKB262040:QKB262046 QAF262040:QAF262046 PQJ262040:PQJ262046 PGN262040:PGN262046 OWR262040:OWR262046 OMV262040:OMV262046 OCZ262040:OCZ262046 NTD262040:NTD262046 NJH262040:NJH262046 MZL262040:MZL262046 MPP262040:MPP262046 MFT262040:MFT262046 LVX262040:LVX262046 LMB262040:LMB262046 LCF262040:LCF262046 KSJ262040:KSJ262046 KIN262040:KIN262046 JYR262040:JYR262046 JOV262040:JOV262046 JEZ262040:JEZ262046 IVD262040:IVD262046 ILH262040:ILH262046 IBL262040:IBL262046 HRP262040:HRP262046 HHT262040:HHT262046 GXX262040:GXX262046 GOB262040:GOB262046 GEF262040:GEF262046 FUJ262040:FUJ262046 FKN262040:FKN262046 FAR262040:FAR262046 EQV262040:EQV262046 EGZ262040:EGZ262046 DXD262040:DXD262046 DNH262040:DNH262046 DDL262040:DDL262046 CTP262040:CTP262046 CJT262040:CJT262046 BZX262040:BZX262046 BQB262040:BQB262046 BGF262040:BGF262046 AWJ262040:AWJ262046 AMN262040:AMN262046 ACR262040:ACR262046 SV262040:SV262046 IZ262040:IZ262046 WVL196504:WVL196510 WLP196504:WLP196510 WBT196504:WBT196510 VRX196504:VRX196510 VIB196504:VIB196510 UYF196504:UYF196510 UOJ196504:UOJ196510 UEN196504:UEN196510 TUR196504:TUR196510 TKV196504:TKV196510 TAZ196504:TAZ196510 SRD196504:SRD196510 SHH196504:SHH196510 RXL196504:RXL196510 RNP196504:RNP196510 RDT196504:RDT196510 QTX196504:QTX196510 QKB196504:QKB196510 QAF196504:QAF196510 PQJ196504:PQJ196510 PGN196504:PGN196510 OWR196504:OWR196510 OMV196504:OMV196510 OCZ196504:OCZ196510 NTD196504:NTD196510 NJH196504:NJH196510 MZL196504:MZL196510 MPP196504:MPP196510 MFT196504:MFT196510 LVX196504:LVX196510 LMB196504:LMB196510 LCF196504:LCF196510 KSJ196504:KSJ196510 KIN196504:KIN196510 JYR196504:JYR196510 JOV196504:JOV196510 JEZ196504:JEZ196510 IVD196504:IVD196510 ILH196504:ILH196510 IBL196504:IBL196510 HRP196504:HRP196510 HHT196504:HHT196510 GXX196504:GXX196510 GOB196504:GOB196510 GEF196504:GEF196510 FUJ196504:FUJ196510 FKN196504:FKN196510 FAR196504:FAR196510 EQV196504:EQV196510 EGZ196504:EGZ196510 DXD196504:DXD196510 DNH196504:DNH196510 DDL196504:DDL196510 CTP196504:CTP196510 CJT196504:CJT196510 BZX196504:BZX196510 BQB196504:BQB196510 BGF196504:BGF196510 AWJ196504:AWJ196510 AMN196504:AMN196510 ACR196504:ACR196510 SV196504:SV196510 IZ196504:IZ196510 WVL130968:WVL130974 WLP130968:WLP130974 WBT130968:WBT130974 VRX130968:VRX130974 VIB130968:VIB130974 UYF130968:UYF130974 UOJ130968:UOJ130974 UEN130968:UEN130974 TUR130968:TUR130974 TKV130968:TKV130974 TAZ130968:TAZ130974 SRD130968:SRD130974 SHH130968:SHH130974 RXL130968:RXL130974 RNP130968:RNP130974 RDT130968:RDT130974 QTX130968:QTX130974 QKB130968:QKB130974 QAF130968:QAF130974 PQJ130968:PQJ130974 PGN130968:PGN130974 OWR130968:OWR130974 OMV130968:OMV130974 OCZ130968:OCZ130974 NTD130968:NTD130974 NJH130968:NJH130974 MZL130968:MZL130974 MPP130968:MPP130974 MFT130968:MFT130974 LVX130968:LVX130974 LMB130968:LMB130974 LCF130968:LCF130974 KSJ130968:KSJ130974 KIN130968:KIN130974 JYR130968:JYR130974 JOV130968:JOV130974 JEZ130968:JEZ130974 IVD130968:IVD130974 ILH130968:ILH130974 IBL130968:IBL130974 HRP130968:HRP130974 HHT130968:HHT130974 GXX130968:GXX130974 GOB130968:GOB130974 GEF130968:GEF130974 FUJ130968:FUJ130974 FKN130968:FKN130974 FAR130968:FAR130974 EQV130968:EQV130974 EGZ130968:EGZ130974 DXD130968:DXD130974 DNH130968:DNH130974 DDL130968:DDL130974 CTP130968:CTP130974 CJT130968:CJT130974 BZX130968:BZX130974 BQB130968:BQB130974 BGF130968:BGF130974 AWJ130968:AWJ130974 AMN130968:AMN130974 ACR130968:ACR130974 SV130968:SV130974 IZ130968:IZ130974 WVL65432:WVL65438 WLP65432:WLP65438 WBT65432:WBT65438 VRX65432:VRX65438 VIB65432:VIB65438 UYF65432:UYF65438 UOJ65432:UOJ65438 UEN65432:UEN65438 TUR65432:TUR65438 TKV65432:TKV65438 TAZ65432:TAZ65438 SRD65432:SRD65438 SHH65432:SHH65438 RXL65432:RXL65438 RNP65432:RNP65438 RDT65432:RDT65438 QTX65432:QTX65438 QKB65432:QKB65438 QAF65432:QAF65438 PQJ65432:PQJ65438 PGN65432:PGN65438 OWR65432:OWR65438 OMV65432:OMV65438 OCZ65432:OCZ65438 NTD65432:NTD65438 NJH65432:NJH65438 MZL65432:MZL65438 MPP65432:MPP65438 MFT65432:MFT65438 LVX65432:LVX65438 LMB65432:LMB65438 LCF65432:LCF65438 KSJ65432:KSJ65438 KIN65432:KIN65438 JYR65432:JYR65438 JOV65432:JOV65438 JEZ65432:JEZ65438 IVD65432:IVD65438 ILH65432:ILH65438 IBL65432:IBL65438 HRP65432:HRP65438 HHT65432:HHT65438 GXX65432:GXX65438 GOB65432:GOB65438 GEF65432:GEF65438 FUJ65432:FUJ65438 FKN65432:FKN65438 FAR65432:FAR65438 EQV65432:EQV65438 EGZ65432:EGZ65438 DXD65432:DXD65438 DNH65432:DNH65438 DDL65432:DDL65438 CTP65432:CTP65438 CJT65432:CJT65438 BZX65432:BZX65438 BQB65432:BQB65438 BGF65432:BGF65438 AWJ65432:AWJ65438 AMN65432:AMN65438 ACR65432:ACR65438 SV65432:SV65438 IZ65432:IZ65438 WVL982969:WVL982976 WLP982969:WLP982976 WBT982969:WBT982976 VRX982969:VRX982976 VIB982969:VIB982976 UYF982969:UYF982976 UOJ982969:UOJ982976 UEN982969:UEN982976 TUR982969:TUR982976 TKV982969:TKV982976 TAZ982969:TAZ982976 SRD982969:SRD982976 SHH982969:SHH982976 RXL982969:RXL982976 RNP982969:RNP982976 RDT982969:RDT982976 QTX982969:QTX982976 QKB982969:QKB982976 QAF982969:QAF982976 PQJ982969:PQJ982976 PGN982969:PGN982976 OWR982969:OWR982976 OMV982969:OMV982976 OCZ982969:OCZ982976 NTD982969:NTD982976 NJH982969:NJH982976 MZL982969:MZL982976 MPP982969:MPP982976 MFT982969:MFT982976 LVX982969:LVX982976 LMB982969:LMB982976 LCF982969:LCF982976 KSJ982969:KSJ982976 KIN982969:KIN982976 JYR982969:JYR982976 JOV982969:JOV982976 JEZ982969:JEZ982976 IVD982969:IVD982976 ILH982969:ILH982976 IBL982969:IBL982976 HRP982969:HRP982976 HHT982969:HHT982976 GXX982969:GXX982976 GOB982969:GOB982976 GEF982969:GEF982976 FUJ982969:FUJ982976 FKN982969:FKN982976 FAR982969:FAR982976 EQV982969:EQV982976 EGZ982969:EGZ982976 DXD982969:DXD982976 DNH982969:DNH982976 DDL982969:DDL982976 CTP982969:CTP982976 CJT982969:CJT982976 BZX982969:BZX982976 BQB982969:BQB982976 BGF982969:BGF982976 AWJ982969:AWJ982976 AMN982969:AMN982976 ACR982969:ACR982976 SV982969:SV982976 IZ982969:IZ982976 WVL917433:WVL917440 WLP917433:WLP917440 WBT917433:WBT917440 VRX917433:VRX917440 VIB917433:VIB917440 UYF917433:UYF917440 UOJ917433:UOJ917440 UEN917433:UEN917440 TUR917433:TUR917440 TKV917433:TKV917440 TAZ917433:TAZ917440 SRD917433:SRD917440 SHH917433:SHH917440 RXL917433:RXL917440 RNP917433:RNP917440 RDT917433:RDT917440 QTX917433:QTX917440 QKB917433:QKB917440 QAF917433:QAF917440 PQJ917433:PQJ917440 PGN917433:PGN917440 OWR917433:OWR917440 OMV917433:OMV917440 OCZ917433:OCZ917440 NTD917433:NTD917440 NJH917433:NJH917440 MZL917433:MZL917440 MPP917433:MPP917440 MFT917433:MFT917440 LVX917433:LVX917440 LMB917433:LMB917440 LCF917433:LCF917440 KSJ917433:KSJ917440 KIN917433:KIN917440 JYR917433:JYR917440 JOV917433:JOV917440 JEZ917433:JEZ917440 IVD917433:IVD917440 ILH917433:ILH917440 IBL917433:IBL917440 HRP917433:HRP917440 HHT917433:HHT917440 GXX917433:GXX917440 GOB917433:GOB917440 GEF917433:GEF917440 FUJ917433:FUJ917440 FKN917433:FKN917440 FAR917433:FAR917440 EQV917433:EQV917440 EGZ917433:EGZ917440 DXD917433:DXD917440 DNH917433:DNH917440 DDL917433:DDL917440 CTP917433:CTP917440 CJT917433:CJT917440 BZX917433:BZX917440 BQB917433:BQB917440 BGF917433:BGF917440 AWJ917433:AWJ917440 AMN917433:AMN917440 ACR917433:ACR917440 SV917433:SV917440 IZ917433:IZ917440 WVL851897:WVL851904 WLP851897:WLP851904 WBT851897:WBT851904 VRX851897:VRX851904 VIB851897:VIB851904 UYF851897:UYF851904 UOJ851897:UOJ851904 UEN851897:UEN851904 TUR851897:TUR851904 TKV851897:TKV851904 TAZ851897:TAZ851904 SRD851897:SRD851904 SHH851897:SHH851904 RXL851897:RXL851904 RNP851897:RNP851904 RDT851897:RDT851904 QTX851897:QTX851904 QKB851897:QKB851904 QAF851897:QAF851904 PQJ851897:PQJ851904 PGN851897:PGN851904 OWR851897:OWR851904 OMV851897:OMV851904 OCZ851897:OCZ851904 NTD851897:NTD851904 NJH851897:NJH851904 MZL851897:MZL851904 MPP851897:MPP851904 MFT851897:MFT851904 LVX851897:LVX851904 LMB851897:LMB851904 LCF851897:LCF851904 KSJ851897:KSJ851904 KIN851897:KIN851904 JYR851897:JYR851904 JOV851897:JOV851904 JEZ851897:JEZ851904 IVD851897:IVD851904 ILH851897:ILH851904 IBL851897:IBL851904 HRP851897:HRP851904 HHT851897:HHT851904 GXX851897:GXX851904 GOB851897:GOB851904 GEF851897:GEF851904 FUJ851897:FUJ851904 FKN851897:FKN851904 FAR851897:FAR851904 EQV851897:EQV851904 EGZ851897:EGZ851904 DXD851897:DXD851904 DNH851897:DNH851904 DDL851897:DDL851904 CTP851897:CTP851904 CJT851897:CJT851904 BZX851897:BZX851904 BQB851897:BQB851904 BGF851897:BGF851904 AWJ851897:AWJ851904 AMN851897:AMN851904 ACR851897:ACR851904 SV851897:SV851904 IZ851897:IZ851904 WVL786361:WVL786368 WLP786361:WLP786368 WBT786361:WBT786368 VRX786361:VRX786368 VIB786361:VIB786368 UYF786361:UYF786368 UOJ786361:UOJ786368 UEN786361:UEN786368 TUR786361:TUR786368 TKV786361:TKV786368 TAZ786361:TAZ786368 SRD786361:SRD786368 SHH786361:SHH786368 RXL786361:RXL786368 RNP786361:RNP786368 RDT786361:RDT786368 QTX786361:QTX786368 QKB786361:QKB786368 QAF786361:QAF786368 PQJ786361:PQJ786368 PGN786361:PGN786368 OWR786361:OWR786368 OMV786361:OMV786368 OCZ786361:OCZ786368 NTD786361:NTD786368 NJH786361:NJH786368 MZL786361:MZL786368 MPP786361:MPP786368 MFT786361:MFT786368 LVX786361:LVX786368 LMB786361:LMB786368 LCF786361:LCF786368 KSJ786361:KSJ786368 KIN786361:KIN786368 JYR786361:JYR786368 JOV786361:JOV786368 JEZ786361:JEZ786368 IVD786361:IVD786368 ILH786361:ILH786368 IBL786361:IBL786368 HRP786361:HRP786368 HHT786361:HHT786368 GXX786361:GXX786368 GOB786361:GOB786368 GEF786361:GEF786368 FUJ786361:FUJ786368 FKN786361:FKN786368 FAR786361:FAR786368 EQV786361:EQV786368 EGZ786361:EGZ786368 DXD786361:DXD786368 DNH786361:DNH786368 DDL786361:DDL786368 CTP786361:CTP786368 CJT786361:CJT786368 BZX786361:BZX786368 BQB786361:BQB786368 BGF786361:BGF786368 AWJ786361:AWJ786368 AMN786361:AMN786368 ACR786361:ACR786368 SV786361:SV786368 IZ786361:IZ786368 WVL720825:WVL720832 WLP720825:WLP720832 WBT720825:WBT720832 VRX720825:VRX720832 VIB720825:VIB720832 UYF720825:UYF720832 UOJ720825:UOJ720832 UEN720825:UEN720832 TUR720825:TUR720832 TKV720825:TKV720832 TAZ720825:TAZ720832 SRD720825:SRD720832 SHH720825:SHH720832 RXL720825:RXL720832 RNP720825:RNP720832 RDT720825:RDT720832 QTX720825:QTX720832 QKB720825:QKB720832 QAF720825:QAF720832 PQJ720825:PQJ720832 PGN720825:PGN720832 OWR720825:OWR720832 OMV720825:OMV720832 OCZ720825:OCZ720832 NTD720825:NTD720832 NJH720825:NJH720832 MZL720825:MZL720832 MPP720825:MPP720832 MFT720825:MFT720832 LVX720825:LVX720832 LMB720825:LMB720832 LCF720825:LCF720832 KSJ720825:KSJ720832 KIN720825:KIN720832 JYR720825:JYR720832 JOV720825:JOV720832 JEZ720825:JEZ720832 IVD720825:IVD720832 ILH720825:ILH720832 IBL720825:IBL720832 HRP720825:HRP720832 HHT720825:HHT720832 GXX720825:GXX720832 GOB720825:GOB720832 GEF720825:GEF720832 FUJ720825:FUJ720832 FKN720825:FKN720832 FAR720825:FAR720832 EQV720825:EQV720832 EGZ720825:EGZ720832 DXD720825:DXD720832 DNH720825:DNH720832 DDL720825:DDL720832 CTP720825:CTP720832 CJT720825:CJT720832 BZX720825:BZX720832 BQB720825:BQB720832 BGF720825:BGF720832 AWJ720825:AWJ720832 AMN720825:AMN720832 ACR720825:ACR720832 SV720825:SV720832 IZ720825:IZ720832 WVL655289:WVL655296 WLP655289:WLP655296 WBT655289:WBT655296 VRX655289:VRX655296 VIB655289:VIB655296 UYF655289:UYF655296 UOJ655289:UOJ655296 UEN655289:UEN655296 TUR655289:TUR655296 TKV655289:TKV655296 TAZ655289:TAZ655296 SRD655289:SRD655296 SHH655289:SHH655296 RXL655289:RXL655296 RNP655289:RNP655296 RDT655289:RDT655296 QTX655289:QTX655296 QKB655289:QKB655296 QAF655289:QAF655296 PQJ655289:PQJ655296 PGN655289:PGN655296 OWR655289:OWR655296 OMV655289:OMV655296 OCZ655289:OCZ655296 NTD655289:NTD655296 NJH655289:NJH655296 MZL655289:MZL655296 MPP655289:MPP655296 MFT655289:MFT655296 LVX655289:LVX655296 LMB655289:LMB655296 LCF655289:LCF655296 KSJ655289:KSJ655296 KIN655289:KIN655296 JYR655289:JYR655296 JOV655289:JOV655296 JEZ655289:JEZ655296 IVD655289:IVD655296 ILH655289:ILH655296 IBL655289:IBL655296 HRP655289:HRP655296 HHT655289:HHT655296 GXX655289:GXX655296 GOB655289:GOB655296 GEF655289:GEF655296 FUJ655289:FUJ655296 FKN655289:FKN655296 FAR655289:FAR655296 EQV655289:EQV655296 EGZ655289:EGZ655296 DXD655289:DXD655296 DNH655289:DNH655296 DDL655289:DDL655296 CTP655289:CTP655296 CJT655289:CJT655296 BZX655289:BZX655296 BQB655289:BQB655296 BGF655289:BGF655296 AWJ655289:AWJ655296 AMN655289:AMN655296 ACR655289:ACR655296 SV655289:SV655296 IZ655289:IZ655296 WVL589753:WVL589760 WLP589753:WLP589760 WBT589753:WBT589760 VRX589753:VRX589760 VIB589753:VIB589760 UYF589753:UYF589760 UOJ589753:UOJ589760 UEN589753:UEN589760 TUR589753:TUR589760 TKV589753:TKV589760 TAZ589753:TAZ589760 SRD589753:SRD589760 SHH589753:SHH589760 RXL589753:RXL589760 RNP589753:RNP589760 RDT589753:RDT589760 QTX589753:QTX589760 QKB589753:QKB589760 QAF589753:QAF589760 PQJ589753:PQJ589760 PGN589753:PGN589760 OWR589753:OWR589760 OMV589753:OMV589760 OCZ589753:OCZ589760 NTD589753:NTD589760 NJH589753:NJH589760 MZL589753:MZL589760 MPP589753:MPP589760 MFT589753:MFT589760 LVX589753:LVX589760 LMB589753:LMB589760 LCF589753:LCF589760 KSJ589753:KSJ589760 KIN589753:KIN589760 JYR589753:JYR589760 JOV589753:JOV589760 JEZ589753:JEZ589760 IVD589753:IVD589760 ILH589753:ILH589760 IBL589753:IBL589760 HRP589753:HRP589760 HHT589753:HHT589760 GXX589753:GXX589760 GOB589753:GOB589760 GEF589753:GEF589760 FUJ589753:FUJ589760 FKN589753:FKN589760 FAR589753:FAR589760 EQV589753:EQV589760 EGZ589753:EGZ589760 DXD589753:DXD589760 DNH589753:DNH589760 DDL589753:DDL589760 CTP589753:CTP589760 CJT589753:CJT589760 BZX589753:BZX589760 BQB589753:BQB589760 BGF589753:BGF589760 AWJ589753:AWJ589760 AMN589753:AMN589760 ACR589753:ACR589760 SV589753:SV589760 IZ589753:IZ589760 WVL524217:WVL524224 WLP524217:WLP524224 WBT524217:WBT524224 VRX524217:VRX524224 VIB524217:VIB524224 UYF524217:UYF524224 UOJ524217:UOJ524224 UEN524217:UEN524224 TUR524217:TUR524224 TKV524217:TKV524224 TAZ524217:TAZ524224 SRD524217:SRD524224 SHH524217:SHH524224 RXL524217:RXL524224 RNP524217:RNP524224 RDT524217:RDT524224 QTX524217:QTX524224 QKB524217:QKB524224 QAF524217:QAF524224 PQJ524217:PQJ524224 PGN524217:PGN524224 OWR524217:OWR524224 OMV524217:OMV524224 OCZ524217:OCZ524224 NTD524217:NTD524224 NJH524217:NJH524224 MZL524217:MZL524224 MPP524217:MPP524224 MFT524217:MFT524224 LVX524217:LVX524224 LMB524217:LMB524224 LCF524217:LCF524224 KSJ524217:KSJ524224 KIN524217:KIN524224 JYR524217:JYR524224 JOV524217:JOV524224 JEZ524217:JEZ524224 IVD524217:IVD524224 ILH524217:ILH524224 IBL524217:IBL524224 HRP524217:HRP524224 HHT524217:HHT524224 GXX524217:GXX524224 GOB524217:GOB524224 GEF524217:GEF524224 FUJ524217:FUJ524224 FKN524217:FKN524224 FAR524217:FAR524224 EQV524217:EQV524224 EGZ524217:EGZ524224 DXD524217:DXD524224 DNH524217:DNH524224 DDL524217:DDL524224 CTP524217:CTP524224 CJT524217:CJT524224 BZX524217:BZX524224 BQB524217:BQB524224 BGF524217:BGF524224 AWJ524217:AWJ524224 AMN524217:AMN524224 ACR524217:ACR524224 SV524217:SV524224 IZ524217:IZ524224 WVL458681:WVL458688 WLP458681:WLP458688 WBT458681:WBT458688 VRX458681:VRX458688 VIB458681:VIB458688 UYF458681:UYF458688 UOJ458681:UOJ458688 UEN458681:UEN458688 TUR458681:TUR458688 TKV458681:TKV458688 TAZ458681:TAZ458688 SRD458681:SRD458688 SHH458681:SHH458688 RXL458681:RXL458688 RNP458681:RNP458688 RDT458681:RDT458688 QTX458681:QTX458688 QKB458681:QKB458688 QAF458681:QAF458688 PQJ458681:PQJ458688 PGN458681:PGN458688 OWR458681:OWR458688 OMV458681:OMV458688 OCZ458681:OCZ458688 NTD458681:NTD458688 NJH458681:NJH458688 MZL458681:MZL458688 MPP458681:MPP458688 MFT458681:MFT458688 LVX458681:LVX458688 LMB458681:LMB458688 LCF458681:LCF458688 KSJ458681:KSJ458688 KIN458681:KIN458688 JYR458681:JYR458688 JOV458681:JOV458688 JEZ458681:JEZ458688 IVD458681:IVD458688 ILH458681:ILH458688 IBL458681:IBL458688 HRP458681:HRP458688 HHT458681:HHT458688 GXX458681:GXX458688 GOB458681:GOB458688 GEF458681:GEF458688 FUJ458681:FUJ458688 FKN458681:FKN458688 FAR458681:FAR458688 EQV458681:EQV458688 EGZ458681:EGZ458688 DXD458681:DXD458688 DNH458681:DNH458688 DDL458681:DDL458688 CTP458681:CTP458688 CJT458681:CJT458688 BZX458681:BZX458688 BQB458681:BQB458688 BGF458681:BGF458688 AWJ458681:AWJ458688 AMN458681:AMN458688 ACR458681:ACR458688 SV458681:SV458688 IZ458681:IZ458688 WVL393145:WVL393152 WLP393145:WLP393152 WBT393145:WBT393152 VRX393145:VRX393152 VIB393145:VIB393152 UYF393145:UYF393152 UOJ393145:UOJ393152 UEN393145:UEN393152 TUR393145:TUR393152 TKV393145:TKV393152 TAZ393145:TAZ393152 SRD393145:SRD393152 SHH393145:SHH393152 RXL393145:RXL393152 RNP393145:RNP393152 RDT393145:RDT393152 QTX393145:QTX393152 QKB393145:QKB393152 QAF393145:QAF393152 PQJ393145:PQJ393152 PGN393145:PGN393152 OWR393145:OWR393152 OMV393145:OMV393152 OCZ393145:OCZ393152 NTD393145:NTD393152 NJH393145:NJH393152 MZL393145:MZL393152 MPP393145:MPP393152 MFT393145:MFT393152 LVX393145:LVX393152 LMB393145:LMB393152 LCF393145:LCF393152 KSJ393145:KSJ393152 KIN393145:KIN393152 JYR393145:JYR393152 JOV393145:JOV393152 JEZ393145:JEZ393152 IVD393145:IVD393152 ILH393145:ILH393152 IBL393145:IBL393152 HRP393145:HRP393152 HHT393145:HHT393152 GXX393145:GXX393152 GOB393145:GOB393152 GEF393145:GEF393152 FUJ393145:FUJ393152 FKN393145:FKN393152 FAR393145:FAR393152 EQV393145:EQV393152 EGZ393145:EGZ393152 DXD393145:DXD393152 DNH393145:DNH393152 DDL393145:DDL393152 CTP393145:CTP393152 CJT393145:CJT393152 BZX393145:BZX393152 BQB393145:BQB393152 BGF393145:BGF393152 AWJ393145:AWJ393152 AMN393145:AMN393152 ACR393145:ACR393152 SV393145:SV393152 IZ393145:IZ393152 WVL327609:WVL327616 WLP327609:WLP327616 WBT327609:WBT327616 VRX327609:VRX327616 VIB327609:VIB327616 UYF327609:UYF327616 UOJ327609:UOJ327616 UEN327609:UEN327616 TUR327609:TUR327616 TKV327609:TKV327616 TAZ327609:TAZ327616 SRD327609:SRD327616 SHH327609:SHH327616 RXL327609:RXL327616 RNP327609:RNP327616 RDT327609:RDT327616 QTX327609:QTX327616 QKB327609:QKB327616 QAF327609:QAF327616 PQJ327609:PQJ327616 PGN327609:PGN327616 OWR327609:OWR327616 OMV327609:OMV327616 OCZ327609:OCZ327616 NTD327609:NTD327616 NJH327609:NJH327616 MZL327609:MZL327616 MPP327609:MPP327616 MFT327609:MFT327616 LVX327609:LVX327616 LMB327609:LMB327616 LCF327609:LCF327616 KSJ327609:KSJ327616 KIN327609:KIN327616 JYR327609:JYR327616 JOV327609:JOV327616 JEZ327609:JEZ327616 IVD327609:IVD327616 ILH327609:ILH327616 IBL327609:IBL327616 HRP327609:HRP327616 HHT327609:HHT327616 GXX327609:GXX327616 GOB327609:GOB327616 GEF327609:GEF327616 FUJ327609:FUJ327616 FKN327609:FKN327616 FAR327609:FAR327616 EQV327609:EQV327616 EGZ327609:EGZ327616 DXD327609:DXD327616 DNH327609:DNH327616 DDL327609:DDL327616 CTP327609:CTP327616 CJT327609:CJT327616 BZX327609:BZX327616 BQB327609:BQB327616 BGF327609:BGF327616 AWJ327609:AWJ327616 AMN327609:AMN327616 ACR327609:ACR327616 SV327609:SV327616 IZ327609:IZ327616 WVL262073:WVL262080 WLP262073:WLP262080 WBT262073:WBT262080 VRX262073:VRX262080 VIB262073:VIB262080 UYF262073:UYF262080 UOJ262073:UOJ262080 UEN262073:UEN262080 TUR262073:TUR262080 TKV262073:TKV262080 TAZ262073:TAZ262080 SRD262073:SRD262080 SHH262073:SHH262080 RXL262073:RXL262080 RNP262073:RNP262080 RDT262073:RDT262080 QTX262073:QTX262080 QKB262073:QKB262080 QAF262073:QAF262080 PQJ262073:PQJ262080 PGN262073:PGN262080 OWR262073:OWR262080 OMV262073:OMV262080 OCZ262073:OCZ262080 NTD262073:NTD262080 NJH262073:NJH262080 MZL262073:MZL262080 MPP262073:MPP262080 MFT262073:MFT262080 LVX262073:LVX262080 LMB262073:LMB262080 LCF262073:LCF262080 KSJ262073:KSJ262080 KIN262073:KIN262080 JYR262073:JYR262080 JOV262073:JOV262080 JEZ262073:JEZ262080 IVD262073:IVD262080 ILH262073:ILH262080 IBL262073:IBL262080 HRP262073:HRP262080 HHT262073:HHT262080 GXX262073:GXX262080 GOB262073:GOB262080 GEF262073:GEF262080 FUJ262073:FUJ262080 FKN262073:FKN262080 FAR262073:FAR262080 EQV262073:EQV262080 EGZ262073:EGZ262080 DXD262073:DXD262080 DNH262073:DNH262080 DDL262073:DDL262080 CTP262073:CTP262080 CJT262073:CJT262080 BZX262073:BZX262080 BQB262073:BQB262080 BGF262073:BGF262080 AWJ262073:AWJ262080 AMN262073:AMN262080 ACR262073:ACR262080 SV262073:SV262080 IZ262073:IZ262080 WVL196537:WVL196544 WLP196537:WLP196544 WBT196537:WBT196544 VRX196537:VRX196544 VIB196537:VIB196544 UYF196537:UYF196544 UOJ196537:UOJ196544 UEN196537:UEN196544 TUR196537:TUR196544 TKV196537:TKV196544 TAZ196537:TAZ196544 SRD196537:SRD196544 SHH196537:SHH196544 RXL196537:RXL196544 RNP196537:RNP196544 RDT196537:RDT196544 QTX196537:QTX196544 QKB196537:QKB196544 QAF196537:QAF196544 PQJ196537:PQJ196544 PGN196537:PGN196544 OWR196537:OWR196544 OMV196537:OMV196544 OCZ196537:OCZ196544 NTD196537:NTD196544 NJH196537:NJH196544 MZL196537:MZL196544 MPP196537:MPP196544 MFT196537:MFT196544 LVX196537:LVX196544 LMB196537:LMB196544 LCF196537:LCF196544 KSJ196537:KSJ196544 KIN196537:KIN196544 JYR196537:JYR196544 JOV196537:JOV196544 JEZ196537:JEZ196544 IVD196537:IVD196544 ILH196537:ILH196544 IBL196537:IBL196544 HRP196537:HRP196544 HHT196537:HHT196544 GXX196537:GXX196544 GOB196537:GOB196544 GEF196537:GEF196544 FUJ196537:FUJ196544 FKN196537:FKN196544 FAR196537:FAR196544 EQV196537:EQV196544 EGZ196537:EGZ196544 DXD196537:DXD196544 DNH196537:DNH196544 DDL196537:DDL196544 CTP196537:CTP196544 CJT196537:CJT196544 BZX196537:BZX196544 BQB196537:BQB196544 BGF196537:BGF196544 AWJ196537:AWJ196544 AMN196537:AMN196544 ACR196537:ACR196544 SV196537:SV196544 IZ196537:IZ196544 WVL131001:WVL131008 WLP131001:WLP131008 WBT131001:WBT131008 VRX131001:VRX131008 VIB131001:VIB131008 UYF131001:UYF131008 UOJ131001:UOJ131008 UEN131001:UEN131008 TUR131001:TUR131008 TKV131001:TKV131008 TAZ131001:TAZ131008 SRD131001:SRD131008 SHH131001:SHH131008 RXL131001:RXL131008 RNP131001:RNP131008 RDT131001:RDT131008 QTX131001:QTX131008 QKB131001:QKB131008 QAF131001:QAF131008 PQJ131001:PQJ131008 PGN131001:PGN131008 OWR131001:OWR131008 OMV131001:OMV131008 OCZ131001:OCZ131008 NTD131001:NTD131008 NJH131001:NJH131008 MZL131001:MZL131008 MPP131001:MPP131008 MFT131001:MFT131008 LVX131001:LVX131008 LMB131001:LMB131008 LCF131001:LCF131008 KSJ131001:KSJ131008 KIN131001:KIN131008 JYR131001:JYR131008 JOV131001:JOV131008 JEZ131001:JEZ131008 IVD131001:IVD131008 ILH131001:ILH131008 IBL131001:IBL131008 HRP131001:HRP131008 HHT131001:HHT131008 GXX131001:GXX131008 GOB131001:GOB131008 GEF131001:GEF131008 FUJ131001:FUJ131008 FKN131001:FKN131008 FAR131001:FAR131008 EQV131001:EQV131008 EGZ131001:EGZ131008 DXD131001:DXD131008 DNH131001:DNH131008 DDL131001:DDL131008 CTP131001:CTP131008 CJT131001:CJT131008 BZX131001:BZX131008 BQB131001:BQB131008 BGF131001:BGF131008 AWJ131001:AWJ131008 AMN131001:AMN131008 ACR131001:ACR131008 SV131001:SV131008 IZ131001:IZ131008 WVL65465:WVL65472 WLP65465:WLP65472 WBT65465:WBT65472 VRX65465:VRX65472 VIB65465:VIB65472 UYF65465:UYF65472 UOJ65465:UOJ65472 UEN65465:UEN65472 TUR65465:TUR65472 TKV65465:TKV65472 TAZ65465:TAZ65472 SRD65465:SRD65472 SHH65465:SHH65472 RXL65465:RXL65472 RNP65465:RNP65472 RDT65465:RDT65472 QTX65465:QTX65472 QKB65465:QKB65472 QAF65465:QAF65472 PQJ65465:PQJ65472 PGN65465:PGN65472 OWR65465:OWR65472 OMV65465:OMV65472 OCZ65465:OCZ65472 NTD65465:NTD65472 NJH65465:NJH65472 MZL65465:MZL65472 MPP65465:MPP65472 MFT65465:MFT65472 LVX65465:LVX65472 LMB65465:LMB65472 LCF65465:LCF65472 KSJ65465:KSJ65472 KIN65465:KIN65472 JYR65465:JYR65472 JOV65465:JOV65472 JEZ65465:JEZ65472 IVD65465:IVD65472 ILH65465:ILH65472 IBL65465:IBL65472 HRP65465:HRP65472 HHT65465:HHT65472 GXX65465:GXX65472 GOB65465:GOB65472 GEF65465:GEF65472 FUJ65465:FUJ65472 FKN65465:FKN65472 FAR65465:FAR65472 EQV65465:EQV65472 EGZ65465:EGZ65472 DXD65465:DXD65472 DNH65465:DNH65472 DDL65465:DDL65472 CTP65465:CTP65472 CJT65465:CJT65472 BZX65465:BZX65472 BQB65465:BQB65472 BGF65465:BGF65472 AWJ65465:AWJ65472 AMN65465:AMN65472 ACR65465:ACR65472 SV65465:SV65472">
      <formula1>$L$2:$L$6</formula1>
    </dataValidation>
    <dataValidation type="list" allowBlank="1" showErrorMessage="1" sqref="IZ1:IZ4 SV1:SV4 ACR1:ACR4 AMN1:AMN4 AWJ1:AWJ4 BGF1:BGF4 BQB1:BQB4 BZX1:BZX4 CJT1:CJT4 CTP1:CTP4 DDL1:DDL4 DNH1:DNH4 DXD1:DXD4 EGZ1:EGZ4 EQV1:EQV4 FAR1:FAR4 FKN1:FKN4 FUJ1:FUJ4 GEF1:GEF4 GOB1:GOB4 GXX1:GXX4 HHT1:HHT4 HRP1:HRP4 IBL1:IBL4 ILH1:ILH4 IVD1:IVD4 JEZ1:JEZ4 JOV1:JOV4 JYR1:JYR4 KIN1:KIN4 KSJ1:KSJ4 LCF1:LCF4 LMB1:LMB4 LVX1:LVX4 MFT1:MFT4 MPP1:MPP4 MZL1:MZL4 NJH1:NJH4 NTD1:NTD4 OCZ1:OCZ4 OMV1:OMV4 OWR1:OWR4 PGN1:PGN4 PQJ1:PQJ4 QAF1:QAF4 QKB1:QKB4 QTX1:QTX4 RDT1:RDT4 RNP1:RNP4 RXL1:RXL4 SHH1:SHH4 SRD1:SRD4 TAZ1:TAZ4 TKV1:TKV4 TUR1:TUR4 UEN1:UEN4 UOJ1:UOJ4 UYF1:UYF4 VIB1:VIB4 VRX1:VRX4 WBT1:WBT4 WLP1:WLP4 WVL1:WVL4 IZ65418:IZ65421 SV65418:SV65421 ACR65418:ACR65421 AMN65418:AMN65421 AWJ65418:AWJ65421 BGF65418:BGF65421 BQB65418:BQB65421 BZX65418:BZX65421 CJT65418:CJT65421 CTP65418:CTP65421 DDL65418:DDL65421 DNH65418:DNH65421 DXD65418:DXD65421 EGZ65418:EGZ65421 EQV65418:EQV65421 FAR65418:FAR65421 FKN65418:FKN65421 FUJ65418:FUJ65421 GEF65418:GEF65421 GOB65418:GOB65421 GXX65418:GXX65421 HHT65418:HHT65421 HRP65418:HRP65421 IBL65418:IBL65421 ILH65418:ILH65421 IVD65418:IVD65421 JEZ65418:JEZ65421 JOV65418:JOV65421 JYR65418:JYR65421 KIN65418:KIN65421 KSJ65418:KSJ65421 LCF65418:LCF65421 LMB65418:LMB65421 LVX65418:LVX65421 MFT65418:MFT65421 MPP65418:MPP65421 MZL65418:MZL65421 NJH65418:NJH65421 NTD65418:NTD65421 OCZ65418:OCZ65421 OMV65418:OMV65421 OWR65418:OWR65421 PGN65418:PGN65421 PQJ65418:PQJ65421 QAF65418:QAF65421 QKB65418:QKB65421 QTX65418:QTX65421 RDT65418:RDT65421 RNP65418:RNP65421 RXL65418:RXL65421 SHH65418:SHH65421 SRD65418:SRD65421 TAZ65418:TAZ65421 TKV65418:TKV65421 TUR65418:TUR65421 UEN65418:UEN65421 UOJ65418:UOJ65421 UYF65418:UYF65421 VIB65418:VIB65421 VRX65418:VRX65421 WBT65418:WBT65421 WLP65418:WLP65421 WVL65418:WVL65421 IZ130954:IZ130957 SV130954:SV130957 ACR130954:ACR130957 AMN130954:AMN130957 AWJ130954:AWJ130957 BGF130954:BGF130957 BQB130954:BQB130957 BZX130954:BZX130957 CJT130954:CJT130957 CTP130954:CTP130957 DDL130954:DDL130957 DNH130954:DNH130957 DXD130954:DXD130957 EGZ130954:EGZ130957 EQV130954:EQV130957 FAR130954:FAR130957 FKN130954:FKN130957 FUJ130954:FUJ130957 GEF130954:GEF130957 GOB130954:GOB130957 GXX130954:GXX130957 HHT130954:HHT130957 HRP130954:HRP130957 IBL130954:IBL130957 ILH130954:ILH130957 IVD130954:IVD130957 JEZ130954:JEZ130957 JOV130954:JOV130957 JYR130954:JYR130957 KIN130954:KIN130957 KSJ130954:KSJ130957 LCF130954:LCF130957 LMB130954:LMB130957 LVX130954:LVX130957 MFT130954:MFT130957 MPP130954:MPP130957 MZL130954:MZL130957 NJH130954:NJH130957 NTD130954:NTD130957 OCZ130954:OCZ130957 OMV130954:OMV130957 OWR130954:OWR130957 PGN130954:PGN130957 PQJ130954:PQJ130957 QAF130954:QAF130957 QKB130954:QKB130957 QTX130954:QTX130957 RDT130954:RDT130957 RNP130954:RNP130957 RXL130954:RXL130957 SHH130954:SHH130957 SRD130954:SRD130957 TAZ130954:TAZ130957 TKV130954:TKV130957 TUR130954:TUR130957 UEN130954:UEN130957 UOJ130954:UOJ130957 UYF130954:UYF130957 VIB130954:VIB130957 VRX130954:VRX130957 WBT130954:WBT130957 WLP130954:WLP130957 WVL130954:WVL130957 IZ196490:IZ196493 SV196490:SV196493 ACR196490:ACR196493 AMN196490:AMN196493 AWJ196490:AWJ196493 BGF196490:BGF196493 BQB196490:BQB196493 BZX196490:BZX196493 CJT196490:CJT196493 CTP196490:CTP196493 DDL196490:DDL196493 DNH196490:DNH196493 DXD196490:DXD196493 EGZ196490:EGZ196493 EQV196490:EQV196493 FAR196490:FAR196493 FKN196490:FKN196493 FUJ196490:FUJ196493 GEF196490:GEF196493 GOB196490:GOB196493 GXX196490:GXX196493 HHT196490:HHT196493 HRP196490:HRP196493 IBL196490:IBL196493 ILH196490:ILH196493 IVD196490:IVD196493 JEZ196490:JEZ196493 JOV196490:JOV196493 JYR196490:JYR196493 KIN196490:KIN196493 KSJ196490:KSJ196493 LCF196490:LCF196493 LMB196490:LMB196493 LVX196490:LVX196493 MFT196490:MFT196493 MPP196490:MPP196493 MZL196490:MZL196493 NJH196490:NJH196493 NTD196490:NTD196493 OCZ196490:OCZ196493 OMV196490:OMV196493 OWR196490:OWR196493 PGN196490:PGN196493 PQJ196490:PQJ196493 QAF196490:QAF196493 QKB196490:QKB196493 QTX196490:QTX196493 RDT196490:RDT196493 RNP196490:RNP196493 RXL196490:RXL196493 SHH196490:SHH196493 SRD196490:SRD196493 TAZ196490:TAZ196493 TKV196490:TKV196493 TUR196490:TUR196493 UEN196490:UEN196493 UOJ196490:UOJ196493 UYF196490:UYF196493 VIB196490:VIB196493 VRX196490:VRX196493 WBT196490:WBT196493 WLP196490:WLP196493 WVL196490:WVL196493 IZ262026:IZ262029 SV262026:SV262029 ACR262026:ACR262029 AMN262026:AMN262029 AWJ262026:AWJ262029 BGF262026:BGF262029 BQB262026:BQB262029 BZX262026:BZX262029 CJT262026:CJT262029 CTP262026:CTP262029 DDL262026:DDL262029 DNH262026:DNH262029 DXD262026:DXD262029 EGZ262026:EGZ262029 EQV262026:EQV262029 FAR262026:FAR262029 FKN262026:FKN262029 FUJ262026:FUJ262029 GEF262026:GEF262029 GOB262026:GOB262029 GXX262026:GXX262029 HHT262026:HHT262029 HRP262026:HRP262029 IBL262026:IBL262029 ILH262026:ILH262029 IVD262026:IVD262029 JEZ262026:JEZ262029 JOV262026:JOV262029 JYR262026:JYR262029 KIN262026:KIN262029 KSJ262026:KSJ262029 LCF262026:LCF262029 LMB262026:LMB262029 LVX262026:LVX262029 MFT262026:MFT262029 MPP262026:MPP262029 MZL262026:MZL262029 NJH262026:NJH262029 NTD262026:NTD262029 OCZ262026:OCZ262029 OMV262026:OMV262029 OWR262026:OWR262029 PGN262026:PGN262029 PQJ262026:PQJ262029 QAF262026:QAF262029 QKB262026:QKB262029 QTX262026:QTX262029 RDT262026:RDT262029 RNP262026:RNP262029 RXL262026:RXL262029 SHH262026:SHH262029 SRD262026:SRD262029 TAZ262026:TAZ262029 TKV262026:TKV262029 TUR262026:TUR262029 UEN262026:UEN262029 UOJ262026:UOJ262029 UYF262026:UYF262029 VIB262026:VIB262029 VRX262026:VRX262029 WBT262026:WBT262029 WLP262026:WLP262029 WVL262026:WVL262029 IZ327562:IZ327565 SV327562:SV327565 ACR327562:ACR327565 AMN327562:AMN327565 AWJ327562:AWJ327565 BGF327562:BGF327565 BQB327562:BQB327565 BZX327562:BZX327565 CJT327562:CJT327565 CTP327562:CTP327565 DDL327562:DDL327565 DNH327562:DNH327565 DXD327562:DXD327565 EGZ327562:EGZ327565 EQV327562:EQV327565 FAR327562:FAR327565 FKN327562:FKN327565 FUJ327562:FUJ327565 GEF327562:GEF327565 GOB327562:GOB327565 GXX327562:GXX327565 HHT327562:HHT327565 HRP327562:HRP327565 IBL327562:IBL327565 ILH327562:ILH327565 IVD327562:IVD327565 JEZ327562:JEZ327565 JOV327562:JOV327565 JYR327562:JYR327565 KIN327562:KIN327565 KSJ327562:KSJ327565 LCF327562:LCF327565 LMB327562:LMB327565 LVX327562:LVX327565 MFT327562:MFT327565 MPP327562:MPP327565 MZL327562:MZL327565 NJH327562:NJH327565 NTD327562:NTD327565 OCZ327562:OCZ327565 OMV327562:OMV327565 OWR327562:OWR327565 PGN327562:PGN327565 PQJ327562:PQJ327565 QAF327562:QAF327565 QKB327562:QKB327565 QTX327562:QTX327565 RDT327562:RDT327565 RNP327562:RNP327565 RXL327562:RXL327565 SHH327562:SHH327565 SRD327562:SRD327565 TAZ327562:TAZ327565 TKV327562:TKV327565 TUR327562:TUR327565 UEN327562:UEN327565 UOJ327562:UOJ327565 UYF327562:UYF327565 VIB327562:VIB327565 VRX327562:VRX327565 WBT327562:WBT327565 WLP327562:WLP327565 WVL327562:WVL327565 IZ393098:IZ393101 SV393098:SV393101 ACR393098:ACR393101 AMN393098:AMN393101 AWJ393098:AWJ393101 BGF393098:BGF393101 BQB393098:BQB393101 BZX393098:BZX393101 CJT393098:CJT393101 CTP393098:CTP393101 DDL393098:DDL393101 DNH393098:DNH393101 DXD393098:DXD393101 EGZ393098:EGZ393101 EQV393098:EQV393101 FAR393098:FAR393101 FKN393098:FKN393101 FUJ393098:FUJ393101 GEF393098:GEF393101 GOB393098:GOB393101 GXX393098:GXX393101 HHT393098:HHT393101 HRP393098:HRP393101 IBL393098:IBL393101 ILH393098:ILH393101 IVD393098:IVD393101 JEZ393098:JEZ393101 JOV393098:JOV393101 JYR393098:JYR393101 KIN393098:KIN393101 KSJ393098:KSJ393101 LCF393098:LCF393101 LMB393098:LMB393101 LVX393098:LVX393101 MFT393098:MFT393101 MPP393098:MPP393101 MZL393098:MZL393101 NJH393098:NJH393101 NTD393098:NTD393101 OCZ393098:OCZ393101 OMV393098:OMV393101 OWR393098:OWR393101 PGN393098:PGN393101 PQJ393098:PQJ393101 QAF393098:QAF393101 QKB393098:QKB393101 QTX393098:QTX393101 RDT393098:RDT393101 RNP393098:RNP393101 RXL393098:RXL393101 SHH393098:SHH393101 SRD393098:SRD393101 TAZ393098:TAZ393101 TKV393098:TKV393101 TUR393098:TUR393101 UEN393098:UEN393101 UOJ393098:UOJ393101 UYF393098:UYF393101 VIB393098:VIB393101 VRX393098:VRX393101 WBT393098:WBT393101 WLP393098:WLP393101 WVL393098:WVL393101 IZ458634:IZ458637 SV458634:SV458637 ACR458634:ACR458637 AMN458634:AMN458637 AWJ458634:AWJ458637 BGF458634:BGF458637 BQB458634:BQB458637 BZX458634:BZX458637 CJT458634:CJT458637 CTP458634:CTP458637 DDL458634:DDL458637 DNH458634:DNH458637 DXD458634:DXD458637 EGZ458634:EGZ458637 EQV458634:EQV458637 FAR458634:FAR458637 FKN458634:FKN458637 FUJ458634:FUJ458637 GEF458634:GEF458637 GOB458634:GOB458637 GXX458634:GXX458637 HHT458634:HHT458637 HRP458634:HRP458637 IBL458634:IBL458637 ILH458634:ILH458637 IVD458634:IVD458637 JEZ458634:JEZ458637 JOV458634:JOV458637 JYR458634:JYR458637 KIN458634:KIN458637 KSJ458634:KSJ458637 LCF458634:LCF458637 LMB458634:LMB458637 LVX458634:LVX458637 MFT458634:MFT458637 MPP458634:MPP458637 MZL458634:MZL458637 NJH458634:NJH458637 NTD458634:NTD458637 OCZ458634:OCZ458637 OMV458634:OMV458637 OWR458634:OWR458637 PGN458634:PGN458637 PQJ458634:PQJ458637 QAF458634:QAF458637 QKB458634:QKB458637 QTX458634:QTX458637 RDT458634:RDT458637 RNP458634:RNP458637 RXL458634:RXL458637 SHH458634:SHH458637 SRD458634:SRD458637 TAZ458634:TAZ458637 TKV458634:TKV458637 TUR458634:TUR458637 UEN458634:UEN458637 UOJ458634:UOJ458637 UYF458634:UYF458637 VIB458634:VIB458637 VRX458634:VRX458637 WBT458634:WBT458637 WLP458634:WLP458637 WVL458634:WVL458637 IZ524170:IZ524173 SV524170:SV524173 ACR524170:ACR524173 AMN524170:AMN524173 AWJ524170:AWJ524173 BGF524170:BGF524173 BQB524170:BQB524173 BZX524170:BZX524173 CJT524170:CJT524173 CTP524170:CTP524173 DDL524170:DDL524173 DNH524170:DNH524173 DXD524170:DXD524173 EGZ524170:EGZ524173 EQV524170:EQV524173 FAR524170:FAR524173 FKN524170:FKN524173 FUJ524170:FUJ524173 GEF524170:GEF524173 GOB524170:GOB524173 GXX524170:GXX524173 HHT524170:HHT524173 HRP524170:HRP524173 IBL524170:IBL524173 ILH524170:ILH524173 IVD524170:IVD524173 JEZ524170:JEZ524173 JOV524170:JOV524173 JYR524170:JYR524173 KIN524170:KIN524173 KSJ524170:KSJ524173 LCF524170:LCF524173 LMB524170:LMB524173 LVX524170:LVX524173 MFT524170:MFT524173 MPP524170:MPP524173 MZL524170:MZL524173 NJH524170:NJH524173 NTD524170:NTD524173 OCZ524170:OCZ524173 OMV524170:OMV524173 OWR524170:OWR524173 PGN524170:PGN524173 PQJ524170:PQJ524173 QAF524170:QAF524173 QKB524170:QKB524173 QTX524170:QTX524173 RDT524170:RDT524173 RNP524170:RNP524173 RXL524170:RXL524173 SHH524170:SHH524173 SRD524170:SRD524173 TAZ524170:TAZ524173 TKV524170:TKV524173 TUR524170:TUR524173 UEN524170:UEN524173 UOJ524170:UOJ524173 UYF524170:UYF524173 VIB524170:VIB524173 VRX524170:VRX524173 WBT524170:WBT524173 WLP524170:WLP524173 WVL524170:WVL524173 IZ589706:IZ589709 SV589706:SV589709 ACR589706:ACR589709 AMN589706:AMN589709 AWJ589706:AWJ589709 BGF589706:BGF589709 BQB589706:BQB589709 BZX589706:BZX589709 CJT589706:CJT589709 CTP589706:CTP589709 DDL589706:DDL589709 DNH589706:DNH589709 DXD589706:DXD589709 EGZ589706:EGZ589709 EQV589706:EQV589709 FAR589706:FAR589709 FKN589706:FKN589709 FUJ589706:FUJ589709 GEF589706:GEF589709 GOB589706:GOB589709 GXX589706:GXX589709 HHT589706:HHT589709 HRP589706:HRP589709 IBL589706:IBL589709 ILH589706:ILH589709 IVD589706:IVD589709 JEZ589706:JEZ589709 JOV589706:JOV589709 JYR589706:JYR589709 KIN589706:KIN589709 KSJ589706:KSJ589709 LCF589706:LCF589709 LMB589706:LMB589709 LVX589706:LVX589709 MFT589706:MFT589709 MPP589706:MPP589709 MZL589706:MZL589709 NJH589706:NJH589709 NTD589706:NTD589709 OCZ589706:OCZ589709 OMV589706:OMV589709 OWR589706:OWR589709 PGN589706:PGN589709 PQJ589706:PQJ589709 QAF589706:QAF589709 QKB589706:QKB589709 QTX589706:QTX589709 RDT589706:RDT589709 RNP589706:RNP589709 RXL589706:RXL589709 SHH589706:SHH589709 SRD589706:SRD589709 TAZ589706:TAZ589709 TKV589706:TKV589709 TUR589706:TUR589709 UEN589706:UEN589709 UOJ589706:UOJ589709 UYF589706:UYF589709 VIB589706:VIB589709 VRX589706:VRX589709 WBT589706:WBT589709 WLP589706:WLP589709 WVL589706:WVL589709 IZ655242:IZ655245 SV655242:SV655245 ACR655242:ACR655245 AMN655242:AMN655245 AWJ655242:AWJ655245 BGF655242:BGF655245 BQB655242:BQB655245 BZX655242:BZX655245 CJT655242:CJT655245 CTP655242:CTP655245 DDL655242:DDL655245 DNH655242:DNH655245 DXD655242:DXD655245 EGZ655242:EGZ655245 EQV655242:EQV655245 FAR655242:FAR655245 FKN655242:FKN655245 FUJ655242:FUJ655245 GEF655242:GEF655245 GOB655242:GOB655245 GXX655242:GXX655245 HHT655242:HHT655245 HRP655242:HRP655245 IBL655242:IBL655245 ILH655242:ILH655245 IVD655242:IVD655245 JEZ655242:JEZ655245 JOV655242:JOV655245 JYR655242:JYR655245 KIN655242:KIN655245 KSJ655242:KSJ655245 LCF655242:LCF655245 LMB655242:LMB655245 LVX655242:LVX655245 MFT655242:MFT655245 MPP655242:MPP655245 MZL655242:MZL655245 NJH655242:NJH655245 NTD655242:NTD655245 OCZ655242:OCZ655245 OMV655242:OMV655245 OWR655242:OWR655245 PGN655242:PGN655245 PQJ655242:PQJ655245 QAF655242:QAF655245 QKB655242:QKB655245 QTX655242:QTX655245 RDT655242:RDT655245 RNP655242:RNP655245 RXL655242:RXL655245 SHH655242:SHH655245 SRD655242:SRD655245 TAZ655242:TAZ655245 TKV655242:TKV655245 TUR655242:TUR655245 UEN655242:UEN655245 UOJ655242:UOJ655245 UYF655242:UYF655245 VIB655242:VIB655245 VRX655242:VRX655245 WBT655242:WBT655245 WLP655242:WLP655245 WVL655242:WVL655245 IZ720778:IZ720781 SV720778:SV720781 ACR720778:ACR720781 AMN720778:AMN720781 AWJ720778:AWJ720781 BGF720778:BGF720781 BQB720778:BQB720781 BZX720778:BZX720781 CJT720778:CJT720781 CTP720778:CTP720781 DDL720778:DDL720781 DNH720778:DNH720781 DXD720778:DXD720781 EGZ720778:EGZ720781 EQV720778:EQV720781 FAR720778:FAR720781 FKN720778:FKN720781 FUJ720778:FUJ720781 GEF720778:GEF720781 GOB720778:GOB720781 GXX720778:GXX720781 HHT720778:HHT720781 HRP720778:HRP720781 IBL720778:IBL720781 ILH720778:ILH720781 IVD720778:IVD720781 JEZ720778:JEZ720781 JOV720778:JOV720781 JYR720778:JYR720781 KIN720778:KIN720781 KSJ720778:KSJ720781 LCF720778:LCF720781 LMB720778:LMB720781 LVX720778:LVX720781 MFT720778:MFT720781 MPP720778:MPP720781 MZL720778:MZL720781 NJH720778:NJH720781 NTD720778:NTD720781 OCZ720778:OCZ720781 OMV720778:OMV720781 OWR720778:OWR720781 PGN720778:PGN720781 PQJ720778:PQJ720781 QAF720778:QAF720781 QKB720778:QKB720781 QTX720778:QTX720781 RDT720778:RDT720781 RNP720778:RNP720781 RXL720778:RXL720781 SHH720778:SHH720781 SRD720778:SRD720781 TAZ720778:TAZ720781 TKV720778:TKV720781 TUR720778:TUR720781 UEN720778:UEN720781 UOJ720778:UOJ720781 UYF720778:UYF720781 VIB720778:VIB720781 VRX720778:VRX720781 WBT720778:WBT720781 WLP720778:WLP720781 WVL720778:WVL720781 IZ786314:IZ786317 SV786314:SV786317 ACR786314:ACR786317 AMN786314:AMN786317 AWJ786314:AWJ786317 BGF786314:BGF786317 BQB786314:BQB786317 BZX786314:BZX786317 CJT786314:CJT786317 CTP786314:CTP786317 DDL786314:DDL786317 DNH786314:DNH786317 DXD786314:DXD786317 EGZ786314:EGZ786317 EQV786314:EQV786317 FAR786314:FAR786317 FKN786314:FKN786317 FUJ786314:FUJ786317 GEF786314:GEF786317 GOB786314:GOB786317 GXX786314:GXX786317 HHT786314:HHT786317 HRP786314:HRP786317 IBL786314:IBL786317 ILH786314:ILH786317 IVD786314:IVD786317 JEZ786314:JEZ786317 JOV786314:JOV786317 JYR786314:JYR786317 KIN786314:KIN786317 KSJ786314:KSJ786317 LCF786314:LCF786317 LMB786314:LMB786317 LVX786314:LVX786317 MFT786314:MFT786317 MPP786314:MPP786317 MZL786314:MZL786317 NJH786314:NJH786317 NTD786314:NTD786317 OCZ786314:OCZ786317 OMV786314:OMV786317 OWR786314:OWR786317 PGN786314:PGN786317 PQJ786314:PQJ786317 QAF786314:QAF786317 QKB786314:QKB786317 QTX786314:QTX786317 RDT786314:RDT786317 RNP786314:RNP786317 RXL786314:RXL786317 SHH786314:SHH786317 SRD786314:SRD786317 TAZ786314:TAZ786317 TKV786314:TKV786317 TUR786314:TUR786317 UEN786314:UEN786317 UOJ786314:UOJ786317 UYF786314:UYF786317 VIB786314:VIB786317 VRX786314:VRX786317 WBT786314:WBT786317 WLP786314:WLP786317 WVL786314:WVL786317 IZ851850:IZ851853 SV851850:SV851853 ACR851850:ACR851853 AMN851850:AMN851853 AWJ851850:AWJ851853 BGF851850:BGF851853 BQB851850:BQB851853 BZX851850:BZX851853 CJT851850:CJT851853 CTP851850:CTP851853 DDL851850:DDL851853 DNH851850:DNH851853 DXD851850:DXD851853 EGZ851850:EGZ851853 EQV851850:EQV851853 FAR851850:FAR851853 FKN851850:FKN851853 FUJ851850:FUJ851853 GEF851850:GEF851853 GOB851850:GOB851853 GXX851850:GXX851853 HHT851850:HHT851853 HRP851850:HRP851853 IBL851850:IBL851853 ILH851850:ILH851853 IVD851850:IVD851853 JEZ851850:JEZ851853 JOV851850:JOV851853 JYR851850:JYR851853 KIN851850:KIN851853 KSJ851850:KSJ851853 LCF851850:LCF851853 LMB851850:LMB851853 LVX851850:LVX851853 MFT851850:MFT851853 MPP851850:MPP851853 MZL851850:MZL851853 NJH851850:NJH851853 NTD851850:NTD851853 OCZ851850:OCZ851853 OMV851850:OMV851853 OWR851850:OWR851853 PGN851850:PGN851853 PQJ851850:PQJ851853 QAF851850:QAF851853 QKB851850:QKB851853 QTX851850:QTX851853 RDT851850:RDT851853 RNP851850:RNP851853 RXL851850:RXL851853 SHH851850:SHH851853 SRD851850:SRD851853 TAZ851850:TAZ851853 TKV851850:TKV851853 TUR851850:TUR851853 UEN851850:UEN851853 UOJ851850:UOJ851853 UYF851850:UYF851853 VIB851850:VIB851853 VRX851850:VRX851853 WBT851850:WBT851853 WLP851850:WLP851853 WVL851850:WVL851853 IZ917386:IZ917389 SV917386:SV917389 ACR917386:ACR917389 AMN917386:AMN917389 AWJ917386:AWJ917389 BGF917386:BGF917389 BQB917386:BQB917389 BZX917386:BZX917389 CJT917386:CJT917389 CTP917386:CTP917389 DDL917386:DDL917389 DNH917386:DNH917389 DXD917386:DXD917389 EGZ917386:EGZ917389 EQV917386:EQV917389 FAR917386:FAR917389 FKN917386:FKN917389 FUJ917386:FUJ917389 GEF917386:GEF917389 GOB917386:GOB917389 GXX917386:GXX917389 HHT917386:HHT917389 HRP917386:HRP917389 IBL917386:IBL917389 ILH917386:ILH917389 IVD917386:IVD917389 JEZ917386:JEZ917389 JOV917386:JOV917389 JYR917386:JYR917389 KIN917386:KIN917389 KSJ917386:KSJ917389 LCF917386:LCF917389 LMB917386:LMB917389 LVX917386:LVX917389 MFT917386:MFT917389 MPP917386:MPP917389 MZL917386:MZL917389 NJH917386:NJH917389 NTD917386:NTD917389 OCZ917386:OCZ917389 OMV917386:OMV917389 OWR917386:OWR917389 PGN917386:PGN917389 PQJ917386:PQJ917389 QAF917386:QAF917389 QKB917386:QKB917389 QTX917386:QTX917389 RDT917386:RDT917389 RNP917386:RNP917389 RXL917386:RXL917389 SHH917386:SHH917389 SRD917386:SRD917389 TAZ917386:TAZ917389 TKV917386:TKV917389 TUR917386:TUR917389 UEN917386:UEN917389 UOJ917386:UOJ917389 UYF917386:UYF917389 VIB917386:VIB917389 VRX917386:VRX917389 WBT917386:WBT917389 WLP917386:WLP917389 WVL917386:WVL917389 IZ982922:IZ982925 SV982922:SV982925 ACR982922:ACR982925 AMN982922:AMN982925 AWJ982922:AWJ982925 BGF982922:BGF982925 BQB982922:BQB982925 BZX982922:BZX982925 CJT982922:CJT982925 CTP982922:CTP982925 DDL982922:DDL982925 DNH982922:DNH982925 DXD982922:DXD982925 EGZ982922:EGZ982925 EQV982922:EQV982925 FAR982922:FAR982925 FKN982922:FKN982925 FUJ982922:FUJ982925 GEF982922:GEF982925 GOB982922:GOB982925 GXX982922:GXX982925 HHT982922:HHT982925 HRP982922:HRP982925 IBL982922:IBL982925 ILH982922:ILH982925 IVD982922:IVD982925 JEZ982922:JEZ982925 JOV982922:JOV982925 JYR982922:JYR982925 KIN982922:KIN982925 KSJ982922:KSJ982925 LCF982922:LCF982925 LMB982922:LMB982925 LVX982922:LVX982925 MFT982922:MFT982925 MPP982922:MPP982925 MZL982922:MZL982925 NJH982922:NJH982925 NTD982922:NTD982925 OCZ982922:OCZ982925 OMV982922:OMV982925 OWR982922:OWR982925 PGN982922:PGN982925 PQJ982922:PQJ982925 QAF982922:QAF982925 QKB982922:QKB982925 QTX982922:QTX982925 RDT982922:RDT982925 RNP982922:RNP982925 RXL982922:RXL982925 SHH982922:SHH982925 SRD982922:SRD982925 TAZ982922:TAZ982925 TKV982922:TKV982925 TUR982922:TUR982925 UEN982922:UEN982925 UOJ982922:UOJ982925 UYF982922:UYF982925 VIB982922:VIB982925 VRX982922:VRX982925 WBT982922:WBT982925 WLP982922:WLP982925 WVL982922:WVL982925 IZ65451 SV65451 ACR65451 AMN65451 AWJ65451 BGF65451 BQB65451 BZX65451 CJT65451 CTP65451 DDL65451 DNH65451 DXD65451 EGZ65451 EQV65451 FAR65451 FKN65451 FUJ65451 GEF65451 GOB65451 GXX65451 HHT65451 HRP65451 IBL65451 ILH65451 IVD65451 JEZ65451 JOV65451 JYR65451 KIN65451 KSJ65451 LCF65451 LMB65451 LVX65451 MFT65451 MPP65451 MZL65451 NJH65451 NTD65451 OCZ65451 OMV65451 OWR65451 PGN65451 PQJ65451 QAF65451 QKB65451 QTX65451 RDT65451 RNP65451 RXL65451 SHH65451 SRD65451 TAZ65451 TKV65451 TUR65451 UEN65451 UOJ65451 UYF65451 VIB65451 VRX65451 WBT65451 WLP65451 WVL65451 IZ130987 SV130987 ACR130987 AMN130987 AWJ130987 BGF130987 BQB130987 BZX130987 CJT130987 CTP130987 DDL130987 DNH130987 DXD130987 EGZ130987 EQV130987 FAR130987 FKN130987 FUJ130987 GEF130987 GOB130987 GXX130987 HHT130987 HRP130987 IBL130987 ILH130987 IVD130987 JEZ130987 JOV130987 JYR130987 KIN130987 KSJ130987 LCF130987 LMB130987 LVX130987 MFT130987 MPP130987 MZL130987 NJH130987 NTD130987 OCZ130987 OMV130987 OWR130987 PGN130987 PQJ130987 QAF130987 QKB130987 QTX130987 RDT130987 RNP130987 RXL130987 SHH130987 SRD130987 TAZ130987 TKV130987 TUR130987 UEN130987 UOJ130987 UYF130987 VIB130987 VRX130987 WBT130987 WLP130987 WVL130987 IZ196523 SV196523 ACR196523 AMN196523 AWJ196523 BGF196523 BQB196523 BZX196523 CJT196523 CTP196523 DDL196523 DNH196523 DXD196523 EGZ196523 EQV196523 FAR196523 FKN196523 FUJ196523 GEF196523 GOB196523 GXX196523 HHT196523 HRP196523 IBL196523 ILH196523 IVD196523 JEZ196523 JOV196523 JYR196523 KIN196523 KSJ196523 LCF196523 LMB196523 LVX196523 MFT196523 MPP196523 MZL196523 NJH196523 NTD196523 OCZ196523 OMV196523 OWR196523 PGN196523 PQJ196523 QAF196523 QKB196523 QTX196523 RDT196523 RNP196523 RXL196523 SHH196523 SRD196523 TAZ196523 TKV196523 TUR196523 UEN196523 UOJ196523 UYF196523 VIB196523 VRX196523 WBT196523 WLP196523 WVL196523 IZ262059 SV262059 ACR262059 AMN262059 AWJ262059 BGF262059 BQB262059 BZX262059 CJT262059 CTP262059 DDL262059 DNH262059 DXD262059 EGZ262059 EQV262059 FAR262059 FKN262059 FUJ262059 GEF262059 GOB262059 GXX262059 HHT262059 HRP262059 IBL262059 ILH262059 IVD262059 JEZ262059 JOV262059 JYR262059 KIN262059 KSJ262059 LCF262059 LMB262059 LVX262059 MFT262059 MPP262059 MZL262059 NJH262059 NTD262059 OCZ262059 OMV262059 OWR262059 PGN262059 PQJ262059 QAF262059 QKB262059 QTX262059 RDT262059 RNP262059 RXL262059 SHH262059 SRD262059 TAZ262059 TKV262059 TUR262059 UEN262059 UOJ262059 UYF262059 VIB262059 VRX262059 WBT262059 WLP262059 WVL262059 IZ327595 SV327595 ACR327595 AMN327595 AWJ327595 BGF327595 BQB327595 BZX327595 CJT327595 CTP327595 DDL327595 DNH327595 DXD327595 EGZ327595 EQV327595 FAR327595 FKN327595 FUJ327595 GEF327595 GOB327595 GXX327595 HHT327595 HRP327595 IBL327595 ILH327595 IVD327595 JEZ327595 JOV327595 JYR327595 KIN327595 KSJ327595 LCF327595 LMB327595 LVX327595 MFT327595 MPP327595 MZL327595 NJH327595 NTD327595 OCZ327595 OMV327595 OWR327595 PGN327595 PQJ327595 QAF327595 QKB327595 QTX327595 RDT327595 RNP327595 RXL327595 SHH327595 SRD327595 TAZ327595 TKV327595 TUR327595 UEN327595 UOJ327595 UYF327595 VIB327595 VRX327595 WBT327595 WLP327595 WVL327595 IZ393131 SV393131 ACR393131 AMN393131 AWJ393131 BGF393131 BQB393131 BZX393131 CJT393131 CTP393131 DDL393131 DNH393131 DXD393131 EGZ393131 EQV393131 FAR393131 FKN393131 FUJ393131 GEF393131 GOB393131 GXX393131 HHT393131 HRP393131 IBL393131 ILH393131 IVD393131 JEZ393131 JOV393131 JYR393131 KIN393131 KSJ393131 LCF393131 LMB393131 LVX393131 MFT393131 MPP393131 MZL393131 NJH393131 NTD393131 OCZ393131 OMV393131 OWR393131 PGN393131 PQJ393131 QAF393131 QKB393131 QTX393131 RDT393131 RNP393131 RXL393131 SHH393131 SRD393131 TAZ393131 TKV393131 TUR393131 UEN393131 UOJ393131 UYF393131 VIB393131 VRX393131 WBT393131 WLP393131 WVL393131 IZ458667 SV458667 ACR458667 AMN458667 AWJ458667 BGF458667 BQB458667 BZX458667 CJT458667 CTP458667 DDL458667 DNH458667 DXD458667 EGZ458667 EQV458667 FAR458667 FKN458667 FUJ458667 GEF458667 GOB458667 GXX458667 HHT458667 HRP458667 IBL458667 ILH458667 IVD458667 JEZ458667 JOV458667 JYR458667 KIN458667 KSJ458667 LCF458667 LMB458667 LVX458667 MFT458667 MPP458667 MZL458667 NJH458667 NTD458667 OCZ458667 OMV458667 OWR458667 PGN458667 PQJ458667 QAF458667 QKB458667 QTX458667 RDT458667 RNP458667 RXL458667 SHH458667 SRD458667 TAZ458667 TKV458667 TUR458667 UEN458667 UOJ458667 UYF458667 VIB458667 VRX458667 WBT458667 WLP458667 WVL458667 IZ524203 SV524203 ACR524203 AMN524203 AWJ524203 BGF524203 BQB524203 BZX524203 CJT524203 CTP524203 DDL524203 DNH524203 DXD524203 EGZ524203 EQV524203 FAR524203 FKN524203 FUJ524203 GEF524203 GOB524203 GXX524203 HHT524203 HRP524203 IBL524203 ILH524203 IVD524203 JEZ524203 JOV524203 JYR524203 KIN524203 KSJ524203 LCF524203 LMB524203 LVX524203 MFT524203 MPP524203 MZL524203 NJH524203 NTD524203 OCZ524203 OMV524203 OWR524203 PGN524203 PQJ524203 QAF524203 QKB524203 QTX524203 RDT524203 RNP524203 RXL524203 SHH524203 SRD524203 TAZ524203 TKV524203 TUR524203 UEN524203 UOJ524203 UYF524203 VIB524203 VRX524203 WBT524203 WLP524203 WVL524203 IZ589739 SV589739 ACR589739 AMN589739 AWJ589739 BGF589739 BQB589739 BZX589739 CJT589739 CTP589739 DDL589739 DNH589739 DXD589739 EGZ589739 EQV589739 FAR589739 FKN589739 FUJ589739 GEF589739 GOB589739 GXX589739 HHT589739 HRP589739 IBL589739 ILH589739 IVD589739 JEZ589739 JOV589739 JYR589739 KIN589739 KSJ589739 LCF589739 LMB589739 LVX589739 MFT589739 MPP589739 MZL589739 NJH589739 NTD589739 OCZ589739 OMV589739 OWR589739 PGN589739 PQJ589739 QAF589739 QKB589739 QTX589739 RDT589739 RNP589739 RXL589739 SHH589739 SRD589739 TAZ589739 TKV589739 TUR589739 UEN589739 UOJ589739 UYF589739 VIB589739 VRX589739 WBT589739 WLP589739 WVL589739 IZ655275 SV655275 ACR655275 AMN655275 AWJ655275 BGF655275 BQB655275 BZX655275 CJT655275 CTP655275 DDL655275 DNH655275 DXD655275 EGZ655275 EQV655275 FAR655275 FKN655275 FUJ655275 GEF655275 GOB655275 GXX655275 HHT655275 HRP655275 IBL655275 ILH655275 IVD655275 JEZ655275 JOV655275 JYR655275 KIN655275 KSJ655275 LCF655275 LMB655275 LVX655275 MFT655275 MPP655275 MZL655275 NJH655275 NTD655275 OCZ655275 OMV655275 OWR655275 PGN655275 PQJ655275 QAF655275 QKB655275 QTX655275 RDT655275 RNP655275 RXL655275 SHH655275 SRD655275 TAZ655275 TKV655275 TUR655275 UEN655275 UOJ655275 UYF655275 VIB655275 VRX655275 WBT655275 WLP655275 WVL655275 IZ720811 SV720811 ACR720811 AMN720811 AWJ720811 BGF720811 BQB720811 BZX720811 CJT720811 CTP720811 DDL720811 DNH720811 DXD720811 EGZ720811 EQV720811 FAR720811 FKN720811 FUJ720811 GEF720811 GOB720811 GXX720811 HHT720811 HRP720811 IBL720811 ILH720811 IVD720811 JEZ720811 JOV720811 JYR720811 KIN720811 KSJ720811 LCF720811 LMB720811 LVX720811 MFT720811 MPP720811 MZL720811 NJH720811 NTD720811 OCZ720811 OMV720811 OWR720811 PGN720811 PQJ720811 QAF720811 QKB720811 QTX720811 RDT720811 RNP720811 RXL720811 SHH720811 SRD720811 TAZ720811 TKV720811 TUR720811 UEN720811 UOJ720811 UYF720811 VIB720811 VRX720811 WBT720811 WLP720811 WVL720811 IZ786347 SV786347 ACR786347 AMN786347 AWJ786347 BGF786347 BQB786347 BZX786347 CJT786347 CTP786347 DDL786347 DNH786347 DXD786347 EGZ786347 EQV786347 FAR786347 FKN786347 FUJ786347 GEF786347 GOB786347 GXX786347 HHT786347 HRP786347 IBL786347 ILH786347 IVD786347 JEZ786347 JOV786347 JYR786347 KIN786347 KSJ786347 LCF786347 LMB786347 LVX786347 MFT786347 MPP786347 MZL786347 NJH786347 NTD786347 OCZ786347 OMV786347 OWR786347 PGN786347 PQJ786347 QAF786347 QKB786347 QTX786347 RDT786347 RNP786347 RXL786347 SHH786347 SRD786347 TAZ786347 TKV786347 TUR786347 UEN786347 UOJ786347 UYF786347 VIB786347 VRX786347 WBT786347 WLP786347 WVL786347 IZ851883 SV851883 ACR851883 AMN851883 AWJ851883 BGF851883 BQB851883 BZX851883 CJT851883 CTP851883 DDL851883 DNH851883 DXD851883 EGZ851883 EQV851883 FAR851883 FKN851883 FUJ851883 GEF851883 GOB851883 GXX851883 HHT851883 HRP851883 IBL851883 ILH851883 IVD851883 JEZ851883 JOV851883 JYR851883 KIN851883 KSJ851883 LCF851883 LMB851883 LVX851883 MFT851883 MPP851883 MZL851883 NJH851883 NTD851883 OCZ851883 OMV851883 OWR851883 PGN851883 PQJ851883 QAF851883 QKB851883 QTX851883 RDT851883 RNP851883 RXL851883 SHH851883 SRD851883 TAZ851883 TKV851883 TUR851883 UEN851883 UOJ851883 UYF851883 VIB851883 VRX851883 WBT851883 WLP851883 WVL851883 IZ917419 SV917419 ACR917419 AMN917419 AWJ917419 BGF917419 BQB917419 BZX917419 CJT917419 CTP917419 DDL917419 DNH917419 DXD917419 EGZ917419 EQV917419 FAR917419 FKN917419 FUJ917419 GEF917419 GOB917419 GXX917419 HHT917419 HRP917419 IBL917419 ILH917419 IVD917419 JEZ917419 JOV917419 JYR917419 KIN917419 KSJ917419 LCF917419 LMB917419 LVX917419 MFT917419 MPP917419 MZL917419 NJH917419 NTD917419 OCZ917419 OMV917419 OWR917419 PGN917419 PQJ917419 QAF917419 QKB917419 QTX917419 RDT917419 RNP917419 RXL917419 SHH917419 SRD917419 TAZ917419 TKV917419 TUR917419 UEN917419 UOJ917419 UYF917419 VIB917419 VRX917419 WBT917419 WLP917419 WVL917419 IZ982955 SV982955 ACR982955 AMN982955 AWJ982955 BGF982955 BQB982955 BZX982955 CJT982955 CTP982955 DDL982955 DNH982955 DXD982955 EGZ982955 EQV982955 FAR982955 FKN982955 FUJ982955 GEF982955 GOB982955 GXX982955 HHT982955 HRP982955 IBL982955 ILH982955 IVD982955 JEZ982955 JOV982955 JYR982955 KIN982955 KSJ982955 LCF982955 LMB982955 LVX982955 MFT982955 MPP982955 MZL982955 NJH982955 NTD982955 OCZ982955 OMV982955 OWR982955 PGN982955 PQJ982955 QAF982955 QKB982955 QTX982955 RDT982955 RNP982955 RXL982955 SHH982955 SRD982955 TAZ982955 TKV982955 TUR982955 UEN982955 UOJ982955 UYF982955 VIB982955 VRX982955 WBT982955 WLP982955 WVL982955 IZ65425:IZ65431 SV65425:SV65431 ACR65425:ACR65431 AMN65425:AMN65431 AWJ65425:AWJ65431 BGF65425:BGF65431 BQB65425:BQB65431 BZX65425:BZX65431 CJT65425:CJT65431 CTP65425:CTP65431 DDL65425:DDL65431 DNH65425:DNH65431 DXD65425:DXD65431 EGZ65425:EGZ65431 EQV65425:EQV65431 FAR65425:FAR65431 FKN65425:FKN65431 FUJ65425:FUJ65431 GEF65425:GEF65431 GOB65425:GOB65431 GXX65425:GXX65431 HHT65425:HHT65431 HRP65425:HRP65431 IBL65425:IBL65431 ILH65425:ILH65431 IVD65425:IVD65431 JEZ65425:JEZ65431 JOV65425:JOV65431 JYR65425:JYR65431 KIN65425:KIN65431 KSJ65425:KSJ65431 LCF65425:LCF65431 LMB65425:LMB65431 LVX65425:LVX65431 MFT65425:MFT65431 MPP65425:MPP65431 MZL65425:MZL65431 NJH65425:NJH65431 NTD65425:NTD65431 OCZ65425:OCZ65431 OMV65425:OMV65431 OWR65425:OWR65431 PGN65425:PGN65431 PQJ65425:PQJ65431 QAF65425:QAF65431 QKB65425:QKB65431 QTX65425:QTX65431 RDT65425:RDT65431 RNP65425:RNP65431 RXL65425:RXL65431 SHH65425:SHH65431 SRD65425:SRD65431 TAZ65425:TAZ65431 TKV65425:TKV65431 TUR65425:TUR65431 UEN65425:UEN65431 UOJ65425:UOJ65431 UYF65425:UYF65431 VIB65425:VIB65431 VRX65425:VRX65431 WBT65425:WBT65431 WLP65425:WLP65431 WVL65425:WVL65431 IZ130961:IZ130967 SV130961:SV130967 ACR130961:ACR130967 AMN130961:AMN130967 AWJ130961:AWJ130967 BGF130961:BGF130967 BQB130961:BQB130967 BZX130961:BZX130967 CJT130961:CJT130967 CTP130961:CTP130967 DDL130961:DDL130967 DNH130961:DNH130967 DXD130961:DXD130967 EGZ130961:EGZ130967 EQV130961:EQV130967 FAR130961:FAR130967 FKN130961:FKN130967 FUJ130961:FUJ130967 GEF130961:GEF130967 GOB130961:GOB130967 GXX130961:GXX130967 HHT130961:HHT130967 HRP130961:HRP130967 IBL130961:IBL130967 ILH130961:ILH130967 IVD130961:IVD130967 JEZ130961:JEZ130967 JOV130961:JOV130967 JYR130961:JYR130967 KIN130961:KIN130967 KSJ130961:KSJ130967 LCF130961:LCF130967 LMB130961:LMB130967 LVX130961:LVX130967 MFT130961:MFT130967 MPP130961:MPP130967 MZL130961:MZL130967 NJH130961:NJH130967 NTD130961:NTD130967 OCZ130961:OCZ130967 OMV130961:OMV130967 OWR130961:OWR130967 PGN130961:PGN130967 PQJ130961:PQJ130967 QAF130961:QAF130967 QKB130961:QKB130967 QTX130961:QTX130967 RDT130961:RDT130967 RNP130961:RNP130967 RXL130961:RXL130967 SHH130961:SHH130967 SRD130961:SRD130967 TAZ130961:TAZ130967 TKV130961:TKV130967 TUR130961:TUR130967 UEN130961:UEN130967 UOJ130961:UOJ130967 UYF130961:UYF130967 VIB130961:VIB130967 VRX130961:VRX130967 WBT130961:WBT130967 WLP130961:WLP130967 WVL130961:WVL130967 IZ196497:IZ196503 SV196497:SV196503 ACR196497:ACR196503 AMN196497:AMN196503 AWJ196497:AWJ196503 BGF196497:BGF196503 BQB196497:BQB196503 BZX196497:BZX196503 CJT196497:CJT196503 CTP196497:CTP196503 DDL196497:DDL196503 DNH196497:DNH196503 DXD196497:DXD196503 EGZ196497:EGZ196503 EQV196497:EQV196503 FAR196497:FAR196503 FKN196497:FKN196503 FUJ196497:FUJ196503 GEF196497:GEF196503 GOB196497:GOB196503 GXX196497:GXX196503 HHT196497:HHT196503 HRP196497:HRP196503 IBL196497:IBL196503 ILH196497:ILH196503 IVD196497:IVD196503 JEZ196497:JEZ196503 JOV196497:JOV196503 JYR196497:JYR196503 KIN196497:KIN196503 KSJ196497:KSJ196503 LCF196497:LCF196503 LMB196497:LMB196503 LVX196497:LVX196503 MFT196497:MFT196503 MPP196497:MPP196503 MZL196497:MZL196503 NJH196497:NJH196503 NTD196497:NTD196503 OCZ196497:OCZ196503 OMV196497:OMV196503 OWR196497:OWR196503 PGN196497:PGN196503 PQJ196497:PQJ196503 QAF196497:QAF196503 QKB196497:QKB196503 QTX196497:QTX196503 RDT196497:RDT196503 RNP196497:RNP196503 RXL196497:RXL196503 SHH196497:SHH196503 SRD196497:SRD196503 TAZ196497:TAZ196503 TKV196497:TKV196503 TUR196497:TUR196503 UEN196497:UEN196503 UOJ196497:UOJ196503 UYF196497:UYF196503 VIB196497:VIB196503 VRX196497:VRX196503 WBT196497:WBT196503 WLP196497:WLP196503 WVL196497:WVL196503 IZ262033:IZ262039 SV262033:SV262039 ACR262033:ACR262039 AMN262033:AMN262039 AWJ262033:AWJ262039 BGF262033:BGF262039 BQB262033:BQB262039 BZX262033:BZX262039 CJT262033:CJT262039 CTP262033:CTP262039 DDL262033:DDL262039 DNH262033:DNH262039 DXD262033:DXD262039 EGZ262033:EGZ262039 EQV262033:EQV262039 FAR262033:FAR262039 FKN262033:FKN262039 FUJ262033:FUJ262039 GEF262033:GEF262039 GOB262033:GOB262039 GXX262033:GXX262039 HHT262033:HHT262039 HRP262033:HRP262039 IBL262033:IBL262039 ILH262033:ILH262039 IVD262033:IVD262039 JEZ262033:JEZ262039 JOV262033:JOV262039 JYR262033:JYR262039 KIN262033:KIN262039 KSJ262033:KSJ262039 LCF262033:LCF262039 LMB262033:LMB262039 LVX262033:LVX262039 MFT262033:MFT262039 MPP262033:MPP262039 MZL262033:MZL262039 NJH262033:NJH262039 NTD262033:NTD262039 OCZ262033:OCZ262039 OMV262033:OMV262039 OWR262033:OWR262039 PGN262033:PGN262039 PQJ262033:PQJ262039 QAF262033:QAF262039 QKB262033:QKB262039 QTX262033:QTX262039 RDT262033:RDT262039 RNP262033:RNP262039 RXL262033:RXL262039 SHH262033:SHH262039 SRD262033:SRD262039 TAZ262033:TAZ262039 TKV262033:TKV262039 TUR262033:TUR262039 UEN262033:UEN262039 UOJ262033:UOJ262039 UYF262033:UYF262039 VIB262033:VIB262039 VRX262033:VRX262039 WBT262033:WBT262039 WLP262033:WLP262039 WVL262033:WVL262039 IZ327569:IZ327575 SV327569:SV327575 ACR327569:ACR327575 AMN327569:AMN327575 AWJ327569:AWJ327575 BGF327569:BGF327575 BQB327569:BQB327575 BZX327569:BZX327575 CJT327569:CJT327575 CTP327569:CTP327575 DDL327569:DDL327575 DNH327569:DNH327575 DXD327569:DXD327575 EGZ327569:EGZ327575 EQV327569:EQV327575 FAR327569:FAR327575 FKN327569:FKN327575 FUJ327569:FUJ327575 GEF327569:GEF327575 GOB327569:GOB327575 GXX327569:GXX327575 HHT327569:HHT327575 HRP327569:HRP327575 IBL327569:IBL327575 ILH327569:ILH327575 IVD327569:IVD327575 JEZ327569:JEZ327575 JOV327569:JOV327575 JYR327569:JYR327575 KIN327569:KIN327575 KSJ327569:KSJ327575 LCF327569:LCF327575 LMB327569:LMB327575 LVX327569:LVX327575 MFT327569:MFT327575 MPP327569:MPP327575 MZL327569:MZL327575 NJH327569:NJH327575 NTD327569:NTD327575 OCZ327569:OCZ327575 OMV327569:OMV327575 OWR327569:OWR327575 PGN327569:PGN327575 PQJ327569:PQJ327575 QAF327569:QAF327575 QKB327569:QKB327575 QTX327569:QTX327575 RDT327569:RDT327575 RNP327569:RNP327575 RXL327569:RXL327575 SHH327569:SHH327575 SRD327569:SRD327575 TAZ327569:TAZ327575 TKV327569:TKV327575 TUR327569:TUR327575 UEN327569:UEN327575 UOJ327569:UOJ327575 UYF327569:UYF327575 VIB327569:VIB327575 VRX327569:VRX327575 WBT327569:WBT327575 WLP327569:WLP327575 WVL327569:WVL327575 IZ393105:IZ393111 SV393105:SV393111 ACR393105:ACR393111 AMN393105:AMN393111 AWJ393105:AWJ393111 BGF393105:BGF393111 BQB393105:BQB393111 BZX393105:BZX393111 CJT393105:CJT393111 CTP393105:CTP393111 DDL393105:DDL393111 DNH393105:DNH393111 DXD393105:DXD393111 EGZ393105:EGZ393111 EQV393105:EQV393111 FAR393105:FAR393111 FKN393105:FKN393111 FUJ393105:FUJ393111 GEF393105:GEF393111 GOB393105:GOB393111 GXX393105:GXX393111 HHT393105:HHT393111 HRP393105:HRP393111 IBL393105:IBL393111 ILH393105:ILH393111 IVD393105:IVD393111 JEZ393105:JEZ393111 JOV393105:JOV393111 JYR393105:JYR393111 KIN393105:KIN393111 KSJ393105:KSJ393111 LCF393105:LCF393111 LMB393105:LMB393111 LVX393105:LVX393111 MFT393105:MFT393111 MPP393105:MPP393111 MZL393105:MZL393111 NJH393105:NJH393111 NTD393105:NTD393111 OCZ393105:OCZ393111 OMV393105:OMV393111 OWR393105:OWR393111 PGN393105:PGN393111 PQJ393105:PQJ393111 QAF393105:QAF393111 QKB393105:QKB393111 QTX393105:QTX393111 RDT393105:RDT393111 RNP393105:RNP393111 RXL393105:RXL393111 SHH393105:SHH393111 SRD393105:SRD393111 TAZ393105:TAZ393111 TKV393105:TKV393111 TUR393105:TUR393111 UEN393105:UEN393111 UOJ393105:UOJ393111 UYF393105:UYF393111 VIB393105:VIB393111 VRX393105:VRX393111 WBT393105:WBT393111 WLP393105:WLP393111 WVL393105:WVL393111 IZ458641:IZ458647 SV458641:SV458647 ACR458641:ACR458647 AMN458641:AMN458647 AWJ458641:AWJ458647 BGF458641:BGF458647 BQB458641:BQB458647 BZX458641:BZX458647 CJT458641:CJT458647 CTP458641:CTP458647 DDL458641:DDL458647 DNH458641:DNH458647 DXD458641:DXD458647 EGZ458641:EGZ458647 EQV458641:EQV458647 FAR458641:FAR458647 FKN458641:FKN458647 FUJ458641:FUJ458647 GEF458641:GEF458647 GOB458641:GOB458647 GXX458641:GXX458647 HHT458641:HHT458647 HRP458641:HRP458647 IBL458641:IBL458647 ILH458641:ILH458647 IVD458641:IVD458647 JEZ458641:JEZ458647 JOV458641:JOV458647 JYR458641:JYR458647 KIN458641:KIN458647 KSJ458641:KSJ458647 LCF458641:LCF458647 LMB458641:LMB458647 LVX458641:LVX458647 MFT458641:MFT458647 MPP458641:MPP458647 MZL458641:MZL458647 NJH458641:NJH458647 NTD458641:NTD458647 OCZ458641:OCZ458647 OMV458641:OMV458647 OWR458641:OWR458647 PGN458641:PGN458647 PQJ458641:PQJ458647 QAF458641:QAF458647 QKB458641:QKB458647 QTX458641:QTX458647 RDT458641:RDT458647 RNP458641:RNP458647 RXL458641:RXL458647 SHH458641:SHH458647 SRD458641:SRD458647 TAZ458641:TAZ458647 TKV458641:TKV458647 TUR458641:TUR458647 UEN458641:UEN458647 UOJ458641:UOJ458647 UYF458641:UYF458647 VIB458641:VIB458647 VRX458641:VRX458647 WBT458641:WBT458647 WLP458641:WLP458647 WVL458641:WVL458647 IZ524177:IZ524183 SV524177:SV524183 ACR524177:ACR524183 AMN524177:AMN524183 AWJ524177:AWJ524183 BGF524177:BGF524183 BQB524177:BQB524183 BZX524177:BZX524183 CJT524177:CJT524183 CTP524177:CTP524183 DDL524177:DDL524183 DNH524177:DNH524183 DXD524177:DXD524183 EGZ524177:EGZ524183 EQV524177:EQV524183 FAR524177:FAR524183 FKN524177:FKN524183 FUJ524177:FUJ524183 GEF524177:GEF524183 GOB524177:GOB524183 GXX524177:GXX524183 HHT524177:HHT524183 HRP524177:HRP524183 IBL524177:IBL524183 ILH524177:ILH524183 IVD524177:IVD524183 JEZ524177:JEZ524183 JOV524177:JOV524183 JYR524177:JYR524183 KIN524177:KIN524183 KSJ524177:KSJ524183 LCF524177:LCF524183 LMB524177:LMB524183 LVX524177:LVX524183 MFT524177:MFT524183 MPP524177:MPP524183 MZL524177:MZL524183 NJH524177:NJH524183 NTD524177:NTD524183 OCZ524177:OCZ524183 OMV524177:OMV524183 OWR524177:OWR524183 PGN524177:PGN524183 PQJ524177:PQJ524183 QAF524177:QAF524183 QKB524177:QKB524183 QTX524177:QTX524183 RDT524177:RDT524183 RNP524177:RNP524183 RXL524177:RXL524183 SHH524177:SHH524183 SRD524177:SRD524183 TAZ524177:TAZ524183 TKV524177:TKV524183 TUR524177:TUR524183 UEN524177:UEN524183 UOJ524177:UOJ524183 UYF524177:UYF524183 VIB524177:VIB524183 VRX524177:VRX524183 WBT524177:WBT524183 WLP524177:WLP524183 WVL524177:WVL524183 IZ589713:IZ589719 SV589713:SV589719 ACR589713:ACR589719 AMN589713:AMN589719 AWJ589713:AWJ589719 BGF589713:BGF589719 BQB589713:BQB589719 BZX589713:BZX589719 CJT589713:CJT589719 CTP589713:CTP589719 DDL589713:DDL589719 DNH589713:DNH589719 DXD589713:DXD589719 EGZ589713:EGZ589719 EQV589713:EQV589719 FAR589713:FAR589719 FKN589713:FKN589719 FUJ589713:FUJ589719 GEF589713:GEF589719 GOB589713:GOB589719 GXX589713:GXX589719 HHT589713:HHT589719 HRP589713:HRP589719 IBL589713:IBL589719 ILH589713:ILH589719 IVD589713:IVD589719 JEZ589713:JEZ589719 JOV589713:JOV589719 JYR589713:JYR589719 KIN589713:KIN589719 KSJ589713:KSJ589719 LCF589713:LCF589719 LMB589713:LMB589719 LVX589713:LVX589719 MFT589713:MFT589719 MPP589713:MPP589719 MZL589713:MZL589719 NJH589713:NJH589719 NTD589713:NTD589719 OCZ589713:OCZ589719 OMV589713:OMV589719 OWR589713:OWR589719 PGN589713:PGN589719 PQJ589713:PQJ589719 QAF589713:QAF589719 QKB589713:QKB589719 QTX589713:QTX589719 RDT589713:RDT589719 RNP589713:RNP589719 RXL589713:RXL589719 SHH589713:SHH589719 SRD589713:SRD589719 TAZ589713:TAZ589719 TKV589713:TKV589719 TUR589713:TUR589719 UEN589713:UEN589719 UOJ589713:UOJ589719 UYF589713:UYF589719 VIB589713:VIB589719 VRX589713:VRX589719 WBT589713:WBT589719 WLP589713:WLP589719 WVL589713:WVL589719 IZ655249:IZ655255 SV655249:SV655255 ACR655249:ACR655255 AMN655249:AMN655255 AWJ655249:AWJ655255 BGF655249:BGF655255 BQB655249:BQB655255 BZX655249:BZX655255 CJT655249:CJT655255 CTP655249:CTP655255 DDL655249:DDL655255 DNH655249:DNH655255 DXD655249:DXD655255 EGZ655249:EGZ655255 EQV655249:EQV655255 FAR655249:FAR655255 FKN655249:FKN655255 FUJ655249:FUJ655255 GEF655249:GEF655255 GOB655249:GOB655255 GXX655249:GXX655255 HHT655249:HHT655255 HRP655249:HRP655255 IBL655249:IBL655255 ILH655249:ILH655255 IVD655249:IVD655255 JEZ655249:JEZ655255 JOV655249:JOV655255 JYR655249:JYR655255 KIN655249:KIN655255 KSJ655249:KSJ655255 LCF655249:LCF655255 LMB655249:LMB655255 LVX655249:LVX655255 MFT655249:MFT655255 MPP655249:MPP655255 MZL655249:MZL655255 NJH655249:NJH655255 NTD655249:NTD655255 OCZ655249:OCZ655255 OMV655249:OMV655255 OWR655249:OWR655255 PGN655249:PGN655255 PQJ655249:PQJ655255 QAF655249:QAF655255 QKB655249:QKB655255 QTX655249:QTX655255 RDT655249:RDT655255 RNP655249:RNP655255 RXL655249:RXL655255 SHH655249:SHH655255 SRD655249:SRD655255 TAZ655249:TAZ655255 TKV655249:TKV655255 TUR655249:TUR655255 UEN655249:UEN655255 UOJ655249:UOJ655255 UYF655249:UYF655255 VIB655249:VIB655255 VRX655249:VRX655255 WBT655249:WBT655255 WLP655249:WLP655255 WVL655249:WVL655255 IZ720785:IZ720791 SV720785:SV720791 ACR720785:ACR720791 AMN720785:AMN720791 AWJ720785:AWJ720791 BGF720785:BGF720791 BQB720785:BQB720791 BZX720785:BZX720791 CJT720785:CJT720791 CTP720785:CTP720791 DDL720785:DDL720791 DNH720785:DNH720791 DXD720785:DXD720791 EGZ720785:EGZ720791 EQV720785:EQV720791 FAR720785:FAR720791 FKN720785:FKN720791 FUJ720785:FUJ720791 GEF720785:GEF720791 GOB720785:GOB720791 GXX720785:GXX720791 HHT720785:HHT720791 HRP720785:HRP720791 IBL720785:IBL720791 ILH720785:ILH720791 IVD720785:IVD720791 JEZ720785:JEZ720791 JOV720785:JOV720791 JYR720785:JYR720791 KIN720785:KIN720791 KSJ720785:KSJ720791 LCF720785:LCF720791 LMB720785:LMB720791 LVX720785:LVX720791 MFT720785:MFT720791 MPP720785:MPP720791 MZL720785:MZL720791 NJH720785:NJH720791 NTD720785:NTD720791 OCZ720785:OCZ720791 OMV720785:OMV720791 OWR720785:OWR720791 PGN720785:PGN720791 PQJ720785:PQJ720791 QAF720785:QAF720791 QKB720785:QKB720791 QTX720785:QTX720791 RDT720785:RDT720791 RNP720785:RNP720791 RXL720785:RXL720791 SHH720785:SHH720791 SRD720785:SRD720791 TAZ720785:TAZ720791 TKV720785:TKV720791 TUR720785:TUR720791 UEN720785:UEN720791 UOJ720785:UOJ720791 UYF720785:UYF720791 VIB720785:VIB720791 VRX720785:VRX720791 WBT720785:WBT720791 WLP720785:WLP720791 WVL720785:WVL720791 IZ786321:IZ786327 SV786321:SV786327 ACR786321:ACR786327 AMN786321:AMN786327 AWJ786321:AWJ786327 BGF786321:BGF786327 BQB786321:BQB786327 BZX786321:BZX786327 CJT786321:CJT786327 CTP786321:CTP786327 DDL786321:DDL786327 DNH786321:DNH786327 DXD786321:DXD786327 EGZ786321:EGZ786327 EQV786321:EQV786327 FAR786321:FAR786327 FKN786321:FKN786327 FUJ786321:FUJ786327 GEF786321:GEF786327 GOB786321:GOB786327 GXX786321:GXX786327 HHT786321:HHT786327 HRP786321:HRP786327 IBL786321:IBL786327 ILH786321:ILH786327 IVD786321:IVD786327 JEZ786321:JEZ786327 JOV786321:JOV786327 JYR786321:JYR786327 KIN786321:KIN786327 KSJ786321:KSJ786327 LCF786321:LCF786327 LMB786321:LMB786327 LVX786321:LVX786327 MFT786321:MFT786327 MPP786321:MPP786327 MZL786321:MZL786327 NJH786321:NJH786327 NTD786321:NTD786327 OCZ786321:OCZ786327 OMV786321:OMV786327 OWR786321:OWR786327 PGN786321:PGN786327 PQJ786321:PQJ786327 QAF786321:QAF786327 QKB786321:QKB786327 QTX786321:QTX786327 RDT786321:RDT786327 RNP786321:RNP786327 RXL786321:RXL786327 SHH786321:SHH786327 SRD786321:SRD786327 TAZ786321:TAZ786327 TKV786321:TKV786327 TUR786321:TUR786327 UEN786321:UEN786327 UOJ786321:UOJ786327 UYF786321:UYF786327 VIB786321:VIB786327 VRX786321:VRX786327 WBT786321:WBT786327 WLP786321:WLP786327 WVL786321:WVL786327 IZ851857:IZ851863 SV851857:SV851863 ACR851857:ACR851863 AMN851857:AMN851863 AWJ851857:AWJ851863 BGF851857:BGF851863 BQB851857:BQB851863 BZX851857:BZX851863 CJT851857:CJT851863 CTP851857:CTP851863 DDL851857:DDL851863 DNH851857:DNH851863 DXD851857:DXD851863 EGZ851857:EGZ851863 EQV851857:EQV851863 FAR851857:FAR851863 FKN851857:FKN851863 FUJ851857:FUJ851863 GEF851857:GEF851863 GOB851857:GOB851863 GXX851857:GXX851863 HHT851857:HHT851863 HRP851857:HRP851863 IBL851857:IBL851863 ILH851857:ILH851863 IVD851857:IVD851863 JEZ851857:JEZ851863 JOV851857:JOV851863 JYR851857:JYR851863 KIN851857:KIN851863 KSJ851857:KSJ851863 LCF851857:LCF851863 LMB851857:LMB851863 LVX851857:LVX851863 MFT851857:MFT851863 MPP851857:MPP851863 MZL851857:MZL851863 NJH851857:NJH851863 NTD851857:NTD851863 OCZ851857:OCZ851863 OMV851857:OMV851863 OWR851857:OWR851863 PGN851857:PGN851863 PQJ851857:PQJ851863 QAF851857:QAF851863 QKB851857:QKB851863 QTX851857:QTX851863 RDT851857:RDT851863 RNP851857:RNP851863 RXL851857:RXL851863 SHH851857:SHH851863 SRD851857:SRD851863 TAZ851857:TAZ851863 TKV851857:TKV851863 TUR851857:TUR851863 UEN851857:UEN851863 UOJ851857:UOJ851863 UYF851857:UYF851863 VIB851857:VIB851863 VRX851857:VRX851863 WBT851857:WBT851863 WLP851857:WLP851863 WVL851857:WVL851863 IZ917393:IZ917399 SV917393:SV917399 ACR917393:ACR917399 AMN917393:AMN917399 AWJ917393:AWJ917399 BGF917393:BGF917399 BQB917393:BQB917399 BZX917393:BZX917399 CJT917393:CJT917399 CTP917393:CTP917399 DDL917393:DDL917399 DNH917393:DNH917399 DXD917393:DXD917399 EGZ917393:EGZ917399 EQV917393:EQV917399 FAR917393:FAR917399 FKN917393:FKN917399 FUJ917393:FUJ917399 GEF917393:GEF917399 GOB917393:GOB917399 GXX917393:GXX917399 HHT917393:HHT917399 HRP917393:HRP917399 IBL917393:IBL917399 ILH917393:ILH917399 IVD917393:IVD917399 JEZ917393:JEZ917399 JOV917393:JOV917399 JYR917393:JYR917399 KIN917393:KIN917399 KSJ917393:KSJ917399 LCF917393:LCF917399 LMB917393:LMB917399 LVX917393:LVX917399 MFT917393:MFT917399 MPP917393:MPP917399 MZL917393:MZL917399 NJH917393:NJH917399 NTD917393:NTD917399 OCZ917393:OCZ917399 OMV917393:OMV917399 OWR917393:OWR917399 PGN917393:PGN917399 PQJ917393:PQJ917399 QAF917393:QAF917399 QKB917393:QKB917399 QTX917393:QTX917399 RDT917393:RDT917399 RNP917393:RNP917399 RXL917393:RXL917399 SHH917393:SHH917399 SRD917393:SRD917399 TAZ917393:TAZ917399 TKV917393:TKV917399 TUR917393:TUR917399 UEN917393:UEN917399 UOJ917393:UOJ917399 UYF917393:UYF917399 VIB917393:VIB917399 VRX917393:VRX917399 WBT917393:WBT917399 WLP917393:WLP917399 WVL917393:WVL917399 IZ982929:IZ982935 SV982929:SV982935 ACR982929:ACR982935 AMN982929:AMN982935 AWJ982929:AWJ982935 BGF982929:BGF982935 BQB982929:BQB982935 BZX982929:BZX982935 CJT982929:CJT982935 CTP982929:CTP982935 DDL982929:DDL982935 DNH982929:DNH982935 DXD982929:DXD982935 EGZ982929:EGZ982935 EQV982929:EQV982935 FAR982929:FAR982935 FKN982929:FKN982935 FUJ982929:FUJ982935 GEF982929:GEF982935 GOB982929:GOB982935 GXX982929:GXX982935 HHT982929:HHT982935 HRP982929:HRP982935 IBL982929:IBL982935 ILH982929:ILH982935 IVD982929:IVD982935 JEZ982929:JEZ982935 JOV982929:JOV982935 JYR982929:JYR982935 KIN982929:KIN982935 KSJ982929:KSJ982935 LCF982929:LCF982935 LMB982929:LMB982935 LVX982929:LVX982935 MFT982929:MFT982935 MPP982929:MPP982935 MZL982929:MZL982935 NJH982929:NJH982935 NTD982929:NTD982935 OCZ982929:OCZ982935 OMV982929:OMV982935 OWR982929:OWR982935 PGN982929:PGN982935 PQJ982929:PQJ982935 QAF982929:QAF982935 QKB982929:QKB982935 QTX982929:QTX982935 RDT982929:RDT982935 RNP982929:RNP982935 RXL982929:RXL982935 SHH982929:SHH982935 SRD982929:SRD982935 TAZ982929:TAZ982935 TKV982929:TKV982935 TUR982929:TUR982935 UEN982929:UEN982935 UOJ982929:UOJ982935 UYF982929:UYF982935 VIB982929:VIB982935 VRX982929:VRX982935 WBT982929:WBT982935 WLP982929:WLP982935 WVL982929:WVL982935 IZ65464:IZ65521 SV65464:SV65521 ACR65464:ACR65521 AMN65464:AMN65521 AWJ65464:AWJ65521 BGF65464:BGF65521 BQB65464:BQB65521 BZX65464:BZX65521 CJT65464:CJT65521 CTP65464:CTP65521 DDL65464:DDL65521 DNH65464:DNH65521 DXD65464:DXD65521 EGZ65464:EGZ65521 EQV65464:EQV65521 FAR65464:FAR65521 FKN65464:FKN65521 FUJ65464:FUJ65521 GEF65464:GEF65521 GOB65464:GOB65521 GXX65464:GXX65521 HHT65464:HHT65521 HRP65464:HRP65521 IBL65464:IBL65521 ILH65464:ILH65521 IVD65464:IVD65521 JEZ65464:JEZ65521 JOV65464:JOV65521 JYR65464:JYR65521 KIN65464:KIN65521 KSJ65464:KSJ65521 LCF65464:LCF65521 LMB65464:LMB65521 LVX65464:LVX65521 MFT65464:MFT65521 MPP65464:MPP65521 MZL65464:MZL65521 NJH65464:NJH65521 NTD65464:NTD65521 OCZ65464:OCZ65521 OMV65464:OMV65521 OWR65464:OWR65521 PGN65464:PGN65521 PQJ65464:PQJ65521 QAF65464:QAF65521 QKB65464:QKB65521 QTX65464:QTX65521 RDT65464:RDT65521 RNP65464:RNP65521 RXL65464:RXL65521 SHH65464:SHH65521 SRD65464:SRD65521 TAZ65464:TAZ65521 TKV65464:TKV65521 TUR65464:TUR65521 UEN65464:UEN65521 UOJ65464:UOJ65521 UYF65464:UYF65521 VIB65464:VIB65521 VRX65464:VRX65521 WBT65464:WBT65521 WLP65464:WLP65521 WVL65464:WVL65521 IZ131000:IZ131057 SV131000:SV131057 ACR131000:ACR131057 AMN131000:AMN131057 AWJ131000:AWJ131057 BGF131000:BGF131057 BQB131000:BQB131057 BZX131000:BZX131057 CJT131000:CJT131057 CTP131000:CTP131057 DDL131000:DDL131057 DNH131000:DNH131057 DXD131000:DXD131057 EGZ131000:EGZ131057 EQV131000:EQV131057 FAR131000:FAR131057 FKN131000:FKN131057 FUJ131000:FUJ131057 GEF131000:GEF131057 GOB131000:GOB131057 GXX131000:GXX131057 HHT131000:HHT131057 HRP131000:HRP131057 IBL131000:IBL131057 ILH131000:ILH131057 IVD131000:IVD131057 JEZ131000:JEZ131057 JOV131000:JOV131057 JYR131000:JYR131057 KIN131000:KIN131057 KSJ131000:KSJ131057 LCF131000:LCF131057 LMB131000:LMB131057 LVX131000:LVX131057 MFT131000:MFT131057 MPP131000:MPP131057 MZL131000:MZL131057 NJH131000:NJH131057 NTD131000:NTD131057 OCZ131000:OCZ131057 OMV131000:OMV131057 OWR131000:OWR131057 PGN131000:PGN131057 PQJ131000:PQJ131057 QAF131000:QAF131057 QKB131000:QKB131057 QTX131000:QTX131057 RDT131000:RDT131057 RNP131000:RNP131057 RXL131000:RXL131057 SHH131000:SHH131057 SRD131000:SRD131057 TAZ131000:TAZ131057 TKV131000:TKV131057 TUR131000:TUR131057 UEN131000:UEN131057 UOJ131000:UOJ131057 UYF131000:UYF131057 VIB131000:VIB131057 VRX131000:VRX131057 WBT131000:WBT131057 WLP131000:WLP131057 WVL131000:WVL131057 IZ196536:IZ196593 SV196536:SV196593 ACR196536:ACR196593 AMN196536:AMN196593 AWJ196536:AWJ196593 BGF196536:BGF196593 BQB196536:BQB196593 BZX196536:BZX196593 CJT196536:CJT196593 CTP196536:CTP196593 DDL196536:DDL196593 DNH196536:DNH196593 DXD196536:DXD196593 EGZ196536:EGZ196593 EQV196536:EQV196593 FAR196536:FAR196593 FKN196536:FKN196593 FUJ196536:FUJ196593 GEF196536:GEF196593 GOB196536:GOB196593 GXX196536:GXX196593 HHT196536:HHT196593 HRP196536:HRP196593 IBL196536:IBL196593 ILH196536:ILH196593 IVD196536:IVD196593 JEZ196536:JEZ196593 JOV196536:JOV196593 JYR196536:JYR196593 KIN196536:KIN196593 KSJ196536:KSJ196593 LCF196536:LCF196593 LMB196536:LMB196593 LVX196536:LVX196593 MFT196536:MFT196593 MPP196536:MPP196593 MZL196536:MZL196593 NJH196536:NJH196593 NTD196536:NTD196593 OCZ196536:OCZ196593 OMV196536:OMV196593 OWR196536:OWR196593 PGN196536:PGN196593 PQJ196536:PQJ196593 QAF196536:QAF196593 QKB196536:QKB196593 QTX196536:QTX196593 RDT196536:RDT196593 RNP196536:RNP196593 RXL196536:RXL196593 SHH196536:SHH196593 SRD196536:SRD196593 TAZ196536:TAZ196593 TKV196536:TKV196593 TUR196536:TUR196593 UEN196536:UEN196593 UOJ196536:UOJ196593 UYF196536:UYF196593 VIB196536:VIB196593 VRX196536:VRX196593 WBT196536:WBT196593 WLP196536:WLP196593 WVL196536:WVL196593 IZ262072:IZ262129 SV262072:SV262129 ACR262072:ACR262129 AMN262072:AMN262129 AWJ262072:AWJ262129 BGF262072:BGF262129 BQB262072:BQB262129 BZX262072:BZX262129 CJT262072:CJT262129 CTP262072:CTP262129 DDL262072:DDL262129 DNH262072:DNH262129 DXD262072:DXD262129 EGZ262072:EGZ262129 EQV262072:EQV262129 FAR262072:FAR262129 FKN262072:FKN262129 FUJ262072:FUJ262129 GEF262072:GEF262129 GOB262072:GOB262129 GXX262072:GXX262129 HHT262072:HHT262129 HRP262072:HRP262129 IBL262072:IBL262129 ILH262072:ILH262129 IVD262072:IVD262129 JEZ262072:JEZ262129 JOV262072:JOV262129 JYR262072:JYR262129 KIN262072:KIN262129 KSJ262072:KSJ262129 LCF262072:LCF262129 LMB262072:LMB262129 LVX262072:LVX262129 MFT262072:MFT262129 MPP262072:MPP262129 MZL262072:MZL262129 NJH262072:NJH262129 NTD262072:NTD262129 OCZ262072:OCZ262129 OMV262072:OMV262129 OWR262072:OWR262129 PGN262072:PGN262129 PQJ262072:PQJ262129 QAF262072:QAF262129 QKB262072:QKB262129 QTX262072:QTX262129 RDT262072:RDT262129 RNP262072:RNP262129 RXL262072:RXL262129 SHH262072:SHH262129 SRD262072:SRD262129 TAZ262072:TAZ262129 TKV262072:TKV262129 TUR262072:TUR262129 UEN262072:UEN262129 UOJ262072:UOJ262129 UYF262072:UYF262129 VIB262072:VIB262129 VRX262072:VRX262129 WBT262072:WBT262129 WLP262072:WLP262129 WVL262072:WVL262129 IZ327608:IZ327665 SV327608:SV327665 ACR327608:ACR327665 AMN327608:AMN327665 AWJ327608:AWJ327665 BGF327608:BGF327665 BQB327608:BQB327665 BZX327608:BZX327665 CJT327608:CJT327665 CTP327608:CTP327665 DDL327608:DDL327665 DNH327608:DNH327665 DXD327608:DXD327665 EGZ327608:EGZ327665 EQV327608:EQV327665 FAR327608:FAR327665 FKN327608:FKN327665 FUJ327608:FUJ327665 GEF327608:GEF327665 GOB327608:GOB327665 GXX327608:GXX327665 HHT327608:HHT327665 HRP327608:HRP327665 IBL327608:IBL327665 ILH327608:ILH327665 IVD327608:IVD327665 JEZ327608:JEZ327665 JOV327608:JOV327665 JYR327608:JYR327665 KIN327608:KIN327665 KSJ327608:KSJ327665 LCF327608:LCF327665 LMB327608:LMB327665 LVX327608:LVX327665 MFT327608:MFT327665 MPP327608:MPP327665 MZL327608:MZL327665 NJH327608:NJH327665 NTD327608:NTD327665 OCZ327608:OCZ327665 OMV327608:OMV327665 OWR327608:OWR327665 PGN327608:PGN327665 PQJ327608:PQJ327665 QAF327608:QAF327665 QKB327608:QKB327665 QTX327608:QTX327665 RDT327608:RDT327665 RNP327608:RNP327665 RXL327608:RXL327665 SHH327608:SHH327665 SRD327608:SRD327665 TAZ327608:TAZ327665 TKV327608:TKV327665 TUR327608:TUR327665 UEN327608:UEN327665 UOJ327608:UOJ327665 UYF327608:UYF327665 VIB327608:VIB327665 VRX327608:VRX327665 WBT327608:WBT327665 WLP327608:WLP327665 WVL327608:WVL327665 IZ393144:IZ393201 SV393144:SV393201 ACR393144:ACR393201 AMN393144:AMN393201 AWJ393144:AWJ393201 BGF393144:BGF393201 BQB393144:BQB393201 BZX393144:BZX393201 CJT393144:CJT393201 CTP393144:CTP393201 DDL393144:DDL393201 DNH393144:DNH393201 DXD393144:DXD393201 EGZ393144:EGZ393201 EQV393144:EQV393201 FAR393144:FAR393201 FKN393144:FKN393201 FUJ393144:FUJ393201 GEF393144:GEF393201 GOB393144:GOB393201 GXX393144:GXX393201 HHT393144:HHT393201 HRP393144:HRP393201 IBL393144:IBL393201 ILH393144:ILH393201 IVD393144:IVD393201 JEZ393144:JEZ393201 JOV393144:JOV393201 JYR393144:JYR393201 KIN393144:KIN393201 KSJ393144:KSJ393201 LCF393144:LCF393201 LMB393144:LMB393201 LVX393144:LVX393201 MFT393144:MFT393201 MPP393144:MPP393201 MZL393144:MZL393201 NJH393144:NJH393201 NTD393144:NTD393201 OCZ393144:OCZ393201 OMV393144:OMV393201 OWR393144:OWR393201 PGN393144:PGN393201 PQJ393144:PQJ393201 QAF393144:QAF393201 QKB393144:QKB393201 QTX393144:QTX393201 RDT393144:RDT393201 RNP393144:RNP393201 RXL393144:RXL393201 SHH393144:SHH393201 SRD393144:SRD393201 TAZ393144:TAZ393201 TKV393144:TKV393201 TUR393144:TUR393201 UEN393144:UEN393201 UOJ393144:UOJ393201 UYF393144:UYF393201 VIB393144:VIB393201 VRX393144:VRX393201 WBT393144:WBT393201 WLP393144:WLP393201 WVL393144:WVL393201 IZ458680:IZ458737 SV458680:SV458737 ACR458680:ACR458737 AMN458680:AMN458737 AWJ458680:AWJ458737 BGF458680:BGF458737 BQB458680:BQB458737 BZX458680:BZX458737 CJT458680:CJT458737 CTP458680:CTP458737 DDL458680:DDL458737 DNH458680:DNH458737 DXD458680:DXD458737 EGZ458680:EGZ458737 EQV458680:EQV458737 FAR458680:FAR458737 FKN458680:FKN458737 FUJ458680:FUJ458737 GEF458680:GEF458737 GOB458680:GOB458737 GXX458680:GXX458737 HHT458680:HHT458737 HRP458680:HRP458737 IBL458680:IBL458737 ILH458680:ILH458737 IVD458680:IVD458737 JEZ458680:JEZ458737 JOV458680:JOV458737 JYR458680:JYR458737 KIN458680:KIN458737 KSJ458680:KSJ458737 LCF458680:LCF458737 LMB458680:LMB458737 LVX458680:LVX458737 MFT458680:MFT458737 MPP458680:MPP458737 MZL458680:MZL458737 NJH458680:NJH458737 NTD458680:NTD458737 OCZ458680:OCZ458737 OMV458680:OMV458737 OWR458680:OWR458737 PGN458680:PGN458737 PQJ458680:PQJ458737 QAF458680:QAF458737 QKB458680:QKB458737 QTX458680:QTX458737 RDT458680:RDT458737 RNP458680:RNP458737 RXL458680:RXL458737 SHH458680:SHH458737 SRD458680:SRD458737 TAZ458680:TAZ458737 TKV458680:TKV458737 TUR458680:TUR458737 UEN458680:UEN458737 UOJ458680:UOJ458737 UYF458680:UYF458737 VIB458680:VIB458737 VRX458680:VRX458737 WBT458680:WBT458737 WLP458680:WLP458737 WVL458680:WVL458737 IZ524216:IZ524273 SV524216:SV524273 ACR524216:ACR524273 AMN524216:AMN524273 AWJ524216:AWJ524273 BGF524216:BGF524273 BQB524216:BQB524273 BZX524216:BZX524273 CJT524216:CJT524273 CTP524216:CTP524273 DDL524216:DDL524273 DNH524216:DNH524273 DXD524216:DXD524273 EGZ524216:EGZ524273 EQV524216:EQV524273 FAR524216:FAR524273 FKN524216:FKN524273 FUJ524216:FUJ524273 GEF524216:GEF524273 GOB524216:GOB524273 GXX524216:GXX524273 HHT524216:HHT524273 HRP524216:HRP524273 IBL524216:IBL524273 ILH524216:ILH524273 IVD524216:IVD524273 JEZ524216:JEZ524273 JOV524216:JOV524273 JYR524216:JYR524273 KIN524216:KIN524273 KSJ524216:KSJ524273 LCF524216:LCF524273 LMB524216:LMB524273 LVX524216:LVX524273 MFT524216:MFT524273 MPP524216:MPP524273 MZL524216:MZL524273 NJH524216:NJH524273 NTD524216:NTD524273 OCZ524216:OCZ524273 OMV524216:OMV524273 OWR524216:OWR524273 PGN524216:PGN524273 PQJ524216:PQJ524273 QAF524216:QAF524273 QKB524216:QKB524273 QTX524216:QTX524273 RDT524216:RDT524273 RNP524216:RNP524273 RXL524216:RXL524273 SHH524216:SHH524273 SRD524216:SRD524273 TAZ524216:TAZ524273 TKV524216:TKV524273 TUR524216:TUR524273 UEN524216:UEN524273 UOJ524216:UOJ524273 UYF524216:UYF524273 VIB524216:VIB524273 VRX524216:VRX524273 WBT524216:WBT524273 WLP524216:WLP524273 WVL524216:WVL524273 IZ589752:IZ589809 SV589752:SV589809 ACR589752:ACR589809 AMN589752:AMN589809 AWJ589752:AWJ589809 BGF589752:BGF589809 BQB589752:BQB589809 BZX589752:BZX589809 CJT589752:CJT589809 CTP589752:CTP589809 DDL589752:DDL589809 DNH589752:DNH589809 DXD589752:DXD589809 EGZ589752:EGZ589809 EQV589752:EQV589809 FAR589752:FAR589809 FKN589752:FKN589809 FUJ589752:FUJ589809 GEF589752:GEF589809 GOB589752:GOB589809 GXX589752:GXX589809 HHT589752:HHT589809 HRP589752:HRP589809 IBL589752:IBL589809 ILH589752:ILH589809 IVD589752:IVD589809 JEZ589752:JEZ589809 JOV589752:JOV589809 JYR589752:JYR589809 KIN589752:KIN589809 KSJ589752:KSJ589809 LCF589752:LCF589809 LMB589752:LMB589809 LVX589752:LVX589809 MFT589752:MFT589809 MPP589752:MPP589809 MZL589752:MZL589809 NJH589752:NJH589809 NTD589752:NTD589809 OCZ589752:OCZ589809 OMV589752:OMV589809 OWR589752:OWR589809 PGN589752:PGN589809 PQJ589752:PQJ589809 QAF589752:QAF589809 QKB589752:QKB589809 QTX589752:QTX589809 RDT589752:RDT589809 RNP589752:RNP589809 RXL589752:RXL589809 SHH589752:SHH589809 SRD589752:SRD589809 TAZ589752:TAZ589809 TKV589752:TKV589809 TUR589752:TUR589809 UEN589752:UEN589809 UOJ589752:UOJ589809 UYF589752:UYF589809 VIB589752:VIB589809 VRX589752:VRX589809 WBT589752:WBT589809 WLP589752:WLP589809 WVL589752:WVL589809 IZ655288:IZ655345 SV655288:SV655345 ACR655288:ACR655345 AMN655288:AMN655345 AWJ655288:AWJ655345 BGF655288:BGF655345 BQB655288:BQB655345 BZX655288:BZX655345 CJT655288:CJT655345 CTP655288:CTP655345 DDL655288:DDL655345 DNH655288:DNH655345 DXD655288:DXD655345 EGZ655288:EGZ655345 EQV655288:EQV655345 FAR655288:FAR655345 FKN655288:FKN655345 FUJ655288:FUJ655345 GEF655288:GEF655345 GOB655288:GOB655345 GXX655288:GXX655345 HHT655288:HHT655345 HRP655288:HRP655345 IBL655288:IBL655345 ILH655288:ILH655345 IVD655288:IVD655345 JEZ655288:JEZ655345 JOV655288:JOV655345 JYR655288:JYR655345 KIN655288:KIN655345 KSJ655288:KSJ655345 LCF655288:LCF655345 LMB655288:LMB655345 LVX655288:LVX655345 MFT655288:MFT655345 MPP655288:MPP655345 MZL655288:MZL655345 NJH655288:NJH655345 NTD655288:NTD655345 OCZ655288:OCZ655345 OMV655288:OMV655345 OWR655288:OWR655345 PGN655288:PGN655345 PQJ655288:PQJ655345 QAF655288:QAF655345 QKB655288:QKB655345 QTX655288:QTX655345 RDT655288:RDT655345 RNP655288:RNP655345 RXL655288:RXL655345 SHH655288:SHH655345 SRD655288:SRD655345 TAZ655288:TAZ655345 TKV655288:TKV655345 TUR655288:TUR655345 UEN655288:UEN655345 UOJ655288:UOJ655345 UYF655288:UYF655345 VIB655288:VIB655345 VRX655288:VRX655345 WBT655288:WBT655345 WLP655288:WLP655345 WVL655288:WVL655345 IZ720824:IZ720881 SV720824:SV720881 ACR720824:ACR720881 AMN720824:AMN720881 AWJ720824:AWJ720881 BGF720824:BGF720881 BQB720824:BQB720881 BZX720824:BZX720881 CJT720824:CJT720881 CTP720824:CTP720881 DDL720824:DDL720881 DNH720824:DNH720881 DXD720824:DXD720881 EGZ720824:EGZ720881 EQV720824:EQV720881 FAR720824:FAR720881 FKN720824:FKN720881 FUJ720824:FUJ720881 GEF720824:GEF720881 GOB720824:GOB720881 GXX720824:GXX720881 HHT720824:HHT720881 HRP720824:HRP720881 IBL720824:IBL720881 ILH720824:ILH720881 IVD720824:IVD720881 JEZ720824:JEZ720881 JOV720824:JOV720881 JYR720824:JYR720881 KIN720824:KIN720881 KSJ720824:KSJ720881 LCF720824:LCF720881 LMB720824:LMB720881 LVX720824:LVX720881 MFT720824:MFT720881 MPP720824:MPP720881 MZL720824:MZL720881 NJH720824:NJH720881 NTD720824:NTD720881 OCZ720824:OCZ720881 OMV720824:OMV720881 OWR720824:OWR720881 PGN720824:PGN720881 PQJ720824:PQJ720881 QAF720824:QAF720881 QKB720824:QKB720881 QTX720824:QTX720881 RDT720824:RDT720881 RNP720824:RNP720881 RXL720824:RXL720881 SHH720824:SHH720881 SRD720824:SRD720881 TAZ720824:TAZ720881 TKV720824:TKV720881 TUR720824:TUR720881 UEN720824:UEN720881 UOJ720824:UOJ720881 UYF720824:UYF720881 VIB720824:VIB720881 VRX720824:VRX720881 WBT720824:WBT720881 WLP720824:WLP720881 WVL720824:WVL720881 IZ786360:IZ786417 SV786360:SV786417 ACR786360:ACR786417 AMN786360:AMN786417 AWJ786360:AWJ786417 BGF786360:BGF786417 BQB786360:BQB786417 BZX786360:BZX786417 CJT786360:CJT786417 CTP786360:CTP786417 DDL786360:DDL786417 DNH786360:DNH786417 DXD786360:DXD786417 EGZ786360:EGZ786417 EQV786360:EQV786417 FAR786360:FAR786417 FKN786360:FKN786417 FUJ786360:FUJ786417 GEF786360:GEF786417 GOB786360:GOB786417 GXX786360:GXX786417 HHT786360:HHT786417 HRP786360:HRP786417 IBL786360:IBL786417 ILH786360:ILH786417 IVD786360:IVD786417 JEZ786360:JEZ786417 JOV786360:JOV786417 JYR786360:JYR786417 KIN786360:KIN786417 KSJ786360:KSJ786417 LCF786360:LCF786417 LMB786360:LMB786417 LVX786360:LVX786417 MFT786360:MFT786417 MPP786360:MPP786417 MZL786360:MZL786417 NJH786360:NJH786417 NTD786360:NTD786417 OCZ786360:OCZ786417 OMV786360:OMV786417 OWR786360:OWR786417 PGN786360:PGN786417 PQJ786360:PQJ786417 QAF786360:QAF786417 QKB786360:QKB786417 QTX786360:QTX786417 RDT786360:RDT786417 RNP786360:RNP786417 RXL786360:RXL786417 SHH786360:SHH786417 SRD786360:SRD786417 TAZ786360:TAZ786417 TKV786360:TKV786417 TUR786360:TUR786417 UEN786360:UEN786417 UOJ786360:UOJ786417 UYF786360:UYF786417 VIB786360:VIB786417 VRX786360:VRX786417 WBT786360:WBT786417 WLP786360:WLP786417 WVL786360:WVL786417 IZ851896:IZ851953 SV851896:SV851953 ACR851896:ACR851953 AMN851896:AMN851953 AWJ851896:AWJ851953 BGF851896:BGF851953 BQB851896:BQB851953 BZX851896:BZX851953 CJT851896:CJT851953 CTP851896:CTP851953 DDL851896:DDL851953 DNH851896:DNH851953 DXD851896:DXD851953 EGZ851896:EGZ851953 EQV851896:EQV851953 FAR851896:FAR851953 FKN851896:FKN851953 FUJ851896:FUJ851953 GEF851896:GEF851953 GOB851896:GOB851953 GXX851896:GXX851953 HHT851896:HHT851953 HRP851896:HRP851953 IBL851896:IBL851953 ILH851896:ILH851953 IVD851896:IVD851953 JEZ851896:JEZ851953 JOV851896:JOV851953 JYR851896:JYR851953 KIN851896:KIN851953 KSJ851896:KSJ851953 LCF851896:LCF851953 LMB851896:LMB851953 LVX851896:LVX851953 MFT851896:MFT851953 MPP851896:MPP851953 MZL851896:MZL851953 NJH851896:NJH851953 NTD851896:NTD851953 OCZ851896:OCZ851953 OMV851896:OMV851953 OWR851896:OWR851953 PGN851896:PGN851953 PQJ851896:PQJ851953 QAF851896:QAF851953 QKB851896:QKB851953 QTX851896:QTX851953 RDT851896:RDT851953 RNP851896:RNP851953 RXL851896:RXL851953 SHH851896:SHH851953 SRD851896:SRD851953 TAZ851896:TAZ851953 TKV851896:TKV851953 TUR851896:TUR851953 UEN851896:UEN851953 UOJ851896:UOJ851953 UYF851896:UYF851953 VIB851896:VIB851953 VRX851896:VRX851953 WBT851896:WBT851953 WLP851896:WLP851953 WVL851896:WVL851953 IZ917432:IZ917489 SV917432:SV917489 ACR917432:ACR917489 AMN917432:AMN917489 AWJ917432:AWJ917489 BGF917432:BGF917489 BQB917432:BQB917489 BZX917432:BZX917489 CJT917432:CJT917489 CTP917432:CTP917489 DDL917432:DDL917489 DNH917432:DNH917489 DXD917432:DXD917489 EGZ917432:EGZ917489 EQV917432:EQV917489 FAR917432:FAR917489 FKN917432:FKN917489 FUJ917432:FUJ917489 GEF917432:GEF917489 GOB917432:GOB917489 GXX917432:GXX917489 HHT917432:HHT917489 HRP917432:HRP917489 IBL917432:IBL917489 ILH917432:ILH917489 IVD917432:IVD917489 JEZ917432:JEZ917489 JOV917432:JOV917489 JYR917432:JYR917489 KIN917432:KIN917489 KSJ917432:KSJ917489 LCF917432:LCF917489 LMB917432:LMB917489 LVX917432:LVX917489 MFT917432:MFT917489 MPP917432:MPP917489 MZL917432:MZL917489 NJH917432:NJH917489 NTD917432:NTD917489 OCZ917432:OCZ917489 OMV917432:OMV917489 OWR917432:OWR917489 PGN917432:PGN917489 PQJ917432:PQJ917489 QAF917432:QAF917489 QKB917432:QKB917489 QTX917432:QTX917489 RDT917432:RDT917489 RNP917432:RNP917489 RXL917432:RXL917489 SHH917432:SHH917489 SRD917432:SRD917489 TAZ917432:TAZ917489 TKV917432:TKV917489 TUR917432:TUR917489 UEN917432:UEN917489 UOJ917432:UOJ917489 UYF917432:UYF917489 VIB917432:VIB917489 VRX917432:VRX917489 WBT917432:WBT917489 WLP917432:WLP917489 WVL917432:WVL917489 IZ982968:IZ983025 SV982968:SV983025 ACR982968:ACR983025 AMN982968:AMN983025 AWJ982968:AWJ983025 BGF982968:BGF983025 BQB982968:BQB983025 BZX982968:BZX983025 CJT982968:CJT983025 CTP982968:CTP983025 DDL982968:DDL983025 DNH982968:DNH983025 DXD982968:DXD983025 EGZ982968:EGZ983025 EQV982968:EQV983025 FAR982968:FAR983025 FKN982968:FKN983025 FUJ982968:FUJ983025 GEF982968:GEF983025 GOB982968:GOB983025 GXX982968:GXX983025 HHT982968:HHT983025 HRP982968:HRP983025 IBL982968:IBL983025 ILH982968:ILH983025 IVD982968:IVD983025 JEZ982968:JEZ983025 JOV982968:JOV983025 JYR982968:JYR983025 KIN982968:KIN983025 KSJ982968:KSJ983025 LCF982968:LCF983025 LMB982968:LMB983025 LVX982968:LVX983025 MFT982968:MFT983025 MPP982968:MPP983025 MZL982968:MZL983025 NJH982968:NJH983025 NTD982968:NTD983025 OCZ982968:OCZ983025 OMV982968:OMV983025 OWR982968:OWR983025 PGN982968:PGN983025 PQJ982968:PQJ983025 QAF982968:QAF983025 QKB982968:QKB983025 QTX982968:QTX983025 RDT982968:RDT983025 RNP982968:RNP983025 RXL982968:RXL983025 SHH982968:SHH983025 SRD982968:SRD983025 TAZ982968:TAZ983025 TKV982968:TKV983025 TUR982968:TUR983025 UEN982968:UEN983025 UOJ982968:UOJ983025 UYF982968:UYF983025 VIB982968:VIB983025 VRX982968:VRX983025 WBT982968:WBT983025 WLP982968:WLP983025 WVL982968:WVL983025 G1:G4 G8:G9 G982989:G983046 G917453:G917510 G851917:G851974 G786381:G786438 G720845:G720902 G655309:G655366 G589773:G589830 G524237:G524294 G458701:G458758 G393165:G393222 G327629:G327686 G262093:G262150 G196557:G196614 G131021:G131078 G65485:G65542 G982950:G982956 G917414:G917420 G851878:G851884 G786342:G786348 G720806:G720812 G655270:G655276 G589734:G589740 G524198:G524204 G458662:G458668 G393126:G393132 G327590:G327596 G262054:G262060 G196518:G196524 G130982:G130988 G65446:G65452 G982976 G917440 G851904 G786368 G720832 G655296 G589760 G524224 G458688 G393152 G327616 G262080 G196544 G131008 G65472 G982943:G982946 G917407:G917410 G851871:G851874 G786335:G786338 G720799:G720802 G655263:G655266 G589727:G589730 G524191:G524194 G458655:G458658 G393119:G393122 G327583:G327586 G262047:G262050 G196511:G196514 G130975:G130978 G65439:G65442 QAF8:QAF14 PQJ8:PQJ14 PGN8:PGN14 OWR8:OWR14 OMV8:OMV14 OCZ8:OCZ14 NTD8:NTD14 NJH8:NJH14 MZL8:MZL14 MPP8:MPP14 MFT8:MFT14 LVX8:LVX14 LMB8:LMB14 LCF8:LCF14 KSJ8:KSJ14 KIN8:KIN14 JYR8:JYR14 JOV8:JOV14 JEZ8:JEZ14 IVD8:IVD14 ILH8:ILH14 IBL8:IBL14 HRP8:HRP14 HHT8:HHT14 GXX8:GXX14 GOB8:GOB14 GEF8:GEF14 FUJ8:FUJ14 FKN8:FKN14 FAR8:FAR14 EQV8:EQV14 EGZ8:EGZ14 DXD8:DXD14 DNH8:DNH14 DDL8:DDL14 CTP8:CTP14 CJT8:CJT14 BZX8:BZX14 BQB8:BQB14 BGF8:BGF14 AWJ8:AWJ14 AMN8:AMN14 ACR8:ACR14 SV8:SV14 IZ8:IZ14 QKB8:QKB14 WVL8:WVL14 WLP8:WLP14 WBT8:WBT14 VRX8:VRX14 VIB8:VIB14 UYF8:UYF14 UOJ8:UOJ14 UEN8:UEN14 TUR8:TUR14 TKV8:TKV14 TAZ8:TAZ14 SRD8:SRD14 SHH8:SHH14 RXL8:RXL14 RNP8:RNP14 RDT8:RDT14 QTX8:QTX14">
      <formula1>$L$2:$L$7</formula1>
      <formula2>0</formula2>
    </dataValidation>
    <dataValidation type="list" allowBlank="1" showInputMessage="1" showErrorMessage="1" sqref="L9">
      <formula1>$L$2:$L$7</formula1>
    </dataValidation>
    <dataValidation allowBlank="1" showErrorMessage="1" sqref="G11:G13 G15:G19 G21:G22"/>
  </dataValidations>
  <pageMargins left="0.7" right="0.7" top="0.75" bottom="0.75" header="0.3" footer="0.3"/>
  <pageSetup orientation="portrait" horizontalDpi="300" verticalDpi="30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topLeftCell="A2" zoomScale="70" zoomScaleNormal="70" workbookViewId="0">
      <pane ySplit="8" topLeftCell="A10" activePane="bottomLeft" state="frozen"/>
      <selection activeCell="A7" sqref="A7:F7"/>
      <selection pane="bottomLeft" activeCell="F7" sqref="F7"/>
    </sheetView>
  </sheetViews>
  <sheetFormatPr defaultRowHeight="13.2" outlineLevelRow="1"/>
  <cols>
    <col min="1" max="1" width="19.33203125" style="29" customWidth="1"/>
    <col min="2" max="2" width="33.88671875" style="29" customWidth="1"/>
    <col min="3" max="3" width="35.109375" style="29" customWidth="1"/>
    <col min="4" max="4" width="35.6640625" style="29" customWidth="1"/>
    <col min="5" max="5" width="53.6640625" style="29" customWidth="1"/>
    <col min="6" max="6" width="16" style="29" customWidth="1"/>
    <col min="7" max="7" width="10.6640625" style="29" customWidth="1"/>
    <col min="8" max="8" width="13.33203125" style="53" bestFit="1" customWidth="1"/>
    <col min="9" max="9" width="8.88671875" style="217"/>
    <col min="10" max="10" width="36" style="29" customWidth="1"/>
    <col min="11" max="11" width="9.44140625" style="52" customWidth="1"/>
    <col min="12" max="12" width="10.33203125" style="29" customWidth="1"/>
    <col min="13" max="252" width="8.88671875" style="29"/>
    <col min="253" max="253" width="19.33203125" style="29" customWidth="1"/>
    <col min="254" max="254" width="47.6640625" style="29" customWidth="1"/>
    <col min="255" max="255" width="46.5546875" style="29" customWidth="1"/>
    <col min="256" max="256" width="52.33203125" style="29" customWidth="1"/>
    <col min="257" max="257" width="85.44140625" style="29" customWidth="1"/>
    <col min="258" max="258" width="29.33203125" style="29" bestFit="1" customWidth="1"/>
    <col min="259" max="259" width="14.5546875" style="29" bestFit="1" customWidth="1"/>
    <col min="260" max="260" width="16.44140625" style="29" customWidth="1"/>
    <col min="261" max="264" width="8.88671875" style="29"/>
    <col min="265" max="265" width="10.6640625" style="29" bestFit="1" customWidth="1"/>
    <col min="266" max="266" width="36" style="29" customWidth="1"/>
    <col min="267" max="267" width="9.44140625" style="29" customWidth="1"/>
    <col min="268" max="268" width="10.33203125" style="29" customWidth="1"/>
    <col min="269" max="508" width="8.88671875" style="29"/>
    <col min="509" max="509" width="19.33203125" style="29" customWidth="1"/>
    <col min="510" max="510" width="47.6640625" style="29" customWidth="1"/>
    <col min="511" max="511" width="46.5546875" style="29" customWidth="1"/>
    <col min="512" max="512" width="52.33203125" style="29" customWidth="1"/>
    <col min="513" max="513" width="85.44140625" style="29" customWidth="1"/>
    <col min="514" max="514" width="29.33203125" style="29" bestFit="1" customWidth="1"/>
    <col min="515" max="515" width="14.5546875" style="29" bestFit="1" customWidth="1"/>
    <col min="516" max="516" width="16.44140625" style="29" customWidth="1"/>
    <col min="517" max="520" width="8.88671875" style="29"/>
    <col min="521" max="521" width="10.6640625" style="29" bestFit="1" customWidth="1"/>
    <col min="522" max="522" width="36" style="29" customWidth="1"/>
    <col min="523" max="523" width="9.44140625" style="29" customWidth="1"/>
    <col min="524" max="524" width="10.33203125" style="29" customWidth="1"/>
    <col min="525" max="764" width="8.88671875" style="29"/>
    <col min="765" max="765" width="19.33203125" style="29" customWidth="1"/>
    <col min="766" max="766" width="47.6640625" style="29" customWidth="1"/>
    <col min="767" max="767" width="46.5546875" style="29" customWidth="1"/>
    <col min="768" max="768" width="52.33203125" style="29" customWidth="1"/>
    <col min="769" max="769" width="85.44140625" style="29" customWidth="1"/>
    <col min="770" max="770" width="29.33203125" style="29" bestFit="1" customWidth="1"/>
    <col min="771" max="771" width="14.5546875" style="29" bestFit="1" customWidth="1"/>
    <col min="772" max="772" width="16.44140625" style="29" customWidth="1"/>
    <col min="773" max="776" width="8.88671875" style="29"/>
    <col min="777" max="777" width="10.6640625" style="29" bestFit="1" customWidth="1"/>
    <col min="778" max="778" width="36" style="29" customWidth="1"/>
    <col min="779" max="779" width="9.44140625" style="29" customWidth="1"/>
    <col min="780" max="780" width="10.33203125" style="29" customWidth="1"/>
    <col min="781" max="1020" width="8.88671875" style="29"/>
    <col min="1021" max="1021" width="19.33203125" style="29" customWidth="1"/>
    <col min="1022" max="1022" width="47.6640625" style="29" customWidth="1"/>
    <col min="1023" max="1023" width="46.5546875" style="29" customWidth="1"/>
    <col min="1024" max="1024" width="52.33203125" style="29" customWidth="1"/>
    <col min="1025" max="1025" width="85.44140625" style="29" customWidth="1"/>
    <col min="1026" max="1026" width="29.33203125" style="29" bestFit="1" customWidth="1"/>
    <col min="1027" max="1027" width="14.5546875" style="29" bestFit="1" customWidth="1"/>
    <col min="1028" max="1028" width="16.44140625" style="29" customWidth="1"/>
    <col min="1029" max="1032" width="8.88671875" style="29"/>
    <col min="1033" max="1033" width="10.6640625" style="29" bestFit="1" customWidth="1"/>
    <col min="1034" max="1034" width="36" style="29" customWidth="1"/>
    <col min="1035" max="1035" width="9.44140625" style="29" customWidth="1"/>
    <col min="1036" max="1036" width="10.33203125" style="29" customWidth="1"/>
    <col min="1037" max="1276" width="8.88671875" style="29"/>
    <col min="1277" max="1277" width="19.33203125" style="29" customWidth="1"/>
    <col min="1278" max="1278" width="47.6640625" style="29" customWidth="1"/>
    <col min="1279" max="1279" width="46.5546875" style="29" customWidth="1"/>
    <col min="1280" max="1280" width="52.33203125" style="29" customWidth="1"/>
    <col min="1281" max="1281" width="85.44140625" style="29" customWidth="1"/>
    <col min="1282" max="1282" width="29.33203125" style="29" bestFit="1" customWidth="1"/>
    <col min="1283" max="1283" width="14.5546875" style="29" bestFit="1" customWidth="1"/>
    <col min="1284" max="1284" width="16.44140625" style="29" customWidth="1"/>
    <col min="1285" max="1288" width="8.88671875" style="29"/>
    <col min="1289" max="1289" width="10.6640625" style="29" bestFit="1" customWidth="1"/>
    <col min="1290" max="1290" width="36" style="29" customWidth="1"/>
    <col min="1291" max="1291" width="9.44140625" style="29" customWidth="1"/>
    <col min="1292" max="1292" width="10.33203125" style="29" customWidth="1"/>
    <col min="1293" max="1532" width="8.88671875" style="29"/>
    <col min="1533" max="1533" width="19.33203125" style="29" customWidth="1"/>
    <col min="1534" max="1534" width="47.6640625" style="29" customWidth="1"/>
    <col min="1535" max="1535" width="46.5546875" style="29" customWidth="1"/>
    <col min="1536" max="1536" width="52.33203125" style="29" customWidth="1"/>
    <col min="1537" max="1537" width="85.44140625" style="29" customWidth="1"/>
    <col min="1538" max="1538" width="29.33203125" style="29" bestFit="1" customWidth="1"/>
    <col min="1539" max="1539" width="14.5546875" style="29" bestFit="1" customWidth="1"/>
    <col min="1540" max="1540" width="16.44140625" style="29" customWidth="1"/>
    <col min="1541" max="1544" width="8.88671875" style="29"/>
    <col min="1545" max="1545" width="10.6640625" style="29" bestFit="1" customWidth="1"/>
    <col min="1546" max="1546" width="36" style="29" customWidth="1"/>
    <col min="1547" max="1547" width="9.44140625" style="29" customWidth="1"/>
    <col min="1548" max="1548" width="10.33203125" style="29" customWidth="1"/>
    <col min="1549" max="1788" width="8.88671875" style="29"/>
    <col min="1789" max="1789" width="19.33203125" style="29" customWidth="1"/>
    <col min="1790" max="1790" width="47.6640625" style="29" customWidth="1"/>
    <col min="1791" max="1791" width="46.5546875" style="29" customWidth="1"/>
    <col min="1792" max="1792" width="52.33203125" style="29" customWidth="1"/>
    <col min="1793" max="1793" width="85.44140625" style="29" customWidth="1"/>
    <col min="1794" max="1794" width="29.33203125" style="29" bestFit="1" customWidth="1"/>
    <col min="1795" max="1795" width="14.5546875" style="29" bestFit="1" customWidth="1"/>
    <col min="1796" max="1796" width="16.44140625" style="29" customWidth="1"/>
    <col min="1797" max="1800" width="8.88671875" style="29"/>
    <col min="1801" max="1801" width="10.6640625" style="29" bestFit="1" customWidth="1"/>
    <col min="1802" max="1802" width="36" style="29" customWidth="1"/>
    <col min="1803" max="1803" width="9.44140625" style="29" customWidth="1"/>
    <col min="1804" max="1804" width="10.33203125" style="29" customWidth="1"/>
    <col min="1805" max="2044" width="8.88671875" style="29"/>
    <col min="2045" max="2045" width="19.33203125" style="29" customWidth="1"/>
    <col min="2046" max="2046" width="47.6640625" style="29" customWidth="1"/>
    <col min="2047" max="2047" width="46.5546875" style="29" customWidth="1"/>
    <col min="2048" max="2048" width="52.33203125" style="29" customWidth="1"/>
    <col min="2049" max="2049" width="85.44140625" style="29" customWidth="1"/>
    <col min="2050" max="2050" width="29.33203125" style="29" bestFit="1" customWidth="1"/>
    <col min="2051" max="2051" width="14.5546875" style="29" bestFit="1" customWidth="1"/>
    <col min="2052" max="2052" width="16.44140625" style="29" customWidth="1"/>
    <col min="2053" max="2056" width="8.88671875" style="29"/>
    <col min="2057" max="2057" width="10.6640625" style="29" bestFit="1" customWidth="1"/>
    <col min="2058" max="2058" width="36" style="29" customWidth="1"/>
    <col min="2059" max="2059" width="9.44140625" style="29" customWidth="1"/>
    <col min="2060" max="2060" width="10.33203125" style="29" customWidth="1"/>
    <col min="2061" max="2300" width="8.88671875" style="29"/>
    <col min="2301" max="2301" width="19.33203125" style="29" customWidth="1"/>
    <col min="2302" max="2302" width="47.6640625" style="29" customWidth="1"/>
    <col min="2303" max="2303" width="46.5546875" style="29" customWidth="1"/>
    <col min="2304" max="2304" width="52.33203125" style="29" customWidth="1"/>
    <col min="2305" max="2305" width="85.44140625" style="29" customWidth="1"/>
    <col min="2306" max="2306" width="29.33203125" style="29" bestFit="1" customWidth="1"/>
    <col min="2307" max="2307" width="14.5546875" style="29" bestFit="1" customWidth="1"/>
    <col min="2308" max="2308" width="16.44140625" style="29" customWidth="1"/>
    <col min="2309" max="2312" width="8.88671875" style="29"/>
    <col min="2313" max="2313" width="10.6640625" style="29" bestFit="1" customWidth="1"/>
    <col min="2314" max="2314" width="36" style="29" customWidth="1"/>
    <col min="2315" max="2315" width="9.44140625" style="29" customWidth="1"/>
    <col min="2316" max="2316" width="10.33203125" style="29" customWidth="1"/>
    <col min="2317" max="2556" width="8.88671875" style="29"/>
    <col min="2557" max="2557" width="19.33203125" style="29" customWidth="1"/>
    <col min="2558" max="2558" width="47.6640625" style="29" customWidth="1"/>
    <col min="2559" max="2559" width="46.5546875" style="29" customWidth="1"/>
    <col min="2560" max="2560" width="52.33203125" style="29" customWidth="1"/>
    <col min="2561" max="2561" width="85.44140625" style="29" customWidth="1"/>
    <col min="2562" max="2562" width="29.33203125" style="29" bestFit="1" customWidth="1"/>
    <col min="2563" max="2563" width="14.5546875" style="29" bestFit="1" customWidth="1"/>
    <col min="2564" max="2564" width="16.44140625" style="29" customWidth="1"/>
    <col min="2565" max="2568" width="8.88671875" style="29"/>
    <col min="2569" max="2569" width="10.6640625" style="29" bestFit="1" customWidth="1"/>
    <col min="2570" max="2570" width="36" style="29" customWidth="1"/>
    <col min="2571" max="2571" width="9.44140625" style="29" customWidth="1"/>
    <col min="2572" max="2572" width="10.33203125" style="29" customWidth="1"/>
    <col min="2573" max="2812" width="8.88671875" style="29"/>
    <col min="2813" max="2813" width="19.33203125" style="29" customWidth="1"/>
    <col min="2814" max="2814" width="47.6640625" style="29" customWidth="1"/>
    <col min="2815" max="2815" width="46.5546875" style="29" customWidth="1"/>
    <col min="2816" max="2816" width="52.33203125" style="29" customWidth="1"/>
    <col min="2817" max="2817" width="85.44140625" style="29" customWidth="1"/>
    <col min="2818" max="2818" width="29.33203125" style="29" bestFit="1" customWidth="1"/>
    <col min="2819" max="2819" width="14.5546875" style="29" bestFit="1" customWidth="1"/>
    <col min="2820" max="2820" width="16.44140625" style="29" customWidth="1"/>
    <col min="2821" max="2824" width="8.88671875" style="29"/>
    <col min="2825" max="2825" width="10.6640625" style="29" bestFit="1" customWidth="1"/>
    <col min="2826" max="2826" width="36" style="29" customWidth="1"/>
    <col min="2827" max="2827" width="9.44140625" style="29" customWidth="1"/>
    <col min="2828" max="2828" width="10.33203125" style="29" customWidth="1"/>
    <col min="2829" max="3068" width="8.88671875" style="29"/>
    <col min="3069" max="3069" width="19.33203125" style="29" customWidth="1"/>
    <col min="3070" max="3070" width="47.6640625" style="29" customWidth="1"/>
    <col min="3071" max="3071" width="46.5546875" style="29" customWidth="1"/>
    <col min="3072" max="3072" width="52.33203125" style="29" customWidth="1"/>
    <col min="3073" max="3073" width="85.44140625" style="29" customWidth="1"/>
    <col min="3074" max="3074" width="29.33203125" style="29" bestFit="1" customWidth="1"/>
    <col min="3075" max="3075" width="14.5546875" style="29" bestFit="1" customWidth="1"/>
    <col min="3076" max="3076" width="16.44140625" style="29" customWidth="1"/>
    <col min="3077" max="3080" width="8.88671875" style="29"/>
    <col min="3081" max="3081" width="10.6640625" style="29" bestFit="1" customWidth="1"/>
    <col min="3082" max="3082" width="36" style="29" customWidth="1"/>
    <col min="3083" max="3083" width="9.44140625" style="29" customWidth="1"/>
    <col min="3084" max="3084" width="10.33203125" style="29" customWidth="1"/>
    <col min="3085" max="3324" width="8.88671875" style="29"/>
    <col min="3325" max="3325" width="19.33203125" style="29" customWidth="1"/>
    <col min="3326" max="3326" width="47.6640625" style="29" customWidth="1"/>
    <col min="3327" max="3327" width="46.5546875" style="29" customWidth="1"/>
    <col min="3328" max="3328" width="52.33203125" style="29" customWidth="1"/>
    <col min="3329" max="3329" width="85.44140625" style="29" customWidth="1"/>
    <col min="3330" max="3330" width="29.33203125" style="29" bestFit="1" customWidth="1"/>
    <col min="3331" max="3331" width="14.5546875" style="29" bestFit="1" customWidth="1"/>
    <col min="3332" max="3332" width="16.44140625" style="29" customWidth="1"/>
    <col min="3333" max="3336" width="8.88671875" style="29"/>
    <col min="3337" max="3337" width="10.6640625" style="29" bestFit="1" customWidth="1"/>
    <col min="3338" max="3338" width="36" style="29" customWidth="1"/>
    <col min="3339" max="3339" width="9.44140625" style="29" customWidth="1"/>
    <col min="3340" max="3340" width="10.33203125" style="29" customWidth="1"/>
    <col min="3341" max="3580" width="8.88671875" style="29"/>
    <col min="3581" max="3581" width="19.33203125" style="29" customWidth="1"/>
    <col min="3582" max="3582" width="47.6640625" style="29" customWidth="1"/>
    <col min="3583" max="3583" width="46.5546875" style="29" customWidth="1"/>
    <col min="3584" max="3584" width="52.33203125" style="29" customWidth="1"/>
    <col min="3585" max="3585" width="85.44140625" style="29" customWidth="1"/>
    <col min="3586" max="3586" width="29.33203125" style="29" bestFit="1" customWidth="1"/>
    <col min="3587" max="3587" width="14.5546875" style="29" bestFit="1" customWidth="1"/>
    <col min="3588" max="3588" width="16.44140625" style="29" customWidth="1"/>
    <col min="3589" max="3592" width="8.88671875" style="29"/>
    <col min="3593" max="3593" width="10.6640625" style="29" bestFit="1" customWidth="1"/>
    <col min="3594" max="3594" width="36" style="29" customWidth="1"/>
    <col min="3595" max="3595" width="9.44140625" style="29" customWidth="1"/>
    <col min="3596" max="3596" width="10.33203125" style="29" customWidth="1"/>
    <col min="3597" max="3836" width="8.88671875" style="29"/>
    <col min="3837" max="3837" width="19.33203125" style="29" customWidth="1"/>
    <col min="3838" max="3838" width="47.6640625" style="29" customWidth="1"/>
    <col min="3839" max="3839" width="46.5546875" style="29" customWidth="1"/>
    <col min="3840" max="3840" width="52.33203125" style="29" customWidth="1"/>
    <col min="3841" max="3841" width="85.44140625" style="29" customWidth="1"/>
    <col min="3842" max="3842" width="29.33203125" style="29" bestFit="1" customWidth="1"/>
    <col min="3843" max="3843" width="14.5546875" style="29" bestFit="1" customWidth="1"/>
    <col min="3844" max="3844" width="16.44140625" style="29" customWidth="1"/>
    <col min="3845" max="3848" width="8.88671875" style="29"/>
    <col min="3849" max="3849" width="10.6640625" style="29" bestFit="1" customWidth="1"/>
    <col min="3850" max="3850" width="36" style="29" customWidth="1"/>
    <col min="3851" max="3851" width="9.44140625" style="29" customWidth="1"/>
    <col min="3852" max="3852" width="10.33203125" style="29" customWidth="1"/>
    <col min="3853" max="4092" width="8.88671875" style="29"/>
    <col min="4093" max="4093" width="19.33203125" style="29" customWidth="1"/>
    <col min="4094" max="4094" width="47.6640625" style="29" customWidth="1"/>
    <col min="4095" max="4095" width="46.5546875" style="29" customWidth="1"/>
    <col min="4096" max="4096" width="52.33203125" style="29" customWidth="1"/>
    <col min="4097" max="4097" width="85.44140625" style="29" customWidth="1"/>
    <col min="4098" max="4098" width="29.33203125" style="29" bestFit="1" customWidth="1"/>
    <col min="4099" max="4099" width="14.5546875" style="29" bestFit="1" customWidth="1"/>
    <col min="4100" max="4100" width="16.44140625" style="29" customWidth="1"/>
    <col min="4101" max="4104" width="8.88671875" style="29"/>
    <col min="4105" max="4105" width="10.6640625" style="29" bestFit="1" customWidth="1"/>
    <col min="4106" max="4106" width="36" style="29" customWidth="1"/>
    <col min="4107" max="4107" width="9.44140625" style="29" customWidth="1"/>
    <col min="4108" max="4108" width="10.33203125" style="29" customWidth="1"/>
    <col min="4109" max="4348" width="8.88671875" style="29"/>
    <col min="4349" max="4349" width="19.33203125" style="29" customWidth="1"/>
    <col min="4350" max="4350" width="47.6640625" style="29" customWidth="1"/>
    <col min="4351" max="4351" width="46.5546875" style="29" customWidth="1"/>
    <col min="4352" max="4352" width="52.33203125" style="29" customWidth="1"/>
    <col min="4353" max="4353" width="85.44140625" style="29" customWidth="1"/>
    <col min="4354" max="4354" width="29.33203125" style="29" bestFit="1" customWidth="1"/>
    <col min="4355" max="4355" width="14.5546875" style="29" bestFit="1" customWidth="1"/>
    <col min="4356" max="4356" width="16.44140625" style="29" customWidth="1"/>
    <col min="4357" max="4360" width="8.88671875" style="29"/>
    <col min="4361" max="4361" width="10.6640625" style="29" bestFit="1" customWidth="1"/>
    <col min="4362" max="4362" width="36" style="29" customWidth="1"/>
    <col min="4363" max="4363" width="9.44140625" style="29" customWidth="1"/>
    <col min="4364" max="4364" width="10.33203125" style="29" customWidth="1"/>
    <col min="4365" max="4604" width="8.88671875" style="29"/>
    <col min="4605" max="4605" width="19.33203125" style="29" customWidth="1"/>
    <col min="4606" max="4606" width="47.6640625" style="29" customWidth="1"/>
    <col min="4607" max="4607" width="46.5546875" style="29" customWidth="1"/>
    <col min="4608" max="4608" width="52.33203125" style="29" customWidth="1"/>
    <col min="4609" max="4609" width="85.44140625" style="29" customWidth="1"/>
    <col min="4610" max="4610" width="29.33203125" style="29" bestFit="1" customWidth="1"/>
    <col min="4611" max="4611" width="14.5546875" style="29" bestFit="1" customWidth="1"/>
    <col min="4612" max="4612" width="16.44140625" style="29" customWidth="1"/>
    <col min="4613" max="4616" width="8.88671875" style="29"/>
    <col min="4617" max="4617" width="10.6640625" style="29" bestFit="1" customWidth="1"/>
    <col min="4618" max="4618" width="36" style="29" customWidth="1"/>
    <col min="4619" max="4619" width="9.44140625" style="29" customWidth="1"/>
    <col min="4620" max="4620" width="10.33203125" style="29" customWidth="1"/>
    <col min="4621" max="4860" width="8.88671875" style="29"/>
    <col min="4861" max="4861" width="19.33203125" style="29" customWidth="1"/>
    <col min="4862" max="4862" width="47.6640625" style="29" customWidth="1"/>
    <col min="4863" max="4863" width="46.5546875" style="29" customWidth="1"/>
    <col min="4864" max="4864" width="52.33203125" style="29" customWidth="1"/>
    <col min="4865" max="4865" width="85.44140625" style="29" customWidth="1"/>
    <col min="4866" max="4866" width="29.33203125" style="29" bestFit="1" customWidth="1"/>
    <col min="4867" max="4867" width="14.5546875" style="29" bestFit="1" customWidth="1"/>
    <col min="4868" max="4868" width="16.44140625" style="29" customWidth="1"/>
    <col min="4869" max="4872" width="8.88671875" style="29"/>
    <col min="4873" max="4873" width="10.6640625" style="29" bestFit="1" customWidth="1"/>
    <col min="4874" max="4874" width="36" style="29" customWidth="1"/>
    <col min="4875" max="4875" width="9.44140625" style="29" customWidth="1"/>
    <col min="4876" max="4876" width="10.33203125" style="29" customWidth="1"/>
    <col min="4877" max="5116" width="8.88671875" style="29"/>
    <col min="5117" max="5117" width="19.33203125" style="29" customWidth="1"/>
    <col min="5118" max="5118" width="47.6640625" style="29" customWidth="1"/>
    <col min="5119" max="5119" width="46.5546875" style="29" customWidth="1"/>
    <col min="5120" max="5120" width="52.33203125" style="29" customWidth="1"/>
    <col min="5121" max="5121" width="85.44140625" style="29" customWidth="1"/>
    <col min="5122" max="5122" width="29.33203125" style="29" bestFit="1" customWidth="1"/>
    <col min="5123" max="5123" width="14.5546875" style="29" bestFit="1" customWidth="1"/>
    <col min="5124" max="5124" width="16.44140625" style="29" customWidth="1"/>
    <col min="5125" max="5128" width="8.88671875" style="29"/>
    <col min="5129" max="5129" width="10.6640625" style="29" bestFit="1" customWidth="1"/>
    <col min="5130" max="5130" width="36" style="29" customWidth="1"/>
    <col min="5131" max="5131" width="9.44140625" style="29" customWidth="1"/>
    <col min="5132" max="5132" width="10.33203125" style="29" customWidth="1"/>
    <col min="5133" max="5372" width="8.88671875" style="29"/>
    <col min="5373" max="5373" width="19.33203125" style="29" customWidth="1"/>
    <col min="5374" max="5374" width="47.6640625" style="29" customWidth="1"/>
    <col min="5375" max="5375" width="46.5546875" style="29" customWidth="1"/>
    <col min="5376" max="5376" width="52.33203125" style="29" customWidth="1"/>
    <col min="5377" max="5377" width="85.44140625" style="29" customWidth="1"/>
    <col min="5378" max="5378" width="29.33203125" style="29" bestFit="1" customWidth="1"/>
    <col min="5379" max="5379" width="14.5546875" style="29" bestFit="1" customWidth="1"/>
    <col min="5380" max="5380" width="16.44140625" style="29" customWidth="1"/>
    <col min="5381" max="5384" width="8.88671875" style="29"/>
    <col min="5385" max="5385" width="10.6640625" style="29" bestFit="1" customWidth="1"/>
    <col min="5386" max="5386" width="36" style="29" customWidth="1"/>
    <col min="5387" max="5387" width="9.44140625" style="29" customWidth="1"/>
    <col min="5388" max="5388" width="10.33203125" style="29" customWidth="1"/>
    <col min="5389" max="5628" width="8.88671875" style="29"/>
    <col min="5629" max="5629" width="19.33203125" style="29" customWidth="1"/>
    <col min="5630" max="5630" width="47.6640625" style="29" customWidth="1"/>
    <col min="5631" max="5631" width="46.5546875" style="29" customWidth="1"/>
    <col min="5632" max="5632" width="52.33203125" style="29" customWidth="1"/>
    <col min="5633" max="5633" width="85.44140625" style="29" customWidth="1"/>
    <col min="5634" max="5634" width="29.33203125" style="29" bestFit="1" customWidth="1"/>
    <col min="5635" max="5635" width="14.5546875" style="29" bestFit="1" customWidth="1"/>
    <col min="5636" max="5636" width="16.44140625" style="29" customWidth="1"/>
    <col min="5637" max="5640" width="8.88671875" style="29"/>
    <col min="5641" max="5641" width="10.6640625" style="29" bestFit="1" customWidth="1"/>
    <col min="5642" max="5642" width="36" style="29" customWidth="1"/>
    <col min="5643" max="5643" width="9.44140625" style="29" customWidth="1"/>
    <col min="5644" max="5644" width="10.33203125" style="29" customWidth="1"/>
    <col min="5645" max="5884" width="8.88671875" style="29"/>
    <col min="5885" max="5885" width="19.33203125" style="29" customWidth="1"/>
    <col min="5886" max="5886" width="47.6640625" style="29" customWidth="1"/>
    <col min="5887" max="5887" width="46.5546875" style="29" customWidth="1"/>
    <col min="5888" max="5888" width="52.33203125" style="29" customWidth="1"/>
    <col min="5889" max="5889" width="85.44140625" style="29" customWidth="1"/>
    <col min="5890" max="5890" width="29.33203125" style="29" bestFit="1" customWidth="1"/>
    <col min="5891" max="5891" width="14.5546875" style="29" bestFit="1" customWidth="1"/>
    <col min="5892" max="5892" width="16.44140625" style="29" customWidth="1"/>
    <col min="5893" max="5896" width="8.88671875" style="29"/>
    <col min="5897" max="5897" width="10.6640625" style="29" bestFit="1" customWidth="1"/>
    <col min="5898" max="5898" width="36" style="29" customWidth="1"/>
    <col min="5899" max="5899" width="9.44140625" style="29" customWidth="1"/>
    <col min="5900" max="5900" width="10.33203125" style="29" customWidth="1"/>
    <col min="5901" max="6140" width="8.88671875" style="29"/>
    <col min="6141" max="6141" width="19.33203125" style="29" customWidth="1"/>
    <col min="6142" max="6142" width="47.6640625" style="29" customWidth="1"/>
    <col min="6143" max="6143" width="46.5546875" style="29" customWidth="1"/>
    <col min="6144" max="6144" width="52.33203125" style="29" customWidth="1"/>
    <col min="6145" max="6145" width="85.44140625" style="29" customWidth="1"/>
    <col min="6146" max="6146" width="29.33203125" style="29" bestFit="1" customWidth="1"/>
    <col min="6147" max="6147" width="14.5546875" style="29" bestFit="1" customWidth="1"/>
    <col min="6148" max="6148" width="16.44140625" style="29" customWidth="1"/>
    <col min="6149" max="6152" width="8.88671875" style="29"/>
    <col min="6153" max="6153" width="10.6640625" style="29" bestFit="1" customWidth="1"/>
    <col min="6154" max="6154" width="36" style="29" customWidth="1"/>
    <col min="6155" max="6155" width="9.44140625" style="29" customWidth="1"/>
    <col min="6156" max="6156" width="10.33203125" style="29" customWidth="1"/>
    <col min="6157" max="6396" width="8.88671875" style="29"/>
    <col min="6397" max="6397" width="19.33203125" style="29" customWidth="1"/>
    <col min="6398" max="6398" width="47.6640625" style="29" customWidth="1"/>
    <col min="6399" max="6399" width="46.5546875" style="29" customWidth="1"/>
    <col min="6400" max="6400" width="52.33203125" style="29" customWidth="1"/>
    <col min="6401" max="6401" width="85.44140625" style="29" customWidth="1"/>
    <col min="6402" max="6402" width="29.33203125" style="29" bestFit="1" customWidth="1"/>
    <col min="6403" max="6403" width="14.5546875" style="29" bestFit="1" customWidth="1"/>
    <col min="6404" max="6404" width="16.44140625" style="29" customWidth="1"/>
    <col min="6405" max="6408" width="8.88671875" style="29"/>
    <col min="6409" max="6409" width="10.6640625" style="29" bestFit="1" customWidth="1"/>
    <col min="6410" max="6410" width="36" style="29" customWidth="1"/>
    <col min="6411" max="6411" width="9.44140625" style="29" customWidth="1"/>
    <col min="6412" max="6412" width="10.33203125" style="29" customWidth="1"/>
    <col min="6413" max="6652" width="8.88671875" style="29"/>
    <col min="6653" max="6653" width="19.33203125" style="29" customWidth="1"/>
    <col min="6654" max="6654" width="47.6640625" style="29" customWidth="1"/>
    <col min="6655" max="6655" width="46.5546875" style="29" customWidth="1"/>
    <col min="6656" max="6656" width="52.33203125" style="29" customWidth="1"/>
    <col min="6657" max="6657" width="85.44140625" style="29" customWidth="1"/>
    <col min="6658" max="6658" width="29.33203125" style="29" bestFit="1" customWidth="1"/>
    <col min="6659" max="6659" width="14.5546875" style="29" bestFit="1" customWidth="1"/>
    <col min="6660" max="6660" width="16.44140625" style="29" customWidth="1"/>
    <col min="6661" max="6664" width="8.88671875" style="29"/>
    <col min="6665" max="6665" width="10.6640625" style="29" bestFit="1" customWidth="1"/>
    <col min="6666" max="6666" width="36" style="29" customWidth="1"/>
    <col min="6667" max="6667" width="9.44140625" style="29" customWidth="1"/>
    <col min="6668" max="6668" width="10.33203125" style="29" customWidth="1"/>
    <col min="6669" max="6908" width="8.88671875" style="29"/>
    <col min="6909" max="6909" width="19.33203125" style="29" customWidth="1"/>
    <col min="6910" max="6910" width="47.6640625" style="29" customWidth="1"/>
    <col min="6911" max="6911" width="46.5546875" style="29" customWidth="1"/>
    <col min="6912" max="6912" width="52.33203125" style="29" customWidth="1"/>
    <col min="6913" max="6913" width="85.44140625" style="29" customWidth="1"/>
    <col min="6914" max="6914" width="29.33203125" style="29" bestFit="1" customWidth="1"/>
    <col min="6915" max="6915" width="14.5546875" style="29" bestFit="1" customWidth="1"/>
    <col min="6916" max="6916" width="16.44140625" style="29" customWidth="1"/>
    <col min="6917" max="6920" width="8.88671875" style="29"/>
    <col min="6921" max="6921" width="10.6640625" style="29" bestFit="1" customWidth="1"/>
    <col min="6922" max="6922" width="36" style="29" customWidth="1"/>
    <col min="6923" max="6923" width="9.44140625" style="29" customWidth="1"/>
    <col min="6924" max="6924" width="10.33203125" style="29" customWidth="1"/>
    <col min="6925" max="7164" width="8.88671875" style="29"/>
    <col min="7165" max="7165" width="19.33203125" style="29" customWidth="1"/>
    <col min="7166" max="7166" width="47.6640625" style="29" customWidth="1"/>
    <col min="7167" max="7167" width="46.5546875" style="29" customWidth="1"/>
    <col min="7168" max="7168" width="52.33203125" style="29" customWidth="1"/>
    <col min="7169" max="7169" width="85.44140625" style="29" customWidth="1"/>
    <col min="7170" max="7170" width="29.33203125" style="29" bestFit="1" customWidth="1"/>
    <col min="7171" max="7171" width="14.5546875" style="29" bestFit="1" customWidth="1"/>
    <col min="7172" max="7172" width="16.44140625" style="29" customWidth="1"/>
    <col min="7173" max="7176" width="8.88671875" style="29"/>
    <col min="7177" max="7177" width="10.6640625" style="29" bestFit="1" customWidth="1"/>
    <col min="7178" max="7178" width="36" style="29" customWidth="1"/>
    <col min="7179" max="7179" width="9.44140625" style="29" customWidth="1"/>
    <col min="7180" max="7180" width="10.33203125" style="29" customWidth="1"/>
    <col min="7181" max="7420" width="8.88671875" style="29"/>
    <col min="7421" max="7421" width="19.33203125" style="29" customWidth="1"/>
    <col min="7422" max="7422" width="47.6640625" style="29" customWidth="1"/>
    <col min="7423" max="7423" width="46.5546875" style="29" customWidth="1"/>
    <col min="7424" max="7424" width="52.33203125" style="29" customWidth="1"/>
    <col min="7425" max="7425" width="85.44140625" style="29" customWidth="1"/>
    <col min="7426" max="7426" width="29.33203125" style="29" bestFit="1" customWidth="1"/>
    <col min="7427" max="7427" width="14.5546875" style="29" bestFit="1" customWidth="1"/>
    <col min="7428" max="7428" width="16.44140625" style="29" customWidth="1"/>
    <col min="7429" max="7432" width="8.88671875" style="29"/>
    <col min="7433" max="7433" width="10.6640625" style="29" bestFit="1" customWidth="1"/>
    <col min="7434" max="7434" width="36" style="29" customWidth="1"/>
    <col min="7435" max="7435" width="9.44140625" style="29" customWidth="1"/>
    <col min="7436" max="7436" width="10.33203125" style="29" customWidth="1"/>
    <col min="7437" max="7676" width="8.88671875" style="29"/>
    <col min="7677" max="7677" width="19.33203125" style="29" customWidth="1"/>
    <col min="7678" max="7678" width="47.6640625" style="29" customWidth="1"/>
    <col min="7679" max="7679" width="46.5546875" style="29" customWidth="1"/>
    <col min="7680" max="7680" width="52.33203125" style="29" customWidth="1"/>
    <col min="7681" max="7681" width="85.44140625" style="29" customWidth="1"/>
    <col min="7682" max="7682" width="29.33203125" style="29" bestFit="1" customWidth="1"/>
    <col min="7683" max="7683" width="14.5546875" style="29" bestFit="1" customWidth="1"/>
    <col min="7684" max="7684" width="16.44140625" style="29" customWidth="1"/>
    <col min="7685" max="7688" width="8.88671875" style="29"/>
    <col min="7689" max="7689" width="10.6640625" style="29" bestFit="1" customWidth="1"/>
    <col min="7690" max="7690" width="36" style="29" customWidth="1"/>
    <col min="7691" max="7691" width="9.44140625" style="29" customWidth="1"/>
    <col min="7692" max="7692" width="10.33203125" style="29" customWidth="1"/>
    <col min="7693" max="7932" width="8.88671875" style="29"/>
    <col min="7933" max="7933" width="19.33203125" style="29" customWidth="1"/>
    <col min="7934" max="7934" width="47.6640625" style="29" customWidth="1"/>
    <col min="7935" max="7935" width="46.5546875" style="29" customWidth="1"/>
    <col min="7936" max="7936" width="52.33203125" style="29" customWidth="1"/>
    <col min="7937" max="7937" width="85.44140625" style="29" customWidth="1"/>
    <col min="7938" max="7938" width="29.33203125" style="29" bestFit="1" customWidth="1"/>
    <col min="7939" max="7939" width="14.5546875" style="29" bestFit="1" customWidth="1"/>
    <col min="7940" max="7940" width="16.44140625" style="29" customWidth="1"/>
    <col min="7941" max="7944" width="8.88671875" style="29"/>
    <col min="7945" max="7945" width="10.6640625" style="29" bestFit="1" customWidth="1"/>
    <col min="7946" max="7946" width="36" style="29" customWidth="1"/>
    <col min="7947" max="7947" width="9.44140625" style="29" customWidth="1"/>
    <col min="7948" max="7948" width="10.33203125" style="29" customWidth="1"/>
    <col min="7949" max="8188" width="8.88671875" style="29"/>
    <col min="8189" max="8189" width="19.33203125" style="29" customWidth="1"/>
    <col min="8190" max="8190" width="47.6640625" style="29" customWidth="1"/>
    <col min="8191" max="8191" width="46.5546875" style="29" customWidth="1"/>
    <col min="8192" max="8192" width="52.33203125" style="29" customWidth="1"/>
    <col min="8193" max="8193" width="85.44140625" style="29" customWidth="1"/>
    <col min="8194" max="8194" width="29.33203125" style="29" bestFit="1" customWidth="1"/>
    <col min="8195" max="8195" width="14.5546875" style="29" bestFit="1" customWidth="1"/>
    <col min="8196" max="8196" width="16.44140625" style="29" customWidth="1"/>
    <col min="8197" max="8200" width="8.88671875" style="29"/>
    <col min="8201" max="8201" width="10.6640625" style="29" bestFit="1" customWidth="1"/>
    <col min="8202" max="8202" width="36" style="29" customWidth="1"/>
    <col min="8203" max="8203" width="9.44140625" style="29" customWidth="1"/>
    <col min="8204" max="8204" width="10.33203125" style="29" customWidth="1"/>
    <col min="8205" max="8444" width="8.88671875" style="29"/>
    <col min="8445" max="8445" width="19.33203125" style="29" customWidth="1"/>
    <col min="8446" max="8446" width="47.6640625" style="29" customWidth="1"/>
    <col min="8447" max="8447" width="46.5546875" style="29" customWidth="1"/>
    <col min="8448" max="8448" width="52.33203125" style="29" customWidth="1"/>
    <col min="8449" max="8449" width="85.44140625" style="29" customWidth="1"/>
    <col min="8450" max="8450" width="29.33203125" style="29" bestFit="1" customWidth="1"/>
    <col min="8451" max="8451" width="14.5546875" style="29" bestFit="1" customWidth="1"/>
    <col min="8452" max="8452" width="16.44140625" style="29" customWidth="1"/>
    <col min="8453" max="8456" width="8.88671875" style="29"/>
    <col min="8457" max="8457" width="10.6640625" style="29" bestFit="1" customWidth="1"/>
    <col min="8458" max="8458" width="36" style="29" customWidth="1"/>
    <col min="8459" max="8459" width="9.44140625" style="29" customWidth="1"/>
    <col min="8460" max="8460" width="10.33203125" style="29" customWidth="1"/>
    <col min="8461" max="8700" width="8.88671875" style="29"/>
    <col min="8701" max="8701" width="19.33203125" style="29" customWidth="1"/>
    <col min="8702" max="8702" width="47.6640625" style="29" customWidth="1"/>
    <col min="8703" max="8703" width="46.5546875" style="29" customWidth="1"/>
    <col min="8704" max="8704" width="52.33203125" style="29" customWidth="1"/>
    <col min="8705" max="8705" width="85.44140625" style="29" customWidth="1"/>
    <col min="8706" max="8706" width="29.33203125" style="29" bestFit="1" customWidth="1"/>
    <col min="8707" max="8707" width="14.5546875" style="29" bestFit="1" customWidth="1"/>
    <col min="8708" max="8708" width="16.44140625" style="29" customWidth="1"/>
    <col min="8709" max="8712" width="8.88671875" style="29"/>
    <col min="8713" max="8713" width="10.6640625" style="29" bestFit="1" customWidth="1"/>
    <col min="8714" max="8714" width="36" style="29" customWidth="1"/>
    <col min="8715" max="8715" width="9.44140625" style="29" customWidth="1"/>
    <col min="8716" max="8716" width="10.33203125" style="29" customWidth="1"/>
    <col min="8717" max="8956" width="8.88671875" style="29"/>
    <col min="8957" max="8957" width="19.33203125" style="29" customWidth="1"/>
    <col min="8958" max="8958" width="47.6640625" style="29" customWidth="1"/>
    <col min="8959" max="8959" width="46.5546875" style="29" customWidth="1"/>
    <col min="8960" max="8960" width="52.33203125" style="29" customWidth="1"/>
    <col min="8961" max="8961" width="85.44140625" style="29" customWidth="1"/>
    <col min="8962" max="8962" width="29.33203125" style="29" bestFit="1" customWidth="1"/>
    <col min="8963" max="8963" width="14.5546875" style="29" bestFit="1" customWidth="1"/>
    <col min="8964" max="8964" width="16.44140625" style="29" customWidth="1"/>
    <col min="8965" max="8968" width="8.88671875" style="29"/>
    <col min="8969" max="8969" width="10.6640625" style="29" bestFit="1" customWidth="1"/>
    <col min="8970" max="8970" width="36" style="29" customWidth="1"/>
    <col min="8971" max="8971" width="9.44140625" style="29" customWidth="1"/>
    <col min="8972" max="8972" width="10.33203125" style="29" customWidth="1"/>
    <col min="8973" max="9212" width="8.88671875" style="29"/>
    <col min="9213" max="9213" width="19.33203125" style="29" customWidth="1"/>
    <col min="9214" max="9214" width="47.6640625" style="29" customWidth="1"/>
    <col min="9215" max="9215" width="46.5546875" style="29" customWidth="1"/>
    <col min="9216" max="9216" width="52.33203125" style="29" customWidth="1"/>
    <col min="9217" max="9217" width="85.44140625" style="29" customWidth="1"/>
    <col min="9218" max="9218" width="29.33203125" style="29" bestFit="1" customWidth="1"/>
    <col min="9219" max="9219" width="14.5546875" style="29" bestFit="1" customWidth="1"/>
    <col min="9220" max="9220" width="16.44140625" style="29" customWidth="1"/>
    <col min="9221" max="9224" width="8.88671875" style="29"/>
    <col min="9225" max="9225" width="10.6640625" style="29" bestFit="1" customWidth="1"/>
    <col min="9226" max="9226" width="36" style="29" customWidth="1"/>
    <col min="9227" max="9227" width="9.44140625" style="29" customWidth="1"/>
    <col min="9228" max="9228" width="10.33203125" style="29" customWidth="1"/>
    <col min="9229" max="9468" width="8.88671875" style="29"/>
    <col min="9469" max="9469" width="19.33203125" style="29" customWidth="1"/>
    <col min="9470" max="9470" width="47.6640625" style="29" customWidth="1"/>
    <col min="9471" max="9471" width="46.5546875" style="29" customWidth="1"/>
    <col min="9472" max="9472" width="52.33203125" style="29" customWidth="1"/>
    <col min="9473" max="9473" width="85.44140625" style="29" customWidth="1"/>
    <col min="9474" max="9474" width="29.33203125" style="29" bestFit="1" customWidth="1"/>
    <col min="9475" max="9475" width="14.5546875" style="29" bestFit="1" customWidth="1"/>
    <col min="9476" max="9476" width="16.44140625" style="29" customWidth="1"/>
    <col min="9477" max="9480" width="8.88671875" style="29"/>
    <col min="9481" max="9481" width="10.6640625" style="29" bestFit="1" customWidth="1"/>
    <col min="9482" max="9482" width="36" style="29" customWidth="1"/>
    <col min="9483" max="9483" width="9.44140625" style="29" customWidth="1"/>
    <col min="9484" max="9484" width="10.33203125" style="29" customWidth="1"/>
    <col min="9485" max="9724" width="8.88671875" style="29"/>
    <col min="9725" max="9725" width="19.33203125" style="29" customWidth="1"/>
    <col min="9726" max="9726" width="47.6640625" style="29" customWidth="1"/>
    <col min="9727" max="9727" width="46.5546875" style="29" customWidth="1"/>
    <col min="9728" max="9728" width="52.33203125" style="29" customWidth="1"/>
    <col min="9729" max="9729" width="85.44140625" style="29" customWidth="1"/>
    <col min="9730" max="9730" width="29.33203125" style="29" bestFit="1" customWidth="1"/>
    <col min="9731" max="9731" width="14.5546875" style="29" bestFit="1" customWidth="1"/>
    <col min="9732" max="9732" width="16.44140625" style="29" customWidth="1"/>
    <col min="9733" max="9736" width="8.88671875" style="29"/>
    <col min="9737" max="9737" width="10.6640625" style="29" bestFit="1" customWidth="1"/>
    <col min="9738" max="9738" width="36" style="29" customWidth="1"/>
    <col min="9739" max="9739" width="9.44140625" style="29" customWidth="1"/>
    <col min="9740" max="9740" width="10.33203125" style="29" customWidth="1"/>
    <col min="9741" max="9980" width="8.88671875" style="29"/>
    <col min="9981" max="9981" width="19.33203125" style="29" customWidth="1"/>
    <col min="9982" max="9982" width="47.6640625" style="29" customWidth="1"/>
    <col min="9983" max="9983" width="46.5546875" style="29" customWidth="1"/>
    <col min="9984" max="9984" width="52.33203125" style="29" customWidth="1"/>
    <col min="9985" max="9985" width="85.44140625" style="29" customWidth="1"/>
    <col min="9986" max="9986" width="29.33203125" style="29" bestFit="1" customWidth="1"/>
    <col min="9987" max="9987" width="14.5546875" style="29" bestFit="1" customWidth="1"/>
    <col min="9988" max="9988" width="16.44140625" style="29" customWidth="1"/>
    <col min="9989" max="9992" width="8.88671875" style="29"/>
    <col min="9993" max="9993" width="10.6640625" style="29" bestFit="1" customWidth="1"/>
    <col min="9994" max="9994" width="36" style="29" customWidth="1"/>
    <col min="9995" max="9995" width="9.44140625" style="29" customWidth="1"/>
    <col min="9996" max="9996" width="10.33203125" style="29" customWidth="1"/>
    <col min="9997" max="10236" width="8.88671875" style="29"/>
    <col min="10237" max="10237" width="19.33203125" style="29" customWidth="1"/>
    <col min="10238" max="10238" width="47.6640625" style="29" customWidth="1"/>
    <col min="10239" max="10239" width="46.5546875" style="29" customWidth="1"/>
    <col min="10240" max="10240" width="52.33203125" style="29" customWidth="1"/>
    <col min="10241" max="10241" width="85.44140625" style="29" customWidth="1"/>
    <col min="10242" max="10242" width="29.33203125" style="29" bestFit="1" customWidth="1"/>
    <col min="10243" max="10243" width="14.5546875" style="29" bestFit="1" customWidth="1"/>
    <col min="10244" max="10244" width="16.44140625" style="29" customWidth="1"/>
    <col min="10245" max="10248" width="8.88671875" style="29"/>
    <col min="10249" max="10249" width="10.6640625" style="29" bestFit="1" customWidth="1"/>
    <col min="10250" max="10250" width="36" style="29" customWidth="1"/>
    <col min="10251" max="10251" width="9.44140625" style="29" customWidth="1"/>
    <col min="10252" max="10252" width="10.33203125" style="29" customWidth="1"/>
    <col min="10253" max="10492" width="8.88671875" style="29"/>
    <col min="10493" max="10493" width="19.33203125" style="29" customWidth="1"/>
    <col min="10494" max="10494" width="47.6640625" style="29" customWidth="1"/>
    <col min="10495" max="10495" width="46.5546875" style="29" customWidth="1"/>
    <col min="10496" max="10496" width="52.33203125" style="29" customWidth="1"/>
    <col min="10497" max="10497" width="85.44140625" style="29" customWidth="1"/>
    <col min="10498" max="10498" width="29.33203125" style="29" bestFit="1" customWidth="1"/>
    <col min="10499" max="10499" width="14.5546875" style="29" bestFit="1" customWidth="1"/>
    <col min="10500" max="10500" width="16.44140625" style="29" customWidth="1"/>
    <col min="10501" max="10504" width="8.88671875" style="29"/>
    <col min="10505" max="10505" width="10.6640625" style="29" bestFit="1" customWidth="1"/>
    <col min="10506" max="10506" width="36" style="29" customWidth="1"/>
    <col min="10507" max="10507" width="9.44140625" style="29" customWidth="1"/>
    <col min="10508" max="10508" width="10.33203125" style="29" customWidth="1"/>
    <col min="10509" max="10748" width="8.88671875" style="29"/>
    <col min="10749" max="10749" width="19.33203125" style="29" customWidth="1"/>
    <col min="10750" max="10750" width="47.6640625" style="29" customWidth="1"/>
    <col min="10751" max="10751" width="46.5546875" style="29" customWidth="1"/>
    <col min="10752" max="10752" width="52.33203125" style="29" customWidth="1"/>
    <col min="10753" max="10753" width="85.44140625" style="29" customWidth="1"/>
    <col min="10754" max="10754" width="29.33203125" style="29" bestFit="1" customWidth="1"/>
    <col min="10755" max="10755" width="14.5546875" style="29" bestFit="1" customWidth="1"/>
    <col min="10756" max="10756" width="16.44140625" style="29" customWidth="1"/>
    <col min="10757" max="10760" width="8.88671875" style="29"/>
    <col min="10761" max="10761" width="10.6640625" style="29" bestFit="1" customWidth="1"/>
    <col min="10762" max="10762" width="36" style="29" customWidth="1"/>
    <col min="10763" max="10763" width="9.44140625" style="29" customWidth="1"/>
    <col min="10764" max="10764" width="10.33203125" style="29" customWidth="1"/>
    <col min="10765" max="11004" width="8.88671875" style="29"/>
    <col min="11005" max="11005" width="19.33203125" style="29" customWidth="1"/>
    <col min="11006" max="11006" width="47.6640625" style="29" customWidth="1"/>
    <col min="11007" max="11007" width="46.5546875" style="29" customWidth="1"/>
    <col min="11008" max="11008" width="52.33203125" style="29" customWidth="1"/>
    <col min="11009" max="11009" width="85.44140625" style="29" customWidth="1"/>
    <col min="11010" max="11010" width="29.33203125" style="29" bestFit="1" customWidth="1"/>
    <col min="11011" max="11011" width="14.5546875" style="29" bestFit="1" customWidth="1"/>
    <col min="11012" max="11012" width="16.44140625" style="29" customWidth="1"/>
    <col min="11013" max="11016" width="8.88671875" style="29"/>
    <col min="11017" max="11017" width="10.6640625" style="29" bestFit="1" customWidth="1"/>
    <col min="11018" max="11018" width="36" style="29" customWidth="1"/>
    <col min="11019" max="11019" width="9.44140625" style="29" customWidth="1"/>
    <col min="11020" max="11020" width="10.33203125" style="29" customWidth="1"/>
    <col min="11021" max="11260" width="8.88671875" style="29"/>
    <col min="11261" max="11261" width="19.33203125" style="29" customWidth="1"/>
    <col min="11262" max="11262" width="47.6640625" style="29" customWidth="1"/>
    <col min="11263" max="11263" width="46.5546875" style="29" customWidth="1"/>
    <col min="11264" max="11264" width="52.33203125" style="29" customWidth="1"/>
    <col min="11265" max="11265" width="85.44140625" style="29" customWidth="1"/>
    <col min="11266" max="11266" width="29.33203125" style="29" bestFit="1" customWidth="1"/>
    <col min="11267" max="11267" width="14.5546875" style="29" bestFit="1" customWidth="1"/>
    <col min="11268" max="11268" width="16.44140625" style="29" customWidth="1"/>
    <col min="11269" max="11272" width="8.88671875" style="29"/>
    <col min="11273" max="11273" width="10.6640625" style="29" bestFit="1" customWidth="1"/>
    <col min="11274" max="11274" width="36" style="29" customWidth="1"/>
    <col min="11275" max="11275" width="9.44140625" style="29" customWidth="1"/>
    <col min="11276" max="11276" width="10.33203125" style="29" customWidth="1"/>
    <col min="11277" max="11516" width="8.88671875" style="29"/>
    <col min="11517" max="11517" width="19.33203125" style="29" customWidth="1"/>
    <col min="11518" max="11518" width="47.6640625" style="29" customWidth="1"/>
    <col min="11519" max="11519" width="46.5546875" style="29" customWidth="1"/>
    <col min="11520" max="11520" width="52.33203125" style="29" customWidth="1"/>
    <col min="11521" max="11521" width="85.44140625" style="29" customWidth="1"/>
    <col min="11522" max="11522" width="29.33203125" style="29" bestFit="1" customWidth="1"/>
    <col min="11523" max="11523" width="14.5546875" style="29" bestFit="1" customWidth="1"/>
    <col min="11524" max="11524" width="16.44140625" style="29" customWidth="1"/>
    <col min="11525" max="11528" width="8.88671875" style="29"/>
    <col min="11529" max="11529" width="10.6640625" style="29" bestFit="1" customWidth="1"/>
    <col min="11530" max="11530" width="36" style="29" customWidth="1"/>
    <col min="11531" max="11531" width="9.44140625" style="29" customWidth="1"/>
    <col min="11532" max="11532" width="10.33203125" style="29" customWidth="1"/>
    <col min="11533" max="11772" width="8.88671875" style="29"/>
    <col min="11773" max="11773" width="19.33203125" style="29" customWidth="1"/>
    <col min="11774" max="11774" width="47.6640625" style="29" customWidth="1"/>
    <col min="11775" max="11775" width="46.5546875" style="29" customWidth="1"/>
    <col min="11776" max="11776" width="52.33203125" style="29" customWidth="1"/>
    <col min="11777" max="11777" width="85.44140625" style="29" customWidth="1"/>
    <col min="11778" max="11778" width="29.33203125" style="29" bestFit="1" customWidth="1"/>
    <col min="11779" max="11779" width="14.5546875" style="29" bestFit="1" customWidth="1"/>
    <col min="11780" max="11780" width="16.44140625" style="29" customWidth="1"/>
    <col min="11781" max="11784" width="8.88671875" style="29"/>
    <col min="11785" max="11785" width="10.6640625" style="29" bestFit="1" customWidth="1"/>
    <col min="11786" max="11786" width="36" style="29" customWidth="1"/>
    <col min="11787" max="11787" width="9.44140625" style="29" customWidth="1"/>
    <col min="11788" max="11788" width="10.33203125" style="29" customWidth="1"/>
    <col min="11789" max="12028" width="8.88671875" style="29"/>
    <col min="12029" max="12029" width="19.33203125" style="29" customWidth="1"/>
    <col min="12030" max="12030" width="47.6640625" style="29" customWidth="1"/>
    <col min="12031" max="12031" width="46.5546875" style="29" customWidth="1"/>
    <col min="12032" max="12032" width="52.33203125" style="29" customWidth="1"/>
    <col min="12033" max="12033" width="85.44140625" style="29" customWidth="1"/>
    <col min="12034" max="12034" width="29.33203125" style="29" bestFit="1" customWidth="1"/>
    <col min="12035" max="12035" width="14.5546875" style="29" bestFit="1" customWidth="1"/>
    <col min="12036" max="12036" width="16.44140625" style="29" customWidth="1"/>
    <col min="12037" max="12040" width="8.88671875" style="29"/>
    <col min="12041" max="12041" width="10.6640625" style="29" bestFit="1" customWidth="1"/>
    <col min="12042" max="12042" width="36" style="29" customWidth="1"/>
    <col min="12043" max="12043" width="9.44140625" style="29" customWidth="1"/>
    <col min="12044" max="12044" width="10.33203125" style="29" customWidth="1"/>
    <col min="12045" max="12284" width="8.88671875" style="29"/>
    <col min="12285" max="12285" width="19.33203125" style="29" customWidth="1"/>
    <col min="12286" max="12286" width="47.6640625" style="29" customWidth="1"/>
    <col min="12287" max="12287" width="46.5546875" style="29" customWidth="1"/>
    <col min="12288" max="12288" width="52.33203125" style="29" customWidth="1"/>
    <col min="12289" max="12289" width="85.44140625" style="29" customWidth="1"/>
    <col min="12290" max="12290" width="29.33203125" style="29" bestFit="1" customWidth="1"/>
    <col min="12291" max="12291" width="14.5546875" style="29" bestFit="1" customWidth="1"/>
    <col min="12292" max="12292" width="16.44140625" style="29" customWidth="1"/>
    <col min="12293" max="12296" width="8.88671875" style="29"/>
    <col min="12297" max="12297" width="10.6640625" style="29" bestFit="1" customWidth="1"/>
    <col min="12298" max="12298" width="36" style="29" customWidth="1"/>
    <col min="12299" max="12299" width="9.44140625" style="29" customWidth="1"/>
    <col min="12300" max="12300" width="10.33203125" style="29" customWidth="1"/>
    <col min="12301" max="12540" width="8.88671875" style="29"/>
    <col min="12541" max="12541" width="19.33203125" style="29" customWidth="1"/>
    <col min="12542" max="12542" width="47.6640625" style="29" customWidth="1"/>
    <col min="12543" max="12543" width="46.5546875" style="29" customWidth="1"/>
    <col min="12544" max="12544" width="52.33203125" style="29" customWidth="1"/>
    <col min="12545" max="12545" width="85.44140625" style="29" customWidth="1"/>
    <col min="12546" max="12546" width="29.33203125" style="29" bestFit="1" customWidth="1"/>
    <col min="12547" max="12547" width="14.5546875" style="29" bestFit="1" customWidth="1"/>
    <col min="12548" max="12548" width="16.44140625" style="29" customWidth="1"/>
    <col min="12549" max="12552" width="8.88671875" style="29"/>
    <col min="12553" max="12553" width="10.6640625" style="29" bestFit="1" customWidth="1"/>
    <col min="12554" max="12554" width="36" style="29" customWidth="1"/>
    <col min="12555" max="12555" width="9.44140625" style="29" customWidth="1"/>
    <col min="12556" max="12556" width="10.33203125" style="29" customWidth="1"/>
    <col min="12557" max="12796" width="8.88671875" style="29"/>
    <col min="12797" max="12797" width="19.33203125" style="29" customWidth="1"/>
    <col min="12798" max="12798" width="47.6640625" style="29" customWidth="1"/>
    <col min="12799" max="12799" width="46.5546875" style="29" customWidth="1"/>
    <col min="12800" max="12800" width="52.33203125" style="29" customWidth="1"/>
    <col min="12801" max="12801" width="85.44140625" style="29" customWidth="1"/>
    <col min="12802" max="12802" width="29.33203125" style="29" bestFit="1" customWidth="1"/>
    <col min="12803" max="12803" width="14.5546875" style="29" bestFit="1" customWidth="1"/>
    <col min="12804" max="12804" width="16.44140625" style="29" customWidth="1"/>
    <col min="12805" max="12808" width="8.88671875" style="29"/>
    <col min="12809" max="12809" width="10.6640625" style="29" bestFit="1" customWidth="1"/>
    <col min="12810" max="12810" width="36" style="29" customWidth="1"/>
    <col min="12811" max="12811" width="9.44140625" style="29" customWidth="1"/>
    <col min="12812" max="12812" width="10.33203125" style="29" customWidth="1"/>
    <col min="12813" max="13052" width="8.88671875" style="29"/>
    <col min="13053" max="13053" width="19.33203125" style="29" customWidth="1"/>
    <col min="13054" max="13054" width="47.6640625" style="29" customWidth="1"/>
    <col min="13055" max="13055" width="46.5546875" style="29" customWidth="1"/>
    <col min="13056" max="13056" width="52.33203125" style="29" customWidth="1"/>
    <col min="13057" max="13057" width="85.44140625" style="29" customWidth="1"/>
    <col min="13058" max="13058" width="29.33203125" style="29" bestFit="1" customWidth="1"/>
    <col min="13059" max="13059" width="14.5546875" style="29" bestFit="1" customWidth="1"/>
    <col min="13060" max="13060" width="16.44140625" style="29" customWidth="1"/>
    <col min="13061" max="13064" width="8.88671875" style="29"/>
    <col min="13065" max="13065" width="10.6640625" style="29" bestFit="1" customWidth="1"/>
    <col min="13066" max="13066" width="36" style="29" customWidth="1"/>
    <col min="13067" max="13067" width="9.44140625" style="29" customWidth="1"/>
    <col min="13068" max="13068" width="10.33203125" style="29" customWidth="1"/>
    <col min="13069" max="13308" width="8.88671875" style="29"/>
    <col min="13309" max="13309" width="19.33203125" style="29" customWidth="1"/>
    <col min="13310" max="13310" width="47.6640625" style="29" customWidth="1"/>
    <col min="13311" max="13311" width="46.5546875" style="29" customWidth="1"/>
    <col min="13312" max="13312" width="52.33203125" style="29" customWidth="1"/>
    <col min="13313" max="13313" width="85.44140625" style="29" customWidth="1"/>
    <col min="13314" max="13314" width="29.33203125" style="29" bestFit="1" customWidth="1"/>
    <col min="13315" max="13315" width="14.5546875" style="29" bestFit="1" customWidth="1"/>
    <col min="13316" max="13316" width="16.44140625" style="29" customWidth="1"/>
    <col min="13317" max="13320" width="8.88671875" style="29"/>
    <col min="13321" max="13321" width="10.6640625" style="29" bestFit="1" customWidth="1"/>
    <col min="13322" max="13322" width="36" style="29" customWidth="1"/>
    <col min="13323" max="13323" width="9.44140625" style="29" customWidth="1"/>
    <col min="13324" max="13324" width="10.33203125" style="29" customWidth="1"/>
    <col min="13325" max="13564" width="8.88671875" style="29"/>
    <col min="13565" max="13565" width="19.33203125" style="29" customWidth="1"/>
    <col min="13566" max="13566" width="47.6640625" style="29" customWidth="1"/>
    <col min="13567" max="13567" width="46.5546875" style="29" customWidth="1"/>
    <col min="13568" max="13568" width="52.33203125" style="29" customWidth="1"/>
    <col min="13569" max="13569" width="85.44140625" style="29" customWidth="1"/>
    <col min="13570" max="13570" width="29.33203125" style="29" bestFit="1" customWidth="1"/>
    <col min="13571" max="13571" width="14.5546875" style="29" bestFit="1" customWidth="1"/>
    <col min="13572" max="13572" width="16.44140625" style="29" customWidth="1"/>
    <col min="13573" max="13576" width="8.88671875" style="29"/>
    <col min="13577" max="13577" width="10.6640625" style="29" bestFit="1" customWidth="1"/>
    <col min="13578" max="13578" width="36" style="29" customWidth="1"/>
    <col min="13579" max="13579" width="9.44140625" style="29" customWidth="1"/>
    <col min="13580" max="13580" width="10.33203125" style="29" customWidth="1"/>
    <col min="13581" max="13820" width="8.88671875" style="29"/>
    <col min="13821" max="13821" width="19.33203125" style="29" customWidth="1"/>
    <col min="13822" max="13822" width="47.6640625" style="29" customWidth="1"/>
    <col min="13823" max="13823" width="46.5546875" style="29" customWidth="1"/>
    <col min="13824" max="13824" width="52.33203125" style="29" customWidth="1"/>
    <col min="13825" max="13825" width="85.44140625" style="29" customWidth="1"/>
    <col min="13826" max="13826" width="29.33203125" style="29" bestFit="1" customWidth="1"/>
    <col min="13827" max="13827" width="14.5546875" style="29" bestFit="1" customWidth="1"/>
    <col min="13828" max="13828" width="16.44140625" style="29" customWidth="1"/>
    <col min="13829" max="13832" width="8.88671875" style="29"/>
    <col min="13833" max="13833" width="10.6640625" style="29" bestFit="1" customWidth="1"/>
    <col min="13834" max="13834" width="36" style="29" customWidth="1"/>
    <col min="13835" max="13835" width="9.44140625" style="29" customWidth="1"/>
    <col min="13836" max="13836" width="10.33203125" style="29" customWidth="1"/>
    <col min="13837" max="14076" width="8.88671875" style="29"/>
    <col min="14077" max="14077" width="19.33203125" style="29" customWidth="1"/>
    <col min="14078" max="14078" width="47.6640625" style="29" customWidth="1"/>
    <col min="14079" max="14079" width="46.5546875" style="29" customWidth="1"/>
    <col min="14080" max="14080" width="52.33203125" style="29" customWidth="1"/>
    <col min="14081" max="14081" width="85.44140625" style="29" customWidth="1"/>
    <col min="14082" max="14082" width="29.33203125" style="29" bestFit="1" customWidth="1"/>
    <col min="14083" max="14083" width="14.5546875" style="29" bestFit="1" customWidth="1"/>
    <col min="14084" max="14084" width="16.44140625" style="29" customWidth="1"/>
    <col min="14085" max="14088" width="8.88671875" style="29"/>
    <col min="14089" max="14089" width="10.6640625" style="29" bestFit="1" customWidth="1"/>
    <col min="14090" max="14090" width="36" style="29" customWidth="1"/>
    <col min="14091" max="14091" width="9.44140625" style="29" customWidth="1"/>
    <col min="14092" max="14092" width="10.33203125" style="29" customWidth="1"/>
    <col min="14093" max="14332" width="8.88671875" style="29"/>
    <col min="14333" max="14333" width="19.33203125" style="29" customWidth="1"/>
    <col min="14334" max="14334" width="47.6640625" style="29" customWidth="1"/>
    <col min="14335" max="14335" width="46.5546875" style="29" customWidth="1"/>
    <col min="14336" max="14336" width="52.33203125" style="29" customWidth="1"/>
    <col min="14337" max="14337" width="85.44140625" style="29" customWidth="1"/>
    <col min="14338" max="14338" width="29.33203125" style="29" bestFit="1" customWidth="1"/>
    <col min="14339" max="14339" width="14.5546875" style="29" bestFit="1" customWidth="1"/>
    <col min="14340" max="14340" width="16.44140625" style="29" customWidth="1"/>
    <col min="14341" max="14344" width="8.88671875" style="29"/>
    <col min="14345" max="14345" width="10.6640625" style="29" bestFit="1" customWidth="1"/>
    <col min="14346" max="14346" width="36" style="29" customWidth="1"/>
    <col min="14347" max="14347" width="9.44140625" style="29" customWidth="1"/>
    <col min="14348" max="14348" width="10.33203125" style="29" customWidth="1"/>
    <col min="14349" max="14588" width="8.88671875" style="29"/>
    <col min="14589" max="14589" width="19.33203125" style="29" customWidth="1"/>
    <col min="14590" max="14590" width="47.6640625" style="29" customWidth="1"/>
    <col min="14591" max="14591" width="46.5546875" style="29" customWidth="1"/>
    <col min="14592" max="14592" width="52.33203125" style="29" customWidth="1"/>
    <col min="14593" max="14593" width="85.44140625" style="29" customWidth="1"/>
    <col min="14594" max="14594" width="29.33203125" style="29" bestFit="1" customWidth="1"/>
    <col min="14595" max="14595" width="14.5546875" style="29" bestFit="1" customWidth="1"/>
    <col min="14596" max="14596" width="16.44140625" style="29" customWidth="1"/>
    <col min="14597" max="14600" width="8.88671875" style="29"/>
    <col min="14601" max="14601" width="10.6640625" style="29" bestFit="1" customWidth="1"/>
    <col min="14602" max="14602" width="36" style="29" customWidth="1"/>
    <col min="14603" max="14603" width="9.44140625" style="29" customWidth="1"/>
    <col min="14604" max="14604" width="10.33203125" style="29" customWidth="1"/>
    <col min="14605" max="14844" width="8.88671875" style="29"/>
    <col min="14845" max="14845" width="19.33203125" style="29" customWidth="1"/>
    <col min="14846" max="14846" width="47.6640625" style="29" customWidth="1"/>
    <col min="14847" max="14847" width="46.5546875" style="29" customWidth="1"/>
    <col min="14848" max="14848" width="52.33203125" style="29" customWidth="1"/>
    <col min="14849" max="14849" width="85.44140625" style="29" customWidth="1"/>
    <col min="14850" max="14850" width="29.33203125" style="29" bestFit="1" customWidth="1"/>
    <col min="14851" max="14851" width="14.5546875" style="29" bestFit="1" customWidth="1"/>
    <col min="14852" max="14852" width="16.44140625" style="29" customWidth="1"/>
    <col min="14853" max="14856" width="8.88671875" style="29"/>
    <col min="14857" max="14857" width="10.6640625" style="29" bestFit="1" customWidth="1"/>
    <col min="14858" max="14858" width="36" style="29" customWidth="1"/>
    <col min="14859" max="14859" width="9.44140625" style="29" customWidth="1"/>
    <col min="14860" max="14860" width="10.33203125" style="29" customWidth="1"/>
    <col min="14861" max="15100" width="8.88671875" style="29"/>
    <col min="15101" max="15101" width="19.33203125" style="29" customWidth="1"/>
    <col min="15102" max="15102" width="47.6640625" style="29" customWidth="1"/>
    <col min="15103" max="15103" width="46.5546875" style="29" customWidth="1"/>
    <col min="15104" max="15104" width="52.33203125" style="29" customWidth="1"/>
    <col min="15105" max="15105" width="85.44140625" style="29" customWidth="1"/>
    <col min="15106" max="15106" width="29.33203125" style="29" bestFit="1" customWidth="1"/>
    <col min="15107" max="15107" width="14.5546875" style="29" bestFit="1" customWidth="1"/>
    <col min="15108" max="15108" width="16.44140625" style="29" customWidth="1"/>
    <col min="15109" max="15112" width="8.88671875" style="29"/>
    <col min="15113" max="15113" width="10.6640625" style="29" bestFit="1" customWidth="1"/>
    <col min="15114" max="15114" width="36" style="29" customWidth="1"/>
    <col min="15115" max="15115" width="9.44140625" style="29" customWidth="1"/>
    <col min="15116" max="15116" width="10.33203125" style="29" customWidth="1"/>
    <col min="15117" max="15356" width="8.88671875" style="29"/>
    <col min="15357" max="15357" width="19.33203125" style="29" customWidth="1"/>
    <col min="15358" max="15358" width="47.6640625" style="29" customWidth="1"/>
    <col min="15359" max="15359" width="46.5546875" style="29" customWidth="1"/>
    <col min="15360" max="15360" width="52.33203125" style="29" customWidth="1"/>
    <col min="15361" max="15361" width="85.44140625" style="29" customWidth="1"/>
    <col min="15362" max="15362" width="29.33203125" style="29" bestFit="1" customWidth="1"/>
    <col min="15363" max="15363" width="14.5546875" style="29" bestFit="1" customWidth="1"/>
    <col min="15364" max="15364" width="16.44140625" style="29" customWidth="1"/>
    <col min="15365" max="15368" width="8.88671875" style="29"/>
    <col min="15369" max="15369" width="10.6640625" style="29" bestFit="1" customWidth="1"/>
    <col min="15370" max="15370" width="36" style="29" customWidth="1"/>
    <col min="15371" max="15371" width="9.44140625" style="29" customWidth="1"/>
    <col min="15372" max="15372" width="10.33203125" style="29" customWidth="1"/>
    <col min="15373" max="15612" width="8.88671875" style="29"/>
    <col min="15613" max="15613" width="19.33203125" style="29" customWidth="1"/>
    <col min="15614" max="15614" width="47.6640625" style="29" customWidth="1"/>
    <col min="15615" max="15615" width="46.5546875" style="29" customWidth="1"/>
    <col min="15616" max="15616" width="52.33203125" style="29" customWidth="1"/>
    <col min="15617" max="15617" width="85.44140625" style="29" customWidth="1"/>
    <col min="15618" max="15618" width="29.33203125" style="29" bestFit="1" customWidth="1"/>
    <col min="15619" max="15619" width="14.5546875" style="29" bestFit="1" customWidth="1"/>
    <col min="15620" max="15620" width="16.44140625" style="29" customWidth="1"/>
    <col min="15621" max="15624" width="8.88671875" style="29"/>
    <col min="15625" max="15625" width="10.6640625" style="29" bestFit="1" customWidth="1"/>
    <col min="15626" max="15626" width="36" style="29" customWidth="1"/>
    <col min="15627" max="15627" width="9.44140625" style="29" customWidth="1"/>
    <col min="15628" max="15628" width="10.33203125" style="29" customWidth="1"/>
    <col min="15629" max="15868" width="8.88671875" style="29"/>
    <col min="15869" max="15869" width="19.33203125" style="29" customWidth="1"/>
    <col min="15870" max="15870" width="47.6640625" style="29" customWidth="1"/>
    <col min="15871" max="15871" width="46.5546875" style="29" customWidth="1"/>
    <col min="15872" max="15872" width="52.33203125" style="29" customWidth="1"/>
    <col min="15873" max="15873" width="85.44140625" style="29" customWidth="1"/>
    <col min="15874" max="15874" width="29.33203125" style="29" bestFit="1" customWidth="1"/>
    <col min="15875" max="15875" width="14.5546875" style="29" bestFit="1" customWidth="1"/>
    <col min="15876" max="15876" width="16.44140625" style="29" customWidth="1"/>
    <col min="15877" max="15880" width="8.88671875" style="29"/>
    <col min="15881" max="15881" width="10.6640625" style="29" bestFit="1" customWidth="1"/>
    <col min="15882" max="15882" width="36" style="29" customWidth="1"/>
    <col min="15883" max="15883" width="9.44140625" style="29" customWidth="1"/>
    <col min="15884" max="15884" width="10.33203125" style="29" customWidth="1"/>
    <col min="15885" max="16124" width="8.88671875" style="29"/>
    <col min="16125" max="16125" width="19.33203125" style="29" customWidth="1"/>
    <col min="16126" max="16126" width="47.6640625" style="29" customWidth="1"/>
    <col min="16127" max="16127" width="46.5546875" style="29" customWidth="1"/>
    <col min="16128" max="16128" width="52.33203125" style="29" customWidth="1"/>
    <col min="16129" max="16129" width="85.44140625" style="29" customWidth="1"/>
    <col min="16130" max="16130" width="29.33203125" style="29" bestFit="1" customWidth="1"/>
    <col min="16131" max="16131" width="14.5546875" style="29" bestFit="1" customWidth="1"/>
    <col min="16132" max="16132" width="16.44140625" style="29" customWidth="1"/>
    <col min="16133" max="16136" width="8.88671875" style="29"/>
    <col min="16137" max="16137" width="10.6640625" style="29" bestFit="1" customWidth="1"/>
    <col min="16138" max="16138" width="36" style="29" customWidth="1"/>
    <col min="16139" max="16139" width="9.44140625" style="29" customWidth="1"/>
    <col min="16140" max="16140" width="10.33203125" style="29" customWidth="1"/>
    <col min="16141" max="16378" width="8.88671875" style="29"/>
    <col min="16379" max="16384" width="9.109375" style="29" customWidth="1"/>
  </cols>
  <sheetData>
    <row r="1" spans="1:13" s="46" customFormat="1">
      <c r="A1" s="40"/>
      <c r="B1" s="41"/>
      <c r="C1" s="41"/>
      <c r="D1" s="41"/>
      <c r="E1" s="41"/>
      <c r="F1" s="41"/>
      <c r="G1" s="42"/>
      <c r="H1" s="43"/>
      <c r="I1" s="212"/>
      <c r="J1" s="44"/>
      <c r="K1" s="45"/>
    </row>
    <row r="2" spans="1:13" s="46" customFormat="1">
      <c r="A2" s="87" t="s">
        <v>35</v>
      </c>
      <c r="B2" s="512" t="s">
        <v>435</v>
      </c>
      <c r="C2" s="512"/>
      <c r="D2" s="512"/>
      <c r="E2" s="512"/>
      <c r="F2" s="512"/>
      <c r="G2" s="512"/>
      <c r="H2" s="47"/>
      <c r="I2" s="213"/>
      <c r="J2" s="44"/>
      <c r="K2" s="45"/>
      <c r="L2" s="218" t="s">
        <v>19</v>
      </c>
      <c r="M2" s="90">
        <f>COUNTIF($G$10:$G$43,"Pass")</f>
        <v>14</v>
      </c>
    </row>
    <row r="3" spans="1:13" s="46" customFormat="1" ht="12.75" hidden="1" customHeight="1" outlineLevel="1">
      <c r="A3" s="87" t="s">
        <v>36</v>
      </c>
      <c r="B3" s="512" t="s">
        <v>4302</v>
      </c>
      <c r="C3" s="512"/>
      <c r="D3" s="512"/>
      <c r="E3" s="512"/>
      <c r="F3" s="512"/>
      <c r="G3" s="512"/>
      <c r="H3" s="47"/>
      <c r="I3" s="213"/>
      <c r="J3" s="44"/>
      <c r="K3" s="45"/>
      <c r="L3" s="218" t="s">
        <v>20</v>
      </c>
      <c r="M3" s="90">
        <f>COUNTIF($G$10:$G$43,"Fail")</f>
        <v>9</v>
      </c>
    </row>
    <row r="4" spans="1:13" s="46" customFormat="1" ht="12.75" hidden="1" customHeight="1" outlineLevel="1">
      <c r="A4" s="87" t="s">
        <v>37</v>
      </c>
      <c r="B4" s="512"/>
      <c r="C4" s="512"/>
      <c r="D4" s="512"/>
      <c r="E4" s="512"/>
      <c r="F4" s="512"/>
      <c r="G4" s="512"/>
      <c r="H4" s="47"/>
      <c r="I4" s="213"/>
      <c r="J4" s="44"/>
      <c r="K4" s="45"/>
      <c r="L4" s="218" t="s">
        <v>49</v>
      </c>
      <c r="M4" s="90">
        <f>COUNTIF($G$10:$G$43,"Untested")</f>
        <v>0</v>
      </c>
    </row>
    <row r="5" spans="1:13" s="46" customFormat="1" ht="12.75" hidden="1" customHeight="1" outlineLevel="1">
      <c r="A5" s="87" t="s">
        <v>38</v>
      </c>
      <c r="B5" s="512" t="s">
        <v>63</v>
      </c>
      <c r="C5" s="512"/>
      <c r="D5" s="512"/>
      <c r="E5" s="512"/>
      <c r="F5" s="512"/>
      <c r="G5" s="512"/>
      <c r="H5" s="47"/>
      <c r="I5" s="213"/>
      <c r="J5" s="44"/>
      <c r="K5" s="45"/>
      <c r="L5" s="218" t="s">
        <v>21</v>
      </c>
      <c r="M5" s="90">
        <f>COUNTIF($G$10:$G$14,"Pending")</f>
        <v>0</v>
      </c>
    </row>
    <row r="6" spans="1:13" s="46" customFormat="1" ht="25.5" hidden="1" customHeight="1" outlineLevel="1">
      <c r="A6" s="88" t="s">
        <v>19</v>
      </c>
      <c r="B6" s="89" t="s">
        <v>20</v>
      </c>
      <c r="C6" s="89" t="s">
        <v>21</v>
      </c>
      <c r="D6" s="89" t="s">
        <v>49</v>
      </c>
      <c r="E6" s="89" t="s">
        <v>22</v>
      </c>
      <c r="F6" s="89" t="s">
        <v>39</v>
      </c>
      <c r="G6" s="48"/>
      <c r="H6" s="48"/>
      <c r="I6" s="214"/>
      <c r="J6" s="49"/>
      <c r="L6" s="218" t="s">
        <v>22</v>
      </c>
      <c r="M6" s="90">
        <f>COUNTIF($G$10:$G$14,"N/A")</f>
        <v>0</v>
      </c>
    </row>
    <row r="7" spans="1:13" s="46" customFormat="1" ht="12.75" hidden="1" customHeight="1" outlineLevel="1">
      <c r="A7" s="90">
        <f>COUNTIF($G$10:$G$43,"Pass")</f>
        <v>14</v>
      </c>
      <c r="B7" s="90">
        <f>COUNTIF($G$10:$G$43,"Fail")</f>
        <v>9</v>
      </c>
      <c r="C7" s="90">
        <f>COUNTIF($G$10:$G$43,"Untested")</f>
        <v>0</v>
      </c>
      <c r="D7" s="90">
        <f>COUNTIF($G$10:$G$14,"Pending")</f>
        <v>0</v>
      </c>
      <c r="E7" s="90">
        <f>COUNTIF($G$10:$G$14,"N/A")</f>
        <v>0</v>
      </c>
      <c r="F7" s="91">
        <f>SUM(A7:D7)</f>
        <v>23</v>
      </c>
      <c r="G7" s="48" t="s">
        <v>50</v>
      </c>
      <c r="H7" s="48"/>
      <c r="I7" s="214"/>
      <c r="J7" s="49"/>
    </row>
    <row r="8" spans="1:13" s="46" customFormat="1" ht="22.5" customHeight="1" collapsed="1">
      <c r="E8" s="39"/>
      <c r="F8" s="39"/>
      <c r="G8" s="48"/>
      <c r="H8" s="48"/>
      <c r="I8" s="214"/>
      <c r="J8" s="48"/>
      <c r="K8" s="49"/>
    </row>
    <row r="9" spans="1:13" s="46" customFormat="1" ht="26.4">
      <c r="A9" s="92" t="s">
        <v>40</v>
      </c>
      <c r="B9" s="86" t="s">
        <v>34</v>
      </c>
      <c r="C9" s="72" t="s">
        <v>41</v>
      </c>
      <c r="D9" s="93" t="s">
        <v>42</v>
      </c>
      <c r="E9" s="93" t="s">
        <v>43</v>
      </c>
      <c r="F9" s="93" t="s">
        <v>44</v>
      </c>
      <c r="G9" s="150" t="s">
        <v>45</v>
      </c>
      <c r="H9" s="93" t="s">
        <v>46</v>
      </c>
      <c r="I9" s="93" t="s">
        <v>47</v>
      </c>
      <c r="J9" s="93" t="s">
        <v>48</v>
      </c>
      <c r="K9" s="50"/>
    </row>
    <row r="10" spans="1:13" s="194" customFormat="1" ht="16.8" collapsed="1">
      <c r="A10" s="206"/>
      <c r="B10" s="206" t="s">
        <v>71</v>
      </c>
      <c r="C10" s="207"/>
      <c r="D10" s="207"/>
      <c r="E10" s="207"/>
      <c r="F10" s="207"/>
      <c r="G10" s="208" t="s">
        <v>50</v>
      </c>
      <c r="H10" s="207"/>
      <c r="I10" s="207"/>
      <c r="J10" s="207"/>
      <c r="K10" s="193"/>
    </row>
    <row r="11" spans="1:13" s="44" customFormat="1" ht="67.2" hidden="1" outlineLevel="1">
      <c r="A11" s="153" t="s">
        <v>65</v>
      </c>
      <c r="B11" s="151" t="s">
        <v>71</v>
      </c>
      <c r="C11" s="153" t="s">
        <v>61</v>
      </c>
      <c r="D11" s="153" t="s">
        <v>436</v>
      </c>
      <c r="E11" s="153" t="s">
        <v>391</v>
      </c>
      <c r="F11" s="153"/>
      <c r="G11" s="162" t="s">
        <v>19</v>
      </c>
      <c r="H11" s="152" t="s">
        <v>212</v>
      </c>
      <c r="I11" s="215" t="s">
        <v>387</v>
      </c>
      <c r="J11" s="97"/>
      <c r="K11" s="45"/>
    </row>
    <row r="12" spans="1:13" s="44" customFormat="1" ht="67.2" hidden="1" outlineLevel="1">
      <c r="A12" s="153" t="s">
        <v>66</v>
      </c>
      <c r="B12" s="151" t="s">
        <v>71</v>
      </c>
      <c r="C12" s="153" t="s">
        <v>61</v>
      </c>
      <c r="D12" s="153" t="s">
        <v>436</v>
      </c>
      <c r="E12" s="153" t="s">
        <v>392</v>
      </c>
      <c r="F12" s="153"/>
      <c r="G12" s="162" t="s">
        <v>19</v>
      </c>
      <c r="H12" s="152" t="s">
        <v>212</v>
      </c>
      <c r="I12" s="215" t="s">
        <v>387</v>
      </c>
      <c r="J12" s="97"/>
      <c r="K12" s="45"/>
    </row>
    <row r="13" spans="1:13" s="44" customFormat="1" ht="67.2" hidden="1" outlineLevel="1">
      <c r="A13" s="153" t="s">
        <v>67</v>
      </c>
      <c r="B13" s="151" t="s">
        <v>71</v>
      </c>
      <c r="C13" s="153" t="s">
        <v>61</v>
      </c>
      <c r="D13" s="153" t="s">
        <v>436</v>
      </c>
      <c r="E13" s="153" t="s">
        <v>213</v>
      </c>
      <c r="F13" s="153"/>
      <c r="G13" s="162" t="s">
        <v>19</v>
      </c>
      <c r="H13" s="152" t="s">
        <v>212</v>
      </c>
      <c r="I13" s="215" t="s">
        <v>387</v>
      </c>
      <c r="J13" s="97"/>
      <c r="K13" s="45"/>
    </row>
    <row r="14" spans="1:13" s="194" customFormat="1" ht="16.8" collapsed="1">
      <c r="A14" s="206"/>
      <c r="B14" s="206" t="s">
        <v>62</v>
      </c>
      <c r="C14" s="207"/>
      <c r="D14" s="207"/>
      <c r="E14" s="207"/>
      <c r="F14" s="207"/>
      <c r="G14" s="208"/>
      <c r="H14" s="207"/>
      <c r="I14" s="207"/>
      <c r="J14" s="207"/>
      <c r="K14" s="193"/>
    </row>
    <row r="15" spans="1:13" s="44" customFormat="1" ht="50.4" hidden="1" outlineLevel="1">
      <c r="A15" s="153" t="s">
        <v>68</v>
      </c>
      <c r="B15" s="151" t="s">
        <v>388</v>
      </c>
      <c r="C15" s="153" t="s">
        <v>61</v>
      </c>
      <c r="D15" s="153" t="s">
        <v>437</v>
      </c>
      <c r="E15" s="153" t="s">
        <v>64</v>
      </c>
      <c r="F15" s="153"/>
      <c r="G15" s="162" t="s">
        <v>19</v>
      </c>
      <c r="H15" s="152" t="s">
        <v>212</v>
      </c>
      <c r="I15" s="215" t="s">
        <v>387</v>
      </c>
      <c r="J15" s="97"/>
      <c r="K15" s="45"/>
    </row>
    <row r="16" spans="1:13" s="44" customFormat="1" ht="33.6" hidden="1" outlineLevel="1">
      <c r="A16" s="153" t="s">
        <v>69</v>
      </c>
      <c r="B16" s="151" t="s">
        <v>388</v>
      </c>
      <c r="C16" s="153" t="s">
        <v>61</v>
      </c>
      <c r="D16" s="153"/>
      <c r="E16" s="153" t="s">
        <v>89</v>
      </c>
      <c r="F16" s="153"/>
      <c r="G16" s="162" t="s">
        <v>19</v>
      </c>
      <c r="H16" s="152" t="s">
        <v>212</v>
      </c>
      <c r="I16" s="215" t="s">
        <v>387</v>
      </c>
      <c r="J16" s="97"/>
      <c r="K16" s="45"/>
    </row>
    <row r="17" spans="1:11" s="44" customFormat="1" ht="33.6" hidden="1" outlineLevel="1">
      <c r="A17" s="153" t="s">
        <v>79</v>
      </c>
      <c r="B17" s="151" t="s">
        <v>388</v>
      </c>
      <c r="C17" s="153" t="s">
        <v>61</v>
      </c>
      <c r="D17" s="153"/>
      <c r="E17" s="153" t="s">
        <v>90</v>
      </c>
      <c r="F17" s="153"/>
      <c r="G17" s="162" t="s">
        <v>19</v>
      </c>
      <c r="H17" s="152" t="s">
        <v>212</v>
      </c>
      <c r="I17" s="215" t="s">
        <v>387</v>
      </c>
      <c r="J17" s="97"/>
      <c r="K17" s="45"/>
    </row>
    <row r="18" spans="1:11" s="44" customFormat="1" ht="84" hidden="1" outlineLevel="1">
      <c r="A18" s="153" t="s">
        <v>80</v>
      </c>
      <c r="B18" s="151" t="s">
        <v>388</v>
      </c>
      <c r="C18" s="153" t="s">
        <v>61</v>
      </c>
      <c r="D18" s="153" t="s">
        <v>457</v>
      </c>
      <c r="E18" s="153" t="s">
        <v>460</v>
      </c>
      <c r="F18" s="153"/>
      <c r="G18" s="162" t="s">
        <v>20</v>
      </c>
      <c r="H18" s="152" t="s">
        <v>212</v>
      </c>
      <c r="I18" s="215" t="s">
        <v>387</v>
      </c>
      <c r="J18" s="97"/>
      <c r="K18" s="45"/>
    </row>
    <row r="19" spans="1:11" s="44" customFormat="1" ht="84" hidden="1" outlineLevel="1">
      <c r="A19" s="153" t="s">
        <v>81</v>
      </c>
      <c r="B19" s="151" t="s">
        <v>388</v>
      </c>
      <c r="C19" s="153" t="s">
        <v>61</v>
      </c>
      <c r="D19" s="153" t="s">
        <v>458</v>
      </c>
      <c r="E19" s="153" t="s">
        <v>467</v>
      </c>
      <c r="F19" s="153"/>
      <c r="G19" s="162" t="s">
        <v>20</v>
      </c>
      <c r="H19" s="152" t="s">
        <v>212</v>
      </c>
      <c r="I19" s="215" t="s">
        <v>387</v>
      </c>
      <c r="J19" s="97"/>
      <c r="K19" s="45"/>
    </row>
    <row r="20" spans="1:11" s="44" customFormat="1" ht="84" hidden="1" outlineLevel="1">
      <c r="A20" s="153" t="s">
        <v>82</v>
      </c>
      <c r="B20" s="151" t="s">
        <v>388</v>
      </c>
      <c r="C20" s="153" t="s">
        <v>61</v>
      </c>
      <c r="D20" s="153" t="s">
        <v>459</v>
      </c>
      <c r="E20" s="153" t="s">
        <v>461</v>
      </c>
      <c r="F20" s="153"/>
      <c r="G20" s="162" t="s">
        <v>20</v>
      </c>
      <c r="H20" s="152" t="s">
        <v>212</v>
      </c>
      <c r="I20" s="215" t="s">
        <v>387</v>
      </c>
      <c r="J20" s="97"/>
      <c r="K20" s="45"/>
    </row>
    <row r="21" spans="1:11" s="194" customFormat="1" ht="16.8" collapsed="1">
      <c r="A21" s="206"/>
      <c r="B21" s="206" t="s">
        <v>462</v>
      </c>
      <c r="C21" s="207"/>
      <c r="D21" s="207"/>
      <c r="E21" s="207"/>
      <c r="F21" s="207"/>
      <c r="G21" s="208"/>
      <c r="H21" s="207"/>
      <c r="I21" s="207"/>
      <c r="J21" s="207"/>
      <c r="K21" s="193"/>
    </row>
    <row r="22" spans="1:11" s="44" customFormat="1" ht="84" hidden="1" outlineLevel="1">
      <c r="A22" s="153" t="s">
        <v>83</v>
      </c>
      <c r="B22" s="151" t="s">
        <v>468</v>
      </c>
      <c r="C22" s="153" t="s">
        <v>61</v>
      </c>
      <c r="D22" s="153" t="s">
        <v>463</v>
      </c>
      <c r="E22" s="153" t="s">
        <v>464</v>
      </c>
      <c r="F22" s="153"/>
      <c r="G22" s="162" t="s">
        <v>20</v>
      </c>
      <c r="H22" s="152" t="s">
        <v>212</v>
      </c>
      <c r="I22" s="215" t="s">
        <v>387</v>
      </c>
      <c r="J22" s="97"/>
      <c r="K22" s="45"/>
    </row>
    <row r="23" spans="1:11" s="44" customFormat="1" ht="84" hidden="1" outlineLevel="1">
      <c r="A23" s="153" t="s">
        <v>84</v>
      </c>
      <c r="B23" s="151" t="s">
        <v>468</v>
      </c>
      <c r="C23" s="153" t="s">
        <v>61</v>
      </c>
      <c r="D23" s="153" t="s">
        <v>485</v>
      </c>
      <c r="E23" s="153" t="s">
        <v>464</v>
      </c>
      <c r="F23" s="153"/>
      <c r="G23" s="162" t="s">
        <v>20</v>
      </c>
      <c r="H23" s="152" t="s">
        <v>212</v>
      </c>
      <c r="I23" s="215" t="s">
        <v>387</v>
      </c>
      <c r="J23" s="97"/>
      <c r="K23" s="45"/>
    </row>
    <row r="24" spans="1:11" s="194" customFormat="1" ht="16.8" collapsed="1">
      <c r="A24" s="206"/>
      <c r="B24" s="206" t="s">
        <v>393</v>
      </c>
      <c r="C24" s="207"/>
      <c r="D24" s="207"/>
      <c r="E24" s="207"/>
      <c r="F24" s="207"/>
      <c r="G24" s="208"/>
      <c r="H24" s="207"/>
      <c r="I24" s="207"/>
      <c r="J24" s="207"/>
      <c r="K24" s="193"/>
    </row>
    <row r="25" spans="1:11" s="44" customFormat="1" ht="67.2" hidden="1" outlineLevel="1">
      <c r="A25" s="153" t="s">
        <v>85</v>
      </c>
      <c r="B25" s="151" t="s">
        <v>400</v>
      </c>
      <c r="C25" s="153" t="s">
        <v>246</v>
      </c>
      <c r="D25" s="153" t="s">
        <v>438</v>
      </c>
      <c r="E25" s="153" t="s">
        <v>395</v>
      </c>
      <c r="F25" s="153"/>
      <c r="G25" s="162" t="s">
        <v>19</v>
      </c>
      <c r="H25" s="152" t="s">
        <v>212</v>
      </c>
      <c r="I25" s="215" t="s">
        <v>387</v>
      </c>
      <c r="J25" s="97"/>
      <c r="K25" s="45"/>
    </row>
    <row r="26" spans="1:11" s="44" customFormat="1" ht="67.2" hidden="1" outlineLevel="1">
      <c r="A26" s="153" t="s">
        <v>96</v>
      </c>
      <c r="B26" s="151" t="s">
        <v>400</v>
      </c>
      <c r="C26" s="153" t="s">
        <v>246</v>
      </c>
      <c r="D26" s="153" t="s">
        <v>439</v>
      </c>
      <c r="E26" s="153" t="s">
        <v>395</v>
      </c>
      <c r="F26" s="153"/>
      <c r="G26" s="162" t="s">
        <v>19</v>
      </c>
      <c r="H26" s="152" t="s">
        <v>212</v>
      </c>
      <c r="I26" s="215" t="s">
        <v>387</v>
      </c>
      <c r="J26" s="97"/>
      <c r="K26" s="45"/>
    </row>
    <row r="27" spans="1:11" s="44" customFormat="1" ht="84" hidden="1" outlineLevel="1">
      <c r="A27" s="153" t="s">
        <v>97</v>
      </c>
      <c r="B27" s="151" t="s">
        <v>400</v>
      </c>
      <c r="C27" s="153" t="s">
        <v>246</v>
      </c>
      <c r="D27" s="153" t="s">
        <v>440</v>
      </c>
      <c r="E27" s="153" t="s">
        <v>398</v>
      </c>
      <c r="F27" s="153"/>
      <c r="G27" s="162" t="s">
        <v>19</v>
      </c>
      <c r="H27" s="152" t="s">
        <v>212</v>
      </c>
      <c r="I27" s="215" t="s">
        <v>387</v>
      </c>
      <c r="J27" s="97"/>
      <c r="K27" s="45"/>
    </row>
    <row r="28" spans="1:11" s="44" customFormat="1" ht="84" hidden="1" outlineLevel="1">
      <c r="A28" s="153" t="s">
        <v>98</v>
      </c>
      <c r="B28" s="151" t="s">
        <v>400</v>
      </c>
      <c r="C28" s="153" t="s">
        <v>246</v>
      </c>
      <c r="D28" s="153" t="s">
        <v>441</v>
      </c>
      <c r="E28" s="153" t="s">
        <v>401</v>
      </c>
      <c r="F28" s="153"/>
      <c r="G28" s="162" t="s">
        <v>19</v>
      </c>
      <c r="H28" s="152" t="s">
        <v>212</v>
      </c>
      <c r="I28" s="215" t="s">
        <v>387</v>
      </c>
      <c r="J28" s="97"/>
      <c r="K28" s="45"/>
    </row>
    <row r="29" spans="1:11" s="44" customFormat="1" ht="67.2" hidden="1" outlineLevel="1">
      <c r="A29" s="153" t="s">
        <v>99</v>
      </c>
      <c r="B29" s="151" t="s">
        <v>400</v>
      </c>
      <c r="C29" s="153" t="s">
        <v>246</v>
      </c>
      <c r="D29" s="153" t="s">
        <v>442</v>
      </c>
      <c r="E29" s="153" t="s">
        <v>403</v>
      </c>
      <c r="F29" s="153"/>
      <c r="G29" s="162" t="s">
        <v>19</v>
      </c>
      <c r="H29" s="152" t="s">
        <v>212</v>
      </c>
      <c r="I29" s="215" t="s">
        <v>387</v>
      </c>
      <c r="J29" s="97"/>
      <c r="K29" s="45"/>
    </row>
    <row r="30" spans="1:11" s="44" customFormat="1" ht="67.2" hidden="1" outlineLevel="1">
      <c r="A30" s="153" t="s">
        <v>104</v>
      </c>
      <c r="B30" s="151" t="s">
        <v>400</v>
      </c>
      <c r="C30" s="153" t="s">
        <v>246</v>
      </c>
      <c r="D30" s="153" t="s">
        <v>443</v>
      </c>
      <c r="E30" s="153" t="s">
        <v>405</v>
      </c>
      <c r="F30" s="153"/>
      <c r="G30" s="162" t="s">
        <v>19</v>
      </c>
      <c r="H30" s="152" t="s">
        <v>212</v>
      </c>
      <c r="I30" s="215" t="s">
        <v>387</v>
      </c>
      <c r="J30" s="97"/>
      <c r="K30" s="45"/>
    </row>
    <row r="31" spans="1:11" s="44" customFormat="1" ht="84" hidden="1" outlineLevel="1">
      <c r="A31" s="153" t="s">
        <v>105</v>
      </c>
      <c r="B31" s="151" t="s">
        <v>400</v>
      </c>
      <c r="C31" s="153" t="s">
        <v>246</v>
      </c>
      <c r="D31" s="153" t="s">
        <v>444</v>
      </c>
      <c r="E31" s="153" t="s">
        <v>408</v>
      </c>
      <c r="F31" s="153"/>
      <c r="G31" s="162" t="s">
        <v>19</v>
      </c>
      <c r="H31" s="152" t="s">
        <v>212</v>
      </c>
      <c r="I31" s="215" t="s">
        <v>387</v>
      </c>
      <c r="J31" s="97"/>
      <c r="K31" s="45"/>
    </row>
    <row r="32" spans="1:11" s="44" customFormat="1" ht="84" hidden="1" outlineLevel="1">
      <c r="A32" s="153" t="s">
        <v>106</v>
      </c>
      <c r="B32" s="151" t="s">
        <v>400</v>
      </c>
      <c r="C32" s="153" t="s">
        <v>246</v>
      </c>
      <c r="D32" s="153" t="s">
        <v>445</v>
      </c>
      <c r="E32" s="153" t="s">
        <v>409</v>
      </c>
      <c r="F32" s="153"/>
      <c r="G32" s="162" t="s">
        <v>20</v>
      </c>
      <c r="H32" s="152" t="s">
        <v>212</v>
      </c>
      <c r="I32" s="215" t="s">
        <v>387</v>
      </c>
      <c r="J32" s="97"/>
      <c r="K32" s="45"/>
    </row>
    <row r="33" spans="1:11" s="44" customFormat="1" ht="84" hidden="1" outlineLevel="1">
      <c r="A33" s="153" t="s">
        <v>109</v>
      </c>
      <c r="B33" s="151" t="s">
        <v>400</v>
      </c>
      <c r="C33" s="153" t="s">
        <v>246</v>
      </c>
      <c r="D33" s="153" t="s">
        <v>446</v>
      </c>
      <c r="E33" s="153" t="s">
        <v>411</v>
      </c>
      <c r="F33" s="153"/>
      <c r="G33" s="162" t="s">
        <v>19</v>
      </c>
      <c r="H33" s="152" t="s">
        <v>212</v>
      </c>
      <c r="I33" s="215" t="s">
        <v>387</v>
      </c>
      <c r="J33" s="97"/>
      <c r="K33" s="45"/>
    </row>
    <row r="34" spans="1:11" s="44" customFormat="1" ht="84" hidden="1" outlineLevel="1">
      <c r="A34" s="153" t="s">
        <v>110</v>
      </c>
      <c r="B34" s="151" t="s">
        <v>400</v>
      </c>
      <c r="C34" s="153" t="s">
        <v>246</v>
      </c>
      <c r="D34" s="153" t="s">
        <v>447</v>
      </c>
      <c r="E34" s="153" t="s">
        <v>414</v>
      </c>
      <c r="F34" s="153"/>
      <c r="G34" s="162" t="s">
        <v>20</v>
      </c>
      <c r="H34" s="152" t="s">
        <v>212</v>
      </c>
      <c r="I34" s="215" t="s">
        <v>387</v>
      </c>
      <c r="J34" s="97"/>
      <c r="K34" s="45"/>
    </row>
    <row r="35" spans="1:11" s="44" customFormat="1" ht="84" hidden="1" outlineLevel="1">
      <c r="A35" s="153" t="s">
        <v>114</v>
      </c>
      <c r="B35" s="151" t="s">
        <v>400</v>
      </c>
      <c r="C35" s="153" t="s">
        <v>246</v>
      </c>
      <c r="D35" s="153" t="s">
        <v>448</v>
      </c>
      <c r="E35" s="153" t="s">
        <v>414</v>
      </c>
      <c r="F35" s="153"/>
      <c r="G35" s="162" t="s">
        <v>20</v>
      </c>
      <c r="H35" s="152" t="s">
        <v>212</v>
      </c>
      <c r="I35" s="215" t="s">
        <v>387</v>
      </c>
      <c r="J35" s="97"/>
      <c r="K35" s="45"/>
    </row>
    <row r="36" spans="1:11" s="44" customFormat="1" ht="84" hidden="1" outlineLevel="1">
      <c r="A36" s="153" t="s">
        <v>115</v>
      </c>
      <c r="B36" s="151" t="s">
        <v>400</v>
      </c>
      <c r="C36" s="153" t="s">
        <v>246</v>
      </c>
      <c r="D36" s="153" t="s">
        <v>449</v>
      </c>
      <c r="E36" s="153" t="s">
        <v>418</v>
      </c>
      <c r="F36" s="153"/>
      <c r="G36" s="162" t="s">
        <v>20</v>
      </c>
      <c r="H36" s="152" t="s">
        <v>212</v>
      </c>
      <c r="I36" s="215" t="s">
        <v>387</v>
      </c>
      <c r="J36" s="97"/>
      <c r="K36" s="45"/>
    </row>
    <row r="37" spans="1:11" s="209" customFormat="1" ht="16.8" collapsed="1">
      <c r="H37" s="211"/>
      <c r="I37" s="216"/>
      <c r="K37" s="210"/>
    </row>
    <row r="38" spans="1:11" s="209" customFormat="1" ht="16.8">
      <c r="H38" s="211"/>
      <c r="I38" s="216"/>
      <c r="K38" s="210"/>
    </row>
  </sheetData>
  <mergeCells count="4">
    <mergeCell ref="B2:G2"/>
    <mergeCell ref="B3:G3"/>
    <mergeCell ref="B4:G4"/>
    <mergeCell ref="B5:G5"/>
  </mergeCells>
  <phoneticPr fontId="37" type="noConversion"/>
  <dataValidations count="4">
    <dataValidation allowBlank="1" showErrorMessage="1" sqref="G11:G13 G15:G20 G22:G23"/>
    <dataValidation type="list" allowBlank="1" showInputMessage="1" showErrorMessage="1" sqref="L9">
      <formula1>$L$2:$L$7</formula1>
    </dataValidation>
    <dataValidation type="list" allowBlank="1" showErrorMessage="1" sqref="IZ1:IZ4 SV1:SV4 ACR1:ACR4 AMN1:AMN4 AWJ1:AWJ4 BGF1:BGF4 BQB1:BQB4 BZX1:BZX4 CJT1:CJT4 CTP1:CTP4 DDL1:DDL4 DNH1:DNH4 DXD1:DXD4 EGZ1:EGZ4 EQV1:EQV4 FAR1:FAR4 FKN1:FKN4 FUJ1:FUJ4 GEF1:GEF4 GOB1:GOB4 GXX1:GXX4 HHT1:HHT4 HRP1:HRP4 IBL1:IBL4 ILH1:ILH4 IVD1:IVD4 JEZ1:JEZ4 JOV1:JOV4 JYR1:JYR4 KIN1:KIN4 KSJ1:KSJ4 LCF1:LCF4 LMB1:LMB4 LVX1:LVX4 MFT1:MFT4 MPP1:MPP4 MZL1:MZL4 NJH1:NJH4 NTD1:NTD4 OCZ1:OCZ4 OMV1:OMV4 OWR1:OWR4 PGN1:PGN4 PQJ1:PQJ4 QAF1:QAF4 QKB1:QKB4 QTX1:QTX4 RDT1:RDT4 RNP1:RNP4 RXL1:RXL4 SHH1:SHH4 SRD1:SRD4 TAZ1:TAZ4 TKV1:TKV4 TUR1:TUR4 UEN1:UEN4 UOJ1:UOJ4 UYF1:UYF4 VIB1:VIB4 VRX1:VRX4 WBT1:WBT4 WLP1:WLP4 WVL1:WVL4 IZ65415:IZ65418 SV65415:SV65418 ACR65415:ACR65418 AMN65415:AMN65418 AWJ65415:AWJ65418 BGF65415:BGF65418 BQB65415:BQB65418 BZX65415:BZX65418 CJT65415:CJT65418 CTP65415:CTP65418 DDL65415:DDL65418 DNH65415:DNH65418 DXD65415:DXD65418 EGZ65415:EGZ65418 EQV65415:EQV65418 FAR65415:FAR65418 FKN65415:FKN65418 FUJ65415:FUJ65418 GEF65415:GEF65418 GOB65415:GOB65418 GXX65415:GXX65418 HHT65415:HHT65418 HRP65415:HRP65418 IBL65415:IBL65418 ILH65415:ILH65418 IVD65415:IVD65418 JEZ65415:JEZ65418 JOV65415:JOV65418 JYR65415:JYR65418 KIN65415:KIN65418 KSJ65415:KSJ65418 LCF65415:LCF65418 LMB65415:LMB65418 LVX65415:LVX65418 MFT65415:MFT65418 MPP65415:MPP65418 MZL65415:MZL65418 NJH65415:NJH65418 NTD65415:NTD65418 OCZ65415:OCZ65418 OMV65415:OMV65418 OWR65415:OWR65418 PGN65415:PGN65418 PQJ65415:PQJ65418 QAF65415:QAF65418 QKB65415:QKB65418 QTX65415:QTX65418 RDT65415:RDT65418 RNP65415:RNP65418 RXL65415:RXL65418 SHH65415:SHH65418 SRD65415:SRD65418 TAZ65415:TAZ65418 TKV65415:TKV65418 TUR65415:TUR65418 UEN65415:UEN65418 UOJ65415:UOJ65418 UYF65415:UYF65418 VIB65415:VIB65418 VRX65415:VRX65418 WBT65415:WBT65418 WLP65415:WLP65418 WVL65415:WVL65418 IZ130951:IZ130954 SV130951:SV130954 ACR130951:ACR130954 AMN130951:AMN130954 AWJ130951:AWJ130954 BGF130951:BGF130954 BQB130951:BQB130954 BZX130951:BZX130954 CJT130951:CJT130954 CTP130951:CTP130954 DDL130951:DDL130954 DNH130951:DNH130954 DXD130951:DXD130954 EGZ130951:EGZ130954 EQV130951:EQV130954 FAR130951:FAR130954 FKN130951:FKN130954 FUJ130951:FUJ130954 GEF130951:GEF130954 GOB130951:GOB130954 GXX130951:GXX130954 HHT130951:HHT130954 HRP130951:HRP130954 IBL130951:IBL130954 ILH130951:ILH130954 IVD130951:IVD130954 JEZ130951:JEZ130954 JOV130951:JOV130954 JYR130951:JYR130954 KIN130951:KIN130954 KSJ130951:KSJ130954 LCF130951:LCF130954 LMB130951:LMB130954 LVX130951:LVX130954 MFT130951:MFT130954 MPP130951:MPP130954 MZL130951:MZL130954 NJH130951:NJH130954 NTD130951:NTD130954 OCZ130951:OCZ130954 OMV130951:OMV130954 OWR130951:OWR130954 PGN130951:PGN130954 PQJ130951:PQJ130954 QAF130951:QAF130954 QKB130951:QKB130954 QTX130951:QTX130954 RDT130951:RDT130954 RNP130951:RNP130954 RXL130951:RXL130954 SHH130951:SHH130954 SRD130951:SRD130954 TAZ130951:TAZ130954 TKV130951:TKV130954 TUR130951:TUR130954 UEN130951:UEN130954 UOJ130951:UOJ130954 UYF130951:UYF130954 VIB130951:VIB130954 VRX130951:VRX130954 WBT130951:WBT130954 WLP130951:WLP130954 WVL130951:WVL130954 IZ196487:IZ196490 SV196487:SV196490 ACR196487:ACR196490 AMN196487:AMN196490 AWJ196487:AWJ196490 BGF196487:BGF196490 BQB196487:BQB196490 BZX196487:BZX196490 CJT196487:CJT196490 CTP196487:CTP196490 DDL196487:DDL196490 DNH196487:DNH196490 DXD196487:DXD196490 EGZ196487:EGZ196490 EQV196487:EQV196490 FAR196487:FAR196490 FKN196487:FKN196490 FUJ196487:FUJ196490 GEF196487:GEF196490 GOB196487:GOB196490 GXX196487:GXX196490 HHT196487:HHT196490 HRP196487:HRP196490 IBL196487:IBL196490 ILH196487:ILH196490 IVD196487:IVD196490 JEZ196487:JEZ196490 JOV196487:JOV196490 JYR196487:JYR196490 KIN196487:KIN196490 KSJ196487:KSJ196490 LCF196487:LCF196490 LMB196487:LMB196490 LVX196487:LVX196490 MFT196487:MFT196490 MPP196487:MPP196490 MZL196487:MZL196490 NJH196487:NJH196490 NTD196487:NTD196490 OCZ196487:OCZ196490 OMV196487:OMV196490 OWR196487:OWR196490 PGN196487:PGN196490 PQJ196487:PQJ196490 QAF196487:QAF196490 QKB196487:QKB196490 QTX196487:QTX196490 RDT196487:RDT196490 RNP196487:RNP196490 RXL196487:RXL196490 SHH196487:SHH196490 SRD196487:SRD196490 TAZ196487:TAZ196490 TKV196487:TKV196490 TUR196487:TUR196490 UEN196487:UEN196490 UOJ196487:UOJ196490 UYF196487:UYF196490 VIB196487:VIB196490 VRX196487:VRX196490 WBT196487:WBT196490 WLP196487:WLP196490 WVL196487:WVL196490 IZ262023:IZ262026 SV262023:SV262026 ACR262023:ACR262026 AMN262023:AMN262026 AWJ262023:AWJ262026 BGF262023:BGF262026 BQB262023:BQB262026 BZX262023:BZX262026 CJT262023:CJT262026 CTP262023:CTP262026 DDL262023:DDL262026 DNH262023:DNH262026 DXD262023:DXD262026 EGZ262023:EGZ262026 EQV262023:EQV262026 FAR262023:FAR262026 FKN262023:FKN262026 FUJ262023:FUJ262026 GEF262023:GEF262026 GOB262023:GOB262026 GXX262023:GXX262026 HHT262023:HHT262026 HRP262023:HRP262026 IBL262023:IBL262026 ILH262023:ILH262026 IVD262023:IVD262026 JEZ262023:JEZ262026 JOV262023:JOV262026 JYR262023:JYR262026 KIN262023:KIN262026 KSJ262023:KSJ262026 LCF262023:LCF262026 LMB262023:LMB262026 LVX262023:LVX262026 MFT262023:MFT262026 MPP262023:MPP262026 MZL262023:MZL262026 NJH262023:NJH262026 NTD262023:NTD262026 OCZ262023:OCZ262026 OMV262023:OMV262026 OWR262023:OWR262026 PGN262023:PGN262026 PQJ262023:PQJ262026 QAF262023:QAF262026 QKB262023:QKB262026 QTX262023:QTX262026 RDT262023:RDT262026 RNP262023:RNP262026 RXL262023:RXL262026 SHH262023:SHH262026 SRD262023:SRD262026 TAZ262023:TAZ262026 TKV262023:TKV262026 TUR262023:TUR262026 UEN262023:UEN262026 UOJ262023:UOJ262026 UYF262023:UYF262026 VIB262023:VIB262026 VRX262023:VRX262026 WBT262023:WBT262026 WLP262023:WLP262026 WVL262023:WVL262026 IZ327559:IZ327562 SV327559:SV327562 ACR327559:ACR327562 AMN327559:AMN327562 AWJ327559:AWJ327562 BGF327559:BGF327562 BQB327559:BQB327562 BZX327559:BZX327562 CJT327559:CJT327562 CTP327559:CTP327562 DDL327559:DDL327562 DNH327559:DNH327562 DXD327559:DXD327562 EGZ327559:EGZ327562 EQV327559:EQV327562 FAR327559:FAR327562 FKN327559:FKN327562 FUJ327559:FUJ327562 GEF327559:GEF327562 GOB327559:GOB327562 GXX327559:GXX327562 HHT327559:HHT327562 HRP327559:HRP327562 IBL327559:IBL327562 ILH327559:ILH327562 IVD327559:IVD327562 JEZ327559:JEZ327562 JOV327559:JOV327562 JYR327559:JYR327562 KIN327559:KIN327562 KSJ327559:KSJ327562 LCF327559:LCF327562 LMB327559:LMB327562 LVX327559:LVX327562 MFT327559:MFT327562 MPP327559:MPP327562 MZL327559:MZL327562 NJH327559:NJH327562 NTD327559:NTD327562 OCZ327559:OCZ327562 OMV327559:OMV327562 OWR327559:OWR327562 PGN327559:PGN327562 PQJ327559:PQJ327562 QAF327559:QAF327562 QKB327559:QKB327562 QTX327559:QTX327562 RDT327559:RDT327562 RNP327559:RNP327562 RXL327559:RXL327562 SHH327559:SHH327562 SRD327559:SRD327562 TAZ327559:TAZ327562 TKV327559:TKV327562 TUR327559:TUR327562 UEN327559:UEN327562 UOJ327559:UOJ327562 UYF327559:UYF327562 VIB327559:VIB327562 VRX327559:VRX327562 WBT327559:WBT327562 WLP327559:WLP327562 WVL327559:WVL327562 IZ393095:IZ393098 SV393095:SV393098 ACR393095:ACR393098 AMN393095:AMN393098 AWJ393095:AWJ393098 BGF393095:BGF393098 BQB393095:BQB393098 BZX393095:BZX393098 CJT393095:CJT393098 CTP393095:CTP393098 DDL393095:DDL393098 DNH393095:DNH393098 DXD393095:DXD393098 EGZ393095:EGZ393098 EQV393095:EQV393098 FAR393095:FAR393098 FKN393095:FKN393098 FUJ393095:FUJ393098 GEF393095:GEF393098 GOB393095:GOB393098 GXX393095:GXX393098 HHT393095:HHT393098 HRP393095:HRP393098 IBL393095:IBL393098 ILH393095:ILH393098 IVD393095:IVD393098 JEZ393095:JEZ393098 JOV393095:JOV393098 JYR393095:JYR393098 KIN393095:KIN393098 KSJ393095:KSJ393098 LCF393095:LCF393098 LMB393095:LMB393098 LVX393095:LVX393098 MFT393095:MFT393098 MPP393095:MPP393098 MZL393095:MZL393098 NJH393095:NJH393098 NTD393095:NTD393098 OCZ393095:OCZ393098 OMV393095:OMV393098 OWR393095:OWR393098 PGN393095:PGN393098 PQJ393095:PQJ393098 QAF393095:QAF393098 QKB393095:QKB393098 QTX393095:QTX393098 RDT393095:RDT393098 RNP393095:RNP393098 RXL393095:RXL393098 SHH393095:SHH393098 SRD393095:SRD393098 TAZ393095:TAZ393098 TKV393095:TKV393098 TUR393095:TUR393098 UEN393095:UEN393098 UOJ393095:UOJ393098 UYF393095:UYF393098 VIB393095:VIB393098 VRX393095:VRX393098 WBT393095:WBT393098 WLP393095:WLP393098 WVL393095:WVL393098 IZ458631:IZ458634 SV458631:SV458634 ACR458631:ACR458634 AMN458631:AMN458634 AWJ458631:AWJ458634 BGF458631:BGF458634 BQB458631:BQB458634 BZX458631:BZX458634 CJT458631:CJT458634 CTP458631:CTP458634 DDL458631:DDL458634 DNH458631:DNH458634 DXD458631:DXD458634 EGZ458631:EGZ458634 EQV458631:EQV458634 FAR458631:FAR458634 FKN458631:FKN458634 FUJ458631:FUJ458634 GEF458631:GEF458634 GOB458631:GOB458634 GXX458631:GXX458634 HHT458631:HHT458634 HRP458631:HRP458634 IBL458631:IBL458634 ILH458631:ILH458634 IVD458631:IVD458634 JEZ458631:JEZ458634 JOV458631:JOV458634 JYR458631:JYR458634 KIN458631:KIN458634 KSJ458631:KSJ458634 LCF458631:LCF458634 LMB458631:LMB458634 LVX458631:LVX458634 MFT458631:MFT458634 MPP458631:MPP458634 MZL458631:MZL458634 NJH458631:NJH458634 NTD458631:NTD458634 OCZ458631:OCZ458634 OMV458631:OMV458634 OWR458631:OWR458634 PGN458631:PGN458634 PQJ458631:PQJ458634 QAF458631:QAF458634 QKB458631:QKB458634 QTX458631:QTX458634 RDT458631:RDT458634 RNP458631:RNP458634 RXL458631:RXL458634 SHH458631:SHH458634 SRD458631:SRD458634 TAZ458631:TAZ458634 TKV458631:TKV458634 TUR458631:TUR458634 UEN458631:UEN458634 UOJ458631:UOJ458634 UYF458631:UYF458634 VIB458631:VIB458634 VRX458631:VRX458634 WBT458631:WBT458634 WLP458631:WLP458634 WVL458631:WVL458634 IZ524167:IZ524170 SV524167:SV524170 ACR524167:ACR524170 AMN524167:AMN524170 AWJ524167:AWJ524170 BGF524167:BGF524170 BQB524167:BQB524170 BZX524167:BZX524170 CJT524167:CJT524170 CTP524167:CTP524170 DDL524167:DDL524170 DNH524167:DNH524170 DXD524167:DXD524170 EGZ524167:EGZ524170 EQV524167:EQV524170 FAR524167:FAR524170 FKN524167:FKN524170 FUJ524167:FUJ524170 GEF524167:GEF524170 GOB524167:GOB524170 GXX524167:GXX524170 HHT524167:HHT524170 HRP524167:HRP524170 IBL524167:IBL524170 ILH524167:ILH524170 IVD524167:IVD524170 JEZ524167:JEZ524170 JOV524167:JOV524170 JYR524167:JYR524170 KIN524167:KIN524170 KSJ524167:KSJ524170 LCF524167:LCF524170 LMB524167:LMB524170 LVX524167:LVX524170 MFT524167:MFT524170 MPP524167:MPP524170 MZL524167:MZL524170 NJH524167:NJH524170 NTD524167:NTD524170 OCZ524167:OCZ524170 OMV524167:OMV524170 OWR524167:OWR524170 PGN524167:PGN524170 PQJ524167:PQJ524170 QAF524167:QAF524170 QKB524167:QKB524170 QTX524167:QTX524170 RDT524167:RDT524170 RNP524167:RNP524170 RXL524167:RXL524170 SHH524167:SHH524170 SRD524167:SRD524170 TAZ524167:TAZ524170 TKV524167:TKV524170 TUR524167:TUR524170 UEN524167:UEN524170 UOJ524167:UOJ524170 UYF524167:UYF524170 VIB524167:VIB524170 VRX524167:VRX524170 WBT524167:WBT524170 WLP524167:WLP524170 WVL524167:WVL524170 IZ589703:IZ589706 SV589703:SV589706 ACR589703:ACR589706 AMN589703:AMN589706 AWJ589703:AWJ589706 BGF589703:BGF589706 BQB589703:BQB589706 BZX589703:BZX589706 CJT589703:CJT589706 CTP589703:CTP589706 DDL589703:DDL589706 DNH589703:DNH589706 DXD589703:DXD589706 EGZ589703:EGZ589706 EQV589703:EQV589706 FAR589703:FAR589706 FKN589703:FKN589706 FUJ589703:FUJ589706 GEF589703:GEF589706 GOB589703:GOB589706 GXX589703:GXX589706 HHT589703:HHT589706 HRP589703:HRP589706 IBL589703:IBL589706 ILH589703:ILH589706 IVD589703:IVD589706 JEZ589703:JEZ589706 JOV589703:JOV589706 JYR589703:JYR589706 KIN589703:KIN589706 KSJ589703:KSJ589706 LCF589703:LCF589706 LMB589703:LMB589706 LVX589703:LVX589706 MFT589703:MFT589706 MPP589703:MPP589706 MZL589703:MZL589706 NJH589703:NJH589706 NTD589703:NTD589706 OCZ589703:OCZ589706 OMV589703:OMV589706 OWR589703:OWR589706 PGN589703:PGN589706 PQJ589703:PQJ589706 QAF589703:QAF589706 QKB589703:QKB589706 QTX589703:QTX589706 RDT589703:RDT589706 RNP589703:RNP589706 RXL589703:RXL589706 SHH589703:SHH589706 SRD589703:SRD589706 TAZ589703:TAZ589706 TKV589703:TKV589706 TUR589703:TUR589706 UEN589703:UEN589706 UOJ589703:UOJ589706 UYF589703:UYF589706 VIB589703:VIB589706 VRX589703:VRX589706 WBT589703:WBT589706 WLP589703:WLP589706 WVL589703:WVL589706 IZ655239:IZ655242 SV655239:SV655242 ACR655239:ACR655242 AMN655239:AMN655242 AWJ655239:AWJ655242 BGF655239:BGF655242 BQB655239:BQB655242 BZX655239:BZX655242 CJT655239:CJT655242 CTP655239:CTP655242 DDL655239:DDL655242 DNH655239:DNH655242 DXD655239:DXD655242 EGZ655239:EGZ655242 EQV655239:EQV655242 FAR655239:FAR655242 FKN655239:FKN655242 FUJ655239:FUJ655242 GEF655239:GEF655242 GOB655239:GOB655242 GXX655239:GXX655242 HHT655239:HHT655242 HRP655239:HRP655242 IBL655239:IBL655242 ILH655239:ILH655242 IVD655239:IVD655242 JEZ655239:JEZ655242 JOV655239:JOV655242 JYR655239:JYR655242 KIN655239:KIN655242 KSJ655239:KSJ655242 LCF655239:LCF655242 LMB655239:LMB655242 LVX655239:LVX655242 MFT655239:MFT655242 MPP655239:MPP655242 MZL655239:MZL655242 NJH655239:NJH655242 NTD655239:NTD655242 OCZ655239:OCZ655242 OMV655239:OMV655242 OWR655239:OWR655242 PGN655239:PGN655242 PQJ655239:PQJ655242 QAF655239:QAF655242 QKB655239:QKB655242 QTX655239:QTX655242 RDT655239:RDT655242 RNP655239:RNP655242 RXL655239:RXL655242 SHH655239:SHH655242 SRD655239:SRD655242 TAZ655239:TAZ655242 TKV655239:TKV655242 TUR655239:TUR655242 UEN655239:UEN655242 UOJ655239:UOJ655242 UYF655239:UYF655242 VIB655239:VIB655242 VRX655239:VRX655242 WBT655239:WBT655242 WLP655239:WLP655242 WVL655239:WVL655242 IZ720775:IZ720778 SV720775:SV720778 ACR720775:ACR720778 AMN720775:AMN720778 AWJ720775:AWJ720778 BGF720775:BGF720778 BQB720775:BQB720778 BZX720775:BZX720778 CJT720775:CJT720778 CTP720775:CTP720778 DDL720775:DDL720778 DNH720775:DNH720778 DXD720775:DXD720778 EGZ720775:EGZ720778 EQV720775:EQV720778 FAR720775:FAR720778 FKN720775:FKN720778 FUJ720775:FUJ720778 GEF720775:GEF720778 GOB720775:GOB720778 GXX720775:GXX720778 HHT720775:HHT720778 HRP720775:HRP720778 IBL720775:IBL720778 ILH720775:ILH720778 IVD720775:IVD720778 JEZ720775:JEZ720778 JOV720775:JOV720778 JYR720775:JYR720778 KIN720775:KIN720778 KSJ720775:KSJ720778 LCF720775:LCF720778 LMB720775:LMB720778 LVX720775:LVX720778 MFT720775:MFT720778 MPP720775:MPP720778 MZL720775:MZL720778 NJH720775:NJH720778 NTD720775:NTD720778 OCZ720775:OCZ720778 OMV720775:OMV720778 OWR720775:OWR720778 PGN720775:PGN720778 PQJ720775:PQJ720778 QAF720775:QAF720778 QKB720775:QKB720778 QTX720775:QTX720778 RDT720775:RDT720778 RNP720775:RNP720778 RXL720775:RXL720778 SHH720775:SHH720778 SRD720775:SRD720778 TAZ720775:TAZ720778 TKV720775:TKV720778 TUR720775:TUR720778 UEN720775:UEN720778 UOJ720775:UOJ720778 UYF720775:UYF720778 VIB720775:VIB720778 VRX720775:VRX720778 WBT720775:WBT720778 WLP720775:WLP720778 WVL720775:WVL720778 IZ786311:IZ786314 SV786311:SV786314 ACR786311:ACR786314 AMN786311:AMN786314 AWJ786311:AWJ786314 BGF786311:BGF786314 BQB786311:BQB786314 BZX786311:BZX786314 CJT786311:CJT786314 CTP786311:CTP786314 DDL786311:DDL786314 DNH786311:DNH786314 DXD786311:DXD786314 EGZ786311:EGZ786314 EQV786311:EQV786314 FAR786311:FAR786314 FKN786311:FKN786314 FUJ786311:FUJ786314 GEF786311:GEF786314 GOB786311:GOB786314 GXX786311:GXX786314 HHT786311:HHT786314 HRP786311:HRP786314 IBL786311:IBL786314 ILH786311:ILH786314 IVD786311:IVD786314 JEZ786311:JEZ786314 JOV786311:JOV786314 JYR786311:JYR786314 KIN786311:KIN786314 KSJ786311:KSJ786314 LCF786311:LCF786314 LMB786311:LMB786314 LVX786311:LVX786314 MFT786311:MFT786314 MPP786311:MPP786314 MZL786311:MZL786314 NJH786311:NJH786314 NTD786311:NTD786314 OCZ786311:OCZ786314 OMV786311:OMV786314 OWR786311:OWR786314 PGN786311:PGN786314 PQJ786311:PQJ786314 QAF786311:QAF786314 QKB786311:QKB786314 QTX786311:QTX786314 RDT786311:RDT786314 RNP786311:RNP786314 RXL786311:RXL786314 SHH786311:SHH786314 SRD786311:SRD786314 TAZ786311:TAZ786314 TKV786311:TKV786314 TUR786311:TUR786314 UEN786311:UEN786314 UOJ786311:UOJ786314 UYF786311:UYF786314 VIB786311:VIB786314 VRX786311:VRX786314 WBT786311:WBT786314 WLP786311:WLP786314 WVL786311:WVL786314 IZ851847:IZ851850 SV851847:SV851850 ACR851847:ACR851850 AMN851847:AMN851850 AWJ851847:AWJ851850 BGF851847:BGF851850 BQB851847:BQB851850 BZX851847:BZX851850 CJT851847:CJT851850 CTP851847:CTP851850 DDL851847:DDL851850 DNH851847:DNH851850 DXD851847:DXD851850 EGZ851847:EGZ851850 EQV851847:EQV851850 FAR851847:FAR851850 FKN851847:FKN851850 FUJ851847:FUJ851850 GEF851847:GEF851850 GOB851847:GOB851850 GXX851847:GXX851850 HHT851847:HHT851850 HRP851847:HRP851850 IBL851847:IBL851850 ILH851847:ILH851850 IVD851847:IVD851850 JEZ851847:JEZ851850 JOV851847:JOV851850 JYR851847:JYR851850 KIN851847:KIN851850 KSJ851847:KSJ851850 LCF851847:LCF851850 LMB851847:LMB851850 LVX851847:LVX851850 MFT851847:MFT851850 MPP851847:MPP851850 MZL851847:MZL851850 NJH851847:NJH851850 NTD851847:NTD851850 OCZ851847:OCZ851850 OMV851847:OMV851850 OWR851847:OWR851850 PGN851847:PGN851850 PQJ851847:PQJ851850 QAF851847:QAF851850 QKB851847:QKB851850 QTX851847:QTX851850 RDT851847:RDT851850 RNP851847:RNP851850 RXL851847:RXL851850 SHH851847:SHH851850 SRD851847:SRD851850 TAZ851847:TAZ851850 TKV851847:TKV851850 TUR851847:TUR851850 UEN851847:UEN851850 UOJ851847:UOJ851850 UYF851847:UYF851850 VIB851847:VIB851850 VRX851847:VRX851850 WBT851847:WBT851850 WLP851847:WLP851850 WVL851847:WVL851850 IZ917383:IZ917386 SV917383:SV917386 ACR917383:ACR917386 AMN917383:AMN917386 AWJ917383:AWJ917386 BGF917383:BGF917386 BQB917383:BQB917386 BZX917383:BZX917386 CJT917383:CJT917386 CTP917383:CTP917386 DDL917383:DDL917386 DNH917383:DNH917386 DXD917383:DXD917386 EGZ917383:EGZ917386 EQV917383:EQV917386 FAR917383:FAR917386 FKN917383:FKN917386 FUJ917383:FUJ917386 GEF917383:GEF917386 GOB917383:GOB917386 GXX917383:GXX917386 HHT917383:HHT917386 HRP917383:HRP917386 IBL917383:IBL917386 ILH917383:ILH917386 IVD917383:IVD917386 JEZ917383:JEZ917386 JOV917383:JOV917386 JYR917383:JYR917386 KIN917383:KIN917386 KSJ917383:KSJ917386 LCF917383:LCF917386 LMB917383:LMB917386 LVX917383:LVX917386 MFT917383:MFT917386 MPP917383:MPP917386 MZL917383:MZL917386 NJH917383:NJH917386 NTD917383:NTD917386 OCZ917383:OCZ917386 OMV917383:OMV917386 OWR917383:OWR917386 PGN917383:PGN917386 PQJ917383:PQJ917386 QAF917383:QAF917386 QKB917383:QKB917386 QTX917383:QTX917386 RDT917383:RDT917386 RNP917383:RNP917386 RXL917383:RXL917386 SHH917383:SHH917386 SRD917383:SRD917386 TAZ917383:TAZ917386 TKV917383:TKV917386 TUR917383:TUR917386 UEN917383:UEN917386 UOJ917383:UOJ917386 UYF917383:UYF917386 VIB917383:VIB917386 VRX917383:VRX917386 WBT917383:WBT917386 WLP917383:WLP917386 WVL917383:WVL917386 IZ982919:IZ982922 SV982919:SV982922 ACR982919:ACR982922 AMN982919:AMN982922 AWJ982919:AWJ982922 BGF982919:BGF982922 BQB982919:BQB982922 BZX982919:BZX982922 CJT982919:CJT982922 CTP982919:CTP982922 DDL982919:DDL982922 DNH982919:DNH982922 DXD982919:DXD982922 EGZ982919:EGZ982922 EQV982919:EQV982922 FAR982919:FAR982922 FKN982919:FKN982922 FUJ982919:FUJ982922 GEF982919:GEF982922 GOB982919:GOB982922 GXX982919:GXX982922 HHT982919:HHT982922 HRP982919:HRP982922 IBL982919:IBL982922 ILH982919:ILH982922 IVD982919:IVD982922 JEZ982919:JEZ982922 JOV982919:JOV982922 JYR982919:JYR982922 KIN982919:KIN982922 KSJ982919:KSJ982922 LCF982919:LCF982922 LMB982919:LMB982922 LVX982919:LVX982922 MFT982919:MFT982922 MPP982919:MPP982922 MZL982919:MZL982922 NJH982919:NJH982922 NTD982919:NTD982922 OCZ982919:OCZ982922 OMV982919:OMV982922 OWR982919:OWR982922 PGN982919:PGN982922 PQJ982919:PQJ982922 QAF982919:QAF982922 QKB982919:QKB982922 QTX982919:QTX982922 RDT982919:RDT982922 RNP982919:RNP982922 RXL982919:RXL982922 SHH982919:SHH982922 SRD982919:SRD982922 TAZ982919:TAZ982922 TKV982919:TKV982922 TUR982919:TUR982922 UEN982919:UEN982922 UOJ982919:UOJ982922 UYF982919:UYF982922 VIB982919:VIB982922 VRX982919:VRX982922 WBT982919:WBT982922 WLP982919:WLP982922 WVL982919:WVL982922 IZ65448 SV65448 ACR65448 AMN65448 AWJ65448 BGF65448 BQB65448 BZX65448 CJT65448 CTP65448 DDL65448 DNH65448 DXD65448 EGZ65448 EQV65448 FAR65448 FKN65448 FUJ65448 GEF65448 GOB65448 GXX65448 HHT65448 HRP65448 IBL65448 ILH65448 IVD65448 JEZ65448 JOV65448 JYR65448 KIN65448 KSJ65448 LCF65448 LMB65448 LVX65448 MFT65448 MPP65448 MZL65448 NJH65448 NTD65448 OCZ65448 OMV65448 OWR65448 PGN65448 PQJ65448 QAF65448 QKB65448 QTX65448 RDT65448 RNP65448 RXL65448 SHH65448 SRD65448 TAZ65448 TKV65448 TUR65448 UEN65448 UOJ65448 UYF65448 VIB65448 VRX65448 WBT65448 WLP65448 WVL65448 IZ130984 SV130984 ACR130984 AMN130984 AWJ130984 BGF130984 BQB130984 BZX130984 CJT130984 CTP130984 DDL130984 DNH130984 DXD130984 EGZ130984 EQV130984 FAR130984 FKN130984 FUJ130984 GEF130984 GOB130984 GXX130984 HHT130984 HRP130984 IBL130984 ILH130984 IVD130984 JEZ130984 JOV130984 JYR130984 KIN130984 KSJ130984 LCF130984 LMB130984 LVX130984 MFT130984 MPP130984 MZL130984 NJH130984 NTD130984 OCZ130984 OMV130984 OWR130984 PGN130984 PQJ130984 QAF130984 QKB130984 QTX130984 RDT130984 RNP130984 RXL130984 SHH130984 SRD130984 TAZ130984 TKV130984 TUR130984 UEN130984 UOJ130984 UYF130984 VIB130984 VRX130984 WBT130984 WLP130984 WVL130984 IZ196520 SV196520 ACR196520 AMN196520 AWJ196520 BGF196520 BQB196520 BZX196520 CJT196520 CTP196520 DDL196520 DNH196520 DXD196520 EGZ196520 EQV196520 FAR196520 FKN196520 FUJ196520 GEF196520 GOB196520 GXX196520 HHT196520 HRP196520 IBL196520 ILH196520 IVD196520 JEZ196520 JOV196520 JYR196520 KIN196520 KSJ196520 LCF196520 LMB196520 LVX196520 MFT196520 MPP196520 MZL196520 NJH196520 NTD196520 OCZ196520 OMV196520 OWR196520 PGN196520 PQJ196520 QAF196520 QKB196520 QTX196520 RDT196520 RNP196520 RXL196520 SHH196520 SRD196520 TAZ196520 TKV196520 TUR196520 UEN196520 UOJ196520 UYF196520 VIB196520 VRX196520 WBT196520 WLP196520 WVL196520 IZ262056 SV262056 ACR262056 AMN262056 AWJ262056 BGF262056 BQB262056 BZX262056 CJT262056 CTP262056 DDL262056 DNH262056 DXD262056 EGZ262056 EQV262056 FAR262056 FKN262056 FUJ262056 GEF262056 GOB262056 GXX262056 HHT262056 HRP262056 IBL262056 ILH262056 IVD262056 JEZ262056 JOV262056 JYR262056 KIN262056 KSJ262056 LCF262056 LMB262056 LVX262056 MFT262056 MPP262056 MZL262056 NJH262056 NTD262056 OCZ262056 OMV262056 OWR262056 PGN262056 PQJ262056 QAF262056 QKB262056 QTX262056 RDT262056 RNP262056 RXL262056 SHH262056 SRD262056 TAZ262056 TKV262056 TUR262056 UEN262056 UOJ262056 UYF262056 VIB262056 VRX262056 WBT262056 WLP262056 WVL262056 IZ327592 SV327592 ACR327592 AMN327592 AWJ327592 BGF327592 BQB327592 BZX327592 CJT327592 CTP327592 DDL327592 DNH327592 DXD327592 EGZ327592 EQV327592 FAR327592 FKN327592 FUJ327592 GEF327592 GOB327592 GXX327592 HHT327592 HRP327592 IBL327592 ILH327592 IVD327592 JEZ327592 JOV327592 JYR327592 KIN327592 KSJ327592 LCF327592 LMB327592 LVX327592 MFT327592 MPP327592 MZL327592 NJH327592 NTD327592 OCZ327592 OMV327592 OWR327592 PGN327592 PQJ327592 QAF327592 QKB327592 QTX327592 RDT327592 RNP327592 RXL327592 SHH327592 SRD327592 TAZ327592 TKV327592 TUR327592 UEN327592 UOJ327592 UYF327592 VIB327592 VRX327592 WBT327592 WLP327592 WVL327592 IZ393128 SV393128 ACR393128 AMN393128 AWJ393128 BGF393128 BQB393128 BZX393128 CJT393128 CTP393128 DDL393128 DNH393128 DXD393128 EGZ393128 EQV393128 FAR393128 FKN393128 FUJ393128 GEF393128 GOB393128 GXX393128 HHT393128 HRP393128 IBL393128 ILH393128 IVD393128 JEZ393128 JOV393128 JYR393128 KIN393128 KSJ393128 LCF393128 LMB393128 LVX393128 MFT393128 MPP393128 MZL393128 NJH393128 NTD393128 OCZ393128 OMV393128 OWR393128 PGN393128 PQJ393128 QAF393128 QKB393128 QTX393128 RDT393128 RNP393128 RXL393128 SHH393128 SRD393128 TAZ393128 TKV393128 TUR393128 UEN393128 UOJ393128 UYF393128 VIB393128 VRX393128 WBT393128 WLP393128 WVL393128 IZ458664 SV458664 ACR458664 AMN458664 AWJ458664 BGF458664 BQB458664 BZX458664 CJT458664 CTP458664 DDL458664 DNH458664 DXD458664 EGZ458664 EQV458664 FAR458664 FKN458664 FUJ458664 GEF458664 GOB458664 GXX458664 HHT458664 HRP458664 IBL458664 ILH458664 IVD458664 JEZ458664 JOV458664 JYR458664 KIN458664 KSJ458664 LCF458664 LMB458664 LVX458664 MFT458664 MPP458664 MZL458664 NJH458664 NTD458664 OCZ458664 OMV458664 OWR458664 PGN458664 PQJ458664 QAF458664 QKB458664 QTX458664 RDT458664 RNP458664 RXL458664 SHH458664 SRD458664 TAZ458664 TKV458664 TUR458664 UEN458664 UOJ458664 UYF458664 VIB458664 VRX458664 WBT458664 WLP458664 WVL458664 IZ524200 SV524200 ACR524200 AMN524200 AWJ524200 BGF524200 BQB524200 BZX524200 CJT524200 CTP524200 DDL524200 DNH524200 DXD524200 EGZ524200 EQV524200 FAR524200 FKN524200 FUJ524200 GEF524200 GOB524200 GXX524200 HHT524200 HRP524200 IBL524200 ILH524200 IVD524200 JEZ524200 JOV524200 JYR524200 KIN524200 KSJ524200 LCF524200 LMB524200 LVX524200 MFT524200 MPP524200 MZL524200 NJH524200 NTD524200 OCZ524200 OMV524200 OWR524200 PGN524200 PQJ524200 QAF524200 QKB524200 QTX524200 RDT524200 RNP524200 RXL524200 SHH524200 SRD524200 TAZ524200 TKV524200 TUR524200 UEN524200 UOJ524200 UYF524200 VIB524200 VRX524200 WBT524200 WLP524200 WVL524200 IZ589736 SV589736 ACR589736 AMN589736 AWJ589736 BGF589736 BQB589736 BZX589736 CJT589736 CTP589736 DDL589736 DNH589736 DXD589736 EGZ589736 EQV589736 FAR589736 FKN589736 FUJ589736 GEF589736 GOB589736 GXX589736 HHT589736 HRP589736 IBL589736 ILH589736 IVD589736 JEZ589736 JOV589736 JYR589736 KIN589736 KSJ589736 LCF589736 LMB589736 LVX589736 MFT589736 MPP589736 MZL589736 NJH589736 NTD589736 OCZ589736 OMV589736 OWR589736 PGN589736 PQJ589736 QAF589736 QKB589736 QTX589736 RDT589736 RNP589736 RXL589736 SHH589736 SRD589736 TAZ589736 TKV589736 TUR589736 UEN589736 UOJ589736 UYF589736 VIB589736 VRX589736 WBT589736 WLP589736 WVL589736 IZ655272 SV655272 ACR655272 AMN655272 AWJ655272 BGF655272 BQB655272 BZX655272 CJT655272 CTP655272 DDL655272 DNH655272 DXD655272 EGZ655272 EQV655272 FAR655272 FKN655272 FUJ655272 GEF655272 GOB655272 GXX655272 HHT655272 HRP655272 IBL655272 ILH655272 IVD655272 JEZ655272 JOV655272 JYR655272 KIN655272 KSJ655272 LCF655272 LMB655272 LVX655272 MFT655272 MPP655272 MZL655272 NJH655272 NTD655272 OCZ655272 OMV655272 OWR655272 PGN655272 PQJ655272 QAF655272 QKB655272 QTX655272 RDT655272 RNP655272 RXL655272 SHH655272 SRD655272 TAZ655272 TKV655272 TUR655272 UEN655272 UOJ655272 UYF655272 VIB655272 VRX655272 WBT655272 WLP655272 WVL655272 IZ720808 SV720808 ACR720808 AMN720808 AWJ720808 BGF720808 BQB720808 BZX720808 CJT720808 CTP720808 DDL720808 DNH720808 DXD720808 EGZ720808 EQV720808 FAR720808 FKN720808 FUJ720808 GEF720808 GOB720808 GXX720808 HHT720808 HRP720808 IBL720808 ILH720808 IVD720808 JEZ720808 JOV720808 JYR720808 KIN720808 KSJ720808 LCF720808 LMB720808 LVX720808 MFT720808 MPP720808 MZL720808 NJH720808 NTD720808 OCZ720808 OMV720808 OWR720808 PGN720808 PQJ720808 QAF720808 QKB720808 QTX720808 RDT720808 RNP720808 RXL720808 SHH720808 SRD720808 TAZ720808 TKV720808 TUR720808 UEN720808 UOJ720808 UYF720808 VIB720808 VRX720808 WBT720808 WLP720808 WVL720808 IZ786344 SV786344 ACR786344 AMN786344 AWJ786344 BGF786344 BQB786344 BZX786344 CJT786344 CTP786344 DDL786344 DNH786344 DXD786344 EGZ786344 EQV786344 FAR786344 FKN786344 FUJ786344 GEF786344 GOB786344 GXX786344 HHT786344 HRP786344 IBL786344 ILH786344 IVD786344 JEZ786344 JOV786344 JYR786344 KIN786344 KSJ786344 LCF786344 LMB786344 LVX786344 MFT786344 MPP786344 MZL786344 NJH786344 NTD786344 OCZ786344 OMV786344 OWR786344 PGN786344 PQJ786344 QAF786344 QKB786344 QTX786344 RDT786344 RNP786344 RXL786344 SHH786344 SRD786344 TAZ786344 TKV786344 TUR786344 UEN786344 UOJ786344 UYF786344 VIB786344 VRX786344 WBT786344 WLP786344 WVL786344 IZ851880 SV851880 ACR851880 AMN851880 AWJ851880 BGF851880 BQB851880 BZX851880 CJT851880 CTP851880 DDL851880 DNH851880 DXD851880 EGZ851880 EQV851880 FAR851880 FKN851880 FUJ851880 GEF851880 GOB851880 GXX851880 HHT851880 HRP851880 IBL851880 ILH851880 IVD851880 JEZ851880 JOV851880 JYR851880 KIN851880 KSJ851880 LCF851880 LMB851880 LVX851880 MFT851880 MPP851880 MZL851880 NJH851880 NTD851880 OCZ851880 OMV851880 OWR851880 PGN851880 PQJ851880 QAF851880 QKB851880 QTX851880 RDT851880 RNP851880 RXL851880 SHH851880 SRD851880 TAZ851880 TKV851880 TUR851880 UEN851880 UOJ851880 UYF851880 VIB851880 VRX851880 WBT851880 WLP851880 WVL851880 IZ917416 SV917416 ACR917416 AMN917416 AWJ917416 BGF917416 BQB917416 BZX917416 CJT917416 CTP917416 DDL917416 DNH917416 DXD917416 EGZ917416 EQV917416 FAR917416 FKN917416 FUJ917416 GEF917416 GOB917416 GXX917416 HHT917416 HRP917416 IBL917416 ILH917416 IVD917416 JEZ917416 JOV917416 JYR917416 KIN917416 KSJ917416 LCF917416 LMB917416 LVX917416 MFT917416 MPP917416 MZL917416 NJH917416 NTD917416 OCZ917416 OMV917416 OWR917416 PGN917416 PQJ917416 QAF917416 QKB917416 QTX917416 RDT917416 RNP917416 RXL917416 SHH917416 SRD917416 TAZ917416 TKV917416 TUR917416 UEN917416 UOJ917416 UYF917416 VIB917416 VRX917416 WBT917416 WLP917416 WVL917416 IZ982952 SV982952 ACR982952 AMN982952 AWJ982952 BGF982952 BQB982952 BZX982952 CJT982952 CTP982952 DDL982952 DNH982952 DXD982952 EGZ982952 EQV982952 FAR982952 FKN982952 FUJ982952 GEF982952 GOB982952 GXX982952 HHT982952 HRP982952 IBL982952 ILH982952 IVD982952 JEZ982952 JOV982952 JYR982952 KIN982952 KSJ982952 LCF982952 LMB982952 LVX982952 MFT982952 MPP982952 MZL982952 NJH982952 NTD982952 OCZ982952 OMV982952 OWR982952 PGN982952 PQJ982952 QAF982952 QKB982952 QTX982952 RDT982952 RNP982952 RXL982952 SHH982952 SRD982952 TAZ982952 TKV982952 TUR982952 UEN982952 UOJ982952 UYF982952 VIB982952 VRX982952 WBT982952 WLP982952 WVL982952 IZ65422:IZ65428 SV65422:SV65428 ACR65422:ACR65428 AMN65422:AMN65428 AWJ65422:AWJ65428 BGF65422:BGF65428 BQB65422:BQB65428 BZX65422:BZX65428 CJT65422:CJT65428 CTP65422:CTP65428 DDL65422:DDL65428 DNH65422:DNH65428 DXD65422:DXD65428 EGZ65422:EGZ65428 EQV65422:EQV65428 FAR65422:FAR65428 FKN65422:FKN65428 FUJ65422:FUJ65428 GEF65422:GEF65428 GOB65422:GOB65428 GXX65422:GXX65428 HHT65422:HHT65428 HRP65422:HRP65428 IBL65422:IBL65428 ILH65422:ILH65428 IVD65422:IVD65428 JEZ65422:JEZ65428 JOV65422:JOV65428 JYR65422:JYR65428 KIN65422:KIN65428 KSJ65422:KSJ65428 LCF65422:LCF65428 LMB65422:LMB65428 LVX65422:LVX65428 MFT65422:MFT65428 MPP65422:MPP65428 MZL65422:MZL65428 NJH65422:NJH65428 NTD65422:NTD65428 OCZ65422:OCZ65428 OMV65422:OMV65428 OWR65422:OWR65428 PGN65422:PGN65428 PQJ65422:PQJ65428 QAF65422:QAF65428 QKB65422:QKB65428 QTX65422:QTX65428 RDT65422:RDT65428 RNP65422:RNP65428 RXL65422:RXL65428 SHH65422:SHH65428 SRD65422:SRD65428 TAZ65422:TAZ65428 TKV65422:TKV65428 TUR65422:TUR65428 UEN65422:UEN65428 UOJ65422:UOJ65428 UYF65422:UYF65428 VIB65422:VIB65428 VRX65422:VRX65428 WBT65422:WBT65428 WLP65422:WLP65428 WVL65422:WVL65428 IZ130958:IZ130964 SV130958:SV130964 ACR130958:ACR130964 AMN130958:AMN130964 AWJ130958:AWJ130964 BGF130958:BGF130964 BQB130958:BQB130964 BZX130958:BZX130964 CJT130958:CJT130964 CTP130958:CTP130964 DDL130958:DDL130964 DNH130958:DNH130964 DXD130958:DXD130964 EGZ130958:EGZ130964 EQV130958:EQV130964 FAR130958:FAR130964 FKN130958:FKN130964 FUJ130958:FUJ130964 GEF130958:GEF130964 GOB130958:GOB130964 GXX130958:GXX130964 HHT130958:HHT130964 HRP130958:HRP130964 IBL130958:IBL130964 ILH130958:ILH130964 IVD130958:IVD130964 JEZ130958:JEZ130964 JOV130958:JOV130964 JYR130958:JYR130964 KIN130958:KIN130964 KSJ130958:KSJ130964 LCF130958:LCF130964 LMB130958:LMB130964 LVX130958:LVX130964 MFT130958:MFT130964 MPP130958:MPP130964 MZL130958:MZL130964 NJH130958:NJH130964 NTD130958:NTD130964 OCZ130958:OCZ130964 OMV130958:OMV130964 OWR130958:OWR130964 PGN130958:PGN130964 PQJ130958:PQJ130964 QAF130958:QAF130964 QKB130958:QKB130964 QTX130958:QTX130964 RDT130958:RDT130964 RNP130958:RNP130964 RXL130958:RXL130964 SHH130958:SHH130964 SRD130958:SRD130964 TAZ130958:TAZ130964 TKV130958:TKV130964 TUR130958:TUR130964 UEN130958:UEN130964 UOJ130958:UOJ130964 UYF130958:UYF130964 VIB130958:VIB130964 VRX130958:VRX130964 WBT130958:WBT130964 WLP130958:WLP130964 WVL130958:WVL130964 IZ196494:IZ196500 SV196494:SV196500 ACR196494:ACR196500 AMN196494:AMN196500 AWJ196494:AWJ196500 BGF196494:BGF196500 BQB196494:BQB196500 BZX196494:BZX196500 CJT196494:CJT196500 CTP196494:CTP196500 DDL196494:DDL196500 DNH196494:DNH196500 DXD196494:DXD196500 EGZ196494:EGZ196500 EQV196494:EQV196500 FAR196494:FAR196500 FKN196494:FKN196500 FUJ196494:FUJ196500 GEF196494:GEF196500 GOB196494:GOB196500 GXX196494:GXX196500 HHT196494:HHT196500 HRP196494:HRP196500 IBL196494:IBL196500 ILH196494:ILH196500 IVD196494:IVD196500 JEZ196494:JEZ196500 JOV196494:JOV196500 JYR196494:JYR196500 KIN196494:KIN196500 KSJ196494:KSJ196500 LCF196494:LCF196500 LMB196494:LMB196500 LVX196494:LVX196500 MFT196494:MFT196500 MPP196494:MPP196500 MZL196494:MZL196500 NJH196494:NJH196500 NTD196494:NTD196500 OCZ196494:OCZ196500 OMV196494:OMV196500 OWR196494:OWR196500 PGN196494:PGN196500 PQJ196494:PQJ196500 QAF196494:QAF196500 QKB196494:QKB196500 QTX196494:QTX196500 RDT196494:RDT196500 RNP196494:RNP196500 RXL196494:RXL196500 SHH196494:SHH196500 SRD196494:SRD196500 TAZ196494:TAZ196500 TKV196494:TKV196500 TUR196494:TUR196500 UEN196494:UEN196500 UOJ196494:UOJ196500 UYF196494:UYF196500 VIB196494:VIB196500 VRX196494:VRX196500 WBT196494:WBT196500 WLP196494:WLP196500 WVL196494:WVL196500 IZ262030:IZ262036 SV262030:SV262036 ACR262030:ACR262036 AMN262030:AMN262036 AWJ262030:AWJ262036 BGF262030:BGF262036 BQB262030:BQB262036 BZX262030:BZX262036 CJT262030:CJT262036 CTP262030:CTP262036 DDL262030:DDL262036 DNH262030:DNH262036 DXD262030:DXD262036 EGZ262030:EGZ262036 EQV262030:EQV262036 FAR262030:FAR262036 FKN262030:FKN262036 FUJ262030:FUJ262036 GEF262030:GEF262036 GOB262030:GOB262036 GXX262030:GXX262036 HHT262030:HHT262036 HRP262030:HRP262036 IBL262030:IBL262036 ILH262030:ILH262036 IVD262030:IVD262036 JEZ262030:JEZ262036 JOV262030:JOV262036 JYR262030:JYR262036 KIN262030:KIN262036 KSJ262030:KSJ262036 LCF262030:LCF262036 LMB262030:LMB262036 LVX262030:LVX262036 MFT262030:MFT262036 MPP262030:MPP262036 MZL262030:MZL262036 NJH262030:NJH262036 NTD262030:NTD262036 OCZ262030:OCZ262036 OMV262030:OMV262036 OWR262030:OWR262036 PGN262030:PGN262036 PQJ262030:PQJ262036 QAF262030:QAF262036 QKB262030:QKB262036 QTX262030:QTX262036 RDT262030:RDT262036 RNP262030:RNP262036 RXL262030:RXL262036 SHH262030:SHH262036 SRD262030:SRD262036 TAZ262030:TAZ262036 TKV262030:TKV262036 TUR262030:TUR262036 UEN262030:UEN262036 UOJ262030:UOJ262036 UYF262030:UYF262036 VIB262030:VIB262036 VRX262030:VRX262036 WBT262030:WBT262036 WLP262030:WLP262036 WVL262030:WVL262036 IZ327566:IZ327572 SV327566:SV327572 ACR327566:ACR327572 AMN327566:AMN327572 AWJ327566:AWJ327572 BGF327566:BGF327572 BQB327566:BQB327572 BZX327566:BZX327572 CJT327566:CJT327572 CTP327566:CTP327572 DDL327566:DDL327572 DNH327566:DNH327572 DXD327566:DXD327572 EGZ327566:EGZ327572 EQV327566:EQV327572 FAR327566:FAR327572 FKN327566:FKN327572 FUJ327566:FUJ327572 GEF327566:GEF327572 GOB327566:GOB327572 GXX327566:GXX327572 HHT327566:HHT327572 HRP327566:HRP327572 IBL327566:IBL327572 ILH327566:ILH327572 IVD327566:IVD327572 JEZ327566:JEZ327572 JOV327566:JOV327572 JYR327566:JYR327572 KIN327566:KIN327572 KSJ327566:KSJ327572 LCF327566:LCF327572 LMB327566:LMB327572 LVX327566:LVX327572 MFT327566:MFT327572 MPP327566:MPP327572 MZL327566:MZL327572 NJH327566:NJH327572 NTD327566:NTD327572 OCZ327566:OCZ327572 OMV327566:OMV327572 OWR327566:OWR327572 PGN327566:PGN327572 PQJ327566:PQJ327572 QAF327566:QAF327572 QKB327566:QKB327572 QTX327566:QTX327572 RDT327566:RDT327572 RNP327566:RNP327572 RXL327566:RXL327572 SHH327566:SHH327572 SRD327566:SRD327572 TAZ327566:TAZ327572 TKV327566:TKV327572 TUR327566:TUR327572 UEN327566:UEN327572 UOJ327566:UOJ327572 UYF327566:UYF327572 VIB327566:VIB327572 VRX327566:VRX327572 WBT327566:WBT327572 WLP327566:WLP327572 WVL327566:WVL327572 IZ393102:IZ393108 SV393102:SV393108 ACR393102:ACR393108 AMN393102:AMN393108 AWJ393102:AWJ393108 BGF393102:BGF393108 BQB393102:BQB393108 BZX393102:BZX393108 CJT393102:CJT393108 CTP393102:CTP393108 DDL393102:DDL393108 DNH393102:DNH393108 DXD393102:DXD393108 EGZ393102:EGZ393108 EQV393102:EQV393108 FAR393102:FAR393108 FKN393102:FKN393108 FUJ393102:FUJ393108 GEF393102:GEF393108 GOB393102:GOB393108 GXX393102:GXX393108 HHT393102:HHT393108 HRP393102:HRP393108 IBL393102:IBL393108 ILH393102:ILH393108 IVD393102:IVD393108 JEZ393102:JEZ393108 JOV393102:JOV393108 JYR393102:JYR393108 KIN393102:KIN393108 KSJ393102:KSJ393108 LCF393102:LCF393108 LMB393102:LMB393108 LVX393102:LVX393108 MFT393102:MFT393108 MPP393102:MPP393108 MZL393102:MZL393108 NJH393102:NJH393108 NTD393102:NTD393108 OCZ393102:OCZ393108 OMV393102:OMV393108 OWR393102:OWR393108 PGN393102:PGN393108 PQJ393102:PQJ393108 QAF393102:QAF393108 QKB393102:QKB393108 QTX393102:QTX393108 RDT393102:RDT393108 RNP393102:RNP393108 RXL393102:RXL393108 SHH393102:SHH393108 SRD393102:SRD393108 TAZ393102:TAZ393108 TKV393102:TKV393108 TUR393102:TUR393108 UEN393102:UEN393108 UOJ393102:UOJ393108 UYF393102:UYF393108 VIB393102:VIB393108 VRX393102:VRX393108 WBT393102:WBT393108 WLP393102:WLP393108 WVL393102:WVL393108 IZ458638:IZ458644 SV458638:SV458644 ACR458638:ACR458644 AMN458638:AMN458644 AWJ458638:AWJ458644 BGF458638:BGF458644 BQB458638:BQB458644 BZX458638:BZX458644 CJT458638:CJT458644 CTP458638:CTP458644 DDL458638:DDL458644 DNH458638:DNH458644 DXD458638:DXD458644 EGZ458638:EGZ458644 EQV458638:EQV458644 FAR458638:FAR458644 FKN458638:FKN458644 FUJ458638:FUJ458644 GEF458638:GEF458644 GOB458638:GOB458644 GXX458638:GXX458644 HHT458638:HHT458644 HRP458638:HRP458644 IBL458638:IBL458644 ILH458638:ILH458644 IVD458638:IVD458644 JEZ458638:JEZ458644 JOV458638:JOV458644 JYR458638:JYR458644 KIN458638:KIN458644 KSJ458638:KSJ458644 LCF458638:LCF458644 LMB458638:LMB458644 LVX458638:LVX458644 MFT458638:MFT458644 MPP458638:MPP458644 MZL458638:MZL458644 NJH458638:NJH458644 NTD458638:NTD458644 OCZ458638:OCZ458644 OMV458638:OMV458644 OWR458638:OWR458644 PGN458638:PGN458644 PQJ458638:PQJ458644 QAF458638:QAF458644 QKB458638:QKB458644 QTX458638:QTX458644 RDT458638:RDT458644 RNP458638:RNP458644 RXL458638:RXL458644 SHH458638:SHH458644 SRD458638:SRD458644 TAZ458638:TAZ458644 TKV458638:TKV458644 TUR458638:TUR458644 UEN458638:UEN458644 UOJ458638:UOJ458644 UYF458638:UYF458644 VIB458638:VIB458644 VRX458638:VRX458644 WBT458638:WBT458644 WLP458638:WLP458644 WVL458638:WVL458644 IZ524174:IZ524180 SV524174:SV524180 ACR524174:ACR524180 AMN524174:AMN524180 AWJ524174:AWJ524180 BGF524174:BGF524180 BQB524174:BQB524180 BZX524174:BZX524180 CJT524174:CJT524180 CTP524174:CTP524180 DDL524174:DDL524180 DNH524174:DNH524180 DXD524174:DXD524180 EGZ524174:EGZ524180 EQV524174:EQV524180 FAR524174:FAR524180 FKN524174:FKN524180 FUJ524174:FUJ524180 GEF524174:GEF524180 GOB524174:GOB524180 GXX524174:GXX524180 HHT524174:HHT524180 HRP524174:HRP524180 IBL524174:IBL524180 ILH524174:ILH524180 IVD524174:IVD524180 JEZ524174:JEZ524180 JOV524174:JOV524180 JYR524174:JYR524180 KIN524174:KIN524180 KSJ524174:KSJ524180 LCF524174:LCF524180 LMB524174:LMB524180 LVX524174:LVX524180 MFT524174:MFT524180 MPP524174:MPP524180 MZL524174:MZL524180 NJH524174:NJH524180 NTD524174:NTD524180 OCZ524174:OCZ524180 OMV524174:OMV524180 OWR524174:OWR524180 PGN524174:PGN524180 PQJ524174:PQJ524180 QAF524174:QAF524180 QKB524174:QKB524180 QTX524174:QTX524180 RDT524174:RDT524180 RNP524174:RNP524180 RXL524174:RXL524180 SHH524174:SHH524180 SRD524174:SRD524180 TAZ524174:TAZ524180 TKV524174:TKV524180 TUR524174:TUR524180 UEN524174:UEN524180 UOJ524174:UOJ524180 UYF524174:UYF524180 VIB524174:VIB524180 VRX524174:VRX524180 WBT524174:WBT524180 WLP524174:WLP524180 WVL524174:WVL524180 IZ589710:IZ589716 SV589710:SV589716 ACR589710:ACR589716 AMN589710:AMN589716 AWJ589710:AWJ589716 BGF589710:BGF589716 BQB589710:BQB589716 BZX589710:BZX589716 CJT589710:CJT589716 CTP589710:CTP589716 DDL589710:DDL589716 DNH589710:DNH589716 DXD589710:DXD589716 EGZ589710:EGZ589716 EQV589710:EQV589716 FAR589710:FAR589716 FKN589710:FKN589716 FUJ589710:FUJ589716 GEF589710:GEF589716 GOB589710:GOB589716 GXX589710:GXX589716 HHT589710:HHT589716 HRP589710:HRP589716 IBL589710:IBL589716 ILH589710:ILH589716 IVD589710:IVD589716 JEZ589710:JEZ589716 JOV589710:JOV589716 JYR589710:JYR589716 KIN589710:KIN589716 KSJ589710:KSJ589716 LCF589710:LCF589716 LMB589710:LMB589716 LVX589710:LVX589716 MFT589710:MFT589716 MPP589710:MPP589716 MZL589710:MZL589716 NJH589710:NJH589716 NTD589710:NTD589716 OCZ589710:OCZ589716 OMV589710:OMV589716 OWR589710:OWR589716 PGN589710:PGN589716 PQJ589710:PQJ589716 QAF589710:QAF589716 QKB589710:QKB589716 QTX589710:QTX589716 RDT589710:RDT589716 RNP589710:RNP589716 RXL589710:RXL589716 SHH589710:SHH589716 SRD589710:SRD589716 TAZ589710:TAZ589716 TKV589710:TKV589716 TUR589710:TUR589716 UEN589710:UEN589716 UOJ589710:UOJ589716 UYF589710:UYF589716 VIB589710:VIB589716 VRX589710:VRX589716 WBT589710:WBT589716 WLP589710:WLP589716 WVL589710:WVL589716 IZ655246:IZ655252 SV655246:SV655252 ACR655246:ACR655252 AMN655246:AMN655252 AWJ655246:AWJ655252 BGF655246:BGF655252 BQB655246:BQB655252 BZX655246:BZX655252 CJT655246:CJT655252 CTP655246:CTP655252 DDL655246:DDL655252 DNH655246:DNH655252 DXD655246:DXD655252 EGZ655246:EGZ655252 EQV655246:EQV655252 FAR655246:FAR655252 FKN655246:FKN655252 FUJ655246:FUJ655252 GEF655246:GEF655252 GOB655246:GOB655252 GXX655246:GXX655252 HHT655246:HHT655252 HRP655246:HRP655252 IBL655246:IBL655252 ILH655246:ILH655252 IVD655246:IVD655252 JEZ655246:JEZ655252 JOV655246:JOV655252 JYR655246:JYR655252 KIN655246:KIN655252 KSJ655246:KSJ655252 LCF655246:LCF655252 LMB655246:LMB655252 LVX655246:LVX655252 MFT655246:MFT655252 MPP655246:MPP655252 MZL655246:MZL655252 NJH655246:NJH655252 NTD655246:NTD655252 OCZ655246:OCZ655252 OMV655246:OMV655252 OWR655246:OWR655252 PGN655246:PGN655252 PQJ655246:PQJ655252 QAF655246:QAF655252 QKB655246:QKB655252 QTX655246:QTX655252 RDT655246:RDT655252 RNP655246:RNP655252 RXL655246:RXL655252 SHH655246:SHH655252 SRD655246:SRD655252 TAZ655246:TAZ655252 TKV655246:TKV655252 TUR655246:TUR655252 UEN655246:UEN655252 UOJ655246:UOJ655252 UYF655246:UYF655252 VIB655246:VIB655252 VRX655246:VRX655252 WBT655246:WBT655252 WLP655246:WLP655252 WVL655246:WVL655252 IZ720782:IZ720788 SV720782:SV720788 ACR720782:ACR720788 AMN720782:AMN720788 AWJ720782:AWJ720788 BGF720782:BGF720788 BQB720782:BQB720788 BZX720782:BZX720788 CJT720782:CJT720788 CTP720782:CTP720788 DDL720782:DDL720788 DNH720782:DNH720788 DXD720782:DXD720788 EGZ720782:EGZ720788 EQV720782:EQV720788 FAR720782:FAR720788 FKN720782:FKN720788 FUJ720782:FUJ720788 GEF720782:GEF720788 GOB720782:GOB720788 GXX720782:GXX720788 HHT720782:HHT720788 HRP720782:HRP720788 IBL720782:IBL720788 ILH720782:ILH720788 IVD720782:IVD720788 JEZ720782:JEZ720788 JOV720782:JOV720788 JYR720782:JYR720788 KIN720782:KIN720788 KSJ720782:KSJ720788 LCF720782:LCF720788 LMB720782:LMB720788 LVX720782:LVX720788 MFT720782:MFT720788 MPP720782:MPP720788 MZL720782:MZL720788 NJH720782:NJH720788 NTD720782:NTD720788 OCZ720782:OCZ720788 OMV720782:OMV720788 OWR720782:OWR720788 PGN720782:PGN720788 PQJ720782:PQJ720788 QAF720782:QAF720788 QKB720782:QKB720788 QTX720782:QTX720788 RDT720782:RDT720788 RNP720782:RNP720788 RXL720782:RXL720788 SHH720782:SHH720788 SRD720782:SRD720788 TAZ720782:TAZ720788 TKV720782:TKV720788 TUR720782:TUR720788 UEN720782:UEN720788 UOJ720782:UOJ720788 UYF720782:UYF720788 VIB720782:VIB720788 VRX720782:VRX720788 WBT720782:WBT720788 WLP720782:WLP720788 WVL720782:WVL720788 IZ786318:IZ786324 SV786318:SV786324 ACR786318:ACR786324 AMN786318:AMN786324 AWJ786318:AWJ786324 BGF786318:BGF786324 BQB786318:BQB786324 BZX786318:BZX786324 CJT786318:CJT786324 CTP786318:CTP786324 DDL786318:DDL786324 DNH786318:DNH786324 DXD786318:DXD786324 EGZ786318:EGZ786324 EQV786318:EQV786324 FAR786318:FAR786324 FKN786318:FKN786324 FUJ786318:FUJ786324 GEF786318:GEF786324 GOB786318:GOB786324 GXX786318:GXX786324 HHT786318:HHT786324 HRP786318:HRP786324 IBL786318:IBL786324 ILH786318:ILH786324 IVD786318:IVD786324 JEZ786318:JEZ786324 JOV786318:JOV786324 JYR786318:JYR786324 KIN786318:KIN786324 KSJ786318:KSJ786324 LCF786318:LCF786324 LMB786318:LMB786324 LVX786318:LVX786324 MFT786318:MFT786324 MPP786318:MPP786324 MZL786318:MZL786324 NJH786318:NJH786324 NTD786318:NTD786324 OCZ786318:OCZ786324 OMV786318:OMV786324 OWR786318:OWR786324 PGN786318:PGN786324 PQJ786318:PQJ786324 QAF786318:QAF786324 QKB786318:QKB786324 QTX786318:QTX786324 RDT786318:RDT786324 RNP786318:RNP786324 RXL786318:RXL786324 SHH786318:SHH786324 SRD786318:SRD786324 TAZ786318:TAZ786324 TKV786318:TKV786324 TUR786318:TUR786324 UEN786318:UEN786324 UOJ786318:UOJ786324 UYF786318:UYF786324 VIB786318:VIB786324 VRX786318:VRX786324 WBT786318:WBT786324 WLP786318:WLP786324 WVL786318:WVL786324 IZ851854:IZ851860 SV851854:SV851860 ACR851854:ACR851860 AMN851854:AMN851860 AWJ851854:AWJ851860 BGF851854:BGF851860 BQB851854:BQB851860 BZX851854:BZX851860 CJT851854:CJT851860 CTP851854:CTP851860 DDL851854:DDL851860 DNH851854:DNH851860 DXD851854:DXD851860 EGZ851854:EGZ851860 EQV851854:EQV851860 FAR851854:FAR851860 FKN851854:FKN851860 FUJ851854:FUJ851860 GEF851854:GEF851860 GOB851854:GOB851860 GXX851854:GXX851860 HHT851854:HHT851860 HRP851854:HRP851860 IBL851854:IBL851860 ILH851854:ILH851860 IVD851854:IVD851860 JEZ851854:JEZ851860 JOV851854:JOV851860 JYR851854:JYR851860 KIN851854:KIN851860 KSJ851854:KSJ851860 LCF851854:LCF851860 LMB851854:LMB851860 LVX851854:LVX851860 MFT851854:MFT851860 MPP851854:MPP851860 MZL851854:MZL851860 NJH851854:NJH851860 NTD851854:NTD851860 OCZ851854:OCZ851860 OMV851854:OMV851860 OWR851854:OWR851860 PGN851854:PGN851860 PQJ851854:PQJ851860 QAF851854:QAF851860 QKB851854:QKB851860 QTX851854:QTX851860 RDT851854:RDT851860 RNP851854:RNP851860 RXL851854:RXL851860 SHH851854:SHH851860 SRD851854:SRD851860 TAZ851854:TAZ851860 TKV851854:TKV851860 TUR851854:TUR851860 UEN851854:UEN851860 UOJ851854:UOJ851860 UYF851854:UYF851860 VIB851854:VIB851860 VRX851854:VRX851860 WBT851854:WBT851860 WLP851854:WLP851860 WVL851854:WVL851860 IZ917390:IZ917396 SV917390:SV917396 ACR917390:ACR917396 AMN917390:AMN917396 AWJ917390:AWJ917396 BGF917390:BGF917396 BQB917390:BQB917396 BZX917390:BZX917396 CJT917390:CJT917396 CTP917390:CTP917396 DDL917390:DDL917396 DNH917390:DNH917396 DXD917390:DXD917396 EGZ917390:EGZ917396 EQV917390:EQV917396 FAR917390:FAR917396 FKN917390:FKN917396 FUJ917390:FUJ917396 GEF917390:GEF917396 GOB917390:GOB917396 GXX917390:GXX917396 HHT917390:HHT917396 HRP917390:HRP917396 IBL917390:IBL917396 ILH917390:ILH917396 IVD917390:IVD917396 JEZ917390:JEZ917396 JOV917390:JOV917396 JYR917390:JYR917396 KIN917390:KIN917396 KSJ917390:KSJ917396 LCF917390:LCF917396 LMB917390:LMB917396 LVX917390:LVX917396 MFT917390:MFT917396 MPP917390:MPP917396 MZL917390:MZL917396 NJH917390:NJH917396 NTD917390:NTD917396 OCZ917390:OCZ917396 OMV917390:OMV917396 OWR917390:OWR917396 PGN917390:PGN917396 PQJ917390:PQJ917396 QAF917390:QAF917396 QKB917390:QKB917396 QTX917390:QTX917396 RDT917390:RDT917396 RNP917390:RNP917396 RXL917390:RXL917396 SHH917390:SHH917396 SRD917390:SRD917396 TAZ917390:TAZ917396 TKV917390:TKV917396 TUR917390:TUR917396 UEN917390:UEN917396 UOJ917390:UOJ917396 UYF917390:UYF917396 VIB917390:VIB917396 VRX917390:VRX917396 WBT917390:WBT917396 WLP917390:WLP917396 WVL917390:WVL917396 IZ982926:IZ982932 SV982926:SV982932 ACR982926:ACR982932 AMN982926:AMN982932 AWJ982926:AWJ982932 BGF982926:BGF982932 BQB982926:BQB982932 BZX982926:BZX982932 CJT982926:CJT982932 CTP982926:CTP982932 DDL982926:DDL982932 DNH982926:DNH982932 DXD982926:DXD982932 EGZ982926:EGZ982932 EQV982926:EQV982932 FAR982926:FAR982932 FKN982926:FKN982932 FUJ982926:FUJ982932 GEF982926:GEF982932 GOB982926:GOB982932 GXX982926:GXX982932 HHT982926:HHT982932 HRP982926:HRP982932 IBL982926:IBL982932 ILH982926:ILH982932 IVD982926:IVD982932 JEZ982926:JEZ982932 JOV982926:JOV982932 JYR982926:JYR982932 KIN982926:KIN982932 KSJ982926:KSJ982932 LCF982926:LCF982932 LMB982926:LMB982932 LVX982926:LVX982932 MFT982926:MFT982932 MPP982926:MPP982932 MZL982926:MZL982932 NJH982926:NJH982932 NTD982926:NTD982932 OCZ982926:OCZ982932 OMV982926:OMV982932 OWR982926:OWR982932 PGN982926:PGN982932 PQJ982926:PQJ982932 QAF982926:QAF982932 QKB982926:QKB982932 QTX982926:QTX982932 RDT982926:RDT982932 RNP982926:RNP982932 RXL982926:RXL982932 SHH982926:SHH982932 SRD982926:SRD982932 TAZ982926:TAZ982932 TKV982926:TKV982932 TUR982926:TUR982932 UEN982926:UEN982932 UOJ982926:UOJ982932 UYF982926:UYF982932 VIB982926:VIB982932 VRX982926:VRX982932 WBT982926:WBT982932 WLP982926:WLP982932 WVL982926:WVL982932 IZ65461:IZ65518 SV65461:SV65518 ACR65461:ACR65518 AMN65461:AMN65518 AWJ65461:AWJ65518 BGF65461:BGF65518 BQB65461:BQB65518 BZX65461:BZX65518 CJT65461:CJT65518 CTP65461:CTP65518 DDL65461:DDL65518 DNH65461:DNH65518 DXD65461:DXD65518 EGZ65461:EGZ65518 EQV65461:EQV65518 FAR65461:FAR65518 FKN65461:FKN65518 FUJ65461:FUJ65518 GEF65461:GEF65518 GOB65461:GOB65518 GXX65461:GXX65518 HHT65461:HHT65518 HRP65461:HRP65518 IBL65461:IBL65518 ILH65461:ILH65518 IVD65461:IVD65518 JEZ65461:JEZ65518 JOV65461:JOV65518 JYR65461:JYR65518 KIN65461:KIN65518 KSJ65461:KSJ65518 LCF65461:LCF65518 LMB65461:LMB65518 LVX65461:LVX65518 MFT65461:MFT65518 MPP65461:MPP65518 MZL65461:MZL65518 NJH65461:NJH65518 NTD65461:NTD65518 OCZ65461:OCZ65518 OMV65461:OMV65518 OWR65461:OWR65518 PGN65461:PGN65518 PQJ65461:PQJ65518 QAF65461:QAF65518 QKB65461:QKB65518 QTX65461:QTX65518 RDT65461:RDT65518 RNP65461:RNP65518 RXL65461:RXL65518 SHH65461:SHH65518 SRD65461:SRD65518 TAZ65461:TAZ65518 TKV65461:TKV65518 TUR65461:TUR65518 UEN65461:UEN65518 UOJ65461:UOJ65518 UYF65461:UYF65518 VIB65461:VIB65518 VRX65461:VRX65518 WBT65461:WBT65518 WLP65461:WLP65518 WVL65461:WVL65518 IZ130997:IZ131054 SV130997:SV131054 ACR130997:ACR131054 AMN130997:AMN131054 AWJ130997:AWJ131054 BGF130997:BGF131054 BQB130997:BQB131054 BZX130997:BZX131054 CJT130997:CJT131054 CTP130997:CTP131054 DDL130997:DDL131054 DNH130997:DNH131054 DXD130997:DXD131054 EGZ130997:EGZ131054 EQV130997:EQV131054 FAR130997:FAR131054 FKN130997:FKN131054 FUJ130997:FUJ131054 GEF130997:GEF131054 GOB130997:GOB131054 GXX130997:GXX131054 HHT130997:HHT131054 HRP130997:HRP131054 IBL130997:IBL131054 ILH130997:ILH131054 IVD130997:IVD131054 JEZ130997:JEZ131054 JOV130997:JOV131054 JYR130997:JYR131054 KIN130997:KIN131054 KSJ130997:KSJ131054 LCF130997:LCF131054 LMB130997:LMB131054 LVX130997:LVX131054 MFT130997:MFT131054 MPP130997:MPP131054 MZL130997:MZL131054 NJH130997:NJH131054 NTD130997:NTD131054 OCZ130997:OCZ131054 OMV130997:OMV131054 OWR130997:OWR131054 PGN130997:PGN131054 PQJ130997:PQJ131054 QAF130997:QAF131054 QKB130997:QKB131054 QTX130997:QTX131054 RDT130997:RDT131054 RNP130997:RNP131054 RXL130997:RXL131054 SHH130997:SHH131054 SRD130997:SRD131054 TAZ130997:TAZ131054 TKV130997:TKV131054 TUR130997:TUR131054 UEN130997:UEN131054 UOJ130997:UOJ131054 UYF130997:UYF131054 VIB130997:VIB131054 VRX130997:VRX131054 WBT130997:WBT131054 WLP130997:WLP131054 WVL130997:WVL131054 IZ196533:IZ196590 SV196533:SV196590 ACR196533:ACR196590 AMN196533:AMN196590 AWJ196533:AWJ196590 BGF196533:BGF196590 BQB196533:BQB196590 BZX196533:BZX196590 CJT196533:CJT196590 CTP196533:CTP196590 DDL196533:DDL196590 DNH196533:DNH196590 DXD196533:DXD196590 EGZ196533:EGZ196590 EQV196533:EQV196590 FAR196533:FAR196590 FKN196533:FKN196590 FUJ196533:FUJ196590 GEF196533:GEF196590 GOB196533:GOB196590 GXX196533:GXX196590 HHT196533:HHT196590 HRP196533:HRP196590 IBL196533:IBL196590 ILH196533:ILH196590 IVD196533:IVD196590 JEZ196533:JEZ196590 JOV196533:JOV196590 JYR196533:JYR196590 KIN196533:KIN196590 KSJ196533:KSJ196590 LCF196533:LCF196590 LMB196533:LMB196590 LVX196533:LVX196590 MFT196533:MFT196590 MPP196533:MPP196590 MZL196533:MZL196590 NJH196533:NJH196590 NTD196533:NTD196590 OCZ196533:OCZ196590 OMV196533:OMV196590 OWR196533:OWR196590 PGN196533:PGN196590 PQJ196533:PQJ196590 QAF196533:QAF196590 QKB196533:QKB196590 QTX196533:QTX196590 RDT196533:RDT196590 RNP196533:RNP196590 RXL196533:RXL196590 SHH196533:SHH196590 SRD196533:SRD196590 TAZ196533:TAZ196590 TKV196533:TKV196590 TUR196533:TUR196590 UEN196533:UEN196590 UOJ196533:UOJ196590 UYF196533:UYF196590 VIB196533:VIB196590 VRX196533:VRX196590 WBT196533:WBT196590 WLP196533:WLP196590 WVL196533:WVL196590 IZ262069:IZ262126 SV262069:SV262126 ACR262069:ACR262126 AMN262069:AMN262126 AWJ262069:AWJ262126 BGF262069:BGF262126 BQB262069:BQB262126 BZX262069:BZX262126 CJT262069:CJT262126 CTP262069:CTP262126 DDL262069:DDL262126 DNH262069:DNH262126 DXD262069:DXD262126 EGZ262069:EGZ262126 EQV262069:EQV262126 FAR262069:FAR262126 FKN262069:FKN262126 FUJ262069:FUJ262126 GEF262069:GEF262126 GOB262069:GOB262126 GXX262069:GXX262126 HHT262069:HHT262126 HRP262069:HRP262126 IBL262069:IBL262126 ILH262069:ILH262126 IVD262069:IVD262126 JEZ262069:JEZ262126 JOV262069:JOV262126 JYR262069:JYR262126 KIN262069:KIN262126 KSJ262069:KSJ262126 LCF262069:LCF262126 LMB262069:LMB262126 LVX262069:LVX262126 MFT262069:MFT262126 MPP262069:MPP262126 MZL262069:MZL262126 NJH262069:NJH262126 NTD262069:NTD262126 OCZ262069:OCZ262126 OMV262069:OMV262126 OWR262069:OWR262126 PGN262069:PGN262126 PQJ262069:PQJ262126 QAF262069:QAF262126 QKB262069:QKB262126 QTX262069:QTX262126 RDT262069:RDT262126 RNP262069:RNP262126 RXL262069:RXL262126 SHH262069:SHH262126 SRD262069:SRD262126 TAZ262069:TAZ262126 TKV262069:TKV262126 TUR262069:TUR262126 UEN262069:UEN262126 UOJ262069:UOJ262126 UYF262069:UYF262126 VIB262069:VIB262126 VRX262069:VRX262126 WBT262069:WBT262126 WLP262069:WLP262126 WVL262069:WVL262126 IZ327605:IZ327662 SV327605:SV327662 ACR327605:ACR327662 AMN327605:AMN327662 AWJ327605:AWJ327662 BGF327605:BGF327662 BQB327605:BQB327662 BZX327605:BZX327662 CJT327605:CJT327662 CTP327605:CTP327662 DDL327605:DDL327662 DNH327605:DNH327662 DXD327605:DXD327662 EGZ327605:EGZ327662 EQV327605:EQV327662 FAR327605:FAR327662 FKN327605:FKN327662 FUJ327605:FUJ327662 GEF327605:GEF327662 GOB327605:GOB327662 GXX327605:GXX327662 HHT327605:HHT327662 HRP327605:HRP327662 IBL327605:IBL327662 ILH327605:ILH327662 IVD327605:IVD327662 JEZ327605:JEZ327662 JOV327605:JOV327662 JYR327605:JYR327662 KIN327605:KIN327662 KSJ327605:KSJ327662 LCF327605:LCF327662 LMB327605:LMB327662 LVX327605:LVX327662 MFT327605:MFT327662 MPP327605:MPP327662 MZL327605:MZL327662 NJH327605:NJH327662 NTD327605:NTD327662 OCZ327605:OCZ327662 OMV327605:OMV327662 OWR327605:OWR327662 PGN327605:PGN327662 PQJ327605:PQJ327662 QAF327605:QAF327662 QKB327605:QKB327662 QTX327605:QTX327662 RDT327605:RDT327662 RNP327605:RNP327662 RXL327605:RXL327662 SHH327605:SHH327662 SRD327605:SRD327662 TAZ327605:TAZ327662 TKV327605:TKV327662 TUR327605:TUR327662 UEN327605:UEN327662 UOJ327605:UOJ327662 UYF327605:UYF327662 VIB327605:VIB327662 VRX327605:VRX327662 WBT327605:WBT327662 WLP327605:WLP327662 WVL327605:WVL327662 IZ393141:IZ393198 SV393141:SV393198 ACR393141:ACR393198 AMN393141:AMN393198 AWJ393141:AWJ393198 BGF393141:BGF393198 BQB393141:BQB393198 BZX393141:BZX393198 CJT393141:CJT393198 CTP393141:CTP393198 DDL393141:DDL393198 DNH393141:DNH393198 DXD393141:DXD393198 EGZ393141:EGZ393198 EQV393141:EQV393198 FAR393141:FAR393198 FKN393141:FKN393198 FUJ393141:FUJ393198 GEF393141:GEF393198 GOB393141:GOB393198 GXX393141:GXX393198 HHT393141:HHT393198 HRP393141:HRP393198 IBL393141:IBL393198 ILH393141:ILH393198 IVD393141:IVD393198 JEZ393141:JEZ393198 JOV393141:JOV393198 JYR393141:JYR393198 KIN393141:KIN393198 KSJ393141:KSJ393198 LCF393141:LCF393198 LMB393141:LMB393198 LVX393141:LVX393198 MFT393141:MFT393198 MPP393141:MPP393198 MZL393141:MZL393198 NJH393141:NJH393198 NTD393141:NTD393198 OCZ393141:OCZ393198 OMV393141:OMV393198 OWR393141:OWR393198 PGN393141:PGN393198 PQJ393141:PQJ393198 QAF393141:QAF393198 QKB393141:QKB393198 QTX393141:QTX393198 RDT393141:RDT393198 RNP393141:RNP393198 RXL393141:RXL393198 SHH393141:SHH393198 SRD393141:SRD393198 TAZ393141:TAZ393198 TKV393141:TKV393198 TUR393141:TUR393198 UEN393141:UEN393198 UOJ393141:UOJ393198 UYF393141:UYF393198 VIB393141:VIB393198 VRX393141:VRX393198 WBT393141:WBT393198 WLP393141:WLP393198 WVL393141:WVL393198 IZ458677:IZ458734 SV458677:SV458734 ACR458677:ACR458734 AMN458677:AMN458734 AWJ458677:AWJ458734 BGF458677:BGF458734 BQB458677:BQB458734 BZX458677:BZX458734 CJT458677:CJT458734 CTP458677:CTP458734 DDL458677:DDL458734 DNH458677:DNH458734 DXD458677:DXD458734 EGZ458677:EGZ458734 EQV458677:EQV458734 FAR458677:FAR458734 FKN458677:FKN458734 FUJ458677:FUJ458734 GEF458677:GEF458734 GOB458677:GOB458734 GXX458677:GXX458734 HHT458677:HHT458734 HRP458677:HRP458734 IBL458677:IBL458734 ILH458677:ILH458734 IVD458677:IVD458734 JEZ458677:JEZ458734 JOV458677:JOV458734 JYR458677:JYR458734 KIN458677:KIN458734 KSJ458677:KSJ458734 LCF458677:LCF458734 LMB458677:LMB458734 LVX458677:LVX458734 MFT458677:MFT458734 MPP458677:MPP458734 MZL458677:MZL458734 NJH458677:NJH458734 NTD458677:NTD458734 OCZ458677:OCZ458734 OMV458677:OMV458734 OWR458677:OWR458734 PGN458677:PGN458734 PQJ458677:PQJ458734 QAF458677:QAF458734 QKB458677:QKB458734 QTX458677:QTX458734 RDT458677:RDT458734 RNP458677:RNP458734 RXL458677:RXL458734 SHH458677:SHH458734 SRD458677:SRD458734 TAZ458677:TAZ458734 TKV458677:TKV458734 TUR458677:TUR458734 UEN458677:UEN458734 UOJ458677:UOJ458734 UYF458677:UYF458734 VIB458677:VIB458734 VRX458677:VRX458734 WBT458677:WBT458734 WLP458677:WLP458734 WVL458677:WVL458734 IZ524213:IZ524270 SV524213:SV524270 ACR524213:ACR524270 AMN524213:AMN524270 AWJ524213:AWJ524270 BGF524213:BGF524270 BQB524213:BQB524270 BZX524213:BZX524270 CJT524213:CJT524270 CTP524213:CTP524270 DDL524213:DDL524270 DNH524213:DNH524270 DXD524213:DXD524270 EGZ524213:EGZ524270 EQV524213:EQV524270 FAR524213:FAR524270 FKN524213:FKN524270 FUJ524213:FUJ524270 GEF524213:GEF524270 GOB524213:GOB524270 GXX524213:GXX524270 HHT524213:HHT524270 HRP524213:HRP524270 IBL524213:IBL524270 ILH524213:ILH524270 IVD524213:IVD524270 JEZ524213:JEZ524270 JOV524213:JOV524270 JYR524213:JYR524270 KIN524213:KIN524270 KSJ524213:KSJ524270 LCF524213:LCF524270 LMB524213:LMB524270 LVX524213:LVX524270 MFT524213:MFT524270 MPP524213:MPP524270 MZL524213:MZL524270 NJH524213:NJH524270 NTD524213:NTD524270 OCZ524213:OCZ524270 OMV524213:OMV524270 OWR524213:OWR524270 PGN524213:PGN524270 PQJ524213:PQJ524270 QAF524213:QAF524270 QKB524213:QKB524270 QTX524213:QTX524270 RDT524213:RDT524270 RNP524213:RNP524270 RXL524213:RXL524270 SHH524213:SHH524270 SRD524213:SRD524270 TAZ524213:TAZ524270 TKV524213:TKV524270 TUR524213:TUR524270 UEN524213:UEN524270 UOJ524213:UOJ524270 UYF524213:UYF524270 VIB524213:VIB524270 VRX524213:VRX524270 WBT524213:WBT524270 WLP524213:WLP524270 WVL524213:WVL524270 IZ589749:IZ589806 SV589749:SV589806 ACR589749:ACR589806 AMN589749:AMN589806 AWJ589749:AWJ589806 BGF589749:BGF589806 BQB589749:BQB589806 BZX589749:BZX589806 CJT589749:CJT589806 CTP589749:CTP589806 DDL589749:DDL589806 DNH589749:DNH589806 DXD589749:DXD589806 EGZ589749:EGZ589806 EQV589749:EQV589806 FAR589749:FAR589806 FKN589749:FKN589806 FUJ589749:FUJ589806 GEF589749:GEF589806 GOB589749:GOB589806 GXX589749:GXX589806 HHT589749:HHT589806 HRP589749:HRP589806 IBL589749:IBL589806 ILH589749:ILH589806 IVD589749:IVD589806 JEZ589749:JEZ589806 JOV589749:JOV589806 JYR589749:JYR589806 KIN589749:KIN589806 KSJ589749:KSJ589806 LCF589749:LCF589806 LMB589749:LMB589806 LVX589749:LVX589806 MFT589749:MFT589806 MPP589749:MPP589806 MZL589749:MZL589806 NJH589749:NJH589806 NTD589749:NTD589806 OCZ589749:OCZ589806 OMV589749:OMV589806 OWR589749:OWR589806 PGN589749:PGN589806 PQJ589749:PQJ589806 QAF589749:QAF589806 QKB589749:QKB589806 QTX589749:QTX589806 RDT589749:RDT589806 RNP589749:RNP589806 RXL589749:RXL589806 SHH589749:SHH589806 SRD589749:SRD589806 TAZ589749:TAZ589806 TKV589749:TKV589806 TUR589749:TUR589806 UEN589749:UEN589806 UOJ589749:UOJ589806 UYF589749:UYF589806 VIB589749:VIB589806 VRX589749:VRX589806 WBT589749:WBT589806 WLP589749:WLP589806 WVL589749:WVL589806 IZ655285:IZ655342 SV655285:SV655342 ACR655285:ACR655342 AMN655285:AMN655342 AWJ655285:AWJ655342 BGF655285:BGF655342 BQB655285:BQB655342 BZX655285:BZX655342 CJT655285:CJT655342 CTP655285:CTP655342 DDL655285:DDL655342 DNH655285:DNH655342 DXD655285:DXD655342 EGZ655285:EGZ655342 EQV655285:EQV655342 FAR655285:FAR655342 FKN655285:FKN655342 FUJ655285:FUJ655342 GEF655285:GEF655342 GOB655285:GOB655342 GXX655285:GXX655342 HHT655285:HHT655342 HRP655285:HRP655342 IBL655285:IBL655342 ILH655285:ILH655342 IVD655285:IVD655342 JEZ655285:JEZ655342 JOV655285:JOV655342 JYR655285:JYR655342 KIN655285:KIN655342 KSJ655285:KSJ655342 LCF655285:LCF655342 LMB655285:LMB655342 LVX655285:LVX655342 MFT655285:MFT655342 MPP655285:MPP655342 MZL655285:MZL655342 NJH655285:NJH655342 NTD655285:NTD655342 OCZ655285:OCZ655342 OMV655285:OMV655342 OWR655285:OWR655342 PGN655285:PGN655342 PQJ655285:PQJ655342 QAF655285:QAF655342 QKB655285:QKB655342 QTX655285:QTX655342 RDT655285:RDT655342 RNP655285:RNP655342 RXL655285:RXL655342 SHH655285:SHH655342 SRD655285:SRD655342 TAZ655285:TAZ655342 TKV655285:TKV655342 TUR655285:TUR655342 UEN655285:UEN655342 UOJ655285:UOJ655342 UYF655285:UYF655342 VIB655285:VIB655342 VRX655285:VRX655342 WBT655285:WBT655342 WLP655285:WLP655342 WVL655285:WVL655342 IZ720821:IZ720878 SV720821:SV720878 ACR720821:ACR720878 AMN720821:AMN720878 AWJ720821:AWJ720878 BGF720821:BGF720878 BQB720821:BQB720878 BZX720821:BZX720878 CJT720821:CJT720878 CTP720821:CTP720878 DDL720821:DDL720878 DNH720821:DNH720878 DXD720821:DXD720878 EGZ720821:EGZ720878 EQV720821:EQV720878 FAR720821:FAR720878 FKN720821:FKN720878 FUJ720821:FUJ720878 GEF720821:GEF720878 GOB720821:GOB720878 GXX720821:GXX720878 HHT720821:HHT720878 HRP720821:HRP720878 IBL720821:IBL720878 ILH720821:ILH720878 IVD720821:IVD720878 JEZ720821:JEZ720878 JOV720821:JOV720878 JYR720821:JYR720878 KIN720821:KIN720878 KSJ720821:KSJ720878 LCF720821:LCF720878 LMB720821:LMB720878 LVX720821:LVX720878 MFT720821:MFT720878 MPP720821:MPP720878 MZL720821:MZL720878 NJH720821:NJH720878 NTD720821:NTD720878 OCZ720821:OCZ720878 OMV720821:OMV720878 OWR720821:OWR720878 PGN720821:PGN720878 PQJ720821:PQJ720878 QAF720821:QAF720878 QKB720821:QKB720878 QTX720821:QTX720878 RDT720821:RDT720878 RNP720821:RNP720878 RXL720821:RXL720878 SHH720821:SHH720878 SRD720821:SRD720878 TAZ720821:TAZ720878 TKV720821:TKV720878 TUR720821:TUR720878 UEN720821:UEN720878 UOJ720821:UOJ720878 UYF720821:UYF720878 VIB720821:VIB720878 VRX720821:VRX720878 WBT720821:WBT720878 WLP720821:WLP720878 WVL720821:WVL720878 IZ786357:IZ786414 SV786357:SV786414 ACR786357:ACR786414 AMN786357:AMN786414 AWJ786357:AWJ786414 BGF786357:BGF786414 BQB786357:BQB786414 BZX786357:BZX786414 CJT786357:CJT786414 CTP786357:CTP786414 DDL786357:DDL786414 DNH786357:DNH786414 DXD786357:DXD786414 EGZ786357:EGZ786414 EQV786357:EQV786414 FAR786357:FAR786414 FKN786357:FKN786414 FUJ786357:FUJ786414 GEF786357:GEF786414 GOB786357:GOB786414 GXX786357:GXX786414 HHT786357:HHT786414 HRP786357:HRP786414 IBL786357:IBL786414 ILH786357:ILH786414 IVD786357:IVD786414 JEZ786357:JEZ786414 JOV786357:JOV786414 JYR786357:JYR786414 KIN786357:KIN786414 KSJ786357:KSJ786414 LCF786357:LCF786414 LMB786357:LMB786414 LVX786357:LVX786414 MFT786357:MFT786414 MPP786357:MPP786414 MZL786357:MZL786414 NJH786357:NJH786414 NTD786357:NTD786414 OCZ786357:OCZ786414 OMV786357:OMV786414 OWR786357:OWR786414 PGN786357:PGN786414 PQJ786357:PQJ786414 QAF786357:QAF786414 QKB786357:QKB786414 QTX786357:QTX786414 RDT786357:RDT786414 RNP786357:RNP786414 RXL786357:RXL786414 SHH786357:SHH786414 SRD786357:SRD786414 TAZ786357:TAZ786414 TKV786357:TKV786414 TUR786357:TUR786414 UEN786357:UEN786414 UOJ786357:UOJ786414 UYF786357:UYF786414 VIB786357:VIB786414 VRX786357:VRX786414 WBT786357:WBT786414 WLP786357:WLP786414 WVL786357:WVL786414 IZ851893:IZ851950 SV851893:SV851950 ACR851893:ACR851950 AMN851893:AMN851950 AWJ851893:AWJ851950 BGF851893:BGF851950 BQB851893:BQB851950 BZX851893:BZX851950 CJT851893:CJT851950 CTP851893:CTP851950 DDL851893:DDL851950 DNH851893:DNH851950 DXD851893:DXD851950 EGZ851893:EGZ851950 EQV851893:EQV851950 FAR851893:FAR851950 FKN851893:FKN851950 FUJ851893:FUJ851950 GEF851893:GEF851950 GOB851893:GOB851950 GXX851893:GXX851950 HHT851893:HHT851950 HRP851893:HRP851950 IBL851893:IBL851950 ILH851893:ILH851950 IVD851893:IVD851950 JEZ851893:JEZ851950 JOV851893:JOV851950 JYR851893:JYR851950 KIN851893:KIN851950 KSJ851893:KSJ851950 LCF851893:LCF851950 LMB851893:LMB851950 LVX851893:LVX851950 MFT851893:MFT851950 MPP851893:MPP851950 MZL851893:MZL851950 NJH851893:NJH851950 NTD851893:NTD851950 OCZ851893:OCZ851950 OMV851893:OMV851950 OWR851893:OWR851950 PGN851893:PGN851950 PQJ851893:PQJ851950 QAF851893:QAF851950 QKB851893:QKB851950 QTX851893:QTX851950 RDT851893:RDT851950 RNP851893:RNP851950 RXL851893:RXL851950 SHH851893:SHH851950 SRD851893:SRD851950 TAZ851893:TAZ851950 TKV851893:TKV851950 TUR851893:TUR851950 UEN851893:UEN851950 UOJ851893:UOJ851950 UYF851893:UYF851950 VIB851893:VIB851950 VRX851893:VRX851950 WBT851893:WBT851950 WLP851893:WLP851950 WVL851893:WVL851950 IZ917429:IZ917486 SV917429:SV917486 ACR917429:ACR917486 AMN917429:AMN917486 AWJ917429:AWJ917486 BGF917429:BGF917486 BQB917429:BQB917486 BZX917429:BZX917486 CJT917429:CJT917486 CTP917429:CTP917486 DDL917429:DDL917486 DNH917429:DNH917486 DXD917429:DXD917486 EGZ917429:EGZ917486 EQV917429:EQV917486 FAR917429:FAR917486 FKN917429:FKN917486 FUJ917429:FUJ917486 GEF917429:GEF917486 GOB917429:GOB917486 GXX917429:GXX917486 HHT917429:HHT917486 HRP917429:HRP917486 IBL917429:IBL917486 ILH917429:ILH917486 IVD917429:IVD917486 JEZ917429:JEZ917486 JOV917429:JOV917486 JYR917429:JYR917486 KIN917429:KIN917486 KSJ917429:KSJ917486 LCF917429:LCF917486 LMB917429:LMB917486 LVX917429:LVX917486 MFT917429:MFT917486 MPP917429:MPP917486 MZL917429:MZL917486 NJH917429:NJH917486 NTD917429:NTD917486 OCZ917429:OCZ917486 OMV917429:OMV917486 OWR917429:OWR917486 PGN917429:PGN917486 PQJ917429:PQJ917486 QAF917429:QAF917486 QKB917429:QKB917486 QTX917429:QTX917486 RDT917429:RDT917486 RNP917429:RNP917486 RXL917429:RXL917486 SHH917429:SHH917486 SRD917429:SRD917486 TAZ917429:TAZ917486 TKV917429:TKV917486 TUR917429:TUR917486 UEN917429:UEN917486 UOJ917429:UOJ917486 UYF917429:UYF917486 VIB917429:VIB917486 VRX917429:VRX917486 WBT917429:WBT917486 WLP917429:WLP917486 WVL917429:WVL917486 IZ982965:IZ983022 SV982965:SV983022 ACR982965:ACR983022 AMN982965:AMN983022 AWJ982965:AWJ983022 BGF982965:BGF983022 BQB982965:BQB983022 BZX982965:BZX983022 CJT982965:CJT983022 CTP982965:CTP983022 DDL982965:DDL983022 DNH982965:DNH983022 DXD982965:DXD983022 EGZ982965:EGZ983022 EQV982965:EQV983022 FAR982965:FAR983022 FKN982965:FKN983022 FUJ982965:FUJ983022 GEF982965:GEF983022 GOB982965:GOB983022 GXX982965:GXX983022 HHT982965:HHT983022 HRP982965:HRP983022 IBL982965:IBL983022 ILH982965:ILH983022 IVD982965:IVD983022 JEZ982965:JEZ983022 JOV982965:JOV983022 JYR982965:JYR983022 KIN982965:KIN983022 KSJ982965:KSJ983022 LCF982965:LCF983022 LMB982965:LMB983022 LVX982965:LVX983022 MFT982965:MFT983022 MPP982965:MPP983022 MZL982965:MZL983022 NJH982965:NJH983022 NTD982965:NTD983022 OCZ982965:OCZ983022 OMV982965:OMV983022 OWR982965:OWR983022 PGN982965:PGN983022 PQJ982965:PQJ983022 QAF982965:QAF983022 QKB982965:QKB983022 QTX982965:QTX983022 RDT982965:RDT983022 RNP982965:RNP983022 RXL982965:RXL983022 SHH982965:SHH983022 SRD982965:SRD983022 TAZ982965:TAZ983022 TKV982965:TKV983022 TUR982965:TUR983022 UEN982965:UEN983022 UOJ982965:UOJ983022 UYF982965:UYF983022 VIB982965:VIB983022 VRX982965:VRX983022 WBT982965:WBT983022 WLP982965:WLP983022 WVL982965:WVL983022 G1:G4 G8:G9 G982990:G983047 G917454:G917511 G851918:G851975 G786382:G786439 G720846:G720903 G655310:G655367 G589774:G589831 G524238:G524295 G458702:G458759 G393166:G393223 G327630:G327687 G262094:G262151 G196558:G196615 G131022:G131079 G65486:G65543 G982951:G982957 G917415:G917421 G851879:G851885 G786343:G786349 G720807:G720813 G655271:G655277 G589735:G589741 G524199:G524205 G458663:G458669 G393127:G393133 G327591:G327597 G262055:G262061 G196519:G196525 G130983:G130989 G65447:G65453 G982977 G917441 G851905 G786369 G720833 G655297 G589761 G524225 G458689 G393153 G327617 G262081 G196545 G131009 G65473 G982944:G982947 G917408:G917411 G851872:G851875 G786336:G786339 G720800:G720803 G655264:G655267 G589728:G589731 G524192:G524195 G458656:G458659 G393120:G393123 G327584:G327587 G262048:G262051 G196512:G196515 G130976:G130979 G65440:G65443 QAF8:QAF14 PQJ8:PQJ14 PGN8:PGN14 OWR8:OWR14 OMV8:OMV14 OCZ8:OCZ14 NTD8:NTD14 NJH8:NJH14 MZL8:MZL14 MPP8:MPP14 MFT8:MFT14 LVX8:LVX14 LMB8:LMB14 LCF8:LCF14 KSJ8:KSJ14 KIN8:KIN14 JYR8:JYR14 JOV8:JOV14 JEZ8:JEZ14 IVD8:IVD14 ILH8:ILH14 IBL8:IBL14 HRP8:HRP14 HHT8:HHT14 GXX8:GXX14 GOB8:GOB14 GEF8:GEF14 FUJ8:FUJ14 FKN8:FKN14 FAR8:FAR14 EQV8:EQV14 EGZ8:EGZ14 DXD8:DXD14 DNH8:DNH14 DDL8:DDL14 CTP8:CTP14 CJT8:CJT14 BZX8:BZX14 BQB8:BQB14 BGF8:BGF14 AWJ8:AWJ14 AMN8:AMN14 ACR8:ACR14 SV8:SV14 IZ8:IZ14 QKB8:QKB14 WVL8:WVL14 WLP8:WLP14 WBT8:WBT14 VRX8:VRX14 VIB8:VIB14 UYF8:UYF14 UOJ8:UOJ14 UEN8:UEN14 TUR8:TUR14 TKV8:TKV14 TAZ8:TAZ14 SRD8:SRD14 SHH8:SHH14 RXL8:RXL14 RNP8:RNP14 RDT8:RDT14 QTX8:QTX14">
      <formula1>$L$2:$L$7</formula1>
      <formula2>0</formula2>
    </dataValidation>
    <dataValidation type="list" allowBlank="1" showErrorMessage="1" sqref="IZ65462:IZ65469 G65487:G65494 G131023:G131030 G196559:G196566 G262095:G262102 G327631:G327638 G393167:G393174 G458703:G458710 G524239:G524246 G589775:G589782 G655311:G655318 G720847:G720854 G786383:G786390 G851919:G851926 G917455:G917462 G982991:G982998 G65454:G65460 G130990:G130996 G196526:G196532 G262062:G262068 G327598:G327604 G393134:G393140 G458670:G458676 G524206:G524212 G589742:G589748 G655278:G655284 G720814:G720820 G786350:G786356 G851886:G851892 G917422:G917428 G982958:G982964 G65474:G65485 G131010:G131021 G196546:G196557 G262082:G262093 G327618:G327629 G393154:G393165 G458690:G458701 G524226:G524237 G589762:G589773 G655298:G655309 G720834:G720845 G786370:G786381 G851906:G851917 G917442:G917453 G982978:G982989 G65463:G65472 G130999:G131008 G196535:G196544 G262071:G262080 G327607:G327616 G393143:G393152 G458679:G458688 G524215:G524224 G589751:G589760 G655287:G655296 G720823:G720832 G786359:G786368 G851895:G851904 G917431:G917440 G982967:G982976 WLP982942:WLP982951 WBT982942:WBT982951 VRX982942:VRX982951 VIB982942:VIB982951 UYF982942:UYF982951 UOJ982942:UOJ982951 UEN982942:UEN982951 TUR982942:TUR982951 TKV982942:TKV982951 TAZ982942:TAZ982951 SRD982942:SRD982951 SHH982942:SHH982951 RXL982942:RXL982951 RNP982942:RNP982951 RDT982942:RDT982951 QTX982942:QTX982951 QKB982942:QKB982951 QAF982942:QAF982951 PQJ982942:PQJ982951 PGN982942:PGN982951 OWR982942:OWR982951 OMV982942:OMV982951 OCZ982942:OCZ982951 NTD982942:NTD982951 NJH982942:NJH982951 MZL982942:MZL982951 MPP982942:MPP982951 MFT982942:MFT982951 LVX982942:LVX982951 LMB982942:LMB982951 LCF982942:LCF982951 KSJ982942:KSJ982951 KIN982942:KIN982951 JYR982942:JYR982951 JOV982942:JOV982951 JEZ982942:JEZ982951 IVD982942:IVD982951 ILH982942:ILH982951 IBL982942:IBL982951 HRP982942:HRP982951 HHT982942:HHT982951 GXX982942:GXX982951 GOB982942:GOB982951 GEF982942:GEF982951 FUJ982942:FUJ982951 FKN982942:FKN982951 FAR982942:FAR982951 EQV982942:EQV982951 EGZ982942:EGZ982951 DXD982942:DXD982951 DNH982942:DNH982951 DDL982942:DDL982951 CTP982942:CTP982951 CJT982942:CJT982951 BZX982942:BZX982951 BQB982942:BQB982951 BGF982942:BGF982951 AWJ982942:AWJ982951 AMN982942:AMN982951 ACR982942:ACR982951 SV982942:SV982951 IZ982942:IZ982951 WVL917406:WVL917415 WLP917406:WLP917415 WBT917406:WBT917415 VRX917406:VRX917415 VIB917406:VIB917415 UYF917406:UYF917415 UOJ917406:UOJ917415 UEN917406:UEN917415 TUR917406:TUR917415 TKV917406:TKV917415 TAZ917406:TAZ917415 SRD917406:SRD917415 SHH917406:SHH917415 RXL917406:RXL917415 RNP917406:RNP917415 RDT917406:RDT917415 QTX917406:QTX917415 QKB917406:QKB917415 QAF917406:QAF917415 PQJ917406:PQJ917415 PGN917406:PGN917415 OWR917406:OWR917415 OMV917406:OMV917415 OCZ917406:OCZ917415 NTD917406:NTD917415 NJH917406:NJH917415 MZL917406:MZL917415 MPP917406:MPP917415 MFT917406:MFT917415 LVX917406:LVX917415 LMB917406:LMB917415 LCF917406:LCF917415 KSJ917406:KSJ917415 KIN917406:KIN917415 JYR917406:JYR917415 JOV917406:JOV917415 JEZ917406:JEZ917415 IVD917406:IVD917415 ILH917406:ILH917415 IBL917406:IBL917415 HRP917406:HRP917415 HHT917406:HHT917415 GXX917406:GXX917415 GOB917406:GOB917415 GEF917406:GEF917415 FUJ917406:FUJ917415 FKN917406:FKN917415 FAR917406:FAR917415 EQV917406:EQV917415 EGZ917406:EGZ917415 DXD917406:DXD917415 DNH917406:DNH917415 DDL917406:DDL917415 CTP917406:CTP917415 CJT917406:CJT917415 BZX917406:BZX917415 BQB917406:BQB917415 BGF917406:BGF917415 AWJ917406:AWJ917415 AMN917406:AMN917415 ACR917406:ACR917415 SV917406:SV917415 IZ917406:IZ917415 WVL851870:WVL851879 WLP851870:WLP851879 WBT851870:WBT851879 VRX851870:VRX851879 VIB851870:VIB851879 UYF851870:UYF851879 UOJ851870:UOJ851879 UEN851870:UEN851879 TUR851870:TUR851879 TKV851870:TKV851879 TAZ851870:TAZ851879 SRD851870:SRD851879 SHH851870:SHH851879 RXL851870:RXL851879 RNP851870:RNP851879 RDT851870:RDT851879 QTX851870:QTX851879 QKB851870:QKB851879 QAF851870:QAF851879 PQJ851870:PQJ851879 PGN851870:PGN851879 OWR851870:OWR851879 OMV851870:OMV851879 OCZ851870:OCZ851879 NTD851870:NTD851879 NJH851870:NJH851879 MZL851870:MZL851879 MPP851870:MPP851879 MFT851870:MFT851879 LVX851870:LVX851879 LMB851870:LMB851879 LCF851870:LCF851879 KSJ851870:KSJ851879 KIN851870:KIN851879 JYR851870:JYR851879 JOV851870:JOV851879 JEZ851870:JEZ851879 IVD851870:IVD851879 ILH851870:ILH851879 IBL851870:IBL851879 HRP851870:HRP851879 HHT851870:HHT851879 GXX851870:GXX851879 GOB851870:GOB851879 GEF851870:GEF851879 FUJ851870:FUJ851879 FKN851870:FKN851879 FAR851870:FAR851879 EQV851870:EQV851879 EGZ851870:EGZ851879 DXD851870:DXD851879 DNH851870:DNH851879 DDL851870:DDL851879 CTP851870:CTP851879 CJT851870:CJT851879 BZX851870:BZX851879 BQB851870:BQB851879 BGF851870:BGF851879 AWJ851870:AWJ851879 AMN851870:AMN851879 ACR851870:ACR851879 SV851870:SV851879 IZ851870:IZ851879 WVL786334:WVL786343 WLP786334:WLP786343 WBT786334:WBT786343 VRX786334:VRX786343 VIB786334:VIB786343 UYF786334:UYF786343 UOJ786334:UOJ786343 UEN786334:UEN786343 TUR786334:TUR786343 TKV786334:TKV786343 TAZ786334:TAZ786343 SRD786334:SRD786343 SHH786334:SHH786343 RXL786334:RXL786343 RNP786334:RNP786343 RDT786334:RDT786343 QTX786334:QTX786343 QKB786334:QKB786343 QAF786334:QAF786343 PQJ786334:PQJ786343 PGN786334:PGN786343 OWR786334:OWR786343 OMV786334:OMV786343 OCZ786334:OCZ786343 NTD786334:NTD786343 NJH786334:NJH786343 MZL786334:MZL786343 MPP786334:MPP786343 MFT786334:MFT786343 LVX786334:LVX786343 LMB786334:LMB786343 LCF786334:LCF786343 KSJ786334:KSJ786343 KIN786334:KIN786343 JYR786334:JYR786343 JOV786334:JOV786343 JEZ786334:JEZ786343 IVD786334:IVD786343 ILH786334:ILH786343 IBL786334:IBL786343 HRP786334:HRP786343 HHT786334:HHT786343 GXX786334:GXX786343 GOB786334:GOB786343 GEF786334:GEF786343 FUJ786334:FUJ786343 FKN786334:FKN786343 FAR786334:FAR786343 EQV786334:EQV786343 EGZ786334:EGZ786343 DXD786334:DXD786343 DNH786334:DNH786343 DDL786334:DDL786343 CTP786334:CTP786343 CJT786334:CJT786343 BZX786334:BZX786343 BQB786334:BQB786343 BGF786334:BGF786343 AWJ786334:AWJ786343 AMN786334:AMN786343 ACR786334:ACR786343 SV786334:SV786343 IZ786334:IZ786343 WVL720798:WVL720807 WLP720798:WLP720807 WBT720798:WBT720807 VRX720798:VRX720807 VIB720798:VIB720807 UYF720798:UYF720807 UOJ720798:UOJ720807 UEN720798:UEN720807 TUR720798:TUR720807 TKV720798:TKV720807 TAZ720798:TAZ720807 SRD720798:SRD720807 SHH720798:SHH720807 RXL720798:RXL720807 RNP720798:RNP720807 RDT720798:RDT720807 QTX720798:QTX720807 QKB720798:QKB720807 QAF720798:QAF720807 PQJ720798:PQJ720807 PGN720798:PGN720807 OWR720798:OWR720807 OMV720798:OMV720807 OCZ720798:OCZ720807 NTD720798:NTD720807 NJH720798:NJH720807 MZL720798:MZL720807 MPP720798:MPP720807 MFT720798:MFT720807 LVX720798:LVX720807 LMB720798:LMB720807 LCF720798:LCF720807 KSJ720798:KSJ720807 KIN720798:KIN720807 JYR720798:JYR720807 JOV720798:JOV720807 JEZ720798:JEZ720807 IVD720798:IVD720807 ILH720798:ILH720807 IBL720798:IBL720807 HRP720798:HRP720807 HHT720798:HHT720807 GXX720798:GXX720807 GOB720798:GOB720807 GEF720798:GEF720807 FUJ720798:FUJ720807 FKN720798:FKN720807 FAR720798:FAR720807 EQV720798:EQV720807 EGZ720798:EGZ720807 DXD720798:DXD720807 DNH720798:DNH720807 DDL720798:DDL720807 CTP720798:CTP720807 CJT720798:CJT720807 BZX720798:BZX720807 BQB720798:BQB720807 BGF720798:BGF720807 AWJ720798:AWJ720807 AMN720798:AMN720807 ACR720798:ACR720807 SV720798:SV720807 IZ720798:IZ720807 WVL655262:WVL655271 WLP655262:WLP655271 WBT655262:WBT655271 VRX655262:VRX655271 VIB655262:VIB655271 UYF655262:UYF655271 UOJ655262:UOJ655271 UEN655262:UEN655271 TUR655262:TUR655271 TKV655262:TKV655271 TAZ655262:TAZ655271 SRD655262:SRD655271 SHH655262:SHH655271 RXL655262:RXL655271 RNP655262:RNP655271 RDT655262:RDT655271 QTX655262:QTX655271 QKB655262:QKB655271 QAF655262:QAF655271 PQJ655262:PQJ655271 PGN655262:PGN655271 OWR655262:OWR655271 OMV655262:OMV655271 OCZ655262:OCZ655271 NTD655262:NTD655271 NJH655262:NJH655271 MZL655262:MZL655271 MPP655262:MPP655271 MFT655262:MFT655271 LVX655262:LVX655271 LMB655262:LMB655271 LCF655262:LCF655271 KSJ655262:KSJ655271 KIN655262:KIN655271 JYR655262:JYR655271 JOV655262:JOV655271 JEZ655262:JEZ655271 IVD655262:IVD655271 ILH655262:ILH655271 IBL655262:IBL655271 HRP655262:HRP655271 HHT655262:HHT655271 GXX655262:GXX655271 GOB655262:GOB655271 GEF655262:GEF655271 FUJ655262:FUJ655271 FKN655262:FKN655271 FAR655262:FAR655271 EQV655262:EQV655271 EGZ655262:EGZ655271 DXD655262:DXD655271 DNH655262:DNH655271 DDL655262:DDL655271 CTP655262:CTP655271 CJT655262:CJT655271 BZX655262:BZX655271 BQB655262:BQB655271 BGF655262:BGF655271 AWJ655262:AWJ655271 AMN655262:AMN655271 ACR655262:ACR655271 SV655262:SV655271 IZ655262:IZ655271 WVL589726:WVL589735 WLP589726:WLP589735 WBT589726:WBT589735 VRX589726:VRX589735 VIB589726:VIB589735 UYF589726:UYF589735 UOJ589726:UOJ589735 UEN589726:UEN589735 TUR589726:TUR589735 TKV589726:TKV589735 TAZ589726:TAZ589735 SRD589726:SRD589735 SHH589726:SHH589735 RXL589726:RXL589735 RNP589726:RNP589735 RDT589726:RDT589735 QTX589726:QTX589735 QKB589726:QKB589735 QAF589726:QAF589735 PQJ589726:PQJ589735 PGN589726:PGN589735 OWR589726:OWR589735 OMV589726:OMV589735 OCZ589726:OCZ589735 NTD589726:NTD589735 NJH589726:NJH589735 MZL589726:MZL589735 MPP589726:MPP589735 MFT589726:MFT589735 LVX589726:LVX589735 LMB589726:LMB589735 LCF589726:LCF589735 KSJ589726:KSJ589735 KIN589726:KIN589735 JYR589726:JYR589735 JOV589726:JOV589735 JEZ589726:JEZ589735 IVD589726:IVD589735 ILH589726:ILH589735 IBL589726:IBL589735 HRP589726:HRP589735 HHT589726:HHT589735 GXX589726:GXX589735 GOB589726:GOB589735 GEF589726:GEF589735 FUJ589726:FUJ589735 FKN589726:FKN589735 FAR589726:FAR589735 EQV589726:EQV589735 EGZ589726:EGZ589735 DXD589726:DXD589735 DNH589726:DNH589735 DDL589726:DDL589735 CTP589726:CTP589735 CJT589726:CJT589735 BZX589726:BZX589735 BQB589726:BQB589735 BGF589726:BGF589735 AWJ589726:AWJ589735 AMN589726:AMN589735 ACR589726:ACR589735 SV589726:SV589735 IZ589726:IZ589735 WVL524190:WVL524199 WLP524190:WLP524199 WBT524190:WBT524199 VRX524190:VRX524199 VIB524190:VIB524199 UYF524190:UYF524199 UOJ524190:UOJ524199 UEN524190:UEN524199 TUR524190:TUR524199 TKV524190:TKV524199 TAZ524190:TAZ524199 SRD524190:SRD524199 SHH524190:SHH524199 RXL524190:RXL524199 RNP524190:RNP524199 RDT524190:RDT524199 QTX524190:QTX524199 QKB524190:QKB524199 QAF524190:QAF524199 PQJ524190:PQJ524199 PGN524190:PGN524199 OWR524190:OWR524199 OMV524190:OMV524199 OCZ524190:OCZ524199 NTD524190:NTD524199 NJH524190:NJH524199 MZL524190:MZL524199 MPP524190:MPP524199 MFT524190:MFT524199 LVX524190:LVX524199 LMB524190:LMB524199 LCF524190:LCF524199 KSJ524190:KSJ524199 KIN524190:KIN524199 JYR524190:JYR524199 JOV524190:JOV524199 JEZ524190:JEZ524199 IVD524190:IVD524199 ILH524190:ILH524199 IBL524190:IBL524199 HRP524190:HRP524199 HHT524190:HHT524199 GXX524190:GXX524199 GOB524190:GOB524199 GEF524190:GEF524199 FUJ524190:FUJ524199 FKN524190:FKN524199 FAR524190:FAR524199 EQV524190:EQV524199 EGZ524190:EGZ524199 DXD524190:DXD524199 DNH524190:DNH524199 DDL524190:DDL524199 CTP524190:CTP524199 CJT524190:CJT524199 BZX524190:BZX524199 BQB524190:BQB524199 BGF524190:BGF524199 AWJ524190:AWJ524199 AMN524190:AMN524199 ACR524190:ACR524199 SV524190:SV524199 IZ524190:IZ524199 WVL458654:WVL458663 WLP458654:WLP458663 WBT458654:WBT458663 VRX458654:VRX458663 VIB458654:VIB458663 UYF458654:UYF458663 UOJ458654:UOJ458663 UEN458654:UEN458663 TUR458654:TUR458663 TKV458654:TKV458663 TAZ458654:TAZ458663 SRD458654:SRD458663 SHH458654:SHH458663 RXL458654:RXL458663 RNP458654:RNP458663 RDT458654:RDT458663 QTX458654:QTX458663 QKB458654:QKB458663 QAF458654:QAF458663 PQJ458654:PQJ458663 PGN458654:PGN458663 OWR458654:OWR458663 OMV458654:OMV458663 OCZ458654:OCZ458663 NTD458654:NTD458663 NJH458654:NJH458663 MZL458654:MZL458663 MPP458654:MPP458663 MFT458654:MFT458663 LVX458654:LVX458663 LMB458654:LMB458663 LCF458654:LCF458663 KSJ458654:KSJ458663 KIN458654:KIN458663 JYR458654:JYR458663 JOV458654:JOV458663 JEZ458654:JEZ458663 IVD458654:IVD458663 ILH458654:ILH458663 IBL458654:IBL458663 HRP458654:HRP458663 HHT458654:HHT458663 GXX458654:GXX458663 GOB458654:GOB458663 GEF458654:GEF458663 FUJ458654:FUJ458663 FKN458654:FKN458663 FAR458654:FAR458663 EQV458654:EQV458663 EGZ458654:EGZ458663 DXD458654:DXD458663 DNH458654:DNH458663 DDL458654:DDL458663 CTP458654:CTP458663 CJT458654:CJT458663 BZX458654:BZX458663 BQB458654:BQB458663 BGF458654:BGF458663 AWJ458654:AWJ458663 AMN458654:AMN458663 ACR458654:ACR458663 SV458654:SV458663 IZ458654:IZ458663 WVL393118:WVL393127 WLP393118:WLP393127 WBT393118:WBT393127 VRX393118:VRX393127 VIB393118:VIB393127 UYF393118:UYF393127 UOJ393118:UOJ393127 UEN393118:UEN393127 TUR393118:TUR393127 TKV393118:TKV393127 TAZ393118:TAZ393127 SRD393118:SRD393127 SHH393118:SHH393127 RXL393118:RXL393127 RNP393118:RNP393127 RDT393118:RDT393127 QTX393118:QTX393127 QKB393118:QKB393127 QAF393118:QAF393127 PQJ393118:PQJ393127 PGN393118:PGN393127 OWR393118:OWR393127 OMV393118:OMV393127 OCZ393118:OCZ393127 NTD393118:NTD393127 NJH393118:NJH393127 MZL393118:MZL393127 MPP393118:MPP393127 MFT393118:MFT393127 LVX393118:LVX393127 LMB393118:LMB393127 LCF393118:LCF393127 KSJ393118:KSJ393127 KIN393118:KIN393127 JYR393118:JYR393127 JOV393118:JOV393127 JEZ393118:JEZ393127 IVD393118:IVD393127 ILH393118:ILH393127 IBL393118:IBL393127 HRP393118:HRP393127 HHT393118:HHT393127 GXX393118:GXX393127 GOB393118:GOB393127 GEF393118:GEF393127 FUJ393118:FUJ393127 FKN393118:FKN393127 FAR393118:FAR393127 EQV393118:EQV393127 EGZ393118:EGZ393127 DXD393118:DXD393127 DNH393118:DNH393127 DDL393118:DDL393127 CTP393118:CTP393127 CJT393118:CJT393127 BZX393118:BZX393127 BQB393118:BQB393127 BGF393118:BGF393127 AWJ393118:AWJ393127 AMN393118:AMN393127 ACR393118:ACR393127 SV393118:SV393127 IZ393118:IZ393127 WVL327582:WVL327591 WLP327582:WLP327591 WBT327582:WBT327591 VRX327582:VRX327591 VIB327582:VIB327591 UYF327582:UYF327591 UOJ327582:UOJ327591 UEN327582:UEN327591 TUR327582:TUR327591 TKV327582:TKV327591 TAZ327582:TAZ327591 SRD327582:SRD327591 SHH327582:SHH327591 RXL327582:RXL327591 RNP327582:RNP327591 RDT327582:RDT327591 QTX327582:QTX327591 QKB327582:QKB327591 QAF327582:QAF327591 PQJ327582:PQJ327591 PGN327582:PGN327591 OWR327582:OWR327591 OMV327582:OMV327591 OCZ327582:OCZ327591 NTD327582:NTD327591 NJH327582:NJH327591 MZL327582:MZL327591 MPP327582:MPP327591 MFT327582:MFT327591 LVX327582:LVX327591 LMB327582:LMB327591 LCF327582:LCF327591 KSJ327582:KSJ327591 KIN327582:KIN327591 JYR327582:JYR327591 JOV327582:JOV327591 JEZ327582:JEZ327591 IVD327582:IVD327591 ILH327582:ILH327591 IBL327582:IBL327591 HRP327582:HRP327591 HHT327582:HHT327591 GXX327582:GXX327591 GOB327582:GOB327591 GEF327582:GEF327591 FUJ327582:FUJ327591 FKN327582:FKN327591 FAR327582:FAR327591 EQV327582:EQV327591 EGZ327582:EGZ327591 DXD327582:DXD327591 DNH327582:DNH327591 DDL327582:DDL327591 CTP327582:CTP327591 CJT327582:CJT327591 BZX327582:BZX327591 BQB327582:BQB327591 BGF327582:BGF327591 AWJ327582:AWJ327591 AMN327582:AMN327591 ACR327582:ACR327591 SV327582:SV327591 IZ327582:IZ327591 WVL262046:WVL262055 WLP262046:WLP262055 WBT262046:WBT262055 VRX262046:VRX262055 VIB262046:VIB262055 UYF262046:UYF262055 UOJ262046:UOJ262055 UEN262046:UEN262055 TUR262046:TUR262055 TKV262046:TKV262055 TAZ262046:TAZ262055 SRD262046:SRD262055 SHH262046:SHH262055 RXL262046:RXL262055 RNP262046:RNP262055 RDT262046:RDT262055 QTX262046:QTX262055 QKB262046:QKB262055 QAF262046:QAF262055 PQJ262046:PQJ262055 PGN262046:PGN262055 OWR262046:OWR262055 OMV262046:OMV262055 OCZ262046:OCZ262055 NTD262046:NTD262055 NJH262046:NJH262055 MZL262046:MZL262055 MPP262046:MPP262055 MFT262046:MFT262055 LVX262046:LVX262055 LMB262046:LMB262055 LCF262046:LCF262055 KSJ262046:KSJ262055 KIN262046:KIN262055 JYR262046:JYR262055 JOV262046:JOV262055 JEZ262046:JEZ262055 IVD262046:IVD262055 ILH262046:ILH262055 IBL262046:IBL262055 HRP262046:HRP262055 HHT262046:HHT262055 GXX262046:GXX262055 GOB262046:GOB262055 GEF262046:GEF262055 FUJ262046:FUJ262055 FKN262046:FKN262055 FAR262046:FAR262055 EQV262046:EQV262055 EGZ262046:EGZ262055 DXD262046:DXD262055 DNH262046:DNH262055 DDL262046:DDL262055 CTP262046:CTP262055 CJT262046:CJT262055 BZX262046:BZX262055 BQB262046:BQB262055 BGF262046:BGF262055 AWJ262046:AWJ262055 AMN262046:AMN262055 ACR262046:ACR262055 SV262046:SV262055 IZ262046:IZ262055 WVL196510:WVL196519 WLP196510:WLP196519 WBT196510:WBT196519 VRX196510:VRX196519 VIB196510:VIB196519 UYF196510:UYF196519 UOJ196510:UOJ196519 UEN196510:UEN196519 TUR196510:TUR196519 TKV196510:TKV196519 TAZ196510:TAZ196519 SRD196510:SRD196519 SHH196510:SHH196519 RXL196510:RXL196519 RNP196510:RNP196519 RDT196510:RDT196519 QTX196510:QTX196519 QKB196510:QKB196519 QAF196510:QAF196519 PQJ196510:PQJ196519 PGN196510:PGN196519 OWR196510:OWR196519 OMV196510:OMV196519 OCZ196510:OCZ196519 NTD196510:NTD196519 NJH196510:NJH196519 MZL196510:MZL196519 MPP196510:MPP196519 MFT196510:MFT196519 LVX196510:LVX196519 LMB196510:LMB196519 LCF196510:LCF196519 KSJ196510:KSJ196519 KIN196510:KIN196519 JYR196510:JYR196519 JOV196510:JOV196519 JEZ196510:JEZ196519 IVD196510:IVD196519 ILH196510:ILH196519 IBL196510:IBL196519 HRP196510:HRP196519 HHT196510:HHT196519 GXX196510:GXX196519 GOB196510:GOB196519 GEF196510:GEF196519 FUJ196510:FUJ196519 FKN196510:FKN196519 FAR196510:FAR196519 EQV196510:EQV196519 EGZ196510:EGZ196519 DXD196510:DXD196519 DNH196510:DNH196519 DDL196510:DDL196519 CTP196510:CTP196519 CJT196510:CJT196519 BZX196510:BZX196519 BQB196510:BQB196519 BGF196510:BGF196519 AWJ196510:AWJ196519 AMN196510:AMN196519 ACR196510:ACR196519 SV196510:SV196519 IZ196510:IZ196519 WVL130974:WVL130983 WLP130974:WLP130983 WBT130974:WBT130983 VRX130974:VRX130983 VIB130974:VIB130983 UYF130974:UYF130983 UOJ130974:UOJ130983 UEN130974:UEN130983 TUR130974:TUR130983 TKV130974:TKV130983 TAZ130974:TAZ130983 SRD130974:SRD130983 SHH130974:SHH130983 RXL130974:RXL130983 RNP130974:RNP130983 RDT130974:RDT130983 QTX130974:QTX130983 QKB130974:QKB130983 QAF130974:QAF130983 PQJ130974:PQJ130983 PGN130974:PGN130983 OWR130974:OWR130983 OMV130974:OMV130983 OCZ130974:OCZ130983 NTD130974:NTD130983 NJH130974:NJH130983 MZL130974:MZL130983 MPP130974:MPP130983 MFT130974:MFT130983 LVX130974:LVX130983 LMB130974:LMB130983 LCF130974:LCF130983 KSJ130974:KSJ130983 KIN130974:KIN130983 JYR130974:JYR130983 JOV130974:JOV130983 JEZ130974:JEZ130983 IVD130974:IVD130983 ILH130974:ILH130983 IBL130974:IBL130983 HRP130974:HRP130983 HHT130974:HHT130983 GXX130974:GXX130983 GOB130974:GOB130983 GEF130974:GEF130983 FUJ130974:FUJ130983 FKN130974:FKN130983 FAR130974:FAR130983 EQV130974:EQV130983 EGZ130974:EGZ130983 DXD130974:DXD130983 DNH130974:DNH130983 DDL130974:DDL130983 CTP130974:CTP130983 CJT130974:CJT130983 BZX130974:BZX130983 BQB130974:BQB130983 BGF130974:BGF130983 AWJ130974:AWJ130983 AMN130974:AMN130983 ACR130974:ACR130983 SV130974:SV130983 IZ130974:IZ130983 WVL65438:WVL65447 WLP65438:WLP65447 WBT65438:WBT65447 VRX65438:VRX65447 VIB65438:VIB65447 UYF65438:UYF65447 UOJ65438:UOJ65447 UEN65438:UEN65447 TUR65438:TUR65447 TKV65438:TKV65447 TAZ65438:TAZ65447 SRD65438:SRD65447 SHH65438:SHH65447 RXL65438:RXL65447 RNP65438:RNP65447 RDT65438:RDT65447 QTX65438:QTX65447 QKB65438:QKB65447 QAF65438:QAF65447 PQJ65438:PQJ65447 PGN65438:PGN65447 OWR65438:OWR65447 OMV65438:OMV65447 OCZ65438:OCZ65447 NTD65438:NTD65447 NJH65438:NJH65447 MZL65438:MZL65447 MPP65438:MPP65447 MFT65438:MFT65447 LVX65438:LVX65447 LMB65438:LMB65447 LCF65438:LCF65447 KSJ65438:KSJ65447 KIN65438:KIN65447 JYR65438:JYR65447 JOV65438:JOV65447 JEZ65438:JEZ65447 IVD65438:IVD65447 ILH65438:ILH65447 IBL65438:IBL65447 HRP65438:HRP65447 HHT65438:HHT65447 GXX65438:GXX65447 GOB65438:GOB65447 GEF65438:GEF65447 FUJ65438:FUJ65447 FKN65438:FKN65447 FAR65438:FAR65447 EQV65438:EQV65447 EGZ65438:EGZ65447 DXD65438:DXD65447 DNH65438:DNH65447 DDL65438:DDL65447 CTP65438:CTP65447 CJT65438:CJT65447 BZX65438:BZX65447 BQB65438:BQB65447 BGF65438:BGF65447 AWJ65438:AWJ65447 AMN65438:AMN65447 ACR65438:ACR65447 SV65438:SV65447 IZ65438:IZ65447 WVL982942:WVL982951 WVL982953:WVL982964 WLP982953:WLP982964 WBT982953:WBT982964 VRX982953:VRX982964 VIB982953:VIB982964 UYF982953:UYF982964 UOJ982953:UOJ982964 UEN982953:UEN982964 TUR982953:TUR982964 TKV982953:TKV982964 TAZ982953:TAZ982964 SRD982953:SRD982964 SHH982953:SHH982964 RXL982953:RXL982964 RNP982953:RNP982964 RDT982953:RDT982964 QTX982953:QTX982964 QKB982953:QKB982964 QAF982953:QAF982964 PQJ982953:PQJ982964 PGN982953:PGN982964 OWR982953:OWR982964 OMV982953:OMV982964 OCZ982953:OCZ982964 NTD982953:NTD982964 NJH982953:NJH982964 MZL982953:MZL982964 MPP982953:MPP982964 MFT982953:MFT982964 LVX982953:LVX982964 LMB982953:LMB982964 LCF982953:LCF982964 KSJ982953:KSJ982964 KIN982953:KIN982964 JYR982953:JYR982964 JOV982953:JOV982964 JEZ982953:JEZ982964 IVD982953:IVD982964 ILH982953:ILH982964 IBL982953:IBL982964 HRP982953:HRP982964 HHT982953:HHT982964 GXX982953:GXX982964 GOB982953:GOB982964 GEF982953:GEF982964 FUJ982953:FUJ982964 FKN982953:FKN982964 FAR982953:FAR982964 EQV982953:EQV982964 EGZ982953:EGZ982964 DXD982953:DXD982964 DNH982953:DNH982964 DDL982953:DDL982964 CTP982953:CTP982964 CJT982953:CJT982964 BZX982953:BZX982964 BQB982953:BQB982964 BGF982953:BGF982964 AWJ982953:AWJ982964 AMN982953:AMN982964 ACR982953:ACR982964 SV982953:SV982964 IZ982953:IZ982964 WVL917417:WVL917428 WLP917417:WLP917428 WBT917417:WBT917428 VRX917417:VRX917428 VIB917417:VIB917428 UYF917417:UYF917428 UOJ917417:UOJ917428 UEN917417:UEN917428 TUR917417:TUR917428 TKV917417:TKV917428 TAZ917417:TAZ917428 SRD917417:SRD917428 SHH917417:SHH917428 RXL917417:RXL917428 RNP917417:RNP917428 RDT917417:RDT917428 QTX917417:QTX917428 QKB917417:QKB917428 QAF917417:QAF917428 PQJ917417:PQJ917428 PGN917417:PGN917428 OWR917417:OWR917428 OMV917417:OMV917428 OCZ917417:OCZ917428 NTD917417:NTD917428 NJH917417:NJH917428 MZL917417:MZL917428 MPP917417:MPP917428 MFT917417:MFT917428 LVX917417:LVX917428 LMB917417:LMB917428 LCF917417:LCF917428 KSJ917417:KSJ917428 KIN917417:KIN917428 JYR917417:JYR917428 JOV917417:JOV917428 JEZ917417:JEZ917428 IVD917417:IVD917428 ILH917417:ILH917428 IBL917417:IBL917428 HRP917417:HRP917428 HHT917417:HHT917428 GXX917417:GXX917428 GOB917417:GOB917428 GEF917417:GEF917428 FUJ917417:FUJ917428 FKN917417:FKN917428 FAR917417:FAR917428 EQV917417:EQV917428 EGZ917417:EGZ917428 DXD917417:DXD917428 DNH917417:DNH917428 DDL917417:DDL917428 CTP917417:CTP917428 CJT917417:CJT917428 BZX917417:BZX917428 BQB917417:BQB917428 BGF917417:BGF917428 AWJ917417:AWJ917428 AMN917417:AMN917428 ACR917417:ACR917428 SV917417:SV917428 IZ917417:IZ917428 WVL851881:WVL851892 WLP851881:WLP851892 WBT851881:WBT851892 VRX851881:VRX851892 VIB851881:VIB851892 UYF851881:UYF851892 UOJ851881:UOJ851892 UEN851881:UEN851892 TUR851881:TUR851892 TKV851881:TKV851892 TAZ851881:TAZ851892 SRD851881:SRD851892 SHH851881:SHH851892 RXL851881:RXL851892 RNP851881:RNP851892 RDT851881:RDT851892 QTX851881:QTX851892 QKB851881:QKB851892 QAF851881:QAF851892 PQJ851881:PQJ851892 PGN851881:PGN851892 OWR851881:OWR851892 OMV851881:OMV851892 OCZ851881:OCZ851892 NTD851881:NTD851892 NJH851881:NJH851892 MZL851881:MZL851892 MPP851881:MPP851892 MFT851881:MFT851892 LVX851881:LVX851892 LMB851881:LMB851892 LCF851881:LCF851892 KSJ851881:KSJ851892 KIN851881:KIN851892 JYR851881:JYR851892 JOV851881:JOV851892 JEZ851881:JEZ851892 IVD851881:IVD851892 ILH851881:ILH851892 IBL851881:IBL851892 HRP851881:HRP851892 HHT851881:HHT851892 GXX851881:GXX851892 GOB851881:GOB851892 GEF851881:GEF851892 FUJ851881:FUJ851892 FKN851881:FKN851892 FAR851881:FAR851892 EQV851881:EQV851892 EGZ851881:EGZ851892 DXD851881:DXD851892 DNH851881:DNH851892 DDL851881:DDL851892 CTP851881:CTP851892 CJT851881:CJT851892 BZX851881:BZX851892 BQB851881:BQB851892 BGF851881:BGF851892 AWJ851881:AWJ851892 AMN851881:AMN851892 ACR851881:ACR851892 SV851881:SV851892 IZ851881:IZ851892 WVL786345:WVL786356 WLP786345:WLP786356 WBT786345:WBT786356 VRX786345:VRX786356 VIB786345:VIB786356 UYF786345:UYF786356 UOJ786345:UOJ786356 UEN786345:UEN786356 TUR786345:TUR786356 TKV786345:TKV786356 TAZ786345:TAZ786356 SRD786345:SRD786356 SHH786345:SHH786356 RXL786345:RXL786356 RNP786345:RNP786356 RDT786345:RDT786356 QTX786345:QTX786356 QKB786345:QKB786356 QAF786345:QAF786356 PQJ786345:PQJ786356 PGN786345:PGN786356 OWR786345:OWR786356 OMV786345:OMV786356 OCZ786345:OCZ786356 NTD786345:NTD786356 NJH786345:NJH786356 MZL786345:MZL786356 MPP786345:MPP786356 MFT786345:MFT786356 LVX786345:LVX786356 LMB786345:LMB786356 LCF786345:LCF786356 KSJ786345:KSJ786356 KIN786345:KIN786356 JYR786345:JYR786356 JOV786345:JOV786356 JEZ786345:JEZ786356 IVD786345:IVD786356 ILH786345:ILH786356 IBL786345:IBL786356 HRP786345:HRP786356 HHT786345:HHT786356 GXX786345:GXX786356 GOB786345:GOB786356 GEF786345:GEF786356 FUJ786345:FUJ786356 FKN786345:FKN786356 FAR786345:FAR786356 EQV786345:EQV786356 EGZ786345:EGZ786356 DXD786345:DXD786356 DNH786345:DNH786356 DDL786345:DDL786356 CTP786345:CTP786356 CJT786345:CJT786356 BZX786345:BZX786356 BQB786345:BQB786356 BGF786345:BGF786356 AWJ786345:AWJ786356 AMN786345:AMN786356 ACR786345:ACR786356 SV786345:SV786356 IZ786345:IZ786356 WVL720809:WVL720820 WLP720809:WLP720820 WBT720809:WBT720820 VRX720809:VRX720820 VIB720809:VIB720820 UYF720809:UYF720820 UOJ720809:UOJ720820 UEN720809:UEN720820 TUR720809:TUR720820 TKV720809:TKV720820 TAZ720809:TAZ720820 SRD720809:SRD720820 SHH720809:SHH720820 RXL720809:RXL720820 RNP720809:RNP720820 RDT720809:RDT720820 QTX720809:QTX720820 QKB720809:QKB720820 QAF720809:QAF720820 PQJ720809:PQJ720820 PGN720809:PGN720820 OWR720809:OWR720820 OMV720809:OMV720820 OCZ720809:OCZ720820 NTD720809:NTD720820 NJH720809:NJH720820 MZL720809:MZL720820 MPP720809:MPP720820 MFT720809:MFT720820 LVX720809:LVX720820 LMB720809:LMB720820 LCF720809:LCF720820 KSJ720809:KSJ720820 KIN720809:KIN720820 JYR720809:JYR720820 JOV720809:JOV720820 JEZ720809:JEZ720820 IVD720809:IVD720820 ILH720809:ILH720820 IBL720809:IBL720820 HRP720809:HRP720820 HHT720809:HHT720820 GXX720809:GXX720820 GOB720809:GOB720820 GEF720809:GEF720820 FUJ720809:FUJ720820 FKN720809:FKN720820 FAR720809:FAR720820 EQV720809:EQV720820 EGZ720809:EGZ720820 DXD720809:DXD720820 DNH720809:DNH720820 DDL720809:DDL720820 CTP720809:CTP720820 CJT720809:CJT720820 BZX720809:BZX720820 BQB720809:BQB720820 BGF720809:BGF720820 AWJ720809:AWJ720820 AMN720809:AMN720820 ACR720809:ACR720820 SV720809:SV720820 IZ720809:IZ720820 WVL655273:WVL655284 WLP655273:WLP655284 WBT655273:WBT655284 VRX655273:VRX655284 VIB655273:VIB655284 UYF655273:UYF655284 UOJ655273:UOJ655284 UEN655273:UEN655284 TUR655273:TUR655284 TKV655273:TKV655284 TAZ655273:TAZ655284 SRD655273:SRD655284 SHH655273:SHH655284 RXL655273:RXL655284 RNP655273:RNP655284 RDT655273:RDT655284 QTX655273:QTX655284 QKB655273:QKB655284 QAF655273:QAF655284 PQJ655273:PQJ655284 PGN655273:PGN655284 OWR655273:OWR655284 OMV655273:OMV655284 OCZ655273:OCZ655284 NTD655273:NTD655284 NJH655273:NJH655284 MZL655273:MZL655284 MPP655273:MPP655284 MFT655273:MFT655284 LVX655273:LVX655284 LMB655273:LMB655284 LCF655273:LCF655284 KSJ655273:KSJ655284 KIN655273:KIN655284 JYR655273:JYR655284 JOV655273:JOV655284 JEZ655273:JEZ655284 IVD655273:IVD655284 ILH655273:ILH655284 IBL655273:IBL655284 HRP655273:HRP655284 HHT655273:HHT655284 GXX655273:GXX655284 GOB655273:GOB655284 GEF655273:GEF655284 FUJ655273:FUJ655284 FKN655273:FKN655284 FAR655273:FAR655284 EQV655273:EQV655284 EGZ655273:EGZ655284 DXD655273:DXD655284 DNH655273:DNH655284 DDL655273:DDL655284 CTP655273:CTP655284 CJT655273:CJT655284 BZX655273:BZX655284 BQB655273:BQB655284 BGF655273:BGF655284 AWJ655273:AWJ655284 AMN655273:AMN655284 ACR655273:ACR655284 SV655273:SV655284 IZ655273:IZ655284 WVL589737:WVL589748 WLP589737:WLP589748 WBT589737:WBT589748 VRX589737:VRX589748 VIB589737:VIB589748 UYF589737:UYF589748 UOJ589737:UOJ589748 UEN589737:UEN589748 TUR589737:TUR589748 TKV589737:TKV589748 TAZ589737:TAZ589748 SRD589737:SRD589748 SHH589737:SHH589748 RXL589737:RXL589748 RNP589737:RNP589748 RDT589737:RDT589748 QTX589737:QTX589748 QKB589737:QKB589748 QAF589737:QAF589748 PQJ589737:PQJ589748 PGN589737:PGN589748 OWR589737:OWR589748 OMV589737:OMV589748 OCZ589737:OCZ589748 NTD589737:NTD589748 NJH589737:NJH589748 MZL589737:MZL589748 MPP589737:MPP589748 MFT589737:MFT589748 LVX589737:LVX589748 LMB589737:LMB589748 LCF589737:LCF589748 KSJ589737:KSJ589748 KIN589737:KIN589748 JYR589737:JYR589748 JOV589737:JOV589748 JEZ589737:JEZ589748 IVD589737:IVD589748 ILH589737:ILH589748 IBL589737:IBL589748 HRP589737:HRP589748 HHT589737:HHT589748 GXX589737:GXX589748 GOB589737:GOB589748 GEF589737:GEF589748 FUJ589737:FUJ589748 FKN589737:FKN589748 FAR589737:FAR589748 EQV589737:EQV589748 EGZ589737:EGZ589748 DXD589737:DXD589748 DNH589737:DNH589748 DDL589737:DDL589748 CTP589737:CTP589748 CJT589737:CJT589748 BZX589737:BZX589748 BQB589737:BQB589748 BGF589737:BGF589748 AWJ589737:AWJ589748 AMN589737:AMN589748 ACR589737:ACR589748 SV589737:SV589748 IZ589737:IZ589748 WVL524201:WVL524212 WLP524201:WLP524212 WBT524201:WBT524212 VRX524201:VRX524212 VIB524201:VIB524212 UYF524201:UYF524212 UOJ524201:UOJ524212 UEN524201:UEN524212 TUR524201:TUR524212 TKV524201:TKV524212 TAZ524201:TAZ524212 SRD524201:SRD524212 SHH524201:SHH524212 RXL524201:RXL524212 RNP524201:RNP524212 RDT524201:RDT524212 QTX524201:QTX524212 QKB524201:QKB524212 QAF524201:QAF524212 PQJ524201:PQJ524212 PGN524201:PGN524212 OWR524201:OWR524212 OMV524201:OMV524212 OCZ524201:OCZ524212 NTD524201:NTD524212 NJH524201:NJH524212 MZL524201:MZL524212 MPP524201:MPP524212 MFT524201:MFT524212 LVX524201:LVX524212 LMB524201:LMB524212 LCF524201:LCF524212 KSJ524201:KSJ524212 KIN524201:KIN524212 JYR524201:JYR524212 JOV524201:JOV524212 JEZ524201:JEZ524212 IVD524201:IVD524212 ILH524201:ILH524212 IBL524201:IBL524212 HRP524201:HRP524212 HHT524201:HHT524212 GXX524201:GXX524212 GOB524201:GOB524212 GEF524201:GEF524212 FUJ524201:FUJ524212 FKN524201:FKN524212 FAR524201:FAR524212 EQV524201:EQV524212 EGZ524201:EGZ524212 DXD524201:DXD524212 DNH524201:DNH524212 DDL524201:DDL524212 CTP524201:CTP524212 CJT524201:CJT524212 BZX524201:BZX524212 BQB524201:BQB524212 BGF524201:BGF524212 AWJ524201:AWJ524212 AMN524201:AMN524212 ACR524201:ACR524212 SV524201:SV524212 IZ524201:IZ524212 WVL458665:WVL458676 WLP458665:WLP458676 WBT458665:WBT458676 VRX458665:VRX458676 VIB458665:VIB458676 UYF458665:UYF458676 UOJ458665:UOJ458676 UEN458665:UEN458676 TUR458665:TUR458676 TKV458665:TKV458676 TAZ458665:TAZ458676 SRD458665:SRD458676 SHH458665:SHH458676 RXL458665:RXL458676 RNP458665:RNP458676 RDT458665:RDT458676 QTX458665:QTX458676 QKB458665:QKB458676 QAF458665:QAF458676 PQJ458665:PQJ458676 PGN458665:PGN458676 OWR458665:OWR458676 OMV458665:OMV458676 OCZ458665:OCZ458676 NTD458665:NTD458676 NJH458665:NJH458676 MZL458665:MZL458676 MPP458665:MPP458676 MFT458665:MFT458676 LVX458665:LVX458676 LMB458665:LMB458676 LCF458665:LCF458676 KSJ458665:KSJ458676 KIN458665:KIN458676 JYR458665:JYR458676 JOV458665:JOV458676 JEZ458665:JEZ458676 IVD458665:IVD458676 ILH458665:ILH458676 IBL458665:IBL458676 HRP458665:HRP458676 HHT458665:HHT458676 GXX458665:GXX458676 GOB458665:GOB458676 GEF458665:GEF458676 FUJ458665:FUJ458676 FKN458665:FKN458676 FAR458665:FAR458676 EQV458665:EQV458676 EGZ458665:EGZ458676 DXD458665:DXD458676 DNH458665:DNH458676 DDL458665:DDL458676 CTP458665:CTP458676 CJT458665:CJT458676 BZX458665:BZX458676 BQB458665:BQB458676 BGF458665:BGF458676 AWJ458665:AWJ458676 AMN458665:AMN458676 ACR458665:ACR458676 SV458665:SV458676 IZ458665:IZ458676 WVL393129:WVL393140 WLP393129:WLP393140 WBT393129:WBT393140 VRX393129:VRX393140 VIB393129:VIB393140 UYF393129:UYF393140 UOJ393129:UOJ393140 UEN393129:UEN393140 TUR393129:TUR393140 TKV393129:TKV393140 TAZ393129:TAZ393140 SRD393129:SRD393140 SHH393129:SHH393140 RXL393129:RXL393140 RNP393129:RNP393140 RDT393129:RDT393140 QTX393129:QTX393140 QKB393129:QKB393140 QAF393129:QAF393140 PQJ393129:PQJ393140 PGN393129:PGN393140 OWR393129:OWR393140 OMV393129:OMV393140 OCZ393129:OCZ393140 NTD393129:NTD393140 NJH393129:NJH393140 MZL393129:MZL393140 MPP393129:MPP393140 MFT393129:MFT393140 LVX393129:LVX393140 LMB393129:LMB393140 LCF393129:LCF393140 KSJ393129:KSJ393140 KIN393129:KIN393140 JYR393129:JYR393140 JOV393129:JOV393140 JEZ393129:JEZ393140 IVD393129:IVD393140 ILH393129:ILH393140 IBL393129:IBL393140 HRP393129:HRP393140 HHT393129:HHT393140 GXX393129:GXX393140 GOB393129:GOB393140 GEF393129:GEF393140 FUJ393129:FUJ393140 FKN393129:FKN393140 FAR393129:FAR393140 EQV393129:EQV393140 EGZ393129:EGZ393140 DXD393129:DXD393140 DNH393129:DNH393140 DDL393129:DDL393140 CTP393129:CTP393140 CJT393129:CJT393140 BZX393129:BZX393140 BQB393129:BQB393140 BGF393129:BGF393140 AWJ393129:AWJ393140 AMN393129:AMN393140 ACR393129:ACR393140 SV393129:SV393140 IZ393129:IZ393140 WVL327593:WVL327604 WLP327593:WLP327604 WBT327593:WBT327604 VRX327593:VRX327604 VIB327593:VIB327604 UYF327593:UYF327604 UOJ327593:UOJ327604 UEN327593:UEN327604 TUR327593:TUR327604 TKV327593:TKV327604 TAZ327593:TAZ327604 SRD327593:SRD327604 SHH327593:SHH327604 RXL327593:RXL327604 RNP327593:RNP327604 RDT327593:RDT327604 QTX327593:QTX327604 QKB327593:QKB327604 QAF327593:QAF327604 PQJ327593:PQJ327604 PGN327593:PGN327604 OWR327593:OWR327604 OMV327593:OMV327604 OCZ327593:OCZ327604 NTD327593:NTD327604 NJH327593:NJH327604 MZL327593:MZL327604 MPP327593:MPP327604 MFT327593:MFT327604 LVX327593:LVX327604 LMB327593:LMB327604 LCF327593:LCF327604 KSJ327593:KSJ327604 KIN327593:KIN327604 JYR327593:JYR327604 JOV327593:JOV327604 JEZ327593:JEZ327604 IVD327593:IVD327604 ILH327593:ILH327604 IBL327593:IBL327604 HRP327593:HRP327604 HHT327593:HHT327604 GXX327593:GXX327604 GOB327593:GOB327604 GEF327593:GEF327604 FUJ327593:FUJ327604 FKN327593:FKN327604 FAR327593:FAR327604 EQV327593:EQV327604 EGZ327593:EGZ327604 DXD327593:DXD327604 DNH327593:DNH327604 DDL327593:DDL327604 CTP327593:CTP327604 CJT327593:CJT327604 BZX327593:BZX327604 BQB327593:BQB327604 BGF327593:BGF327604 AWJ327593:AWJ327604 AMN327593:AMN327604 ACR327593:ACR327604 SV327593:SV327604 IZ327593:IZ327604 WVL262057:WVL262068 WLP262057:WLP262068 WBT262057:WBT262068 VRX262057:VRX262068 VIB262057:VIB262068 UYF262057:UYF262068 UOJ262057:UOJ262068 UEN262057:UEN262068 TUR262057:TUR262068 TKV262057:TKV262068 TAZ262057:TAZ262068 SRD262057:SRD262068 SHH262057:SHH262068 RXL262057:RXL262068 RNP262057:RNP262068 RDT262057:RDT262068 QTX262057:QTX262068 QKB262057:QKB262068 QAF262057:QAF262068 PQJ262057:PQJ262068 PGN262057:PGN262068 OWR262057:OWR262068 OMV262057:OMV262068 OCZ262057:OCZ262068 NTD262057:NTD262068 NJH262057:NJH262068 MZL262057:MZL262068 MPP262057:MPP262068 MFT262057:MFT262068 LVX262057:LVX262068 LMB262057:LMB262068 LCF262057:LCF262068 KSJ262057:KSJ262068 KIN262057:KIN262068 JYR262057:JYR262068 JOV262057:JOV262068 JEZ262057:JEZ262068 IVD262057:IVD262068 ILH262057:ILH262068 IBL262057:IBL262068 HRP262057:HRP262068 HHT262057:HHT262068 GXX262057:GXX262068 GOB262057:GOB262068 GEF262057:GEF262068 FUJ262057:FUJ262068 FKN262057:FKN262068 FAR262057:FAR262068 EQV262057:EQV262068 EGZ262057:EGZ262068 DXD262057:DXD262068 DNH262057:DNH262068 DDL262057:DDL262068 CTP262057:CTP262068 CJT262057:CJT262068 BZX262057:BZX262068 BQB262057:BQB262068 BGF262057:BGF262068 AWJ262057:AWJ262068 AMN262057:AMN262068 ACR262057:ACR262068 SV262057:SV262068 IZ262057:IZ262068 WVL196521:WVL196532 WLP196521:WLP196532 WBT196521:WBT196532 VRX196521:VRX196532 VIB196521:VIB196532 UYF196521:UYF196532 UOJ196521:UOJ196532 UEN196521:UEN196532 TUR196521:TUR196532 TKV196521:TKV196532 TAZ196521:TAZ196532 SRD196521:SRD196532 SHH196521:SHH196532 RXL196521:RXL196532 RNP196521:RNP196532 RDT196521:RDT196532 QTX196521:QTX196532 QKB196521:QKB196532 QAF196521:QAF196532 PQJ196521:PQJ196532 PGN196521:PGN196532 OWR196521:OWR196532 OMV196521:OMV196532 OCZ196521:OCZ196532 NTD196521:NTD196532 NJH196521:NJH196532 MZL196521:MZL196532 MPP196521:MPP196532 MFT196521:MFT196532 LVX196521:LVX196532 LMB196521:LMB196532 LCF196521:LCF196532 KSJ196521:KSJ196532 KIN196521:KIN196532 JYR196521:JYR196532 JOV196521:JOV196532 JEZ196521:JEZ196532 IVD196521:IVD196532 ILH196521:ILH196532 IBL196521:IBL196532 HRP196521:HRP196532 HHT196521:HHT196532 GXX196521:GXX196532 GOB196521:GOB196532 GEF196521:GEF196532 FUJ196521:FUJ196532 FKN196521:FKN196532 FAR196521:FAR196532 EQV196521:EQV196532 EGZ196521:EGZ196532 DXD196521:DXD196532 DNH196521:DNH196532 DDL196521:DDL196532 CTP196521:CTP196532 CJT196521:CJT196532 BZX196521:BZX196532 BQB196521:BQB196532 BGF196521:BGF196532 AWJ196521:AWJ196532 AMN196521:AMN196532 ACR196521:ACR196532 SV196521:SV196532 IZ196521:IZ196532 WVL130985:WVL130996 WLP130985:WLP130996 WBT130985:WBT130996 VRX130985:VRX130996 VIB130985:VIB130996 UYF130985:UYF130996 UOJ130985:UOJ130996 UEN130985:UEN130996 TUR130985:TUR130996 TKV130985:TKV130996 TAZ130985:TAZ130996 SRD130985:SRD130996 SHH130985:SHH130996 RXL130985:RXL130996 RNP130985:RNP130996 RDT130985:RDT130996 QTX130985:QTX130996 QKB130985:QKB130996 QAF130985:QAF130996 PQJ130985:PQJ130996 PGN130985:PGN130996 OWR130985:OWR130996 OMV130985:OMV130996 OCZ130985:OCZ130996 NTD130985:NTD130996 NJH130985:NJH130996 MZL130985:MZL130996 MPP130985:MPP130996 MFT130985:MFT130996 LVX130985:LVX130996 LMB130985:LMB130996 LCF130985:LCF130996 KSJ130985:KSJ130996 KIN130985:KIN130996 JYR130985:JYR130996 JOV130985:JOV130996 JEZ130985:JEZ130996 IVD130985:IVD130996 ILH130985:ILH130996 IBL130985:IBL130996 HRP130985:HRP130996 HHT130985:HHT130996 GXX130985:GXX130996 GOB130985:GOB130996 GEF130985:GEF130996 FUJ130985:FUJ130996 FKN130985:FKN130996 FAR130985:FAR130996 EQV130985:EQV130996 EGZ130985:EGZ130996 DXD130985:DXD130996 DNH130985:DNH130996 DDL130985:DDL130996 CTP130985:CTP130996 CJT130985:CJT130996 BZX130985:BZX130996 BQB130985:BQB130996 BGF130985:BGF130996 AWJ130985:AWJ130996 AMN130985:AMN130996 ACR130985:ACR130996 SV130985:SV130996 IZ130985:IZ130996 WVL65449:WVL65460 WLP65449:WLP65460 WBT65449:WBT65460 VRX65449:VRX65460 VIB65449:VIB65460 UYF65449:UYF65460 UOJ65449:UOJ65460 UEN65449:UEN65460 TUR65449:TUR65460 TKV65449:TKV65460 TAZ65449:TAZ65460 SRD65449:SRD65460 SHH65449:SHH65460 RXL65449:RXL65460 RNP65449:RNP65460 RDT65449:RDT65460 QTX65449:QTX65460 QKB65449:QKB65460 QAF65449:QAF65460 PQJ65449:PQJ65460 PGN65449:PGN65460 OWR65449:OWR65460 OMV65449:OMV65460 OCZ65449:OCZ65460 NTD65449:NTD65460 NJH65449:NJH65460 MZL65449:MZL65460 MPP65449:MPP65460 MFT65449:MFT65460 LVX65449:LVX65460 LMB65449:LMB65460 LCF65449:LCF65460 KSJ65449:KSJ65460 KIN65449:KIN65460 JYR65449:JYR65460 JOV65449:JOV65460 JEZ65449:JEZ65460 IVD65449:IVD65460 ILH65449:ILH65460 IBL65449:IBL65460 HRP65449:HRP65460 HHT65449:HHT65460 GXX65449:GXX65460 GOB65449:GOB65460 GEF65449:GEF65460 FUJ65449:FUJ65460 FKN65449:FKN65460 FAR65449:FAR65460 EQV65449:EQV65460 EGZ65449:EGZ65460 DXD65449:DXD65460 DNH65449:DNH65460 DDL65449:DDL65460 CTP65449:CTP65460 CJT65449:CJT65460 BZX65449:BZX65460 BQB65449:BQB65460 BGF65449:BGF65460 AWJ65449:AWJ65460 AMN65449:AMN65460 ACR65449:ACR65460 SV65449:SV65460 IZ65449:IZ65460 WVL982933:WVL982939 WLP982933:WLP982939 WBT982933:WBT982939 VRX982933:VRX982939 VIB982933:VIB982939 UYF982933:UYF982939 UOJ982933:UOJ982939 UEN982933:UEN982939 TUR982933:TUR982939 TKV982933:TKV982939 TAZ982933:TAZ982939 SRD982933:SRD982939 SHH982933:SHH982939 RXL982933:RXL982939 RNP982933:RNP982939 RDT982933:RDT982939 QTX982933:QTX982939 QKB982933:QKB982939 QAF982933:QAF982939 PQJ982933:PQJ982939 PGN982933:PGN982939 OWR982933:OWR982939 OMV982933:OMV982939 OCZ982933:OCZ982939 NTD982933:NTD982939 NJH982933:NJH982939 MZL982933:MZL982939 MPP982933:MPP982939 MFT982933:MFT982939 LVX982933:LVX982939 LMB982933:LMB982939 LCF982933:LCF982939 KSJ982933:KSJ982939 KIN982933:KIN982939 JYR982933:JYR982939 JOV982933:JOV982939 JEZ982933:JEZ982939 IVD982933:IVD982939 ILH982933:ILH982939 IBL982933:IBL982939 HRP982933:HRP982939 HHT982933:HHT982939 GXX982933:GXX982939 GOB982933:GOB982939 GEF982933:GEF982939 FUJ982933:FUJ982939 FKN982933:FKN982939 FAR982933:FAR982939 EQV982933:EQV982939 EGZ982933:EGZ982939 DXD982933:DXD982939 DNH982933:DNH982939 DDL982933:DDL982939 CTP982933:CTP982939 CJT982933:CJT982939 BZX982933:BZX982939 BQB982933:BQB982939 BGF982933:BGF982939 AWJ982933:AWJ982939 AMN982933:AMN982939 ACR982933:ACR982939 SV982933:SV982939 IZ982933:IZ982939 WVL917397:WVL917403 WLP917397:WLP917403 WBT917397:WBT917403 VRX917397:VRX917403 VIB917397:VIB917403 UYF917397:UYF917403 UOJ917397:UOJ917403 UEN917397:UEN917403 TUR917397:TUR917403 TKV917397:TKV917403 TAZ917397:TAZ917403 SRD917397:SRD917403 SHH917397:SHH917403 RXL917397:RXL917403 RNP917397:RNP917403 RDT917397:RDT917403 QTX917397:QTX917403 QKB917397:QKB917403 QAF917397:QAF917403 PQJ917397:PQJ917403 PGN917397:PGN917403 OWR917397:OWR917403 OMV917397:OMV917403 OCZ917397:OCZ917403 NTD917397:NTD917403 NJH917397:NJH917403 MZL917397:MZL917403 MPP917397:MPP917403 MFT917397:MFT917403 LVX917397:LVX917403 LMB917397:LMB917403 LCF917397:LCF917403 KSJ917397:KSJ917403 KIN917397:KIN917403 JYR917397:JYR917403 JOV917397:JOV917403 JEZ917397:JEZ917403 IVD917397:IVD917403 ILH917397:ILH917403 IBL917397:IBL917403 HRP917397:HRP917403 HHT917397:HHT917403 GXX917397:GXX917403 GOB917397:GOB917403 GEF917397:GEF917403 FUJ917397:FUJ917403 FKN917397:FKN917403 FAR917397:FAR917403 EQV917397:EQV917403 EGZ917397:EGZ917403 DXD917397:DXD917403 DNH917397:DNH917403 DDL917397:DDL917403 CTP917397:CTP917403 CJT917397:CJT917403 BZX917397:BZX917403 BQB917397:BQB917403 BGF917397:BGF917403 AWJ917397:AWJ917403 AMN917397:AMN917403 ACR917397:ACR917403 SV917397:SV917403 IZ917397:IZ917403 WVL851861:WVL851867 WLP851861:WLP851867 WBT851861:WBT851867 VRX851861:VRX851867 VIB851861:VIB851867 UYF851861:UYF851867 UOJ851861:UOJ851867 UEN851861:UEN851867 TUR851861:TUR851867 TKV851861:TKV851867 TAZ851861:TAZ851867 SRD851861:SRD851867 SHH851861:SHH851867 RXL851861:RXL851867 RNP851861:RNP851867 RDT851861:RDT851867 QTX851861:QTX851867 QKB851861:QKB851867 QAF851861:QAF851867 PQJ851861:PQJ851867 PGN851861:PGN851867 OWR851861:OWR851867 OMV851861:OMV851867 OCZ851861:OCZ851867 NTD851861:NTD851867 NJH851861:NJH851867 MZL851861:MZL851867 MPP851861:MPP851867 MFT851861:MFT851867 LVX851861:LVX851867 LMB851861:LMB851867 LCF851861:LCF851867 KSJ851861:KSJ851867 KIN851861:KIN851867 JYR851861:JYR851867 JOV851861:JOV851867 JEZ851861:JEZ851867 IVD851861:IVD851867 ILH851861:ILH851867 IBL851861:IBL851867 HRP851861:HRP851867 HHT851861:HHT851867 GXX851861:GXX851867 GOB851861:GOB851867 GEF851861:GEF851867 FUJ851861:FUJ851867 FKN851861:FKN851867 FAR851861:FAR851867 EQV851861:EQV851867 EGZ851861:EGZ851867 DXD851861:DXD851867 DNH851861:DNH851867 DDL851861:DDL851867 CTP851861:CTP851867 CJT851861:CJT851867 BZX851861:BZX851867 BQB851861:BQB851867 BGF851861:BGF851867 AWJ851861:AWJ851867 AMN851861:AMN851867 ACR851861:ACR851867 SV851861:SV851867 IZ851861:IZ851867 WVL786325:WVL786331 WLP786325:WLP786331 WBT786325:WBT786331 VRX786325:VRX786331 VIB786325:VIB786331 UYF786325:UYF786331 UOJ786325:UOJ786331 UEN786325:UEN786331 TUR786325:TUR786331 TKV786325:TKV786331 TAZ786325:TAZ786331 SRD786325:SRD786331 SHH786325:SHH786331 RXL786325:RXL786331 RNP786325:RNP786331 RDT786325:RDT786331 QTX786325:QTX786331 QKB786325:QKB786331 QAF786325:QAF786331 PQJ786325:PQJ786331 PGN786325:PGN786331 OWR786325:OWR786331 OMV786325:OMV786331 OCZ786325:OCZ786331 NTD786325:NTD786331 NJH786325:NJH786331 MZL786325:MZL786331 MPP786325:MPP786331 MFT786325:MFT786331 LVX786325:LVX786331 LMB786325:LMB786331 LCF786325:LCF786331 KSJ786325:KSJ786331 KIN786325:KIN786331 JYR786325:JYR786331 JOV786325:JOV786331 JEZ786325:JEZ786331 IVD786325:IVD786331 ILH786325:ILH786331 IBL786325:IBL786331 HRP786325:HRP786331 HHT786325:HHT786331 GXX786325:GXX786331 GOB786325:GOB786331 GEF786325:GEF786331 FUJ786325:FUJ786331 FKN786325:FKN786331 FAR786325:FAR786331 EQV786325:EQV786331 EGZ786325:EGZ786331 DXD786325:DXD786331 DNH786325:DNH786331 DDL786325:DDL786331 CTP786325:CTP786331 CJT786325:CJT786331 BZX786325:BZX786331 BQB786325:BQB786331 BGF786325:BGF786331 AWJ786325:AWJ786331 AMN786325:AMN786331 ACR786325:ACR786331 SV786325:SV786331 IZ786325:IZ786331 WVL720789:WVL720795 WLP720789:WLP720795 WBT720789:WBT720795 VRX720789:VRX720795 VIB720789:VIB720795 UYF720789:UYF720795 UOJ720789:UOJ720795 UEN720789:UEN720795 TUR720789:TUR720795 TKV720789:TKV720795 TAZ720789:TAZ720795 SRD720789:SRD720795 SHH720789:SHH720795 RXL720789:RXL720795 RNP720789:RNP720795 RDT720789:RDT720795 QTX720789:QTX720795 QKB720789:QKB720795 QAF720789:QAF720795 PQJ720789:PQJ720795 PGN720789:PGN720795 OWR720789:OWR720795 OMV720789:OMV720795 OCZ720789:OCZ720795 NTD720789:NTD720795 NJH720789:NJH720795 MZL720789:MZL720795 MPP720789:MPP720795 MFT720789:MFT720795 LVX720789:LVX720795 LMB720789:LMB720795 LCF720789:LCF720795 KSJ720789:KSJ720795 KIN720789:KIN720795 JYR720789:JYR720795 JOV720789:JOV720795 JEZ720789:JEZ720795 IVD720789:IVD720795 ILH720789:ILH720795 IBL720789:IBL720795 HRP720789:HRP720795 HHT720789:HHT720795 GXX720789:GXX720795 GOB720789:GOB720795 GEF720789:GEF720795 FUJ720789:FUJ720795 FKN720789:FKN720795 FAR720789:FAR720795 EQV720789:EQV720795 EGZ720789:EGZ720795 DXD720789:DXD720795 DNH720789:DNH720795 DDL720789:DDL720795 CTP720789:CTP720795 CJT720789:CJT720795 BZX720789:BZX720795 BQB720789:BQB720795 BGF720789:BGF720795 AWJ720789:AWJ720795 AMN720789:AMN720795 ACR720789:ACR720795 SV720789:SV720795 IZ720789:IZ720795 WVL655253:WVL655259 WLP655253:WLP655259 WBT655253:WBT655259 VRX655253:VRX655259 VIB655253:VIB655259 UYF655253:UYF655259 UOJ655253:UOJ655259 UEN655253:UEN655259 TUR655253:TUR655259 TKV655253:TKV655259 TAZ655253:TAZ655259 SRD655253:SRD655259 SHH655253:SHH655259 RXL655253:RXL655259 RNP655253:RNP655259 RDT655253:RDT655259 QTX655253:QTX655259 QKB655253:QKB655259 QAF655253:QAF655259 PQJ655253:PQJ655259 PGN655253:PGN655259 OWR655253:OWR655259 OMV655253:OMV655259 OCZ655253:OCZ655259 NTD655253:NTD655259 NJH655253:NJH655259 MZL655253:MZL655259 MPP655253:MPP655259 MFT655253:MFT655259 LVX655253:LVX655259 LMB655253:LMB655259 LCF655253:LCF655259 KSJ655253:KSJ655259 KIN655253:KIN655259 JYR655253:JYR655259 JOV655253:JOV655259 JEZ655253:JEZ655259 IVD655253:IVD655259 ILH655253:ILH655259 IBL655253:IBL655259 HRP655253:HRP655259 HHT655253:HHT655259 GXX655253:GXX655259 GOB655253:GOB655259 GEF655253:GEF655259 FUJ655253:FUJ655259 FKN655253:FKN655259 FAR655253:FAR655259 EQV655253:EQV655259 EGZ655253:EGZ655259 DXD655253:DXD655259 DNH655253:DNH655259 DDL655253:DDL655259 CTP655253:CTP655259 CJT655253:CJT655259 BZX655253:BZX655259 BQB655253:BQB655259 BGF655253:BGF655259 AWJ655253:AWJ655259 AMN655253:AMN655259 ACR655253:ACR655259 SV655253:SV655259 IZ655253:IZ655259 WVL589717:WVL589723 WLP589717:WLP589723 WBT589717:WBT589723 VRX589717:VRX589723 VIB589717:VIB589723 UYF589717:UYF589723 UOJ589717:UOJ589723 UEN589717:UEN589723 TUR589717:TUR589723 TKV589717:TKV589723 TAZ589717:TAZ589723 SRD589717:SRD589723 SHH589717:SHH589723 RXL589717:RXL589723 RNP589717:RNP589723 RDT589717:RDT589723 QTX589717:QTX589723 QKB589717:QKB589723 QAF589717:QAF589723 PQJ589717:PQJ589723 PGN589717:PGN589723 OWR589717:OWR589723 OMV589717:OMV589723 OCZ589717:OCZ589723 NTD589717:NTD589723 NJH589717:NJH589723 MZL589717:MZL589723 MPP589717:MPP589723 MFT589717:MFT589723 LVX589717:LVX589723 LMB589717:LMB589723 LCF589717:LCF589723 KSJ589717:KSJ589723 KIN589717:KIN589723 JYR589717:JYR589723 JOV589717:JOV589723 JEZ589717:JEZ589723 IVD589717:IVD589723 ILH589717:ILH589723 IBL589717:IBL589723 HRP589717:HRP589723 HHT589717:HHT589723 GXX589717:GXX589723 GOB589717:GOB589723 GEF589717:GEF589723 FUJ589717:FUJ589723 FKN589717:FKN589723 FAR589717:FAR589723 EQV589717:EQV589723 EGZ589717:EGZ589723 DXD589717:DXD589723 DNH589717:DNH589723 DDL589717:DDL589723 CTP589717:CTP589723 CJT589717:CJT589723 BZX589717:BZX589723 BQB589717:BQB589723 BGF589717:BGF589723 AWJ589717:AWJ589723 AMN589717:AMN589723 ACR589717:ACR589723 SV589717:SV589723 IZ589717:IZ589723 WVL524181:WVL524187 WLP524181:WLP524187 WBT524181:WBT524187 VRX524181:VRX524187 VIB524181:VIB524187 UYF524181:UYF524187 UOJ524181:UOJ524187 UEN524181:UEN524187 TUR524181:TUR524187 TKV524181:TKV524187 TAZ524181:TAZ524187 SRD524181:SRD524187 SHH524181:SHH524187 RXL524181:RXL524187 RNP524181:RNP524187 RDT524181:RDT524187 QTX524181:QTX524187 QKB524181:QKB524187 QAF524181:QAF524187 PQJ524181:PQJ524187 PGN524181:PGN524187 OWR524181:OWR524187 OMV524181:OMV524187 OCZ524181:OCZ524187 NTD524181:NTD524187 NJH524181:NJH524187 MZL524181:MZL524187 MPP524181:MPP524187 MFT524181:MFT524187 LVX524181:LVX524187 LMB524181:LMB524187 LCF524181:LCF524187 KSJ524181:KSJ524187 KIN524181:KIN524187 JYR524181:JYR524187 JOV524181:JOV524187 JEZ524181:JEZ524187 IVD524181:IVD524187 ILH524181:ILH524187 IBL524181:IBL524187 HRP524181:HRP524187 HHT524181:HHT524187 GXX524181:GXX524187 GOB524181:GOB524187 GEF524181:GEF524187 FUJ524181:FUJ524187 FKN524181:FKN524187 FAR524181:FAR524187 EQV524181:EQV524187 EGZ524181:EGZ524187 DXD524181:DXD524187 DNH524181:DNH524187 DDL524181:DDL524187 CTP524181:CTP524187 CJT524181:CJT524187 BZX524181:BZX524187 BQB524181:BQB524187 BGF524181:BGF524187 AWJ524181:AWJ524187 AMN524181:AMN524187 ACR524181:ACR524187 SV524181:SV524187 IZ524181:IZ524187 WVL458645:WVL458651 WLP458645:WLP458651 WBT458645:WBT458651 VRX458645:VRX458651 VIB458645:VIB458651 UYF458645:UYF458651 UOJ458645:UOJ458651 UEN458645:UEN458651 TUR458645:TUR458651 TKV458645:TKV458651 TAZ458645:TAZ458651 SRD458645:SRD458651 SHH458645:SHH458651 RXL458645:RXL458651 RNP458645:RNP458651 RDT458645:RDT458651 QTX458645:QTX458651 QKB458645:QKB458651 QAF458645:QAF458651 PQJ458645:PQJ458651 PGN458645:PGN458651 OWR458645:OWR458651 OMV458645:OMV458651 OCZ458645:OCZ458651 NTD458645:NTD458651 NJH458645:NJH458651 MZL458645:MZL458651 MPP458645:MPP458651 MFT458645:MFT458651 LVX458645:LVX458651 LMB458645:LMB458651 LCF458645:LCF458651 KSJ458645:KSJ458651 KIN458645:KIN458651 JYR458645:JYR458651 JOV458645:JOV458651 JEZ458645:JEZ458651 IVD458645:IVD458651 ILH458645:ILH458651 IBL458645:IBL458651 HRP458645:HRP458651 HHT458645:HHT458651 GXX458645:GXX458651 GOB458645:GOB458651 GEF458645:GEF458651 FUJ458645:FUJ458651 FKN458645:FKN458651 FAR458645:FAR458651 EQV458645:EQV458651 EGZ458645:EGZ458651 DXD458645:DXD458651 DNH458645:DNH458651 DDL458645:DDL458651 CTP458645:CTP458651 CJT458645:CJT458651 BZX458645:BZX458651 BQB458645:BQB458651 BGF458645:BGF458651 AWJ458645:AWJ458651 AMN458645:AMN458651 ACR458645:ACR458651 SV458645:SV458651 IZ458645:IZ458651 WVL393109:WVL393115 WLP393109:WLP393115 WBT393109:WBT393115 VRX393109:VRX393115 VIB393109:VIB393115 UYF393109:UYF393115 UOJ393109:UOJ393115 UEN393109:UEN393115 TUR393109:TUR393115 TKV393109:TKV393115 TAZ393109:TAZ393115 SRD393109:SRD393115 SHH393109:SHH393115 RXL393109:RXL393115 RNP393109:RNP393115 RDT393109:RDT393115 QTX393109:QTX393115 QKB393109:QKB393115 QAF393109:QAF393115 PQJ393109:PQJ393115 PGN393109:PGN393115 OWR393109:OWR393115 OMV393109:OMV393115 OCZ393109:OCZ393115 NTD393109:NTD393115 NJH393109:NJH393115 MZL393109:MZL393115 MPP393109:MPP393115 MFT393109:MFT393115 LVX393109:LVX393115 LMB393109:LMB393115 LCF393109:LCF393115 KSJ393109:KSJ393115 KIN393109:KIN393115 JYR393109:JYR393115 JOV393109:JOV393115 JEZ393109:JEZ393115 IVD393109:IVD393115 ILH393109:ILH393115 IBL393109:IBL393115 HRP393109:HRP393115 HHT393109:HHT393115 GXX393109:GXX393115 GOB393109:GOB393115 GEF393109:GEF393115 FUJ393109:FUJ393115 FKN393109:FKN393115 FAR393109:FAR393115 EQV393109:EQV393115 EGZ393109:EGZ393115 DXD393109:DXD393115 DNH393109:DNH393115 DDL393109:DDL393115 CTP393109:CTP393115 CJT393109:CJT393115 BZX393109:BZX393115 BQB393109:BQB393115 BGF393109:BGF393115 AWJ393109:AWJ393115 AMN393109:AMN393115 ACR393109:ACR393115 SV393109:SV393115 IZ393109:IZ393115 WVL327573:WVL327579 WLP327573:WLP327579 WBT327573:WBT327579 VRX327573:VRX327579 VIB327573:VIB327579 UYF327573:UYF327579 UOJ327573:UOJ327579 UEN327573:UEN327579 TUR327573:TUR327579 TKV327573:TKV327579 TAZ327573:TAZ327579 SRD327573:SRD327579 SHH327573:SHH327579 RXL327573:RXL327579 RNP327573:RNP327579 RDT327573:RDT327579 QTX327573:QTX327579 QKB327573:QKB327579 QAF327573:QAF327579 PQJ327573:PQJ327579 PGN327573:PGN327579 OWR327573:OWR327579 OMV327573:OMV327579 OCZ327573:OCZ327579 NTD327573:NTD327579 NJH327573:NJH327579 MZL327573:MZL327579 MPP327573:MPP327579 MFT327573:MFT327579 LVX327573:LVX327579 LMB327573:LMB327579 LCF327573:LCF327579 KSJ327573:KSJ327579 KIN327573:KIN327579 JYR327573:JYR327579 JOV327573:JOV327579 JEZ327573:JEZ327579 IVD327573:IVD327579 ILH327573:ILH327579 IBL327573:IBL327579 HRP327573:HRP327579 HHT327573:HHT327579 GXX327573:GXX327579 GOB327573:GOB327579 GEF327573:GEF327579 FUJ327573:FUJ327579 FKN327573:FKN327579 FAR327573:FAR327579 EQV327573:EQV327579 EGZ327573:EGZ327579 DXD327573:DXD327579 DNH327573:DNH327579 DDL327573:DDL327579 CTP327573:CTP327579 CJT327573:CJT327579 BZX327573:BZX327579 BQB327573:BQB327579 BGF327573:BGF327579 AWJ327573:AWJ327579 AMN327573:AMN327579 ACR327573:ACR327579 SV327573:SV327579 IZ327573:IZ327579 WVL262037:WVL262043 WLP262037:WLP262043 WBT262037:WBT262043 VRX262037:VRX262043 VIB262037:VIB262043 UYF262037:UYF262043 UOJ262037:UOJ262043 UEN262037:UEN262043 TUR262037:TUR262043 TKV262037:TKV262043 TAZ262037:TAZ262043 SRD262037:SRD262043 SHH262037:SHH262043 RXL262037:RXL262043 RNP262037:RNP262043 RDT262037:RDT262043 QTX262037:QTX262043 QKB262037:QKB262043 QAF262037:QAF262043 PQJ262037:PQJ262043 PGN262037:PGN262043 OWR262037:OWR262043 OMV262037:OMV262043 OCZ262037:OCZ262043 NTD262037:NTD262043 NJH262037:NJH262043 MZL262037:MZL262043 MPP262037:MPP262043 MFT262037:MFT262043 LVX262037:LVX262043 LMB262037:LMB262043 LCF262037:LCF262043 KSJ262037:KSJ262043 KIN262037:KIN262043 JYR262037:JYR262043 JOV262037:JOV262043 JEZ262037:JEZ262043 IVD262037:IVD262043 ILH262037:ILH262043 IBL262037:IBL262043 HRP262037:HRP262043 HHT262037:HHT262043 GXX262037:GXX262043 GOB262037:GOB262043 GEF262037:GEF262043 FUJ262037:FUJ262043 FKN262037:FKN262043 FAR262037:FAR262043 EQV262037:EQV262043 EGZ262037:EGZ262043 DXD262037:DXD262043 DNH262037:DNH262043 DDL262037:DDL262043 CTP262037:CTP262043 CJT262037:CJT262043 BZX262037:BZX262043 BQB262037:BQB262043 BGF262037:BGF262043 AWJ262037:AWJ262043 AMN262037:AMN262043 ACR262037:ACR262043 SV262037:SV262043 IZ262037:IZ262043 WVL196501:WVL196507 WLP196501:WLP196507 WBT196501:WBT196507 VRX196501:VRX196507 VIB196501:VIB196507 UYF196501:UYF196507 UOJ196501:UOJ196507 UEN196501:UEN196507 TUR196501:TUR196507 TKV196501:TKV196507 TAZ196501:TAZ196507 SRD196501:SRD196507 SHH196501:SHH196507 RXL196501:RXL196507 RNP196501:RNP196507 RDT196501:RDT196507 QTX196501:QTX196507 QKB196501:QKB196507 QAF196501:QAF196507 PQJ196501:PQJ196507 PGN196501:PGN196507 OWR196501:OWR196507 OMV196501:OMV196507 OCZ196501:OCZ196507 NTD196501:NTD196507 NJH196501:NJH196507 MZL196501:MZL196507 MPP196501:MPP196507 MFT196501:MFT196507 LVX196501:LVX196507 LMB196501:LMB196507 LCF196501:LCF196507 KSJ196501:KSJ196507 KIN196501:KIN196507 JYR196501:JYR196507 JOV196501:JOV196507 JEZ196501:JEZ196507 IVD196501:IVD196507 ILH196501:ILH196507 IBL196501:IBL196507 HRP196501:HRP196507 HHT196501:HHT196507 GXX196501:GXX196507 GOB196501:GOB196507 GEF196501:GEF196507 FUJ196501:FUJ196507 FKN196501:FKN196507 FAR196501:FAR196507 EQV196501:EQV196507 EGZ196501:EGZ196507 DXD196501:DXD196507 DNH196501:DNH196507 DDL196501:DDL196507 CTP196501:CTP196507 CJT196501:CJT196507 BZX196501:BZX196507 BQB196501:BQB196507 BGF196501:BGF196507 AWJ196501:AWJ196507 AMN196501:AMN196507 ACR196501:ACR196507 SV196501:SV196507 IZ196501:IZ196507 WVL130965:WVL130971 WLP130965:WLP130971 WBT130965:WBT130971 VRX130965:VRX130971 VIB130965:VIB130971 UYF130965:UYF130971 UOJ130965:UOJ130971 UEN130965:UEN130971 TUR130965:TUR130971 TKV130965:TKV130971 TAZ130965:TAZ130971 SRD130965:SRD130971 SHH130965:SHH130971 RXL130965:RXL130971 RNP130965:RNP130971 RDT130965:RDT130971 QTX130965:QTX130971 QKB130965:QKB130971 QAF130965:QAF130971 PQJ130965:PQJ130971 PGN130965:PGN130971 OWR130965:OWR130971 OMV130965:OMV130971 OCZ130965:OCZ130971 NTD130965:NTD130971 NJH130965:NJH130971 MZL130965:MZL130971 MPP130965:MPP130971 MFT130965:MFT130971 LVX130965:LVX130971 LMB130965:LMB130971 LCF130965:LCF130971 KSJ130965:KSJ130971 KIN130965:KIN130971 JYR130965:JYR130971 JOV130965:JOV130971 JEZ130965:JEZ130971 IVD130965:IVD130971 ILH130965:ILH130971 IBL130965:IBL130971 HRP130965:HRP130971 HHT130965:HHT130971 GXX130965:GXX130971 GOB130965:GOB130971 GEF130965:GEF130971 FUJ130965:FUJ130971 FKN130965:FKN130971 FAR130965:FAR130971 EQV130965:EQV130971 EGZ130965:EGZ130971 DXD130965:DXD130971 DNH130965:DNH130971 DDL130965:DDL130971 CTP130965:CTP130971 CJT130965:CJT130971 BZX130965:BZX130971 BQB130965:BQB130971 BGF130965:BGF130971 AWJ130965:AWJ130971 AMN130965:AMN130971 ACR130965:ACR130971 SV130965:SV130971 IZ130965:IZ130971 WVL65429:WVL65435 WLP65429:WLP65435 WBT65429:WBT65435 VRX65429:VRX65435 VIB65429:VIB65435 UYF65429:UYF65435 UOJ65429:UOJ65435 UEN65429:UEN65435 TUR65429:TUR65435 TKV65429:TKV65435 TAZ65429:TAZ65435 SRD65429:SRD65435 SHH65429:SHH65435 RXL65429:RXL65435 RNP65429:RNP65435 RDT65429:RDT65435 QTX65429:QTX65435 QKB65429:QKB65435 QAF65429:QAF65435 PQJ65429:PQJ65435 PGN65429:PGN65435 OWR65429:OWR65435 OMV65429:OMV65435 OCZ65429:OCZ65435 NTD65429:NTD65435 NJH65429:NJH65435 MZL65429:MZL65435 MPP65429:MPP65435 MFT65429:MFT65435 LVX65429:LVX65435 LMB65429:LMB65435 LCF65429:LCF65435 KSJ65429:KSJ65435 KIN65429:KIN65435 JYR65429:JYR65435 JOV65429:JOV65435 JEZ65429:JEZ65435 IVD65429:IVD65435 ILH65429:ILH65435 IBL65429:IBL65435 HRP65429:HRP65435 HHT65429:HHT65435 GXX65429:GXX65435 GOB65429:GOB65435 GEF65429:GEF65435 FUJ65429:FUJ65435 FKN65429:FKN65435 FAR65429:FAR65435 EQV65429:EQV65435 EGZ65429:EGZ65435 DXD65429:DXD65435 DNH65429:DNH65435 DDL65429:DDL65435 CTP65429:CTP65435 CJT65429:CJT65435 BZX65429:BZX65435 BQB65429:BQB65435 BGF65429:BGF65435 AWJ65429:AWJ65435 AMN65429:AMN65435 ACR65429:ACR65435 SV65429:SV65435 IZ65429:IZ65435 WVL982966:WVL982973 WLP982966:WLP982973 WBT982966:WBT982973 VRX982966:VRX982973 VIB982966:VIB982973 UYF982966:UYF982973 UOJ982966:UOJ982973 UEN982966:UEN982973 TUR982966:TUR982973 TKV982966:TKV982973 TAZ982966:TAZ982973 SRD982966:SRD982973 SHH982966:SHH982973 RXL982966:RXL982973 RNP982966:RNP982973 RDT982966:RDT982973 QTX982966:QTX982973 QKB982966:QKB982973 QAF982966:QAF982973 PQJ982966:PQJ982973 PGN982966:PGN982973 OWR982966:OWR982973 OMV982966:OMV982973 OCZ982966:OCZ982973 NTD982966:NTD982973 NJH982966:NJH982973 MZL982966:MZL982973 MPP982966:MPP982973 MFT982966:MFT982973 LVX982966:LVX982973 LMB982966:LMB982973 LCF982966:LCF982973 KSJ982966:KSJ982973 KIN982966:KIN982973 JYR982966:JYR982973 JOV982966:JOV982973 JEZ982966:JEZ982973 IVD982966:IVD982973 ILH982966:ILH982973 IBL982966:IBL982973 HRP982966:HRP982973 HHT982966:HHT982973 GXX982966:GXX982973 GOB982966:GOB982973 GEF982966:GEF982973 FUJ982966:FUJ982973 FKN982966:FKN982973 FAR982966:FAR982973 EQV982966:EQV982973 EGZ982966:EGZ982973 DXD982966:DXD982973 DNH982966:DNH982973 DDL982966:DDL982973 CTP982966:CTP982973 CJT982966:CJT982973 BZX982966:BZX982973 BQB982966:BQB982973 BGF982966:BGF982973 AWJ982966:AWJ982973 AMN982966:AMN982973 ACR982966:ACR982973 SV982966:SV982973 IZ982966:IZ982973 WVL917430:WVL917437 WLP917430:WLP917437 WBT917430:WBT917437 VRX917430:VRX917437 VIB917430:VIB917437 UYF917430:UYF917437 UOJ917430:UOJ917437 UEN917430:UEN917437 TUR917430:TUR917437 TKV917430:TKV917437 TAZ917430:TAZ917437 SRD917430:SRD917437 SHH917430:SHH917437 RXL917430:RXL917437 RNP917430:RNP917437 RDT917430:RDT917437 QTX917430:QTX917437 QKB917430:QKB917437 QAF917430:QAF917437 PQJ917430:PQJ917437 PGN917430:PGN917437 OWR917430:OWR917437 OMV917430:OMV917437 OCZ917430:OCZ917437 NTD917430:NTD917437 NJH917430:NJH917437 MZL917430:MZL917437 MPP917430:MPP917437 MFT917430:MFT917437 LVX917430:LVX917437 LMB917430:LMB917437 LCF917430:LCF917437 KSJ917430:KSJ917437 KIN917430:KIN917437 JYR917430:JYR917437 JOV917430:JOV917437 JEZ917430:JEZ917437 IVD917430:IVD917437 ILH917430:ILH917437 IBL917430:IBL917437 HRP917430:HRP917437 HHT917430:HHT917437 GXX917430:GXX917437 GOB917430:GOB917437 GEF917430:GEF917437 FUJ917430:FUJ917437 FKN917430:FKN917437 FAR917430:FAR917437 EQV917430:EQV917437 EGZ917430:EGZ917437 DXD917430:DXD917437 DNH917430:DNH917437 DDL917430:DDL917437 CTP917430:CTP917437 CJT917430:CJT917437 BZX917430:BZX917437 BQB917430:BQB917437 BGF917430:BGF917437 AWJ917430:AWJ917437 AMN917430:AMN917437 ACR917430:ACR917437 SV917430:SV917437 IZ917430:IZ917437 WVL851894:WVL851901 WLP851894:WLP851901 WBT851894:WBT851901 VRX851894:VRX851901 VIB851894:VIB851901 UYF851894:UYF851901 UOJ851894:UOJ851901 UEN851894:UEN851901 TUR851894:TUR851901 TKV851894:TKV851901 TAZ851894:TAZ851901 SRD851894:SRD851901 SHH851894:SHH851901 RXL851894:RXL851901 RNP851894:RNP851901 RDT851894:RDT851901 QTX851894:QTX851901 QKB851894:QKB851901 QAF851894:QAF851901 PQJ851894:PQJ851901 PGN851894:PGN851901 OWR851894:OWR851901 OMV851894:OMV851901 OCZ851894:OCZ851901 NTD851894:NTD851901 NJH851894:NJH851901 MZL851894:MZL851901 MPP851894:MPP851901 MFT851894:MFT851901 LVX851894:LVX851901 LMB851894:LMB851901 LCF851894:LCF851901 KSJ851894:KSJ851901 KIN851894:KIN851901 JYR851894:JYR851901 JOV851894:JOV851901 JEZ851894:JEZ851901 IVD851894:IVD851901 ILH851894:ILH851901 IBL851894:IBL851901 HRP851894:HRP851901 HHT851894:HHT851901 GXX851894:GXX851901 GOB851894:GOB851901 GEF851894:GEF851901 FUJ851894:FUJ851901 FKN851894:FKN851901 FAR851894:FAR851901 EQV851894:EQV851901 EGZ851894:EGZ851901 DXD851894:DXD851901 DNH851894:DNH851901 DDL851894:DDL851901 CTP851894:CTP851901 CJT851894:CJT851901 BZX851894:BZX851901 BQB851894:BQB851901 BGF851894:BGF851901 AWJ851894:AWJ851901 AMN851894:AMN851901 ACR851894:ACR851901 SV851894:SV851901 IZ851894:IZ851901 WVL786358:WVL786365 WLP786358:WLP786365 WBT786358:WBT786365 VRX786358:VRX786365 VIB786358:VIB786365 UYF786358:UYF786365 UOJ786358:UOJ786365 UEN786358:UEN786365 TUR786358:TUR786365 TKV786358:TKV786365 TAZ786358:TAZ786365 SRD786358:SRD786365 SHH786358:SHH786365 RXL786358:RXL786365 RNP786358:RNP786365 RDT786358:RDT786365 QTX786358:QTX786365 QKB786358:QKB786365 QAF786358:QAF786365 PQJ786358:PQJ786365 PGN786358:PGN786365 OWR786358:OWR786365 OMV786358:OMV786365 OCZ786358:OCZ786365 NTD786358:NTD786365 NJH786358:NJH786365 MZL786358:MZL786365 MPP786358:MPP786365 MFT786358:MFT786365 LVX786358:LVX786365 LMB786358:LMB786365 LCF786358:LCF786365 KSJ786358:KSJ786365 KIN786358:KIN786365 JYR786358:JYR786365 JOV786358:JOV786365 JEZ786358:JEZ786365 IVD786358:IVD786365 ILH786358:ILH786365 IBL786358:IBL786365 HRP786358:HRP786365 HHT786358:HHT786365 GXX786358:GXX786365 GOB786358:GOB786365 GEF786358:GEF786365 FUJ786358:FUJ786365 FKN786358:FKN786365 FAR786358:FAR786365 EQV786358:EQV786365 EGZ786358:EGZ786365 DXD786358:DXD786365 DNH786358:DNH786365 DDL786358:DDL786365 CTP786358:CTP786365 CJT786358:CJT786365 BZX786358:BZX786365 BQB786358:BQB786365 BGF786358:BGF786365 AWJ786358:AWJ786365 AMN786358:AMN786365 ACR786358:ACR786365 SV786358:SV786365 IZ786358:IZ786365 WVL720822:WVL720829 WLP720822:WLP720829 WBT720822:WBT720829 VRX720822:VRX720829 VIB720822:VIB720829 UYF720822:UYF720829 UOJ720822:UOJ720829 UEN720822:UEN720829 TUR720822:TUR720829 TKV720822:TKV720829 TAZ720822:TAZ720829 SRD720822:SRD720829 SHH720822:SHH720829 RXL720822:RXL720829 RNP720822:RNP720829 RDT720822:RDT720829 QTX720822:QTX720829 QKB720822:QKB720829 QAF720822:QAF720829 PQJ720822:PQJ720829 PGN720822:PGN720829 OWR720822:OWR720829 OMV720822:OMV720829 OCZ720822:OCZ720829 NTD720822:NTD720829 NJH720822:NJH720829 MZL720822:MZL720829 MPP720822:MPP720829 MFT720822:MFT720829 LVX720822:LVX720829 LMB720822:LMB720829 LCF720822:LCF720829 KSJ720822:KSJ720829 KIN720822:KIN720829 JYR720822:JYR720829 JOV720822:JOV720829 JEZ720822:JEZ720829 IVD720822:IVD720829 ILH720822:ILH720829 IBL720822:IBL720829 HRP720822:HRP720829 HHT720822:HHT720829 GXX720822:GXX720829 GOB720822:GOB720829 GEF720822:GEF720829 FUJ720822:FUJ720829 FKN720822:FKN720829 FAR720822:FAR720829 EQV720822:EQV720829 EGZ720822:EGZ720829 DXD720822:DXD720829 DNH720822:DNH720829 DDL720822:DDL720829 CTP720822:CTP720829 CJT720822:CJT720829 BZX720822:BZX720829 BQB720822:BQB720829 BGF720822:BGF720829 AWJ720822:AWJ720829 AMN720822:AMN720829 ACR720822:ACR720829 SV720822:SV720829 IZ720822:IZ720829 WVL655286:WVL655293 WLP655286:WLP655293 WBT655286:WBT655293 VRX655286:VRX655293 VIB655286:VIB655293 UYF655286:UYF655293 UOJ655286:UOJ655293 UEN655286:UEN655293 TUR655286:TUR655293 TKV655286:TKV655293 TAZ655286:TAZ655293 SRD655286:SRD655293 SHH655286:SHH655293 RXL655286:RXL655293 RNP655286:RNP655293 RDT655286:RDT655293 QTX655286:QTX655293 QKB655286:QKB655293 QAF655286:QAF655293 PQJ655286:PQJ655293 PGN655286:PGN655293 OWR655286:OWR655293 OMV655286:OMV655293 OCZ655286:OCZ655293 NTD655286:NTD655293 NJH655286:NJH655293 MZL655286:MZL655293 MPP655286:MPP655293 MFT655286:MFT655293 LVX655286:LVX655293 LMB655286:LMB655293 LCF655286:LCF655293 KSJ655286:KSJ655293 KIN655286:KIN655293 JYR655286:JYR655293 JOV655286:JOV655293 JEZ655286:JEZ655293 IVD655286:IVD655293 ILH655286:ILH655293 IBL655286:IBL655293 HRP655286:HRP655293 HHT655286:HHT655293 GXX655286:GXX655293 GOB655286:GOB655293 GEF655286:GEF655293 FUJ655286:FUJ655293 FKN655286:FKN655293 FAR655286:FAR655293 EQV655286:EQV655293 EGZ655286:EGZ655293 DXD655286:DXD655293 DNH655286:DNH655293 DDL655286:DDL655293 CTP655286:CTP655293 CJT655286:CJT655293 BZX655286:BZX655293 BQB655286:BQB655293 BGF655286:BGF655293 AWJ655286:AWJ655293 AMN655286:AMN655293 ACR655286:ACR655293 SV655286:SV655293 IZ655286:IZ655293 WVL589750:WVL589757 WLP589750:WLP589757 WBT589750:WBT589757 VRX589750:VRX589757 VIB589750:VIB589757 UYF589750:UYF589757 UOJ589750:UOJ589757 UEN589750:UEN589757 TUR589750:TUR589757 TKV589750:TKV589757 TAZ589750:TAZ589757 SRD589750:SRD589757 SHH589750:SHH589757 RXL589750:RXL589757 RNP589750:RNP589757 RDT589750:RDT589757 QTX589750:QTX589757 QKB589750:QKB589757 QAF589750:QAF589757 PQJ589750:PQJ589757 PGN589750:PGN589757 OWR589750:OWR589757 OMV589750:OMV589757 OCZ589750:OCZ589757 NTD589750:NTD589757 NJH589750:NJH589757 MZL589750:MZL589757 MPP589750:MPP589757 MFT589750:MFT589757 LVX589750:LVX589757 LMB589750:LMB589757 LCF589750:LCF589757 KSJ589750:KSJ589757 KIN589750:KIN589757 JYR589750:JYR589757 JOV589750:JOV589757 JEZ589750:JEZ589757 IVD589750:IVD589757 ILH589750:ILH589757 IBL589750:IBL589757 HRP589750:HRP589757 HHT589750:HHT589757 GXX589750:GXX589757 GOB589750:GOB589757 GEF589750:GEF589757 FUJ589750:FUJ589757 FKN589750:FKN589757 FAR589750:FAR589757 EQV589750:EQV589757 EGZ589750:EGZ589757 DXD589750:DXD589757 DNH589750:DNH589757 DDL589750:DDL589757 CTP589750:CTP589757 CJT589750:CJT589757 BZX589750:BZX589757 BQB589750:BQB589757 BGF589750:BGF589757 AWJ589750:AWJ589757 AMN589750:AMN589757 ACR589750:ACR589757 SV589750:SV589757 IZ589750:IZ589757 WVL524214:WVL524221 WLP524214:WLP524221 WBT524214:WBT524221 VRX524214:VRX524221 VIB524214:VIB524221 UYF524214:UYF524221 UOJ524214:UOJ524221 UEN524214:UEN524221 TUR524214:TUR524221 TKV524214:TKV524221 TAZ524214:TAZ524221 SRD524214:SRD524221 SHH524214:SHH524221 RXL524214:RXL524221 RNP524214:RNP524221 RDT524214:RDT524221 QTX524214:QTX524221 QKB524214:QKB524221 QAF524214:QAF524221 PQJ524214:PQJ524221 PGN524214:PGN524221 OWR524214:OWR524221 OMV524214:OMV524221 OCZ524214:OCZ524221 NTD524214:NTD524221 NJH524214:NJH524221 MZL524214:MZL524221 MPP524214:MPP524221 MFT524214:MFT524221 LVX524214:LVX524221 LMB524214:LMB524221 LCF524214:LCF524221 KSJ524214:KSJ524221 KIN524214:KIN524221 JYR524214:JYR524221 JOV524214:JOV524221 JEZ524214:JEZ524221 IVD524214:IVD524221 ILH524214:ILH524221 IBL524214:IBL524221 HRP524214:HRP524221 HHT524214:HHT524221 GXX524214:GXX524221 GOB524214:GOB524221 GEF524214:GEF524221 FUJ524214:FUJ524221 FKN524214:FKN524221 FAR524214:FAR524221 EQV524214:EQV524221 EGZ524214:EGZ524221 DXD524214:DXD524221 DNH524214:DNH524221 DDL524214:DDL524221 CTP524214:CTP524221 CJT524214:CJT524221 BZX524214:BZX524221 BQB524214:BQB524221 BGF524214:BGF524221 AWJ524214:AWJ524221 AMN524214:AMN524221 ACR524214:ACR524221 SV524214:SV524221 IZ524214:IZ524221 WVL458678:WVL458685 WLP458678:WLP458685 WBT458678:WBT458685 VRX458678:VRX458685 VIB458678:VIB458685 UYF458678:UYF458685 UOJ458678:UOJ458685 UEN458678:UEN458685 TUR458678:TUR458685 TKV458678:TKV458685 TAZ458678:TAZ458685 SRD458678:SRD458685 SHH458678:SHH458685 RXL458678:RXL458685 RNP458678:RNP458685 RDT458678:RDT458685 QTX458678:QTX458685 QKB458678:QKB458685 QAF458678:QAF458685 PQJ458678:PQJ458685 PGN458678:PGN458685 OWR458678:OWR458685 OMV458678:OMV458685 OCZ458678:OCZ458685 NTD458678:NTD458685 NJH458678:NJH458685 MZL458678:MZL458685 MPP458678:MPP458685 MFT458678:MFT458685 LVX458678:LVX458685 LMB458678:LMB458685 LCF458678:LCF458685 KSJ458678:KSJ458685 KIN458678:KIN458685 JYR458678:JYR458685 JOV458678:JOV458685 JEZ458678:JEZ458685 IVD458678:IVD458685 ILH458678:ILH458685 IBL458678:IBL458685 HRP458678:HRP458685 HHT458678:HHT458685 GXX458678:GXX458685 GOB458678:GOB458685 GEF458678:GEF458685 FUJ458678:FUJ458685 FKN458678:FKN458685 FAR458678:FAR458685 EQV458678:EQV458685 EGZ458678:EGZ458685 DXD458678:DXD458685 DNH458678:DNH458685 DDL458678:DDL458685 CTP458678:CTP458685 CJT458678:CJT458685 BZX458678:BZX458685 BQB458678:BQB458685 BGF458678:BGF458685 AWJ458678:AWJ458685 AMN458678:AMN458685 ACR458678:ACR458685 SV458678:SV458685 IZ458678:IZ458685 WVL393142:WVL393149 WLP393142:WLP393149 WBT393142:WBT393149 VRX393142:VRX393149 VIB393142:VIB393149 UYF393142:UYF393149 UOJ393142:UOJ393149 UEN393142:UEN393149 TUR393142:TUR393149 TKV393142:TKV393149 TAZ393142:TAZ393149 SRD393142:SRD393149 SHH393142:SHH393149 RXL393142:RXL393149 RNP393142:RNP393149 RDT393142:RDT393149 QTX393142:QTX393149 QKB393142:QKB393149 QAF393142:QAF393149 PQJ393142:PQJ393149 PGN393142:PGN393149 OWR393142:OWR393149 OMV393142:OMV393149 OCZ393142:OCZ393149 NTD393142:NTD393149 NJH393142:NJH393149 MZL393142:MZL393149 MPP393142:MPP393149 MFT393142:MFT393149 LVX393142:LVX393149 LMB393142:LMB393149 LCF393142:LCF393149 KSJ393142:KSJ393149 KIN393142:KIN393149 JYR393142:JYR393149 JOV393142:JOV393149 JEZ393142:JEZ393149 IVD393142:IVD393149 ILH393142:ILH393149 IBL393142:IBL393149 HRP393142:HRP393149 HHT393142:HHT393149 GXX393142:GXX393149 GOB393142:GOB393149 GEF393142:GEF393149 FUJ393142:FUJ393149 FKN393142:FKN393149 FAR393142:FAR393149 EQV393142:EQV393149 EGZ393142:EGZ393149 DXD393142:DXD393149 DNH393142:DNH393149 DDL393142:DDL393149 CTP393142:CTP393149 CJT393142:CJT393149 BZX393142:BZX393149 BQB393142:BQB393149 BGF393142:BGF393149 AWJ393142:AWJ393149 AMN393142:AMN393149 ACR393142:ACR393149 SV393142:SV393149 IZ393142:IZ393149 WVL327606:WVL327613 WLP327606:WLP327613 WBT327606:WBT327613 VRX327606:VRX327613 VIB327606:VIB327613 UYF327606:UYF327613 UOJ327606:UOJ327613 UEN327606:UEN327613 TUR327606:TUR327613 TKV327606:TKV327613 TAZ327606:TAZ327613 SRD327606:SRD327613 SHH327606:SHH327613 RXL327606:RXL327613 RNP327606:RNP327613 RDT327606:RDT327613 QTX327606:QTX327613 QKB327606:QKB327613 QAF327606:QAF327613 PQJ327606:PQJ327613 PGN327606:PGN327613 OWR327606:OWR327613 OMV327606:OMV327613 OCZ327606:OCZ327613 NTD327606:NTD327613 NJH327606:NJH327613 MZL327606:MZL327613 MPP327606:MPP327613 MFT327606:MFT327613 LVX327606:LVX327613 LMB327606:LMB327613 LCF327606:LCF327613 KSJ327606:KSJ327613 KIN327606:KIN327613 JYR327606:JYR327613 JOV327606:JOV327613 JEZ327606:JEZ327613 IVD327606:IVD327613 ILH327606:ILH327613 IBL327606:IBL327613 HRP327606:HRP327613 HHT327606:HHT327613 GXX327606:GXX327613 GOB327606:GOB327613 GEF327606:GEF327613 FUJ327606:FUJ327613 FKN327606:FKN327613 FAR327606:FAR327613 EQV327606:EQV327613 EGZ327606:EGZ327613 DXD327606:DXD327613 DNH327606:DNH327613 DDL327606:DDL327613 CTP327606:CTP327613 CJT327606:CJT327613 BZX327606:BZX327613 BQB327606:BQB327613 BGF327606:BGF327613 AWJ327606:AWJ327613 AMN327606:AMN327613 ACR327606:ACR327613 SV327606:SV327613 IZ327606:IZ327613 WVL262070:WVL262077 WLP262070:WLP262077 WBT262070:WBT262077 VRX262070:VRX262077 VIB262070:VIB262077 UYF262070:UYF262077 UOJ262070:UOJ262077 UEN262070:UEN262077 TUR262070:TUR262077 TKV262070:TKV262077 TAZ262070:TAZ262077 SRD262070:SRD262077 SHH262070:SHH262077 RXL262070:RXL262077 RNP262070:RNP262077 RDT262070:RDT262077 QTX262070:QTX262077 QKB262070:QKB262077 QAF262070:QAF262077 PQJ262070:PQJ262077 PGN262070:PGN262077 OWR262070:OWR262077 OMV262070:OMV262077 OCZ262070:OCZ262077 NTD262070:NTD262077 NJH262070:NJH262077 MZL262070:MZL262077 MPP262070:MPP262077 MFT262070:MFT262077 LVX262070:LVX262077 LMB262070:LMB262077 LCF262070:LCF262077 KSJ262070:KSJ262077 KIN262070:KIN262077 JYR262070:JYR262077 JOV262070:JOV262077 JEZ262070:JEZ262077 IVD262070:IVD262077 ILH262070:ILH262077 IBL262070:IBL262077 HRP262070:HRP262077 HHT262070:HHT262077 GXX262070:GXX262077 GOB262070:GOB262077 GEF262070:GEF262077 FUJ262070:FUJ262077 FKN262070:FKN262077 FAR262070:FAR262077 EQV262070:EQV262077 EGZ262070:EGZ262077 DXD262070:DXD262077 DNH262070:DNH262077 DDL262070:DDL262077 CTP262070:CTP262077 CJT262070:CJT262077 BZX262070:BZX262077 BQB262070:BQB262077 BGF262070:BGF262077 AWJ262070:AWJ262077 AMN262070:AMN262077 ACR262070:ACR262077 SV262070:SV262077 IZ262070:IZ262077 WVL196534:WVL196541 WLP196534:WLP196541 WBT196534:WBT196541 VRX196534:VRX196541 VIB196534:VIB196541 UYF196534:UYF196541 UOJ196534:UOJ196541 UEN196534:UEN196541 TUR196534:TUR196541 TKV196534:TKV196541 TAZ196534:TAZ196541 SRD196534:SRD196541 SHH196534:SHH196541 RXL196534:RXL196541 RNP196534:RNP196541 RDT196534:RDT196541 QTX196534:QTX196541 QKB196534:QKB196541 QAF196534:QAF196541 PQJ196534:PQJ196541 PGN196534:PGN196541 OWR196534:OWR196541 OMV196534:OMV196541 OCZ196534:OCZ196541 NTD196534:NTD196541 NJH196534:NJH196541 MZL196534:MZL196541 MPP196534:MPP196541 MFT196534:MFT196541 LVX196534:LVX196541 LMB196534:LMB196541 LCF196534:LCF196541 KSJ196534:KSJ196541 KIN196534:KIN196541 JYR196534:JYR196541 JOV196534:JOV196541 JEZ196534:JEZ196541 IVD196534:IVD196541 ILH196534:ILH196541 IBL196534:IBL196541 HRP196534:HRP196541 HHT196534:HHT196541 GXX196534:GXX196541 GOB196534:GOB196541 GEF196534:GEF196541 FUJ196534:FUJ196541 FKN196534:FKN196541 FAR196534:FAR196541 EQV196534:EQV196541 EGZ196534:EGZ196541 DXD196534:DXD196541 DNH196534:DNH196541 DDL196534:DDL196541 CTP196534:CTP196541 CJT196534:CJT196541 BZX196534:BZX196541 BQB196534:BQB196541 BGF196534:BGF196541 AWJ196534:AWJ196541 AMN196534:AMN196541 ACR196534:ACR196541 SV196534:SV196541 IZ196534:IZ196541 WVL130998:WVL131005 WLP130998:WLP131005 WBT130998:WBT131005 VRX130998:VRX131005 VIB130998:VIB131005 UYF130998:UYF131005 UOJ130998:UOJ131005 UEN130998:UEN131005 TUR130998:TUR131005 TKV130998:TKV131005 TAZ130998:TAZ131005 SRD130998:SRD131005 SHH130998:SHH131005 RXL130998:RXL131005 RNP130998:RNP131005 RDT130998:RDT131005 QTX130998:QTX131005 QKB130998:QKB131005 QAF130998:QAF131005 PQJ130998:PQJ131005 PGN130998:PGN131005 OWR130998:OWR131005 OMV130998:OMV131005 OCZ130998:OCZ131005 NTD130998:NTD131005 NJH130998:NJH131005 MZL130998:MZL131005 MPP130998:MPP131005 MFT130998:MFT131005 LVX130998:LVX131005 LMB130998:LMB131005 LCF130998:LCF131005 KSJ130998:KSJ131005 KIN130998:KIN131005 JYR130998:JYR131005 JOV130998:JOV131005 JEZ130998:JEZ131005 IVD130998:IVD131005 ILH130998:ILH131005 IBL130998:IBL131005 HRP130998:HRP131005 HHT130998:HHT131005 GXX130998:GXX131005 GOB130998:GOB131005 GEF130998:GEF131005 FUJ130998:FUJ131005 FKN130998:FKN131005 FAR130998:FAR131005 EQV130998:EQV131005 EGZ130998:EGZ131005 DXD130998:DXD131005 DNH130998:DNH131005 DDL130998:DDL131005 CTP130998:CTP131005 CJT130998:CJT131005 BZX130998:BZX131005 BQB130998:BQB131005 BGF130998:BGF131005 AWJ130998:AWJ131005 AMN130998:AMN131005 ACR130998:ACR131005 SV130998:SV131005 IZ130998:IZ131005 WVL65462:WVL65469 WLP65462:WLP65469 WBT65462:WBT65469 VRX65462:VRX65469 VIB65462:VIB65469 UYF65462:UYF65469 UOJ65462:UOJ65469 UEN65462:UEN65469 TUR65462:TUR65469 TKV65462:TKV65469 TAZ65462:TAZ65469 SRD65462:SRD65469 SHH65462:SHH65469 RXL65462:RXL65469 RNP65462:RNP65469 RDT65462:RDT65469 QTX65462:QTX65469 QKB65462:QKB65469 QAF65462:QAF65469 PQJ65462:PQJ65469 PGN65462:PGN65469 OWR65462:OWR65469 OMV65462:OMV65469 OCZ65462:OCZ65469 NTD65462:NTD65469 NJH65462:NJH65469 MZL65462:MZL65469 MPP65462:MPP65469 MFT65462:MFT65469 LVX65462:LVX65469 LMB65462:LMB65469 LCF65462:LCF65469 KSJ65462:KSJ65469 KIN65462:KIN65469 JYR65462:JYR65469 JOV65462:JOV65469 JEZ65462:JEZ65469 IVD65462:IVD65469 ILH65462:ILH65469 IBL65462:IBL65469 HRP65462:HRP65469 HHT65462:HHT65469 GXX65462:GXX65469 GOB65462:GOB65469 GEF65462:GEF65469 FUJ65462:FUJ65469 FKN65462:FKN65469 FAR65462:FAR65469 EQV65462:EQV65469 EGZ65462:EGZ65469 DXD65462:DXD65469 DNH65462:DNH65469 DDL65462:DDL65469 CTP65462:CTP65469 CJT65462:CJT65469 BZX65462:BZX65469 BQB65462:BQB65469 BGF65462:BGF65469 AWJ65462:AWJ65469 AMN65462:AMN65469 ACR65462:ACR65469 SV65462:SV65469">
      <formula1>$L$2:$L$6</formula1>
    </dataValidation>
  </dataValidations>
  <pageMargins left="0.7" right="0.7" top="0.75" bottom="0.75" header="0.3" footer="0.3"/>
  <pageSetup orientation="portrait" horizontalDpi="300" verticalDpi="30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8"/>
  <sheetViews>
    <sheetView zoomScale="55" zoomScaleNormal="55" workbookViewId="0">
      <pane ySplit="9" topLeftCell="A10" activePane="bottomLeft" state="frozen"/>
      <selection activeCell="B13" sqref="B13"/>
      <selection pane="bottomLeft" activeCell="B161" sqref="B161"/>
    </sheetView>
  </sheetViews>
  <sheetFormatPr defaultRowHeight="16.8" outlineLevelRow="4"/>
  <cols>
    <col min="1" max="1" width="22" style="209" bestFit="1" customWidth="1"/>
    <col min="2" max="2" width="98.21875" style="209" bestFit="1" customWidth="1"/>
    <col min="3" max="3" width="39.88671875" style="209" customWidth="1"/>
    <col min="4" max="4" width="62.44140625" style="209" customWidth="1"/>
    <col min="5" max="5" width="75.5546875" style="209" bestFit="1" customWidth="1"/>
    <col min="6" max="6" width="16" style="209" customWidth="1"/>
    <col min="7" max="7" width="10.6640625" style="209" customWidth="1"/>
    <col min="8" max="8" width="12.109375" style="209" bestFit="1" customWidth="1"/>
    <col min="9" max="9" width="8.88671875" style="209"/>
    <col min="10" max="10" width="36" style="209" customWidth="1"/>
    <col min="11" max="11" width="9.44140625" style="210" customWidth="1"/>
    <col min="12" max="12" width="10.33203125" style="209" customWidth="1"/>
    <col min="13" max="13" width="9" style="209" bestFit="1" customWidth="1"/>
    <col min="14" max="252" width="8.88671875" style="209"/>
    <col min="253" max="253" width="19.33203125" style="209" customWidth="1"/>
    <col min="254" max="254" width="47.6640625" style="209" customWidth="1"/>
    <col min="255" max="255" width="46.5546875" style="209" customWidth="1"/>
    <col min="256" max="256" width="52.33203125" style="209" customWidth="1"/>
    <col min="257" max="257" width="85.44140625" style="209" customWidth="1"/>
    <col min="258" max="258" width="29.33203125" style="209" bestFit="1" customWidth="1"/>
    <col min="259" max="259" width="14.5546875" style="209" bestFit="1" customWidth="1"/>
    <col min="260" max="260" width="16.44140625" style="209" customWidth="1"/>
    <col min="261" max="264" width="8.88671875" style="209"/>
    <col min="265" max="265" width="10.6640625" style="209" bestFit="1" customWidth="1"/>
    <col min="266" max="266" width="36" style="209" customWidth="1"/>
    <col min="267" max="267" width="9.44140625" style="209" customWidth="1"/>
    <col min="268" max="268" width="10.33203125" style="209" customWidth="1"/>
    <col min="269" max="508" width="8.88671875" style="209"/>
    <col min="509" max="509" width="19.33203125" style="209" customWidth="1"/>
    <col min="510" max="510" width="47.6640625" style="209" customWidth="1"/>
    <col min="511" max="511" width="46.5546875" style="209" customWidth="1"/>
    <col min="512" max="512" width="52.33203125" style="209" customWidth="1"/>
    <col min="513" max="513" width="85.44140625" style="209" customWidth="1"/>
    <col min="514" max="514" width="29.33203125" style="209" bestFit="1" customWidth="1"/>
    <col min="515" max="515" width="14.5546875" style="209" bestFit="1" customWidth="1"/>
    <col min="516" max="516" width="16.44140625" style="209" customWidth="1"/>
    <col min="517" max="520" width="8.88671875" style="209"/>
    <col min="521" max="521" width="10.6640625" style="209" bestFit="1" customWidth="1"/>
    <col min="522" max="522" width="36" style="209" customWidth="1"/>
    <col min="523" max="523" width="9.44140625" style="209" customWidth="1"/>
    <col min="524" max="524" width="10.33203125" style="209" customWidth="1"/>
    <col min="525" max="764" width="8.88671875" style="209"/>
    <col min="765" max="765" width="19.33203125" style="209" customWidth="1"/>
    <col min="766" max="766" width="47.6640625" style="209" customWidth="1"/>
    <col min="767" max="767" width="46.5546875" style="209" customWidth="1"/>
    <col min="768" max="768" width="52.33203125" style="209" customWidth="1"/>
    <col min="769" max="769" width="85.44140625" style="209" customWidth="1"/>
    <col min="770" max="770" width="29.33203125" style="209" bestFit="1" customWidth="1"/>
    <col min="771" max="771" width="14.5546875" style="209" bestFit="1" customWidth="1"/>
    <col min="772" max="772" width="16.44140625" style="209" customWidth="1"/>
    <col min="773" max="776" width="8.88671875" style="209"/>
    <col min="777" max="777" width="10.6640625" style="209" bestFit="1" customWidth="1"/>
    <col min="778" max="778" width="36" style="209" customWidth="1"/>
    <col min="779" max="779" width="9.44140625" style="209" customWidth="1"/>
    <col min="780" max="780" width="10.33203125" style="209" customWidth="1"/>
    <col min="781" max="1020" width="8.88671875" style="209"/>
    <col min="1021" max="1021" width="19.33203125" style="209" customWidth="1"/>
    <col min="1022" max="1022" width="47.6640625" style="209" customWidth="1"/>
    <col min="1023" max="1023" width="46.5546875" style="209" customWidth="1"/>
    <col min="1024" max="1024" width="52.33203125" style="209" customWidth="1"/>
    <col min="1025" max="1025" width="85.44140625" style="209" customWidth="1"/>
    <col min="1026" max="1026" width="29.33203125" style="209" bestFit="1" customWidth="1"/>
    <col min="1027" max="1027" width="14.5546875" style="209" bestFit="1" customWidth="1"/>
    <col min="1028" max="1028" width="16.44140625" style="209" customWidth="1"/>
    <col min="1029" max="1032" width="8.88671875" style="209"/>
    <col min="1033" max="1033" width="10.6640625" style="209" bestFit="1" customWidth="1"/>
    <col min="1034" max="1034" width="36" style="209" customWidth="1"/>
    <col min="1035" max="1035" width="9.44140625" style="209" customWidth="1"/>
    <col min="1036" max="1036" width="10.33203125" style="209" customWidth="1"/>
    <col min="1037" max="1276" width="8.88671875" style="209"/>
    <col min="1277" max="1277" width="19.33203125" style="209" customWidth="1"/>
    <col min="1278" max="1278" width="47.6640625" style="209" customWidth="1"/>
    <col min="1279" max="1279" width="46.5546875" style="209" customWidth="1"/>
    <col min="1280" max="1280" width="52.33203125" style="209" customWidth="1"/>
    <col min="1281" max="1281" width="85.44140625" style="209" customWidth="1"/>
    <col min="1282" max="1282" width="29.33203125" style="209" bestFit="1" customWidth="1"/>
    <col min="1283" max="1283" width="14.5546875" style="209" bestFit="1" customWidth="1"/>
    <col min="1284" max="1284" width="16.44140625" style="209" customWidth="1"/>
    <col min="1285" max="1288" width="8.88671875" style="209"/>
    <col min="1289" max="1289" width="10.6640625" style="209" bestFit="1" customWidth="1"/>
    <col min="1290" max="1290" width="36" style="209" customWidth="1"/>
    <col min="1291" max="1291" width="9.44140625" style="209" customWidth="1"/>
    <col min="1292" max="1292" width="10.33203125" style="209" customWidth="1"/>
    <col min="1293" max="1532" width="8.88671875" style="209"/>
    <col min="1533" max="1533" width="19.33203125" style="209" customWidth="1"/>
    <col min="1534" max="1534" width="47.6640625" style="209" customWidth="1"/>
    <col min="1535" max="1535" width="46.5546875" style="209" customWidth="1"/>
    <col min="1536" max="1536" width="52.33203125" style="209" customWidth="1"/>
    <col min="1537" max="1537" width="85.44140625" style="209" customWidth="1"/>
    <col min="1538" max="1538" width="29.33203125" style="209" bestFit="1" customWidth="1"/>
    <col min="1539" max="1539" width="14.5546875" style="209" bestFit="1" customWidth="1"/>
    <col min="1540" max="1540" width="16.44140625" style="209" customWidth="1"/>
    <col min="1541" max="1544" width="8.88671875" style="209"/>
    <col min="1545" max="1545" width="10.6640625" style="209" bestFit="1" customWidth="1"/>
    <col min="1546" max="1546" width="36" style="209" customWidth="1"/>
    <col min="1547" max="1547" width="9.44140625" style="209" customWidth="1"/>
    <col min="1548" max="1548" width="10.33203125" style="209" customWidth="1"/>
    <col min="1549" max="1788" width="8.88671875" style="209"/>
    <col min="1789" max="1789" width="19.33203125" style="209" customWidth="1"/>
    <col min="1790" max="1790" width="47.6640625" style="209" customWidth="1"/>
    <col min="1791" max="1791" width="46.5546875" style="209" customWidth="1"/>
    <col min="1792" max="1792" width="52.33203125" style="209" customWidth="1"/>
    <col min="1793" max="1793" width="85.44140625" style="209" customWidth="1"/>
    <col min="1794" max="1794" width="29.33203125" style="209" bestFit="1" customWidth="1"/>
    <col min="1795" max="1795" width="14.5546875" style="209" bestFit="1" customWidth="1"/>
    <col min="1796" max="1796" width="16.44140625" style="209" customWidth="1"/>
    <col min="1797" max="1800" width="8.88671875" style="209"/>
    <col min="1801" max="1801" width="10.6640625" style="209" bestFit="1" customWidth="1"/>
    <col min="1802" max="1802" width="36" style="209" customWidth="1"/>
    <col min="1803" max="1803" width="9.44140625" style="209" customWidth="1"/>
    <col min="1804" max="1804" width="10.33203125" style="209" customWidth="1"/>
    <col min="1805" max="2044" width="8.88671875" style="209"/>
    <col min="2045" max="2045" width="19.33203125" style="209" customWidth="1"/>
    <col min="2046" max="2046" width="47.6640625" style="209" customWidth="1"/>
    <col min="2047" max="2047" width="46.5546875" style="209" customWidth="1"/>
    <col min="2048" max="2048" width="52.33203125" style="209" customWidth="1"/>
    <col min="2049" max="2049" width="85.44140625" style="209" customWidth="1"/>
    <col min="2050" max="2050" width="29.33203125" style="209" bestFit="1" customWidth="1"/>
    <col min="2051" max="2051" width="14.5546875" style="209" bestFit="1" customWidth="1"/>
    <col min="2052" max="2052" width="16.44140625" style="209" customWidth="1"/>
    <col min="2053" max="2056" width="8.88671875" style="209"/>
    <col min="2057" max="2057" width="10.6640625" style="209" bestFit="1" customWidth="1"/>
    <col min="2058" max="2058" width="36" style="209" customWidth="1"/>
    <col min="2059" max="2059" width="9.44140625" style="209" customWidth="1"/>
    <col min="2060" max="2060" width="10.33203125" style="209" customWidth="1"/>
    <col min="2061" max="2300" width="8.88671875" style="209"/>
    <col min="2301" max="2301" width="19.33203125" style="209" customWidth="1"/>
    <col min="2302" max="2302" width="47.6640625" style="209" customWidth="1"/>
    <col min="2303" max="2303" width="46.5546875" style="209" customWidth="1"/>
    <col min="2304" max="2304" width="52.33203125" style="209" customWidth="1"/>
    <col min="2305" max="2305" width="85.44140625" style="209" customWidth="1"/>
    <col min="2306" max="2306" width="29.33203125" style="209" bestFit="1" customWidth="1"/>
    <col min="2307" max="2307" width="14.5546875" style="209" bestFit="1" customWidth="1"/>
    <col min="2308" max="2308" width="16.44140625" style="209" customWidth="1"/>
    <col min="2309" max="2312" width="8.88671875" style="209"/>
    <col min="2313" max="2313" width="10.6640625" style="209" bestFit="1" customWidth="1"/>
    <col min="2314" max="2314" width="36" style="209" customWidth="1"/>
    <col min="2315" max="2315" width="9.44140625" style="209" customWidth="1"/>
    <col min="2316" max="2316" width="10.33203125" style="209" customWidth="1"/>
    <col min="2317" max="2556" width="8.88671875" style="209"/>
    <col min="2557" max="2557" width="19.33203125" style="209" customWidth="1"/>
    <col min="2558" max="2558" width="47.6640625" style="209" customWidth="1"/>
    <col min="2559" max="2559" width="46.5546875" style="209" customWidth="1"/>
    <col min="2560" max="2560" width="52.33203125" style="209" customWidth="1"/>
    <col min="2561" max="2561" width="85.44140625" style="209" customWidth="1"/>
    <col min="2562" max="2562" width="29.33203125" style="209" bestFit="1" customWidth="1"/>
    <col min="2563" max="2563" width="14.5546875" style="209" bestFit="1" customWidth="1"/>
    <col min="2564" max="2564" width="16.44140625" style="209" customWidth="1"/>
    <col min="2565" max="2568" width="8.88671875" style="209"/>
    <col min="2569" max="2569" width="10.6640625" style="209" bestFit="1" customWidth="1"/>
    <col min="2570" max="2570" width="36" style="209" customWidth="1"/>
    <col min="2571" max="2571" width="9.44140625" style="209" customWidth="1"/>
    <col min="2572" max="2572" width="10.33203125" style="209" customWidth="1"/>
    <col min="2573" max="2812" width="8.88671875" style="209"/>
    <col min="2813" max="2813" width="19.33203125" style="209" customWidth="1"/>
    <col min="2814" max="2814" width="47.6640625" style="209" customWidth="1"/>
    <col min="2815" max="2815" width="46.5546875" style="209" customWidth="1"/>
    <col min="2816" max="2816" width="52.33203125" style="209" customWidth="1"/>
    <col min="2817" max="2817" width="85.44140625" style="209" customWidth="1"/>
    <col min="2818" max="2818" width="29.33203125" style="209" bestFit="1" customWidth="1"/>
    <col min="2819" max="2819" width="14.5546875" style="209" bestFit="1" customWidth="1"/>
    <col min="2820" max="2820" width="16.44140625" style="209" customWidth="1"/>
    <col min="2821" max="2824" width="8.88671875" style="209"/>
    <col min="2825" max="2825" width="10.6640625" style="209" bestFit="1" customWidth="1"/>
    <col min="2826" max="2826" width="36" style="209" customWidth="1"/>
    <col min="2827" max="2827" width="9.44140625" style="209" customWidth="1"/>
    <col min="2828" max="2828" width="10.33203125" style="209" customWidth="1"/>
    <col min="2829" max="3068" width="8.88671875" style="209"/>
    <col min="3069" max="3069" width="19.33203125" style="209" customWidth="1"/>
    <col min="3070" max="3070" width="47.6640625" style="209" customWidth="1"/>
    <col min="3071" max="3071" width="46.5546875" style="209" customWidth="1"/>
    <col min="3072" max="3072" width="52.33203125" style="209" customWidth="1"/>
    <col min="3073" max="3073" width="85.44140625" style="209" customWidth="1"/>
    <col min="3074" max="3074" width="29.33203125" style="209" bestFit="1" customWidth="1"/>
    <col min="3075" max="3075" width="14.5546875" style="209" bestFit="1" customWidth="1"/>
    <col min="3076" max="3076" width="16.44140625" style="209" customWidth="1"/>
    <col min="3077" max="3080" width="8.88671875" style="209"/>
    <col min="3081" max="3081" width="10.6640625" style="209" bestFit="1" customWidth="1"/>
    <col min="3082" max="3082" width="36" style="209" customWidth="1"/>
    <col min="3083" max="3083" width="9.44140625" style="209" customWidth="1"/>
    <col min="3084" max="3084" width="10.33203125" style="209" customWidth="1"/>
    <col min="3085" max="3324" width="8.88671875" style="209"/>
    <col min="3325" max="3325" width="19.33203125" style="209" customWidth="1"/>
    <col min="3326" max="3326" width="47.6640625" style="209" customWidth="1"/>
    <col min="3327" max="3327" width="46.5546875" style="209" customWidth="1"/>
    <col min="3328" max="3328" width="52.33203125" style="209" customWidth="1"/>
    <col min="3329" max="3329" width="85.44140625" style="209" customWidth="1"/>
    <col min="3330" max="3330" width="29.33203125" style="209" bestFit="1" customWidth="1"/>
    <col min="3331" max="3331" width="14.5546875" style="209" bestFit="1" customWidth="1"/>
    <col min="3332" max="3332" width="16.44140625" style="209" customWidth="1"/>
    <col min="3333" max="3336" width="8.88671875" style="209"/>
    <col min="3337" max="3337" width="10.6640625" style="209" bestFit="1" customWidth="1"/>
    <col min="3338" max="3338" width="36" style="209" customWidth="1"/>
    <col min="3339" max="3339" width="9.44140625" style="209" customWidth="1"/>
    <col min="3340" max="3340" width="10.33203125" style="209" customWidth="1"/>
    <col min="3341" max="3580" width="8.88671875" style="209"/>
    <col min="3581" max="3581" width="19.33203125" style="209" customWidth="1"/>
    <col min="3582" max="3582" width="47.6640625" style="209" customWidth="1"/>
    <col min="3583" max="3583" width="46.5546875" style="209" customWidth="1"/>
    <col min="3584" max="3584" width="52.33203125" style="209" customWidth="1"/>
    <col min="3585" max="3585" width="85.44140625" style="209" customWidth="1"/>
    <col min="3586" max="3586" width="29.33203125" style="209" bestFit="1" customWidth="1"/>
    <col min="3587" max="3587" width="14.5546875" style="209" bestFit="1" customWidth="1"/>
    <col min="3588" max="3588" width="16.44140625" style="209" customWidth="1"/>
    <col min="3589" max="3592" width="8.88671875" style="209"/>
    <col min="3593" max="3593" width="10.6640625" style="209" bestFit="1" customWidth="1"/>
    <col min="3594" max="3594" width="36" style="209" customWidth="1"/>
    <col min="3595" max="3595" width="9.44140625" style="209" customWidth="1"/>
    <col min="3596" max="3596" width="10.33203125" style="209" customWidth="1"/>
    <col min="3597" max="3836" width="8.88671875" style="209"/>
    <col min="3837" max="3837" width="19.33203125" style="209" customWidth="1"/>
    <col min="3838" max="3838" width="47.6640625" style="209" customWidth="1"/>
    <col min="3839" max="3839" width="46.5546875" style="209" customWidth="1"/>
    <col min="3840" max="3840" width="52.33203125" style="209" customWidth="1"/>
    <col min="3841" max="3841" width="85.44140625" style="209" customWidth="1"/>
    <col min="3842" max="3842" width="29.33203125" style="209" bestFit="1" customWidth="1"/>
    <col min="3843" max="3843" width="14.5546875" style="209" bestFit="1" customWidth="1"/>
    <col min="3844" max="3844" width="16.44140625" style="209" customWidth="1"/>
    <col min="3845" max="3848" width="8.88671875" style="209"/>
    <col min="3849" max="3849" width="10.6640625" style="209" bestFit="1" customWidth="1"/>
    <col min="3850" max="3850" width="36" style="209" customWidth="1"/>
    <col min="3851" max="3851" width="9.44140625" style="209" customWidth="1"/>
    <col min="3852" max="3852" width="10.33203125" style="209" customWidth="1"/>
    <col min="3853" max="4092" width="8.88671875" style="209"/>
    <col min="4093" max="4093" width="19.33203125" style="209" customWidth="1"/>
    <col min="4094" max="4094" width="47.6640625" style="209" customWidth="1"/>
    <col min="4095" max="4095" width="46.5546875" style="209" customWidth="1"/>
    <col min="4096" max="4096" width="52.33203125" style="209" customWidth="1"/>
    <col min="4097" max="4097" width="85.44140625" style="209" customWidth="1"/>
    <col min="4098" max="4098" width="29.33203125" style="209" bestFit="1" customWidth="1"/>
    <col min="4099" max="4099" width="14.5546875" style="209" bestFit="1" customWidth="1"/>
    <col min="4100" max="4100" width="16.44140625" style="209" customWidth="1"/>
    <col min="4101" max="4104" width="8.88671875" style="209"/>
    <col min="4105" max="4105" width="10.6640625" style="209" bestFit="1" customWidth="1"/>
    <col min="4106" max="4106" width="36" style="209" customWidth="1"/>
    <col min="4107" max="4107" width="9.44140625" style="209" customWidth="1"/>
    <col min="4108" max="4108" width="10.33203125" style="209" customWidth="1"/>
    <col min="4109" max="4348" width="8.88671875" style="209"/>
    <col min="4349" max="4349" width="19.33203125" style="209" customWidth="1"/>
    <col min="4350" max="4350" width="47.6640625" style="209" customWidth="1"/>
    <col min="4351" max="4351" width="46.5546875" style="209" customWidth="1"/>
    <col min="4352" max="4352" width="52.33203125" style="209" customWidth="1"/>
    <col min="4353" max="4353" width="85.44140625" style="209" customWidth="1"/>
    <col min="4354" max="4354" width="29.33203125" style="209" bestFit="1" customWidth="1"/>
    <col min="4355" max="4355" width="14.5546875" style="209" bestFit="1" customWidth="1"/>
    <col min="4356" max="4356" width="16.44140625" style="209" customWidth="1"/>
    <col min="4357" max="4360" width="8.88671875" style="209"/>
    <col min="4361" max="4361" width="10.6640625" style="209" bestFit="1" customWidth="1"/>
    <col min="4362" max="4362" width="36" style="209" customWidth="1"/>
    <col min="4363" max="4363" width="9.44140625" style="209" customWidth="1"/>
    <col min="4364" max="4364" width="10.33203125" style="209" customWidth="1"/>
    <col min="4365" max="4604" width="8.88671875" style="209"/>
    <col min="4605" max="4605" width="19.33203125" style="209" customWidth="1"/>
    <col min="4606" max="4606" width="47.6640625" style="209" customWidth="1"/>
    <col min="4607" max="4607" width="46.5546875" style="209" customWidth="1"/>
    <col min="4608" max="4608" width="52.33203125" style="209" customWidth="1"/>
    <col min="4609" max="4609" width="85.44140625" style="209" customWidth="1"/>
    <col min="4610" max="4610" width="29.33203125" style="209" bestFit="1" customWidth="1"/>
    <col min="4611" max="4611" width="14.5546875" style="209" bestFit="1" customWidth="1"/>
    <col min="4612" max="4612" width="16.44140625" style="209" customWidth="1"/>
    <col min="4613" max="4616" width="8.88671875" style="209"/>
    <col min="4617" max="4617" width="10.6640625" style="209" bestFit="1" customWidth="1"/>
    <col min="4618" max="4618" width="36" style="209" customWidth="1"/>
    <col min="4619" max="4619" width="9.44140625" style="209" customWidth="1"/>
    <col min="4620" max="4620" width="10.33203125" style="209" customWidth="1"/>
    <col min="4621" max="4860" width="8.88671875" style="209"/>
    <col min="4861" max="4861" width="19.33203125" style="209" customWidth="1"/>
    <col min="4862" max="4862" width="47.6640625" style="209" customWidth="1"/>
    <col min="4863" max="4863" width="46.5546875" style="209" customWidth="1"/>
    <col min="4864" max="4864" width="52.33203125" style="209" customWidth="1"/>
    <col min="4865" max="4865" width="85.44140625" style="209" customWidth="1"/>
    <col min="4866" max="4866" width="29.33203125" style="209" bestFit="1" customWidth="1"/>
    <col min="4867" max="4867" width="14.5546875" style="209" bestFit="1" customWidth="1"/>
    <col min="4868" max="4868" width="16.44140625" style="209" customWidth="1"/>
    <col min="4869" max="4872" width="8.88671875" style="209"/>
    <col min="4873" max="4873" width="10.6640625" style="209" bestFit="1" customWidth="1"/>
    <col min="4874" max="4874" width="36" style="209" customWidth="1"/>
    <col min="4875" max="4875" width="9.44140625" style="209" customWidth="1"/>
    <col min="4876" max="4876" width="10.33203125" style="209" customWidth="1"/>
    <col min="4877" max="5116" width="8.88671875" style="209"/>
    <col min="5117" max="5117" width="19.33203125" style="209" customWidth="1"/>
    <col min="5118" max="5118" width="47.6640625" style="209" customWidth="1"/>
    <col min="5119" max="5119" width="46.5546875" style="209" customWidth="1"/>
    <col min="5120" max="5120" width="52.33203125" style="209" customWidth="1"/>
    <col min="5121" max="5121" width="85.44140625" style="209" customWidth="1"/>
    <col min="5122" max="5122" width="29.33203125" style="209" bestFit="1" customWidth="1"/>
    <col min="5123" max="5123" width="14.5546875" style="209" bestFit="1" customWidth="1"/>
    <col min="5124" max="5124" width="16.44140625" style="209" customWidth="1"/>
    <col min="5125" max="5128" width="8.88671875" style="209"/>
    <col min="5129" max="5129" width="10.6640625" style="209" bestFit="1" customWidth="1"/>
    <col min="5130" max="5130" width="36" style="209" customWidth="1"/>
    <col min="5131" max="5131" width="9.44140625" style="209" customWidth="1"/>
    <col min="5132" max="5132" width="10.33203125" style="209" customWidth="1"/>
    <col min="5133" max="5372" width="8.88671875" style="209"/>
    <col min="5373" max="5373" width="19.33203125" style="209" customWidth="1"/>
    <col min="5374" max="5374" width="47.6640625" style="209" customWidth="1"/>
    <col min="5375" max="5375" width="46.5546875" style="209" customWidth="1"/>
    <col min="5376" max="5376" width="52.33203125" style="209" customWidth="1"/>
    <col min="5377" max="5377" width="85.44140625" style="209" customWidth="1"/>
    <col min="5378" max="5378" width="29.33203125" style="209" bestFit="1" customWidth="1"/>
    <col min="5379" max="5379" width="14.5546875" style="209" bestFit="1" customWidth="1"/>
    <col min="5380" max="5380" width="16.44140625" style="209" customWidth="1"/>
    <col min="5381" max="5384" width="8.88671875" style="209"/>
    <col min="5385" max="5385" width="10.6640625" style="209" bestFit="1" customWidth="1"/>
    <col min="5386" max="5386" width="36" style="209" customWidth="1"/>
    <col min="5387" max="5387" width="9.44140625" style="209" customWidth="1"/>
    <col min="5388" max="5388" width="10.33203125" style="209" customWidth="1"/>
    <col min="5389" max="5628" width="8.88671875" style="209"/>
    <col min="5629" max="5629" width="19.33203125" style="209" customWidth="1"/>
    <col min="5630" max="5630" width="47.6640625" style="209" customWidth="1"/>
    <col min="5631" max="5631" width="46.5546875" style="209" customWidth="1"/>
    <col min="5632" max="5632" width="52.33203125" style="209" customWidth="1"/>
    <col min="5633" max="5633" width="85.44140625" style="209" customWidth="1"/>
    <col min="5634" max="5634" width="29.33203125" style="209" bestFit="1" customWidth="1"/>
    <col min="5635" max="5635" width="14.5546875" style="209" bestFit="1" customWidth="1"/>
    <col min="5636" max="5636" width="16.44140625" style="209" customWidth="1"/>
    <col min="5637" max="5640" width="8.88671875" style="209"/>
    <col min="5641" max="5641" width="10.6640625" style="209" bestFit="1" customWidth="1"/>
    <col min="5642" max="5642" width="36" style="209" customWidth="1"/>
    <col min="5643" max="5643" width="9.44140625" style="209" customWidth="1"/>
    <col min="5644" max="5644" width="10.33203125" style="209" customWidth="1"/>
    <col min="5645" max="5884" width="8.88671875" style="209"/>
    <col min="5885" max="5885" width="19.33203125" style="209" customWidth="1"/>
    <col min="5886" max="5886" width="47.6640625" style="209" customWidth="1"/>
    <col min="5887" max="5887" width="46.5546875" style="209" customWidth="1"/>
    <col min="5888" max="5888" width="52.33203125" style="209" customWidth="1"/>
    <col min="5889" max="5889" width="85.44140625" style="209" customWidth="1"/>
    <col min="5890" max="5890" width="29.33203125" style="209" bestFit="1" customWidth="1"/>
    <col min="5891" max="5891" width="14.5546875" style="209" bestFit="1" customWidth="1"/>
    <col min="5892" max="5892" width="16.44140625" style="209" customWidth="1"/>
    <col min="5893" max="5896" width="8.88671875" style="209"/>
    <col min="5897" max="5897" width="10.6640625" style="209" bestFit="1" customWidth="1"/>
    <col min="5898" max="5898" width="36" style="209" customWidth="1"/>
    <col min="5899" max="5899" width="9.44140625" style="209" customWidth="1"/>
    <col min="5900" max="5900" width="10.33203125" style="209" customWidth="1"/>
    <col min="5901" max="6140" width="8.88671875" style="209"/>
    <col min="6141" max="6141" width="19.33203125" style="209" customWidth="1"/>
    <col min="6142" max="6142" width="47.6640625" style="209" customWidth="1"/>
    <col min="6143" max="6143" width="46.5546875" style="209" customWidth="1"/>
    <col min="6144" max="6144" width="52.33203125" style="209" customWidth="1"/>
    <col min="6145" max="6145" width="85.44140625" style="209" customWidth="1"/>
    <col min="6146" max="6146" width="29.33203125" style="209" bestFit="1" customWidth="1"/>
    <col min="6147" max="6147" width="14.5546875" style="209" bestFit="1" customWidth="1"/>
    <col min="6148" max="6148" width="16.44140625" style="209" customWidth="1"/>
    <col min="6149" max="6152" width="8.88671875" style="209"/>
    <col min="6153" max="6153" width="10.6640625" style="209" bestFit="1" customWidth="1"/>
    <col min="6154" max="6154" width="36" style="209" customWidth="1"/>
    <col min="6155" max="6155" width="9.44140625" style="209" customWidth="1"/>
    <col min="6156" max="6156" width="10.33203125" style="209" customWidth="1"/>
    <col min="6157" max="6396" width="8.88671875" style="209"/>
    <col min="6397" max="6397" width="19.33203125" style="209" customWidth="1"/>
    <col min="6398" max="6398" width="47.6640625" style="209" customWidth="1"/>
    <col min="6399" max="6399" width="46.5546875" style="209" customWidth="1"/>
    <col min="6400" max="6400" width="52.33203125" style="209" customWidth="1"/>
    <col min="6401" max="6401" width="85.44140625" style="209" customWidth="1"/>
    <col min="6402" max="6402" width="29.33203125" style="209" bestFit="1" customWidth="1"/>
    <col min="6403" max="6403" width="14.5546875" style="209" bestFit="1" customWidth="1"/>
    <col min="6404" max="6404" width="16.44140625" style="209" customWidth="1"/>
    <col min="6405" max="6408" width="8.88671875" style="209"/>
    <col min="6409" max="6409" width="10.6640625" style="209" bestFit="1" customWidth="1"/>
    <col min="6410" max="6410" width="36" style="209" customWidth="1"/>
    <col min="6411" max="6411" width="9.44140625" style="209" customWidth="1"/>
    <col min="6412" max="6412" width="10.33203125" style="209" customWidth="1"/>
    <col min="6413" max="6652" width="8.88671875" style="209"/>
    <col min="6653" max="6653" width="19.33203125" style="209" customWidth="1"/>
    <col min="6654" max="6654" width="47.6640625" style="209" customWidth="1"/>
    <col min="6655" max="6655" width="46.5546875" style="209" customWidth="1"/>
    <col min="6656" max="6656" width="52.33203125" style="209" customWidth="1"/>
    <col min="6657" max="6657" width="85.44140625" style="209" customWidth="1"/>
    <col min="6658" max="6658" width="29.33203125" style="209" bestFit="1" customWidth="1"/>
    <col min="6659" max="6659" width="14.5546875" style="209" bestFit="1" customWidth="1"/>
    <col min="6660" max="6660" width="16.44140625" style="209" customWidth="1"/>
    <col min="6661" max="6664" width="8.88671875" style="209"/>
    <col min="6665" max="6665" width="10.6640625" style="209" bestFit="1" customWidth="1"/>
    <col min="6666" max="6666" width="36" style="209" customWidth="1"/>
    <col min="6667" max="6667" width="9.44140625" style="209" customWidth="1"/>
    <col min="6668" max="6668" width="10.33203125" style="209" customWidth="1"/>
    <col min="6669" max="6908" width="8.88671875" style="209"/>
    <col min="6909" max="6909" width="19.33203125" style="209" customWidth="1"/>
    <col min="6910" max="6910" width="47.6640625" style="209" customWidth="1"/>
    <col min="6911" max="6911" width="46.5546875" style="209" customWidth="1"/>
    <col min="6912" max="6912" width="52.33203125" style="209" customWidth="1"/>
    <col min="6913" max="6913" width="85.44140625" style="209" customWidth="1"/>
    <col min="6914" max="6914" width="29.33203125" style="209" bestFit="1" customWidth="1"/>
    <col min="6915" max="6915" width="14.5546875" style="209" bestFit="1" customWidth="1"/>
    <col min="6916" max="6916" width="16.44140625" style="209" customWidth="1"/>
    <col min="6917" max="6920" width="8.88671875" style="209"/>
    <col min="6921" max="6921" width="10.6640625" style="209" bestFit="1" customWidth="1"/>
    <col min="6922" max="6922" width="36" style="209" customWidth="1"/>
    <col min="6923" max="6923" width="9.44140625" style="209" customWidth="1"/>
    <col min="6924" max="6924" width="10.33203125" style="209" customWidth="1"/>
    <col min="6925" max="7164" width="8.88671875" style="209"/>
    <col min="7165" max="7165" width="19.33203125" style="209" customWidth="1"/>
    <col min="7166" max="7166" width="47.6640625" style="209" customWidth="1"/>
    <col min="7167" max="7167" width="46.5546875" style="209" customWidth="1"/>
    <col min="7168" max="7168" width="52.33203125" style="209" customWidth="1"/>
    <col min="7169" max="7169" width="85.44140625" style="209" customWidth="1"/>
    <col min="7170" max="7170" width="29.33203125" style="209" bestFit="1" customWidth="1"/>
    <col min="7171" max="7171" width="14.5546875" style="209" bestFit="1" customWidth="1"/>
    <col min="7172" max="7172" width="16.44140625" style="209" customWidth="1"/>
    <col min="7173" max="7176" width="8.88671875" style="209"/>
    <col min="7177" max="7177" width="10.6640625" style="209" bestFit="1" customWidth="1"/>
    <col min="7178" max="7178" width="36" style="209" customWidth="1"/>
    <col min="7179" max="7179" width="9.44140625" style="209" customWidth="1"/>
    <col min="7180" max="7180" width="10.33203125" style="209" customWidth="1"/>
    <col min="7181" max="7420" width="8.88671875" style="209"/>
    <col min="7421" max="7421" width="19.33203125" style="209" customWidth="1"/>
    <col min="7422" max="7422" width="47.6640625" style="209" customWidth="1"/>
    <col min="7423" max="7423" width="46.5546875" style="209" customWidth="1"/>
    <col min="7424" max="7424" width="52.33203125" style="209" customWidth="1"/>
    <col min="7425" max="7425" width="85.44140625" style="209" customWidth="1"/>
    <col min="7426" max="7426" width="29.33203125" style="209" bestFit="1" customWidth="1"/>
    <col min="7427" max="7427" width="14.5546875" style="209" bestFit="1" customWidth="1"/>
    <col min="7428" max="7428" width="16.44140625" style="209" customWidth="1"/>
    <col min="7429" max="7432" width="8.88671875" style="209"/>
    <col min="7433" max="7433" width="10.6640625" style="209" bestFit="1" customWidth="1"/>
    <col min="7434" max="7434" width="36" style="209" customWidth="1"/>
    <col min="7435" max="7435" width="9.44140625" style="209" customWidth="1"/>
    <col min="7436" max="7436" width="10.33203125" style="209" customWidth="1"/>
    <col min="7437" max="7676" width="8.88671875" style="209"/>
    <col min="7677" max="7677" width="19.33203125" style="209" customWidth="1"/>
    <col min="7678" max="7678" width="47.6640625" style="209" customWidth="1"/>
    <col min="7679" max="7679" width="46.5546875" style="209" customWidth="1"/>
    <col min="7680" max="7680" width="52.33203125" style="209" customWidth="1"/>
    <col min="7681" max="7681" width="85.44140625" style="209" customWidth="1"/>
    <col min="7682" max="7682" width="29.33203125" style="209" bestFit="1" customWidth="1"/>
    <col min="7683" max="7683" width="14.5546875" style="209" bestFit="1" customWidth="1"/>
    <col min="7684" max="7684" width="16.44140625" style="209" customWidth="1"/>
    <col min="7685" max="7688" width="8.88671875" style="209"/>
    <col min="7689" max="7689" width="10.6640625" style="209" bestFit="1" customWidth="1"/>
    <col min="7690" max="7690" width="36" style="209" customWidth="1"/>
    <col min="7691" max="7691" width="9.44140625" style="209" customWidth="1"/>
    <col min="7692" max="7692" width="10.33203125" style="209" customWidth="1"/>
    <col min="7693" max="7932" width="8.88671875" style="209"/>
    <col min="7933" max="7933" width="19.33203125" style="209" customWidth="1"/>
    <col min="7934" max="7934" width="47.6640625" style="209" customWidth="1"/>
    <col min="7935" max="7935" width="46.5546875" style="209" customWidth="1"/>
    <col min="7936" max="7936" width="52.33203125" style="209" customWidth="1"/>
    <col min="7937" max="7937" width="85.44140625" style="209" customWidth="1"/>
    <col min="7938" max="7938" width="29.33203125" style="209" bestFit="1" customWidth="1"/>
    <col min="7939" max="7939" width="14.5546875" style="209" bestFit="1" customWidth="1"/>
    <col min="7940" max="7940" width="16.44140625" style="209" customWidth="1"/>
    <col min="7941" max="7944" width="8.88671875" style="209"/>
    <col min="7945" max="7945" width="10.6640625" style="209" bestFit="1" customWidth="1"/>
    <col min="7946" max="7946" width="36" style="209" customWidth="1"/>
    <col min="7947" max="7947" width="9.44140625" style="209" customWidth="1"/>
    <col min="7948" max="7948" width="10.33203125" style="209" customWidth="1"/>
    <col min="7949" max="8188" width="8.88671875" style="209"/>
    <col min="8189" max="8189" width="19.33203125" style="209" customWidth="1"/>
    <col min="8190" max="8190" width="47.6640625" style="209" customWidth="1"/>
    <col min="8191" max="8191" width="46.5546875" style="209" customWidth="1"/>
    <col min="8192" max="8192" width="52.33203125" style="209" customWidth="1"/>
    <col min="8193" max="8193" width="85.44140625" style="209" customWidth="1"/>
    <col min="8194" max="8194" width="29.33203125" style="209" bestFit="1" customWidth="1"/>
    <col min="8195" max="8195" width="14.5546875" style="209" bestFit="1" customWidth="1"/>
    <col min="8196" max="8196" width="16.44140625" style="209" customWidth="1"/>
    <col min="8197" max="8200" width="8.88671875" style="209"/>
    <col min="8201" max="8201" width="10.6640625" style="209" bestFit="1" customWidth="1"/>
    <col min="8202" max="8202" width="36" style="209" customWidth="1"/>
    <col min="8203" max="8203" width="9.44140625" style="209" customWidth="1"/>
    <col min="8204" max="8204" width="10.33203125" style="209" customWidth="1"/>
    <col min="8205" max="8444" width="8.88671875" style="209"/>
    <col min="8445" max="8445" width="19.33203125" style="209" customWidth="1"/>
    <col min="8446" max="8446" width="47.6640625" style="209" customWidth="1"/>
    <col min="8447" max="8447" width="46.5546875" style="209" customWidth="1"/>
    <col min="8448" max="8448" width="52.33203125" style="209" customWidth="1"/>
    <col min="8449" max="8449" width="85.44140625" style="209" customWidth="1"/>
    <col min="8450" max="8450" width="29.33203125" style="209" bestFit="1" customWidth="1"/>
    <col min="8451" max="8451" width="14.5546875" style="209" bestFit="1" customWidth="1"/>
    <col min="8452" max="8452" width="16.44140625" style="209" customWidth="1"/>
    <col min="8453" max="8456" width="8.88671875" style="209"/>
    <col min="8457" max="8457" width="10.6640625" style="209" bestFit="1" customWidth="1"/>
    <col min="8458" max="8458" width="36" style="209" customWidth="1"/>
    <col min="8459" max="8459" width="9.44140625" style="209" customWidth="1"/>
    <col min="8460" max="8460" width="10.33203125" style="209" customWidth="1"/>
    <col min="8461" max="8700" width="8.88671875" style="209"/>
    <col min="8701" max="8701" width="19.33203125" style="209" customWidth="1"/>
    <col min="8702" max="8702" width="47.6640625" style="209" customWidth="1"/>
    <col min="8703" max="8703" width="46.5546875" style="209" customWidth="1"/>
    <col min="8704" max="8704" width="52.33203125" style="209" customWidth="1"/>
    <col min="8705" max="8705" width="85.44140625" style="209" customWidth="1"/>
    <col min="8706" max="8706" width="29.33203125" style="209" bestFit="1" customWidth="1"/>
    <col min="8707" max="8707" width="14.5546875" style="209" bestFit="1" customWidth="1"/>
    <col min="8708" max="8708" width="16.44140625" style="209" customWidth="1"/>
    <col min="8709" max="8712" width="8.88671875" style="209"/>
    <col min="8713" max="8713" width="10.6640625" style="209" bestFit="1" customWidth="1"/>
    <col min="8714" max="8714" width="36" style="209" customWidth="1"/>
    <col min="8715" max="8715" width="9.44140625" style="209" customWidth="1"/>
    <col min="8716" max="8716" width="10.33203125" style="209" customWidth="1"/>
    <col min="8717" max="8956" width="8.88671875" style="209"/>
    <col min="8957" max="8957" width="19.33203125" style="209" customWidth="1"/>
    <col min="8958" max="8958" width="47.6640625" style="209" customWidth="1"/>
    <col min="8959" max="8959" width="46.5546875" style="209" customWidth="1"/>
    <col min="8960" max="8960" width="52.33203125" style="209" customWidth="1"/>
    <col min="8961" max="8961" width="85.44140625" style="209" customWidth="1"/>
    <col min="8962" max="8962" width="29.33203125" style="209" bestFit="1" customWidth="1"/>
    <col min="8963" max="8963" width="14.5546875" style="209" bestFit="1" customWidth="1"/>
    <col min="8964" max="8964" width="16.44140625" style="209" customWidth="1"/>
    <col min="8965" max="8968" width="8.88671875" style="209"/>
    <col min="8969" max="8969" width="10.6640625" style="209" bestFit="1" customWidth="1"/>
    <col min="8970" max="8970" width="36" style="209" customWidth="1"/>
    <col min="8971" max="8971" width="9.44140625" style="209" customWidth="1"/>
    <col min="8972" max="8972" width="10.33203125" style="209" customWidth="1"/>
    <col min="8973" max="9212" width="8.88671875" style="209"/>
    <col min="9213" max="9213" width="19.33203125" style="209" customWidth="1"/>
    <col min="9214" max="9214" width="47.6640625" style="209" customWidth="1"/>
    <col min="9215" max="9215" width="46.5546875" style="209" customWidth="1"/>
    <col min="9216" max="9216" width="52.33203125" style="209" customWidth="1"/>
    <col min="9217" max="9217" width="85.44140625" style="209" customWidth="1"/>
    <col min="9218" max="9218" width="29.33203125" style="209" bestFit="1" customWidth="1"/>
    <col min="9219" max="9219" width="14.5546875" style="209" bestFit="1" customWidth="1"/>
    <col min="9220" max="9220" width="16.44140625" style="209" customWidth="1"/>
    <col min="9221" max="9224" width="8.88671875" style="209"/>
    <col min="9225" max="9225" width="10.6640625" style="209" bestFit="1" customWidth="1"/>
    <col min="9226" max="9226" width="36" style="209" customWidth="1"/>
    <col min="9227" max="9227" width="9.44140625" style="209" customWidth="1"/>
    <col min="9228" max="9228" width="10.33203125" style="209" customWidth="1"/>
    <col min="9229" max="9468" width="8.88671875" style="209"/>
    <col min="9469" max="9469" width="19.33203125" style="209" customWidth="1"/>
    <col min="9470" max="9470" width="47.6640625" style="209" customWidth="1"/>
    <col min="9471" max="9471" width="46.5546875" style="209" customWidth="1"/>
    <col min="9472" max="9472" width="52.33203125" style="209" customWidth="1"/>
    <col min="9473" max="9473" width="85.44140625" style="209" customWidth="1"/>
    <col min="9474" max="9474" width="29.33203125" style="209" bestFit="1" customWidth="1"/>
    <col min="9475" max="9475" width="14.5546875" style="209" bestFit="1" customWidth="1"/>
    <col min="9476" max="9476" width="16.44140625" style="209" customWidth="1"/>
    <col min="9477" max="9480" width="8.88671875" style="209"/>
    <col min="9481" max="9481" width="10.6640625" style="209" bestFit="1" customWidth="1"/>
    <col min="9482" max="9482" width="36" style="209" customWidth="1"/>
    <col min="9483" max="9483" width="9.44140625" style="209" customWidth="1"/>
    <col min="9484" max="9484" width="10.33203125" style="209" customWidth="1"/>
    <col min="9485" max="9724" width="8.88671875" style="209"/>
    <col min="9725" max="9725" width="19.33203125" style="209" customWidth="1"/>
    <col min="9726" max="9726" width="47.6640625" style="209" customWidth="1"/>
    <col min="9727" max="9727" width="46.5546875" style="209" customWidth="1"/>
    <col min="9728" max="9728" width="52.33203125" style="209" customWidth="1"/>
    <col min="9729" max="9729" width="85.44140625" style="209" customWidth="1"/>
    <col min="9730" max="9730" width="29.33203125" style="209" bestFit="1" customWidth="1"/>
    <col min="9731" max="9731" width="14.5546875" style="209" bestFit="1" customWidth="1"/>
    <col min="9732" max="9732" width="16.44140625" style="209" customWidth="1"/>
    <col min="9733" max="9736" width="8.88671875" style="209"/>
    <col min="9737" max="9737" width="10.6640625" style="209" bestFit="1" customWidth="1"/>
    <col min="9738" max="9738" width="36" style="209" customWidth="1"/>
    <col min="9739" max="9739" width="9.44140625" style="209" customWidth="1"/>
    <col min="9740" max="9740" width="10.33203125" style="209" customWidth="1"/>
    <col min="9741" max="9980" width="8.88671875" style="209"/>
    <col min="9981" max="9981" width="19.33203125" style="209" customWidth="1"/>
    <col min="9982" max="9982" width="47.6640625" style="209" customWidth="1"/>
    <col min="9983" max="9983" width="46.5546875" style="209" customWidth="1"/>
    <col min="9984" max="9984" width="52.33203125" style="209" customWidth="1"/>
    <col min="9985" max="9985" width="85.44140625" style="209" customWidth="1"/>
    <col min="9986" max="9986" width="29.33203125" style="209" bestFit="1" customWidth="1"/>
    <col min="9987" max="9987" width="14.5546875" style="209" bestFit="1" customWidth="1"/>
    <col min="9988" max="9988" width="16.44140625" style="209" customWidth="1"/>
    <col min="9989" max="9992" width="8.88671875" style="209"/>
    <col min="9993" max="9993" width="10.6640625" style="209" bestFit="1" customWidth="1"/>
    <col min="9994" max="9994" width="36" style="209" customWidth="1"/>
    <col min="9995" max="9995" width="9.44140625" style="209" customWidth="1"/>
    <col min="9996" max="9996" width="10.33203125" style="209" customWidth="1"/>
    <col min="9997" max="10236" width="8.88671875" style="209"/>
    <col min="10237" max="10237" width="19.33203125" style="209" customWidth="1"/>
    <col min="10238" max="10238" width="47.6640625" style="209" customWidth="1"/>
    <col min="10239" max="10239" width="46.5546875" style="209" customWidth="1"/>
    <col min="10240" max="10240" width="52.33203125" style="209" customWidth="1"/>
    <col min="10241" max="10241" width="85.44140625" style="209" customWidth="1"/>
    <col min="10242" max="10242" width="29.33203125" style="209" bestFit="1" customWidth="1"/>
    <col min="10243" max="10243" width="14.5546875" style="209" bestFit="1" customWidth="1"/>
    <col min="10244" max="10244" width="16.44140625" style="209" customWidth="1"/>
    <col min="10245" max="10248" width="8.88671875" style="209"/>
    <col min="10249" max="10249" width="10.6640625" style="209" bestFit="1" customWidth="1"/>
    <col min="10250" max="10250" width="36" style="209" customWidth="1"/>
    <col min="10251" max="10251" width="9.44140625" style="209" customWidth="1"/>
    <col min="10252" max="10252" width="10.33203125" style="209" customWidth="1"/>
    <col min="10253" max="10492" width="8.88671875" style="209"/>
    <col min="10493" max="10493" width="19.33203125" style="209" customWidth="1"/>
    <col min="10494" max="10494" width="47.6640625" style="209" customWidth="1"/>
    <col min="10495" max="10495" width="46.5546875" style="209" customWidth="1"/>
    <col min="10496" max="10496" width="52.33203125" style="209" customWidth="1"/>
    <col min="10497" max="10497" width="85.44140625" style="209" customWidth="1"/>
    <col min="10498" max="10498" width="29.33203125" style="209" bestFit="1" customWidth="1"/>
    <col min="10499" max="10499" width="14.5546875" style="209" bestFit="1" customWidth="1"/>
    <col min="10500" max="10500" width="16.44140625" style="209" customWidth="1"/>
    <col min="10501" max="10504" width="8.88671875" style="209"/>
    <col min="10505" max="10505" width="10.6640625" style="209" bestFit="1" customWidth="1"/>
    <col min="10506" max="10506" width="36" style="209" customWidth="1"/>
    <col min="10507" max="10507" width="9.44140625" style="209" customWidth="1"/>
    <col min="10508" max="10508" width="10.33203125" style="209" customWidth="1"/>
    <col min="10509" max="10748" width="8.88671875" style="209"/>
    <col min="10749" max="10749" width="19.33203125" style="209" customWidth="1"/>
    <col min="10750" max="10750" width="47.6640625" style="209" customWidth="1"/>
    <col min="10751" max="10751" width="46.5546875" style="209" customWidth="1"/>
    <col min="10752" max="10752" width="52.33203125" style="209" customWidth="1"/>
    <col min="10753" max="10753" width="85.44140625" style="209" customWidth="1"/>
    <col min="10754" max="10754" width="29.33203125" style="209" bestFit="1" customWidth="1"/>
    <col min="10755" max="10755" width="14.5546875" style="209" bestFit="1" customWidth="1"/>
    <col min="10756" max="10756" width="16.44140625" style="209" customWidth="1"/>
    <col min="10757" max="10760" width="8.88671875" style="209"/>
    <col min="10761" max="10761" width="10.6640625" style="209" bestFit="1" customWidth="1"/>
    <col min="10762" max="10762" width="36" style="209" customWidth="1"/>
    <col min="10763" max="10763" width="9.44140625" style="209" customWidth="1"/>
    <col min="10764" max="10764" width="10.33203125" style="209" customWidth="1"/>
    <col min="10765" max="11004" width="8.88671875" style="209"/>
    <col min="11005" max="11005" width="19.33203125" style="209" customWidth="1"/>
    <col min="11006" max="11006" width="47.6640625" style="209" customWidth="1"/>
    <col min="11007" max="11007" width="46.5546875" style="209" customWidth="1"/>
    <col min="11008" max="11008" width="52.33203125" style="209" customWidth="1"/>
    <col min="11009" max="11009" width="85.44140625" style="209" customWidth="1"/>
    <col min="11010" max="11010" width="29.33203125" style="209" bestFit="1" customWidth="1"/>
    <col min="11011" max="11011" width="14.5546875" style="209" bestFit="1" customWidth="1"/>
    <col min="11012" max="11012" width="16.44140625" style="209" customWidth="1"/>
    <col min="11013" max="11016" width="8.88671875" style="209"/>
    <col min="11017" max="11017" width="10.6640625" style="209" bestFit="1" customWidth="1"/>
    <col min="11018" max="11018" width="36" style="209" customWidth="1"/>
    <col min="11019" max="11019" width="9.44140625" style="209" customWidth="1"/>
    <col min="11020" max="11020" width="10.33203125" style="209" customWidth="1"/>
    <col min="11021" max="11260" width="8.88671875" style="209"/>
    <col min="11261" max="11261" width="19.33203125" style="209" customWidth="1"/>
    <col min="11262" max="11262" width="47.6640625" style="209" customWidth="1"/>
    <col min="11263" max="11263" width="46.5546875" style="209" customWidth="1"/>
    <col min="11264" max="11264" width="52.33203125" style="209" customWidth="1"/>
    <col min="11265" max="11265" width="85.44140625" style="209" customWidth="1"/>
    <col min="11266" max="11266" width="29.33203125" style="209" bestFit="1" customWidth="1"/>
    <col min="11267" max="11267" width="14.5546875" style="209" bestFit="1" customWidth="1"/>
    <col min="11268" max="11268" width="16.44140625" style="209" customWidth="1"/>
    <col min="11269" max="11272" width="8.88671875" style="209"/>
    <col min="11273" max="11273" width="10.6640625" style="209" bestFit="1" customWidth="1"/>
    <col min="11274" max="11274" width="36" style="209" customWidth="1"/>
    <col min="11275" max="11275" width="9.44140625" style="209" customWidth="1"/>
    <col min="11276" max="11276" width="10.33203125" style="209" customWidth="1"/>
    <col min="11277" max="11516" width="8.88671875" style="209"/>
    <col min="11517" max="11517" width="19.33203125" style="209" customWidth="1"/>
    <col min="11518" max="11518" width="47.6640625" style="209" customWidth="1"/>
    <col min="11519" max="11519" width="46.5546875" style="209" customWidth="1"/>
    <col min="11520" max="11520" width="52.33203125" style="209" customWidth="1"/>
    <col min="11521" max="11521" width="85.44140625" style="209" customWidth="1"/>
    <col min="11522" max="11522" width="29.33203125" style="209" bestFit="1" customWidth="1"/>
    <col min="11523" max="11523" width="14.5546875" style="209" bestFit="1" customWidth="1"/>
    <col min="11524" max="11524" width="16.44140625" style="209" customWidth="1"/>
    <col min="11525" max="11528" width="8.88671875" style="209"/>
    <col min="11529" max="11529" width="10.6640625" style="209" bestFit="1" customWidth="1"/>
    <col min="11530" max="11530" width="36" style="209" customWidth="1"/>
    <col min="11531" max="11531" width="9.44140625" style="209" customWidth="1"/>
    <col min="11532" max="11532" width="10.33203125" style="209" customWidth="1"/>
    <col min="11533" max="11772" width="8.88671875" style="209"/>
    <col min="11773" max="11773" width="19.33203125" style="209" customWidth="1"/>
    <col min="11774" max="11774" width="47.6640625" style="209" customWidth="1"/>
    <col min="11775" max="11775" width="46.5546875" style="209" customWidth="1"/>
    <col min="11776" max="11776" width="52.33203125" style="209" customWidth="1"/>
    <col min="11777" max="11777" width="85.44140625" style="209" customWidth="1"/>
    <col min="11778" max="11778" width="29.33203125" style="209" bestFit="1" customWidth="1"/>
    <col min="11779" max="11779" width="14.5546875" style="209" bestFit="1" customWidth="1"/>
    <col min="11780" max="11780" width="16.44140625" style="209" customWidth="1"/>
    <col min="11781" max="11784" width="8.88671875" style="209"/>
    <col min="11785" max="11785" width="10.6640625" style="209" bestFit="1" customWidth="1"/>
    <col min="11786" max="11786" width="36" style="209" customWidth="1"/>
    <col min="11787" max="11787" width="9.44140625" style="209" customWidth="1"/>
    <col min="11788" max="11788" width="10.33203125" style="209" customWidth="1"/>
    <col min="11789" max="12028" width="8.88671875" style="209"/>
    <col min="12029" max="12029" width="19.33203125" style="209" customWidth="1"/>
    <col min="12030" max="12030" width="47.6640625" style="209" customWidth="1"/>
    <col min="12031" max="12031" width="46.5546875" style="209" customWidth="1"/>
    <col min="12032" max="12032" width="52.33203125" style="209" customWidth="1"/>
    <col min="12033" max="12033" width="85.44140625" style="209" customWidth="1"/>
    <col min="12034" max="12034" width="29.33203125" style="209" bestFit="1" customWidth="1"/>
    <col min="12035" max="12035" width="14.5546875" style="209" bestFit="1" customWidth="1"/>
    <col min="12036" max="12036" width="16.44140625" style="209" customWidth="1"/>
    <col min="12037" max="12040" width="8.88671875" style="209"/>
    <col min="12041" max="12041" width="10.6640625" style="209" bestFit="1" customWidth="1"/>
    <col min="12042" max="12042" width="36" style="209" customWidth="1"/>
    <col min="12043" max="12043" width="9.44140625" style="209" customWidth="1"/>
    <col min="12044" max="12044" width="10.33203125" style="209" customWidth="1"/>
    <col min="12045" max="12284" width="8.88671875" style="209"/>
    <col min="12285" max="12285" width="19.33203125" style="209" customWidth="1"/>
    <col min="12286" max="12286" width="47.6640625" style="209" customWidth="1"/>
    <col min="12287" max="12287" width="46.5546875" style="209" customWidth="1"/>
    <col min="12288" max="12288" width="52.33203125" style="209" customWidth="1"/>
    <col min="12289" max="12289" width="85.44140625" style="209" customWidth="1"/>
    <col min="12290" max="12290" width="29.33203125" style="209" bestFit="1" customWidth="1"/>
    <col min="12291" max="12291" width="14.5546875" style="209" bestFit="1" customWidth="1"/>
    <col min="12292" max="12292" width="16.44140625" style="209" customWidth="1"/>
    <col min="12293" max="12296" width="8.88671875" style="209"/>
    <col min="12297" max="12297" width="10.6640625" style="209" bestFit="1" customWidth="1"/>
    <col min="12298" max="12298" width="36" style="209" customWidth="1"/>
    <col min="12299" max="12299" width="9.44140625" style="209" customWidth="1"/>
    <col min="12300" max="12300" width="10.33203125" style="209" customWidth="1"/>
    <col min="12301" max="12540" width="8.88671875" style="209"/>
    <col min="12541" max="12541" width="19.33203125" style="209" customWidth="1"/>
    <col min="12542" max="12542" width="47.6640625" style="209" customWidth="1"/>
    <col min="12543" max="12543" width="46.5546875" style="209" customWidth="1"/>
    <col min="12544" max="12544" width="52.33203125" style="209" customWidth="1"/>
    <col min="12545" max="12545" width="85.44140625" style="209" customWidth="1"/>
    <col min="12546" max="12546" width="29.33203125" style="209" bestFit="1" customWidth="1"/>
    <col min="12547" max="12547" width="14.5546875" style="209" bestFit="1" customWidth="1"/>
    <col min="12548" max="12548" width="16.44140625" style="209" customWidth="1"/>
    <col min="12549" max="12552" width="8.88671875" style="209"/>
    <col min="12553" max="12553" width="10.6640625" style="209" bestFit="1" customWidth="1"/>
    <col min="12554" max="12554" width="36" style="209" customWidth="1"/>
    <col min="12555" max="12555" width="9.44140625" style="209" customWidth="1"/>
    <col min="12556" max="12556" width="10.33203125" style="209" customWidth="1"/>
    <col min="12557" max="12796" width="8.88671875" style="209"/>
    <col min="12797" max="12797" width="19.33203125" style="209" customWidth="1"/>
    <col min="12798" max="12798" width="47.6640625" style="209" customWidth="1"/>
    <col min="12799" max="12799" width="46.5546875" style="209" customWidth="1"/>
    <col min="12800" max="12800" width="52.33203125" style="209" customWidth="1"/>
    <col min="12801" max="12801" width="85.44140625" style="209" customWidth="1"/>
    <col min="12802" max="12802" width="29.33203125" style="209" bestFit="1" customWidth="1"/>
    <col min="12803" max="12803" width="14.5546875" style="209" bestFit="1" customWidth="1"/>
    <col min="12804" max="12804" width="16.44140625" style="209" customWidth="1"/>
    <col min="12805" max="12808" width="8.88671875" style="209"/>
    <col min="12809" max="12809" width="10.6640625" style="209" bestFit="1" customWidth="1"/>
    <col min="12810" max="12810" width="36" style="209" customWidth="1"/>
    <col min="12811" max="12811" width="9.44140625" style="209" customWidth="1"/>
    <col min="12812" max="12812" width="10.33203125" style="209" customWidth="1"/>
    <col min="12813" max="13052" width="8.88671875" style="209"/>
    <col min="13053" max="13053" width="19.33203125" style="209" customWidth="1"/>
    <col min="13054" max="13054" width="47.6640625" style="209" customWidth="1"/>
    <col min="13055" max="13055" width="46.5546875" style="209" customWidth="1"/>
    <col min="13056" max="13056" width="52.33203125" style="209" customWidth="1"/>
    <col min="13057" max="13057" width="85.44140625" style="209" customWidth="1"/>
    <col min="13058" max="13058" width="29.33203125" style="209" bestFit="1" customWidth="1"/>
    <col min="13059" max="13059" width="14.5546875" style="209" bestFit="1" customWidth="1"/>
    <col min="13060" max="13060" width="16.44140625" style="209" customWidth="1"/>
    <col min="13061" max="13064" width="8.88671875" style="209"/>
    <col min="13065" max="13065" width="10.6640625" style="209" bestFit="1" customWidth="1"/>
    <col min="13066" max="13066" width="36" style="209" customWidth="1"/>
    <col min="13067" max="13067" width="9.44140625" style="209" customWidth="1"/>
    <col min="13068" max="13068" width="10.33203125" style="209" customWidth="1"/>
    <col min="13069" max="13308" width="8.88671875" style="209"/>
    <col min="13309" max="13309" width="19.33203125" style="209" customWidth="1"/>
    <col min="13310" max="13310" width="47.6640625" style="209" customWidth="1"/>
    <col min="13311" max="13311" width="46.5546875" style="209" customWidth="1"/>
    <col min="13312" max="13312" width="52.33203125" style="209" customWidth="1"/>
    <col min="13313" max="13313" width="85.44140625" style="209" customWidth="1"/>
    <col min="13314" max="13314" width="29.33203125" style="209" bestFit="1" customWidth="1"/>
    <col min="13315" max="13315" width="14.5546875" style="209" bestFit="1" customWidth="1"/>
    <col min="13316" max="13316" width="16.44140625" style="209" customWidth="1"/>
    <col min="13317" max="13320" width="8.88671875" style="209"/>
    <col min="13321" max="13321" width="10.6640625" style="209" bestFit="1" customWidth="1"/>
    <col min="13322" max="13322" width="36" style="209" customWidth="1"/>
    <col min="13323" max="13323" width="9.44140625" style="209" customWidth="1"/>
    <col min="13324" max="13324" width="10.33203125" style="209" customWidth="1"/>
    <col min="13325" max="13564" width="8.88671875" style="209"/>
    <col min="13565" max="13565" width="19.33203125" style="209" customWidth="1"/>
    <col min="13566" max="13566" width="47.6640625" style="209" customWidth="1"/>
    <col min="13567" max="13567" width="46.5546875" style="209" customWidth="1"/>
    <col min="13568" max="13568" width="52.33203125" style="209" customWidth="1"/>
    <col min="13569" max="13569" width="85.44140625" style="209" customWidth="1"/>
    <col min="13570" max="13570" width="29.33203125" style="209" bestFit="1" customWidth="1"/>
    <col min="13571" max="13571" width="14.5546875" style="209" bestFit="1" customWidth="1"/>
    <col min="13572" max="13572" width="16.44140625" style="209" customWidth="1"/>
    <col min="13573" max="13576" width="8.88671875" style="209"/>
    <col min="13577" max="13577" width="10.6640625" style="209" bestFit="1" customWidth="1"/>
    <col min="13578" max="13578" width="36" style="209" customWidth="1"/>
    <col min="13579" max="13579" width="9.44140625" style="209" customWidth="1"/>
    <col min="13580" max="13580" width="10.33203125" style="209" customWidth="1"/>
    <col min="13581" max="13820" width="8.88671875" style="209"/>
    <col min="13821" max="13821" width="19.33203125" style="209" customWidth="1"/>
    <col min="13822" max="13822" width="47.6640625" style="209" customWidth="1"/>
    <col min="13823" max="13823" width="46.5546875" style="209" customWidth="1"/>
    <col min="13824" max="13824" width="52.33203125" style="209" customWidth="1"/>
    <col min="13825" max="13825" width="85.44140625" style="209" customWidth="1"/>
    <col min="13826" max="13826" width="29.33203125" style="209" bestFit="1" customWidth="1"/>
    <col min="13827" max="13827" width="14.5546875" style="209" bestFit="1" customWidth="1"/>
    <col min="13828" max="13828" width="16.44140625" style="209" customWidth="1"/>
    <col min="13829" max="13832" width="8.88671875" style="209"/>
    <col min="13833" max="13833" width="10.6640625" style="209" bestFit="1" customWidth="1"/>
    <col min="13834" max="13834" width="36" style="209" customWidth="1"/>
    <col min="13835" max="13835" width="9.44140625" style="209" customWidth="1"/>
    <col min="13836" max="13836" width="10.33203125" style="209" customWidth="1"/>
    <col min="13837" max="14076" width="8.88671875" style="209"/>
    <col min="14077" max="14077" width="19.33203125" style="209" customWidth="1"/>
    <col min="14078" max="14078" width="47.6640625" style="209" customWidth="1"/>
    <col min="14079" max="14079" width="46.5546875" style="209" customWidth="1"/>
    <col min="14080" max="14080" width="52.33203125" style="209" customWidth="1"/>
    <col min="14081" max="14081" width="85.44140625" style="209" customWidth="1"/>
    <col min="14082" max="14082" width="29.33203125" style="209" bestFit="1" customWidth="1"/>
    <col min="14083" max="14083" width="14.5546875" style="209" bestFit="1" customWidth="1"/>
    <col min="14084" max="14084" width="16.44140625" style="209" customWidth="1"/>
    <col min="14085" max="14088" width="8.88671875" style="209"/>
    <col min="14089" max="14089" width="10.6640625" style="209" bestFit="1" customWidth="1"/>
    <col min="14090" max="14090" width="36" style="209" customWidth="1"/>
    <col min="14091" max="14091" width="9.44140625" style="209" customWidth="1"/>
    <col min="14092" max="14092" width="10.33203125" style="209" customWidth="1"/>
    <col min="14093" max="14332" width="8.88671875" style="209"/>
    <col min="14333" max="14333" width="19.33203125" style="209" customWidth="1"/>
    <col min="14334" max="14334" width="47.6640625" style="209" customWidth="1"/>
    <col min="14335" max="14335" width="46.5546875" style="209" customWidth="1"/>
    <col min="14336" max="14336" width="52.33203125" style="209" customWidth="1"/>
    <col min="14337" max="14337" width="85.44140625" style="209" customWidth="1"/>
    <col min="14338" max="14338" width="29.33203125" style="209" bestFit="1" customWidth="1"/>
    <col min="14339" max="14339" width="14.5546875" style="209" bestFit="1" customWidth="1"/>
    <col min="14340" max="14340" width="16.44140625" style="209" customWidth="1"/>
    <col min="14341" max="14344" width="8.88671875" style="209"/>
    <col min="14345" max="14345" width="10.6640625" style="209" bestFit="1" customWidth="1"/>
    <col min="14346" max="14346" width="36" style="209" customWidth="1"/>
    <col min="14347" max="14347" width="9.44140625" style="209" customWidth="1"/>
    <col min="14348" max="14348" width="10.33203125" style="209" customWidth="1"/>
    <col min="14349" max="14588" width="8.88671875" style="209"/>
    <col min="14589" max="14589" width="19.33203125" style="209" customWidth="1"/>
    <col min="14590" max="14590" width="47.6640625" style="209" customWidth="1"/>
    <col min="14591" max="14591" width="46.5546875" style="209" customWidth="1"/>
    <col min="14592" max="14592" width="52.33203125" style="209" customWidth="1"/>
    <col min="14593" max="14593" width="85.44140625" style="209" customWidth="1"/>
    <col min="14594" max="14594" width="29.33203125" style="209" bestFit="1" customWidth="1"/>
    <col min="14595" max="14595" width="14.5546875" style="209" bestFit="1" customWidth="1"/>
    <col min="14596" max="14596" width="16.44140625" style="209" customWidth="1"/>
    <col min="14597" max="14600" width="8.88671875" style="209"/>
    <col min="14601" max="14601" width="10.6640625" style="209" bestFit="1" customWidth="1"/>
    <col min="14602" max="14602" width="36" style="209" customWidth="1"/>
    <col min="14603" max="14603" width="9.44140625" style="209" customWidth="1"/>
    <col min="14604" max="14604" width="10.33203125" style="209" customWidth="1"/>
    <col min="14605" max="14844" width="8.88671875" style="209"/>
    <col min="14845" max="14845" width="19.33203125" style="209" customWidth="1"/>
    <col min="14846" max="14846" width="47.6640625" style="209" customWidth="1"/>
    <col min="14847" max="14847" width="46.5546875" style="209" customWidth="1"/>
    <col min="14848" max="14848" width="52.33203125" style="209" customWidth="1"/>
    <col min="14849" max="14849" width="85.44140625" style="209" customWidth="1"/>
    <col min="14850" max="14850" width="29.33203125" style="209" bestFit="1" customWidth="1"/>
    <col min="14851" max="14851" width="14.5546875" style="209" bestFit="1" customWidth="1"/>
    <col min="14852" max="14852" width="16.44140625" style="209" customWidth="1"/>
    <col min="14853" max="14856" width="8.88671875" style="209"/>
    <col min="14857" max="14857" width="10.6640625" style="209" bestFit="1" customWidth="1"/>
    <col min="14858" max="14858" width="36" style="209" customWidth="1"/>
    <col min="14859" max="14859" width="9.44140625" style="209" customWidth="1"/>
    <col min="14860" max="14860" width="10.33203125" style="209" customWidth="1"/>
    <col min="14861" max="15100" width="8.88671875" style="209"/>
    <col min="15101" max="15101" width="19.33203125" style="209" customWidth="1"/>
    <col min="15102" max="15102" width="47.6640625" style="209" customWidth="1"/>
    <col min="15103" max="15103" width="46.5546875" style="209" customWidth="1"/>
    <col min="15104" max="15104" width="52.33203125" style="209" customWidth="1"/>
    <col min="15105" max="15105" width="85.44140625" style="209" customWidth="1"/>
    <col min="15106" max="15106" width="29.33203125" style="209" bestFit="1" customWidth="1"/>
    <col min="15107" max="15107" width="14.5546875" style="209" bestFit="1" customWidth="1"/>
    <col min="15108" max="15108" width="16.44140625" style="209" customWidth="1"/>
    <col min="15109" max="15112" width="8.88671875" style="209"/>
    <col min="15113" max="15113" width="10.6640625" style="209" bestFit="1" customWidth="1"/>
    <col min="15114" max="15114" width="36" style="209" customWidth="1"/>
    <col min="15115" max="15115" width="9.44140625" style="209" customWidth="1"/>
    <col min="15116" max="15116" width="10.33203125" style="209" customWidth="1"/>
    <col min="15117" max="15356" width="8.88671875" style="209"/>
    <col min="15357" max="15357" width="19.33203125" style="209" customWidth="1"/>
    <col min="15358" max="15358" width="47.6640625" style="209" customWidth="1"/>
    <col min="15359" max="15359" width="46.5546875" style="209" customWidth="1"/>
    <col min="15360" max="15360" width="52.33203125" style="209" customWidth="1"/>
    <col min="15361" max="15361" width="85.44140625" style="209" customWidth="1"/>
    <col min="15362" max="15362" width="29.33203125" style="209" bestFit="1" customWidth="1"/>
    <col min="15363" max="15363" width="14.5546875" style="209" bestFit="1" customWidth="1"/>
    <col min="15364" max="15364" width="16.44140625" style="209" customWidth="1"/>
    <col min="15365" max="15368" width="8.88671875" style="209"/>
    <col min="15369" max="15369" width="10.6640625" style="209" bestFit="1" customWidth="1"/>
    <col min="15370" max="15370" width="36" style="209" customWidth="1"/>
    <col min="15371" max="15371" width="9.44140625" style="209" customWidth="1"/>
    <col min="15372" max="15372" width="10.33203125" style="209" customWidth="1"/>
    <col min="15373" max="15612" width="8.88671875" style="209"/>
    <col min="15613" max="15613" width="19.33203125" style="209" customWidth="1"/>
    <col min="15614" max="15614" width="47.6640625" style="209" customWidth="1"/>
    <col min="15615" max="15615" width="46.5546875" style="209" customWidth="1"/>
    <col min="15616" max="15616" width="52.33203125" style="209" customWidth="1"/>
    <col min="15617" max="15617" width="85.44140625" style="209" customWidth="1"/>
    <col min="15618" max="15618" width="29.33203125" style="209" bestFit="1" customWidth="1"/>
    <col min="15619" max="15619" width="14.5546875" style="209" bestFit="1" customWidth="1"/>
    <col min="15620" max="15620" width="16.44140625" style="209" customWidth="1"/>
    <col min="15621" max="15624" width="8.88671875" style="209"/>
    <col min="15625" max="15625" width="10.6640625" style="209" bestFit="1" customWidth="1"/>
    <col min="15626" max="15626" width="36" style="209" customWidth="1"/>
    <col min="15627" max="15627" width="9.44140625" style="209" customWidth="1"/>
    <col min="15628" max="15628" width="10.33203125" style="209" customWidth="1"/>
    <col min="15629" max="15868" width="8.88671875" style="209"/>
    <col min="15869" max="15869" width="19.33203125" style="209" customWidth="1"/>
    <col min="15870" max="15870" width="47.6640625" style="209" customWidth="1"/>
    <col min="15871" max="15871" width="46.5546875" style="209" customWidth="1"/>
    <col min="15872" max="15872" width="52.33203125" style="209" customWidth="1"/>
    <col min="15873" max="15873" width="85.44140625" style="209" customWidth="1"/>
    <col min="15874" max="15874" width="29.33203125" style="209" bestFit="1" customWidth="1"/>
    <col min="15875" max="15875" width="14.5546875" style="209" bestFit="1" customWidth="1"/>
    <col min="15876" max="15876" width="16.44140625" style="209" customWidth="1"/>
    <col min="15877" max="15880" width="8.88671875" style="209"/>
    <col min="15881" max="15881" width="10.6640625" style="209" bestFit="1" customWidth="1"/>
    <col min="15882" max="15882" width="36" style="209" customWidth="1"/>
    <col min="15883" max="15883" width="9.44140625" style="209" customWidth="1"/>
    <col min="15884" max="15884" width="10.33203125" style="209" customWidth="1"/>
    <col min="15885" max="16124" width="8.88671875" style="209"/>
    <col min="16125" max="16125" width="19.33203125" style="209" customWidth="1"/>
    <col min="16126" max="16126" width="47.6640625" style="209" customWidth="1"/>
    <col min="16127" max="16127" width="46.5546875" style="209" customWidth="1"/>
    <col min="16128" max="16128" width="52.33203125" style="209" customWidth="1"/>
    <col min="16129" max="16129" width="85.44140625" style="209" customWidth="1"/>
    <col min="16130" max="16130" width="29.33203125" style="209" bestFit="1" customWidth="1"/>
    <col min="16131" max="16131" width="14.5546875" style="209" bestFit="1" customWidth="1"/>
    <col min="16132" max="16132" width="16.44140625" style="209" customWidth="1"/>
    <col min="16133" max="16136" width="8.88671875" style="209"/>
    <col min="16137" max="16137" width="10.6640625" style="209" bestFit="1" customWidth="1"/>
    <col min="16138" max="16138" width="36" style="209" customWidth="1"/>
    <col min="16139" max="16139" width="9.44140625" style="209" customWidth="1"/>
    <col min="16140" max="16140" width="10.33203125" style="209" customWidth="1"/>
    <col min="16141" max="16378" width="8.88671875" style="209"/>
    <col min="16379" max="16384" width="9.109375" style="209" customWidth="1"/>
  </cols>
  <sheetData>
    <row r="1" spans="1:13" s="320" customFormat="1">
      <c r="B1" s="321"/>
      <c r="C1" s="321"/>
      <c r="D1" s="321"/>
      <c r="E1" s="321"/>
      <c r="F1" s="321"/>
      <c r="G1" s="197"/>
      <c r="H1" s="322"/>
      <c r="I1" s="322"/>
      <c r="J1" s="197"/>
      <c r="K1" s="196"/>
      <c r="L1" s="194"/>
      <c r="M1" s="194"/>
    </row>
    <row r="2" spans="1:13" s="320" customFormat="1">
      <c r="A2" s="323" t="s">
        <v>35</v>
      </c>
      <c r="B2" s="515" t="s">
        <v>2751</v>
      </c>
      <c r="C2" s="515"/>
      <c r="D2" s="515"/>
      <c r="E2" s="515"/>
      <c r="F2" s="515"/>
      <c r="G2" s="515"/>
      <c r="H2" s="197"/>
      <c r="I2" s="197"/>
      <c r="J2" s="197"/>
      <c r="K2" s="196"/>
      <c r="L2" s="282" t="s">
        <v>19</v>
      </c>
      <c r="M2" s="283">
        <f>COUNTIF($G$11:$G$160,"Pass")</f>
        <v>74</v>
      </c>
    </row>
    <row r="3" spans="1:13" s="320" customFormat="1" hidden="1" outlineLevel="1">
      <c r="A3" s="323" t="s">
        <v>36</v>
      </c>
      <c r="B3" s="515" t="s">
        <v>4302</v>
      </c>
      <c r="C3" s="515"/>
      <c r="D3" s="515"/>
      <c r="E3" s="515"/>
      <c r="F3" s="515"/>
      <c r="G3" s="515"/>
      <c r="H3" s="197"/>
      <c r="I3" s="197"/>
      <c r="J3" s="197"/>
      <c r="K3" s="196"/>
      <c r="L3" s="282" t="s">
        <v>20</v>
      </c>
      <c r="M3" s="283">
        <f>COUNTIF($G$11:$G$160,"Fail")</f>
        <v>26</v>
      </c>
    </row>
    <row r="4" spans="1:13" s="320" customFormat="1" hidden="1" outlineLevel="1">
      <c r="A4" s="323" t="s">
        <v>37</v>
      </c>
      <c r="B4" s="515"/>
      <c r="C4" s="515"/>
      <c r="D4" s="515"/>
      <c r="E4" s="515"/>
      <c r="F4" s="515"/>
      <c r="G4" s="515"/>
      <c r="H4" s="197"/>
      <c r="I4" s="197"/>
      <c r="J4" s="197"/>
      <c r="K4" s="196"/>
      <c r="L4" s="282" t="s">
        <v>49</v>
      </c>
      <c r="M4" s="283">
        <f>COUNTIF($G$11:$G$160,"Pending")</f>
        <v>0</v>
      </c>
    </row>
    <row r="5" spans="1:13" s="320" customFormat="1" hidden="1" outlineLevel="1">
      <c r="A5" s="323" t="s">
        <v>38</v>
      </c>
      <c r="B5" s="515" t="s">
        <v>2752</v>
      </c>
      <c r="C5" s="515"/>
      <c r="D5" s="515"/>
      <c r="E5" s="515"/>
      <c r="F5" s="515"/>
      <c r="G5" s="515"/>
      <c r="H5" s="197"/>
      <c r="I5" s="197"/>
      <c r="J5" s="197"/>
      <c r="K5" s="196"/>
      <c r="L5" s="282" t="s">
        <v>21</v>
      </c>
      <c r="M5" s="283">
        <f>COUNTIF($G$11:$G$160,"Untested")</f>
        <v>0</v>
      </c>
    </row>
    <row r="6" spans="1:13" s="320" customFormat="1" ht="33.6" hidden="1" outlineLevel="1">
      <c r="A6" s="324" t="s">
        <v>19</v>
      </c>
      <c r="B6" s="325" t="s">
        <v>20</v>
      </c>
      <c r="C6" s="325" t="s">
        <v>21</v>
      </c>
      <c r="D6" s="325" t="s">
        <v>49</v>
      </c>
      <c r="E6" s="325" t="s">
        <v>22</v>
      </c>
      <c r="F6" s="325" t="s">
        <v>39</v>
      </c>
      <c r="G6" s="326"/>
      <c r="H6" s="326"/>
      <c r="I6" s="326"/>
      <c r="J6" s="327"/>
      <c r="L6" s="282" t="s">
        <v>22</v>
      </c>
      <c r="M6" s="283">
        <f>COUNTIF($G$11:$G$160,"N/A")</f>
        <v>0</v>
      </c>
    </row>
    <row r="7" spans="1:13" s="320" customFormat="1" hidden="1" outlineLevel="1">
      <c r="A7" s="283">
        <f>COUNTIF($G$10:$G$159,"Pass")</f>
        <v>74</v>
      </c>
      <c r="B7" s="283">
        <f>COUNTIF($G$10:$G$159,"Fail")</f>
        <v>26</v>
      </c>
      <c r="C7" s="283">
        <f>COUNTIF($G$10:$G$159,"Untested")</f>
        <v>0</v>
      </c>
      <c r="D7" s="283">
        <f>COUNTIF($G$10:$G$159,"Pending")</f>
        <v>0</v>
      </c>
      <c r="E7" s="283">
        <f>COUNTIF($G$10:$G$159,"N/A")</f>
        <v>0</v>
      </c>
      <c r="F7" s="461">
        <f>COUNTA($A$10:$A$142)-E7</f>
        <v>100</v>
      </c>
      <c r="G7" s="326" t="s">
        <v>50</v>
      </c>
      <c r="H7" s="326"/>
      <c r="I7" s="326"/>
      <c r="J7" s="327"/>
      <c r="L7" s="194"/>
      <c r="M7" s="194"/>
    </row>
    <row r="8" spans="1:13" s="320" customFormat="1" ht="22.5" customHeight="1" collapsed="1">
      <c r="E8" s="330"/>
      <c r="F8" s="330"/>
      <c r="G8" s="326"/>
      <c r="H8" s="326"/>
      <c r="I8" s="326"/>
      <c r="J8" s="326"/>
      <c r="K8" s="327"/>
      <c r="L8" s="194"/>
      <c r="M8" s="194"/>
    </row>
    <row r="9" spans="1:13" s="320" customFormat="1" ht="50.4">
      <c r="A9" s="331" t="s">
        <v>40</v>
      </c>
      <c r="B9" s="332" t="s">
        <v>34</v>
      </c>
      <c r="C9" s="462" t="s">
        <v>41</v>
      </c>
      <c r="D9" s="333" t="s">
        <v>42</v>
      </c>
      <c r="E9" s="333" t="s">
        <v>43</v>
      </c>
      <c r="F9" s="333" t="s">
        <v>44</v>
      </c>
      <c r="G9" s="377" t="s">
        <v>45</v>
      </c>
      <c r="H9" s="333" t="s">
        <v>46</v>
      </c>
      <c r="I9" s="333" t="s">
        <v>47</v>
      </c>
      <c r="J9" s="333" t="s">
        <v>48</v>
      </c>
      <c r="K9" s="334"/>
      <c r="L9" s="194"/>
      <c r="M9" s="194"/>
    </row>
    <row r="10" spans="1:13" s="320" customFormat="1">
      <c r="A10" s="337"/>
      <c r="B10" s="336" t="s">
        <v>202</v>
      </c>
      <c r="C10" s="337"/>
      <c r="D10" s="338"/>
      <c r="E10" s="339"/>
      <c r="F10" s="339"/>
      <c r="G10" s="340" t="s">
        <v>50</v>
      </c>
      <c r="H10" s="339"/>
      <c r="I10" s="339"/>
      <c r="J10" s="341"/>
      <c r="K10" s="342"/>
      <c r="L10" s="194"/>
      <c r="M10" s="194"/>
    </row>
    <row r="11" spans="1:13" s="320" customFormat="1" ht="117.6" hidden="1" outlineLevel="1">
      <c r="A11" s="335" t="s">
        <v>2753</v>
      </c>
      <c r="B11" s="343" t="s">
        <v>2754</v>
      </c>
      <c r="C11" s="344" t="s">
        <v>2755</v>
      </c>
      <c r="D11" s="345" t="s">
        <v>2756</v>
      </c>
      <c r="E11" s="346" t="s">
        <v>2757</v>
      </c>
      <c r="F11" s="346"/>
      <c r="G11" s="346" t="s">
        <v>19</v>
      </c>
      <c r="H11" s="347">
        <v>43811</v>
      </c>
      <c r="I11" s="346" t="s">
        <v>1637</v>
      </c>
      <c r="J11" s="348"/>
      <c r="K11" s="342"/>
      <c r="L11" s="194"/>
      <c r="M11" s="194"/>
    </row>
    <row r="12" spans="1:13" s="320" customFormat="1" ht="84" hidden="1" outlineLevel="1">
      <c r="A12" s="335" t="s">
        <v>2758</v>
      </c>
      <c r="B12" s="349" t="s">
        <v>2759</v>
      </c>
      <c r="C12" s="344" t="s">
        <v>2760</v>
      </c>
      <c r="D12" s="345" t="s">
        <v>2761</v>
      </c>
      <c r="E12" s="346" t="s">
        <v>2762</v>
      </c>
      <c r="F12" s="346"/>
      <c r="G12" s="346" t="s">
        <v>19</v>
      </c>
      <c r="H12" s="347">
        <v>43811</v>
      </c>
      <c r="I12" s="346" t="s">
        <v>1637</v>
      </c>
      <c r="J12" s="348"/>
      <c r="K12" s="342"/>
      <c r="L12" s="194"/>
      <c r="M12" s="194"/>
    </row>
    <row r="13" spans="1:13" s="320" customFormat="1" ht="100.8" hidden="1" outlineLevel="1">
      <c r="A13" s="335" t="s">
        <v>2763</v>
      </c>
      <c r="B13" s="343" t="s">
        <v>2764</v>
      </c>
      <c r="C13" s="344" t="s">
        <v>2760</v>
      </c>
      <c r="D13" s="345" t="s">
        <v>2765</v>
      </c>
      <c r="E13" s="346" t="s">
        <v>2766</v>
      </c>
      <c r="F13" s="346"/>
      <c r="G13" s="346" t="s">
        <v>19</v>
      </c>
      <c r="H13" s="347">
        <v>43811</v>
      </c>
      <c r="I13" s="346" t="s">
        <v>1637</v>
      </c>
      <c r="J13" s="348"/>
      <c r="K13" s="342"/>
      <c r="L13" s="194"/>
      <c r="M13" s="194"/>
    </row>
    <row r="14" spans="1:13" s="320" customFormat="1" collapsed="1">
      <c r="A14" s="337"/>
      <c r="B14" s="336" t="s">
        <v>2767</v>
      </c>
      <c r="C14" s="337"/>
      <c r="D14" s="338"/>
      <c r="E14" s="339"/>
      <c r="F14" s="339"/>
      <c r="G14" s="340"/>
      <c r="H14" s="339"/>
      <c r="I14" s="339"/>
      <c r="J14" s="341"/>
      <c r="K14" s="342"/>
      <c r="L14" s="194"/>
      <c r="M14" s="194"/>
    </row>
    <row r="15" spans="1:13" s="320" customFormat="1" hidden="1" outlineLevel="1">
      <c r="A15" s="297"/>
      <c r="B15" s="298" t="s">
        <v>2768</v>
      </c>
      <c r="C15" s="297"/>
      <c r="D15" s="350"/>
      <c r="E15" s="351"/>
      <c r="F15" s="351"/>
      <c r="G15" s="352"/>
      <c r="H15" s="351"/>
      <c r="I15" s="351"/>
      <c r="J15" s="353"/>
      <c r="K15" s="342"/>
      <c r="L15" s="194"/>
      <c r="M15" s="194"/>
    </row>
    <row r="16" spans="1:13" s="320" customFormat="1" ht="67.2" hidden="1" outlineLevel="2">
      <c r="A16" s="335" t="s">
        <v>2769</v>
      </c>
      <c r="B16" s="349" t="s">
        <v>2770</v>
      </c>
      <c r="C16" s="344" t="s">
        <v>2760</v>
      </c>
      <c r="D16" s="345" t="s">
        <v>2761</v>
      </c>
      <c r="E16" s="346" t="s">
        <v>2771</v>
      </c>
      <c r="F16" s="346"/>
      <c r="G16" s="346" t="s">
        <v>19</v>
      </c>
      <c r="H16" s="347">
        <v>43811</v>
      </c>
      <c r="I16" s="346" t="s">
        <v>1637</v>
      </c>
      <c r="J16" s="348"/>
      <c r="K16" s="342"/>
      <c r="L16" s="194"/>
      <c r="M16" s="194"/>
    </row>
    <row r="17" spans="1:13" s="320" customFormat="1" ht="100.8" hidden="1" outlineLevel="2">
      <c r="A17" s="335" t="s">
        <v>2772</v>
      </c>
      <c r="B17" s="343" t="s">
        <v>2773</v>
      </c>
      <c r="C17" s="344" t="s">
        <v>2760</v>
      </c>
      <c r="D17" s="345" t="s">
        <v>2774</v>
      </c>
      <c r="E17" s="346" t="s">
        <v>2775</v>
      </c>
      <c r="F17" s="346"/>
      <c r="G17" s="346" t="s">
        <v>19</v>
      </c>
      <c r="H17" s="347">
        <v>43811</v>
      </c>
      <c r="I17" s="346" t="s">
        <v>1637</v>
      </c>
      <c r="J17" s="348"/>
      <c r="K17" s="342"/>
      <c r="L17" s="194"/>
      <c r="M17" s="194"/>
    </row>
    <row r="18" spans="1:13" s="320" customFormat="1" ht="100.8" hidden="1" outlineLevel="2">
      <c r="A18" s="335" t="s">
        <v>2776</v>
      </c>
      <c r="B18" s="343" t="s">
        <v>2777</v>
      </c>
      <c r="C18" s="344" t="s">
        <v>2760</v>
      </c>
      <c r="D18" s="345" t="s">
        <v>2778</v>
      </c>
      <c r="E18" s="346" t="s">
        <v>2779</v>
      </c>
      <c r="F18" s="346"/>
      <c r="G18" s="346" t="s">
        <v>20</v>
      </c>
      <c r="H18" s="347">
        <v>43811</v>
      </c>
      <c r="I18" s="346" t="s">
        <v>1637</v>
      </c>
      <c r="J18" s="348"/>
      <c r="K18" s="342"/>
      <c r="L18" s="194"/>
      <c r="M18" s="194"/>
    </row>
    <row r="19" spans="1:13" s="320" customFormat="1" ht="100.8" hidden="1" outlineLevel="2">
      <c r="A19" s="335" t="s">
        <v>2780</v>
      </c>
      <c r="B19" s="343" t="s">
        <v>2781</v>
      </c>
      <c r="C19" s="344" t="s">
        <v>2760</v>
      </c>
      <c r="D19" s="345" t="s">
        <v>2782</v>
      </c>
      <c r="E19" s="346" t="s">
        <v>2783</v>
      </c>
      <c r="F19" s="346"/>
      <c r="G19" s="346" t="s">
        <v>19</v>
      </c>
      <c r="H19" s="347">
        <v>43811</v>
      </c>
      <c r="I19" s="346" t="s">
        <v>1637</v>
      </c>
      <c r="J19" s="348"/>
      <c r="K19" s="342"/>
      <c r="L19" s="194"/>
      <c r="M19" s="194"/>
    </row>
    <row r="20" spans="1:13" s="320" customFormat="1" ht="100.8" hidden="1" outlineLevel="2">
      <c r="A20" s="335" t="s">
        <v>2784</v>
      </c>
      <c r="B20" s="343" t="s">
        <v>2785</v>
      </c>
      <c r="C20" s="344" t="s">
        <v>2760</v>
      </c>
      <c r="D20" s="345" t="s">
        <v>2786</v>
      </c>
      <c r="E20" s="346" t="s">
        <v>2787</v>
      </c>
      <c r="F20" s="346"/>
      <c r="G20" s="346" t="s">
        <v>19</v>
      </c>
      <c r="H20" s="347">
        <v>43811</v>
      </c>
      <c r="I20" s="346" t="s">
        <v>1637</v>
      </c>
      <c r="J20" s="348"/>
      <c r="K20" s="342"/>
      <c r="L20" s="194"/>
      <c r="M20" s="194"/>
    </row>
    <row r="21" spans="1:13" s="320" customFormat="1" hidden="1" outlineLevel="1" collapsed="1">
      <c r="A21" s="297"/>
      <c r="B21" s="298" t="s">
        <v>2788</v>
      </c>
      <c r="C21" s="297"/>
      <c r="D21" s="350"/>
      <c r="E21" s="351"/>
      <c r="F21" s="351"/>
      <c r="G21" s="352"/>
      <c r="H21" s="351"/>
      <c r="I21" s="351"/>
      <c r="J21" s="353"/>
      <c r="K21" s="342"/>
      <c r="L21" s="194"/>
      <c r="M21" s="194"/>
    </row>
    <row r="22" spans="1:13" s="320" customFormat="1" hidden="1" outlineLevel="1">
      <c r="A22" s="355"/>
      <c r="B22" s="354" t="s">
        <v>2789</v>
      </c>
      <c r="C22" s="355"/>
      <c r="D22" s="356"/>
      <c r="E22" s="357"/>
      <c r="F22" s="357"/>
      <c r="G22" s="358"/>
      <c r="H22" s="357"/>
      <c r="I22" s="357"/>
      <c r="J22" s="359"/>
      <c r="K22" s="342"/>
      <c r="L22" s="194"/>
      <c r="M22" s="194"/>
    </row>
    <row r="23" spans="1:13" s="320" customFormat="1" hidden="1" outlineLevel="2">
      <c r="A23" s="361"/>
      <c r="B23" s="360" t="s">
        <v>2790</v>
      </c>
      <c r="C23" s="361"/>
      <c r="D23" s="362"/>
      <c r="E23" s="363"/>
      <c r="F23" s="363"/>
      <c r="G23" s="363"/>
      <c r="H23" s="364"/>
      <c r="I23" s="363"/>
      <c r="J23" s="365"/>
      <c r="K23" s="342"/>
      <c r="L23" s="194"/>
      <c r="M23" s="194"/>
    </row>
    <row r="24" spans="1:13" s="320" customFormat="1" ht="117.6" hidden="1" outlineLevel="3">
      <c r="A24" s="335" t="s">
        <v>2791</v>
      </c>
      <c r="B24" s="343" t="s">
        <v>2792</v>
      </c>
      <c r="C24" s="344" t="s">
        <v>2760</v>
      </c>
      <c r="D24" s="345" t="s">
        <v>2793</v>
      </c>
      <c r="E24" s="346" t="s">
        <v>2794</v>
      </c>
      <c r="F24" s="346"/>
      <c r="G24" s="346" t="s">
        <v>19</v>
      </c>
      <c r="H24" s="347">
        <v>43811</v>
      </c>
      <c r="I24" s="346" t="s">
        <v>1637</v>
      </c>
      <c r="J24" s="366"/>
      <c r="K24" s="342"/>
      <c r="L24" s="194"/>
      <c r="M24" s="194"/>
    </row>
    <row r="25" spans="1:13" s="320" customFormat="1" ht="117.6" hidden="1" outlineLevel="3">
      <c r="A25" s="335" t="s">
        <v>2795</v>
      </c>
      <c r="B25" s="343" t="s">
        <v>2796</v>
      </c>
      <c r="C25" s="344" t="s">
        <v>2760</v>
      </c>
      <c r="D25" s="345" t="s">
        <v>2797</v>
      </c>
      <c r="E25" s="346" t="s">
        <v>2798</v>
      </c>
      <c r="F25" s="346"/>
      <c r="G25" s="346" t="s">
        <v>20</v>
      </c>
      <c r="H25" s="347">
        <v>43811</v>
      </c>
      <c r="I25" s="346" t="s">
        <v>1637</v>
      </c>
      <c r="J25" s="367"/>
      <c r="K25" s="342"/>
      <c r="L25" s="194"/>
      <c r="M25" s="194"/>
    </row>
    <row r="26" spans="1:13" s="320" customFormat="1" ht="117.6" hidden="1" outlineLevel="3">
      <c r="A26" s="335" t="s">
        <v>2799</v>
      </c>
      <c r="B26" s="343" t="s">
        <v>2800</v>
      </c>
      <c r="C26" s="344" t="s">
        <v>2760</v>
      </c>
      <c r="D26" s="345" t="s">
        <v>2801</v>
      </c>
      <c r="E26" s="346" t="s">
        <v>2802</v>
      </c>
      <c r="F26" s="346"/>
      <c r="G26" s="346" t="s">
        <v>20</v>
      </c>
      <c r="H26" s="347">
        <v>43811</v>
      </c>
      <c r="I26" s="346" t="s">
        <v>1637</v>
      </c>
      <c r="J26" s="367"/>
      <c r="K26" s="342"/>
      <c r="L26" s="194"/>
      <c r="M26" s="194"/>
    </row>
    <row r="27" spans="1:13" s="320" customFormat="1" hidden="1" outlineLevel="2">
      <c r="A27" s="361"/>
      <c r="B27" s="360" t="s">
        <v>2803</v>
      </c>
      <c r="C27" s="361"/>
      <c r="D27" s="362"/>
      <c r="E27" s="363"/>
      <c r="F27" s="363"/>
      <c r="G27" s="363"/>
      <c r="H27" s="364"/>
      <c r="I27" s="363"/>
      <c r="J27" s="365"/>
      <c r="K27" s="342"/>
      <c r="L27" s="194"/>
      <c r="M27" s="194"/>
    </row>
    <row r="28" spans="1:13" s="320" customFormat="1" ht="134.4" hidden="1" outlineLevel="3">
      <c r="A28" s="335" t="s">
        <v>2804</v>
      </c>
      <c r="B28" s="343" t="s">
        <v>2805</v>
      </c>
      <c r="C28" s="344" t="s">
        <v>2760</v>
      </c>
      <c r="D28" s="345" t="s">
        <v>2806</v>
      </c>
      <c r="E28" s="346" t="s">
        <v>2807</v>
      </c>
      <c r="F28" s="346"/>
      <c r="G28" s="346" t="s">
        <v>20</v>
      </c>
      <c r="H28" s="347">
        <v>43811</v>
      </c>
      <c r="I28" s="346" t="s">
        <v>1637</v>
      </c>
      <c r="J28" s="367"/>
      <c r="K28" s="342"/>
      <c r="L28" s="194"/>
      <c r="M28" s="194"/>
    </row>
    <row r="29" spans="1:13" s="320" customFormat="1" ht="134.4" hidden="1" outlineLevel="3">
      <c r="A29" s="335" t="s">
        <v>2808</v>
      </c>
      <c r="B29" s="343" t="s">
        <v>2809</v>
      </c>
      <c r="C29" s="344" t="s">
        <v>2760</v>
      </c>
      <c r="D29" s="345" t="s">
        <v>2810</v>
      </c>
      <c r="E29" s="346" t="s">
        <v>2811</v>
      </c>
      <c r="F29" s="346"/>
      <c r="G29" s="346" t="s">
        <v>20</v>
      </c>
      <c r="H29" s="347">
        <v>43811</v>
      </c>
      <c r="I29" s="346" t="s">
        <v>1637</v>
      </c>
      <c r="J29" s="367"/>
      <c r="K29" s="342"/>
      <c r="L29" s="194"/>
      <c r="M29" s="194"/>
    </row>
    <row r="30" spans="1:13" s="320" customFormat="1" ht="168" hidden="1" outlineLevel="3">
      <c r="A30" s="335" t="s">
        <v>2812</v>
      </c>
      <c r="B30" s="343" t="s">
        <v>2813</v>
      </c>
      <c r="C30" s="344" t="s">
        <v>2760</v>
      </c>
      <c r="D30" s="345" t="s">
        <v>2814</v>
      </c>
      <c r="E30" s="346" t="s">
        <v>2815</v>
      </c>
      <c r="F30" s="346"/>
      <c r="G30" s="346" t="s">
        <v>20</v>
      </c>
      <c r="H30" s="347">
        <v>43811</v>
      </c>
      <c r="I30" s="346" t="s">
        <v>1637</v>
      </c>
      <c r="J30" s="367"/>
      <c r="K30" s="342"/>
      <c r="L30" s="194"/>
      <c r="M30" s="194"/>
    </row>
    <row r="31" spans="1:13" s="320" customFormat="1" ht="117.6" hidden="1" outlineLevel="3">
      <c r="A31" s="335" t="s">
        <v>2817</v>
      </c>
      <c r="B31" s="343" t="s">
        <v>4433</v>
      </c>
      <c r="C31" s="344" t="s">
        <v>2760</v>
      </c>
      <c r="D31" s="345" t="s">
        <v>4434</v>
      </c>
      <c r="E31" s="346" t="s">
        <v>4435</v>
      </c>
      <c r="F31" s="346"/>
      <c r="G31" s="346" t="s">
        <v>20</v>
      </c>
      <c r="H31" s="347">
        <v>43811</v>
      </c>
      <c r="I31" s="346" t="s">
        <v>1637</v>
      </c>
      <c r="J31" s="367"/>
      <c r="K31" s="342"/>
      <c r="L31" s="194"/>
      <c r="M31" s="194"/>
    </row>
    <row r="32" spans="1:13" s="320" customFormat="1" ht="134.4" hidden="1" outlineLevel="3">
      <c r="A32" s="335" t="s">
        <v>2821</v>
      </c>
      <c r="B32" s="343" t="s">
        <v>4436</v>
      </c>
      <c r="C32" s="344" t="s">
        <v>2760</v>
      </c>
      <c r="D32" s="345" t="s">
        <v>4437</v>
      </c>
      <c r="E32" s="346" t="s">
        <v>4435</v>
      </c>
      <c r="F32" s="346"/>
      <c r="G32" s="346" t="s">
        <v>20</v>
      </c>
      <c r="H32" s="347">
        <v>43811</v>
      </c>
      <c r="I32" s="346" t="s">
        <v>1637</v>
      </c>
      <c r="J32" s="367"/>
      <c r="K32" s="342"/>
      <c r="L32" s="194"/>
      <c r="M32" s="194"/>
    </row>
    <row r="33" spans="1:13" s="320" customFormat="1" ht="134.4" hidden="1" outlineLevel="3">
      <c r="A33" s="335" t="s">
        <v>2825</v>
      </c>
      <c r="B33" s="343" t="s">
        <v>4438</v>
      </c>
      <c r="C33" s="344" t="s">
        <v>2760</v>
      </c>
      <c r="D33" s="345" t="s">
        <v>4439</v>
      </c>
      <c r="E33" s="346" t="s">
        <v>4435</v>
      </c>
      <c r="F33" s="346"/>
      <c r="G33" s="346" t="s">
        <v>20</v>
      </c>
      <c r="H33" s="347">
        <v>43811</v>
      </c>
      <c r="I33" s="346" t="s">
        <v>1637</v>
      </c>
      <c r="J33" s="367"/>
      <c r="K33" s="342"/>
      <c r="L33" s="194"/>
      <c r="M33" s="194"/>
    </row>
    <row r="34" spans="1:13" s="320" customFormat="1" hidden="1" outlineLevel="2">
      <c r="A34" s="361"/>
      <c r="B34" s="360" t="s">
        <v>2816</v>
      </c>
      <c r="C34" s="361"/>
      <c r="D34" s="362"/>
      <c r="E34" s="363"/>
      <c r="F34" s="363"/>
      <c r="G34" s="363"/>
      <c r="H34" s="364"/>
      <c r="I34" s="363"/>
      <c r="J34" s="365"/>
      <c r="K34" s="342"/>
      <c r="L34" s="194"/>
      <c r="M34" s="194"/>
    </row>
    <row r="35" spans="1:13" s="320" customFormat="1" ht="117.6" hidden="1" outlineLevel="2">
      <c r="A35" s="335" t="s">
        <v>2830</v>
      </c>
      <c r="B35" s="343" t="s">
        <v>2818</v>
      </c>
      <c r="C35" s="344" t="s">
        <v>2760</v>
      </c>
      <c r="D35" s="345" t="s">
        <v>2819</v>
      </c>
      <c r="E35" s="346" t="s">
        <v>2820</v>
      </c>
      <c r="F35" s="346"/>
      <c r="G35" s="346" t="s">
        <v>20</v>
      </c>
      <c r="H35" s="347">
        <v>43811</v>
      </c>
      <c r="I35" s="346" t="s">
        <v>1637</v>
      </c>
      <c r="J35" s="368"/>
      <c r="K35" s="342"/>
      <c r="L35" s="194"/>
      <c r="M35" s="194"/>
    </row>
    <row r="36" spans="1:13" s="320" customFormat="1" ht="117.6" hidden="1" outlineLevel="2">
      <c r="A36" s="335" t="s">
        <v>2833</v>
      </c>
      <c r="B36" s="343" t="s">
        <v>2822</v>
      </c>
      <c r="C36" s="344" t="s">
        <v>2760</v>
      </c>
      <c r="D36" s="345" t="s">
        <v>2823</v>
      </c>
      <c r="E36" s="346" t="s">
        <v>2824</v>
      </c>
      <c r="F36" s="346"/>
      <c r="G36" s="346" t="s">
        <v>20</v>
      </c>
      <c r="H36" s="347">
        <v>43811</v>
      </c>
      <c r="I36" s="346" t="s">
        <v>1637</v>
      </c>
      <c r="J36" s="368"/>
      <c r="K36" s="342"/>
      <c r="L36" s="194"/>
      <c r="M36" s="194"/>
    </row>
    <row r="37" spans="1:13" s="320" customFormat="1" ht="117.6" hidden="1" outlineLevel="2">
      <c r="A37" s="335" t="s">
        <v>2836</v>
      </c>
      <c r="B37" s="343" t="s">
        <v>2826</v>
      </c>
      <c r="C37" s="344" t="s">
        <v>2760</v>
      </c>
      <c r="D37" s="345" t="s">
        <v>2827</v>
      </c>
      <c r="E37" s="346" t="s">
        <v>2828</v>
      </c>
      <c r="F37" s="346"/>
      <c r="G37" s="346" t="s">
        <v>20</v>
      </c>
      <c r="H37" s="347">
        <v>43811</v>
      </c>
      <c r="I37" s="346" t="s">
        <v>1637</v>
      </c>
      <c r="J37" s="368"/>
      <c r="K37" s="342"/>
      <c r="L37" s="194"/>
      <c r="M37" s="194"/>
    </row>
    <row r="38" spans="1:13" s="320" customFormat="1" hidden="1" outlineLevel="1">
      <c r="A38" s="355"/>
      <c r="B38" s="354" t="s">
        <v>2829</v>
      </c>
      <c r="C38" s="355"/>
      <c r="D38" s="356"/>
      <c r="E38" s="357"/>
      <c r="F38" s="357"/>
      <c r="G38" s="358"/>
      <c r="H38" s="357"/>
      <c r="I38" s="357"/>
      <c r="J38" s="359"/>
      <c r="K38" s="342"/>
      <c r="L38" s="194"/>
      <c r="M38" s="194"/>
    </row>
    <row r="39" spans="1:13" s="320" customFormat="1" ht="100.8" hidden="1" outlineLevel="1">
      <c r="A39" s="335" t="s">
        <v>2839</v>
      </c>
      <c r="B39" s="343" t="s">
        <v>2831</v>
      </c>
      <c r="C39" s="344" t="s">
        <v>2760</v>
      </c>
      <c r="D39" s="345" t="s">
        <v>2774</v>
      </c>
      <c r="E39" s="346" t="s">
        <v>2775</v>
      </c>
      <c r="F39" s="346"/>
      <c r="G39" s="346" t="s">
        <v>19</v>
      </c>
      <c r="H39" s="347">
        <v>43811</v>
      </c>
      <c r="I39" s="346" t="s">
        <v>1637</v>
      </c>
      <c r="J39" s="366"/>
      <c r="K39" s="342"/>
      <c r="L39" s="194"/>
      <c r="M39" s="194"/>
    </row>
    <row r="40" spans="1:13" s="320" customFormat="1" collapsed="1">
      <c r="A40" s="337"/>
      <c r="B40" s="336" t="s">
        <v>2832</v>
      </c>
      <c r="C40" s="337"/>
      <c r="D40" s="338"/>
      <c r="E40" s="339"/>
      <c r="F40" s="339"/>
      <c r="G40" s="340"/>
      <c r="H40" s="339"/>
      <c r="I40" s="339"/>
      <c r="J40" s="341"/>
      <c r="K40" s="342"/>
      <c r="L40" s="194"/>
      <c r="M40" s="194"/>
    </row>
    <row r="41" spans="1:13" s="320" customFormat="1" hidden="1" outlineLevel="1" collapsed="1">
      <c r="A41" s="297"/>
      <c r="B41" s="298" t="s">
        <v>2768</v>
      </c>
      <c r="C41" s="297"/>
      <c r="D41" s="350"/>
      <c r="E41" s="351"/>
      <c r="F41" s="351"/>
      <c r="G41" s="352"/>
      <c r="H41" s="351"/>
      <c r="I41" s="351"/>
      <c r="J41" s="353"/>
      <c r="K41" s="342"/>
      <c r="L41" s="194"/>
      <c r="M41" s="194"/>
    </row>
    <row r="42" spans="1:13" s="320" customFormat="1" ht="67.2" hidden="1" outlineLevel="3">
      <c r="A42" s="335" t="s">
        <v>2842</v>
      </c>
      <c r="B42" s="349" t="s">
        <v>2834</v>
      </c>
      <c r="C42" s="344" t="s">
        <v>2760</v>
      </c>
      <c r="D42" s="345" t="s">
        <v>2765</v>
      </c>
      <c r="E42" s="346" t="s">
        <v>2835</v>
      </c>
      <c r="F42" s="346"/>
      <c r="G42" s="346" t="s">
        <v>19</v>
      </c>
      <c r="H42" s="347">
        <v>43811</v>
      </c>
      <c r="I42" s="346" t="s">
        <v>1637</v>
      </c>
      <c r="J42" s="348"/>
      <c r="K42" s="342"/>
      <c r="L42" s="194"/>
      <c r="M42" s="194"/>
    </row>
    <row r="43" spans="1:13" s="320" customFormat="1" ht="100.8" hidden="1" outlineLevel="3">
      <c r="A43" s="335" t="s">
        <v>2844</v>
      </c>
      <c r="B43" s="343" t="s">
        <v>2773</v>
      </c>
      <c r="C43" s="344" t="s">
        <v>2760</v>
      </c>
      <c r="D43" s="345" t="s">
        <v>2837</v>
      </c>
      <c r="E43" s="346" t="s">
        <v>2838</v>
      </c>
      <c r="F43" s="346"/>
      <c r="G43" s="346" t="s">
        <v>19</v>
      </c>
      <c r="H43" s="347">
        <v>43811</v>
      </c>
      <c r="I43" s="346" t="s">
        <v>1637</v>
      </c>
      <c r="J43" s="348"/>
      <c r="K43" s="342"/>
      <c r="L43" s="194"/>
      <c r="M43" s="194"/>
    </row>
    <row r="44" spans="1:13" s="320" customFormat="1" ht="100.8" hidden="1" outlineLevel="3">
      <c r="A44" s="335" t="s">
        <v>2847</v>
      </c>
      <c r="B44" s="343" t="s">
        <v>2781</v>
      </c>
      <c r="C44" s="344" t="s">
        <v>2760</v>
      </c>
      <c r="D44" s="345" t="s">
        <v>2840</v>
      </c>
      <c r="E44" s="346" t="s">
        <v>2841</v>
      </c>
      <c r="F44" s="346"/>
      <c r="G44" s="346" t="s">
        <v>19</v>
      </c>
      <c r="H44" s="347">
        <v>43811</v>
      </c>
      <c r="I44" s="346" t="s">
        <v>1637</v>
      </c>
      <c r="J44" s="348"/>
      <c r="K44" s="342"/>
      <c r="L44" s="194"/>
      <c r="M44" s="194"/>
    </row>
    <row r="45" spans="1:13" s="320" customFormat="1" ht="100.8" hidden="1" outlineLevel="4">
      <c r="A45" s="335" t="s">
        <v>2851</v>
      </c>
      <c r="B45" s="343" t="s">
        <v>2785</v>
      </c>
      <c r="C45" s="344" t="s">
        <v>2760</v>
      </c>
      <c r="D45" s="345" t="s">
        <v>2843</v>
      </c>
      <c r="E45" s="346" t="s">
        <v>2787</v>
      </c>
      <c r="F45" s="346"/>
      <c r="G45" s="346" t="s">
        <v>19</v>
      </c>
      <c r="H45" s="347">
        <v>43811</v>
      </c>
      <c r="I45" s="346" t="s">
        <v>1637</v>
      </c>
      <c r="J45" s="348"/>
      <c r="K45" s="342"/>
      <c r="L45" s="194"/>
      <c r="M45" s="194"/>
    </row>
    <row r="46" spans="1:13" s="320" customFormat="1" hidden="1" outlineLevel="1">
      <c r="A46" s="297"/>
      <c r="B46" s="298" t="s">
        <v>2788</v>
      </c>
      <c r="C46" s="297"/>
      <c r="D46" s="350"/>
      <c r="E46" s="351"/>
      <c r="F46" s="351"/>
      <c r="G46" s="352"/>
      <c r="H46" s="351"/>
      <c r="I46" s="351"/>
      <c r="J46" s="353"/>
      <c r="K46" s="342"/>
      <c r="L46" s="194"/>
      <c r="M46" s="194"/>
    </row>
    <row r="47" spans="1:13" s="320" customFormat="1" hidden="1" outlineLevel="1" collapsed="1">
      <c r="A47" s="355"/>
      <c r="B47" s="354" t="s">
        <v>2789</v>
      </c>
      <c r="C47" s="355"/>
      <c r="D47" s="356"/>
      <c r="E47" s="357"/>
      <c r="F47" s="357"/>
      <c r="G47" s="358"/>
      <c r="H47" s="357"/>
      <c r="I47" s="357"/>
      <c r="J47" s="359"/>
      <c r="K47" s="342"/>
      <c r="L47" s="194"/>
      <c r="M47" s="194"/>
    </row>
    <row r="48" spans="1:13" s="320" customFormat="1" hidden="1" outlineLevel="2">
      <c r="A48" s="361"/>
      <c r="B48" s="360" t="s">
        <v>2790</v>
      </c>
      <c r="C48" s="361"/>
      <c r="D48" s="362"/>
      <c r="E48" s="363"/>
      <c r="F48" s="363"/>
      <c r="G48" s="363"/>
      <c r="H48" s="364"/>
      <c r="I48" s="363"/>
      <c r="J48" s="365"/>
      <c r="K48" s="342"/>
      <c r="L48" s="194"/>
      <c r="M48" s="194"/>
    </row>
    <row r="49" spans="1:13" s="320" customFormat="1" ht="117.6" hidden="1" outlineLevel="3">
      <c r="A49" s="335" t="s">
        <v>2855</v>
      </c>
      <c r="B49" s="343" t="s">
        <v>2845</v>
      </c>
      <c r="C49" s="344" t="s">
        <v>2760</v>
      </c>
      <c r="D49" s="345" t="s">
        <v>2846</v>
      </c>
      <c r="E49" s="346" t="s">
        <v>2794</v>
      </c>
      <c r="F49" s="346"/>
      <c r="G49" s="346" t="s">
        <v>19</v>
      </c>
      <c r="H49" s="347">
        <v>43811</v>
      </c>
      <c r="I49" s="346" t="s">
        <v>1637</v>
      </c>
      <c r="J49" s="348"/>
      <c r="K49" s="342"/>
      <c r="L49" s="194"/>
      <c r="M49" s="194"/>
    </row>
    <row r="50" spans="1:13" s="320" customFormat="1" ht="134.4" hidden="1" outlineLevel="3">
      <c r="A50" s="335" t="s">
        <v>2859</v>
      </c>
      <c r="B50" s="343" t="s">
        <v>2848</v>
      </c>
      <c r="C50" s="344" t="s">
        <v>2760</v>
      </c>
      <c r="D50" s="345" t="s">
        <v>2849</v>
      </c>
      <c r="E50" s="346" t="s">
        <v>2850</v>
      </c>
      <c r="F50" s="346"/>
      <c r="G50" s="346" t="s">
        <v>20</v>
      </c>
      <c r="H50" s="347">
        <v>43811</v>
      </c>
      <c r="I50" s="346" t="s">
        <v>1637</v>
      </c>
      <c r="J50" s="348"/>
      <c r="K50" s="342"/>
      <c r="L50" s="194"/>
      <c r="M50" s="194"/>
    </row>
    <row r="51" spans="1:13" s="320" customFormat="1" ht="134.4" hidden="1" outlineLevel="3">
      <c r="A51" s="335" t="s">
        <v>2863</v>
      </c>
      <c r="B51" s="343" t="s">
        <v>2852</v>
      </c>
      <c r="C51" s="344" t="s">
        <v>2760</v>
      </c>
      <c r="D51" s="345" t="s">
        <v>2853</v>
      </c>
      <c r="E51" s="346" t="s">
        <v>2854</v>
      </c>
      <c r="F51" s="346"/>
      <c r="G51" s="346" t="s">
        <v>20</v>
      </c>
      <c r="H51" s="347">
        <v>43811</v>
      </c>
      <c r="I51" s="346" t="s">
        <v>1637</v>
      </c>
      <c r="J51" s="348"/>
      <c r="K51" s="342"/>
      <c r="L51" s="194"/>
      <c r="M51" s="194"/>
    </row>
    <row r="52" spans="1:13" s="320" customFormat="1" ht="117.6" hidden="1" outlineLevel="3">
      <c r="A52" s="335" t="s">
        <v>2867</v>
      </c>
      <c r="B52" s="343" t="s">
        <v>2856</v>
      </c>
      <c r="C52" s="344" t="s">
        <v>2760</v>
      </c>
      <c r="D52" s="345" t="s">
        <v>2857</v>
      </c>
      <c r="E52" s="346" t="s">
        <v>2858</v>
      </c>
      <c r="F52" s="346"/>
      <c r="G52" s="346" t="s">
        <v>20</v>
      </c>
      <c r="H52" s="347">
        <v>43811</v>
      </c>
      <c r="I52" s="346" t="s">
        <v>1637</v>
      </c>
      <c r="J52" s="348"/>
      <c r="K52" s="342"/>
      <c r="L52" s="194"/>
      <c r="M52" s="194"/>
    </row>
    <row r="53" spans="1:13" s="320" customFormat="1" hidden="1" outlineLevel="2">
      <c r="A53" s="361"/>
      <c r="B53" s="360" t="s">
        <v>2803</v>
      </c>
      <c r="C53" s="361"/>
      <c r="D53" s="362"/>
      <c r="E53" s="363"/>
      <c r="F53" s="363"/>
      <c r="G53" s="363"/>
      <c r="H53" s="364"/>
      <c r="I53" s="363"/>
      <c r="J53" s="365"/>
      <c r="K53" s="342"/>
      <c r="L53" s="194"/>
      <c r="M53" s="194"/>
    </row>
    <row r="54" spans="1:13" s="320" customFormat="1" ht="134.4" hidden="1" outlineLevel="3">
      <c r="A54" s="335" t="s">
        <v>2871</v>
      </c>
      <c r="B54" s="343" t="s">
        <v>2860</v>
      </c>
      <c r="C54" s="344" t="s">
        <v>2760</v>
      </c>
      <c r="D54" s="345" t="s">
        <v>2861</v>
      </c>
      <c r="E54" s="346" t="s">
        <v>2862</v>
      </c>
      <c r="F54" s="346"/>
      <c r="G54" s="346" t="s">
        <v>20</v>
      </c>
      <c r="H54" s="347">
        <v>43811</v>
      </c>
      <c r="I54" s="346" t="s">
        <v>1637</v>
      </c>
      <c r="J54" s="348"/>
      <c r="K54" s="342"/>
      <c r="L54" s="194"/>
      <c r="M54" s="194"/>
    </row>
    <row r="55" spans="1:13" s="320" customFormat="1" ht="134.4" hidden="1" outlineLevel="3">
      <c r="A55" s="335" t="s">
        <v>2875</v>
      </c>
      <c r="B55" s="343" t="s">
        <v>2864</v>
      </c>
      <c r="C55" s="344" t="s">
        <v>2760</v>
      </c>
      <c r="D55" s="345" t="s">
        <v>2865</v>
      </c>
      <c r="E55" s="346" t="s">
        <v>2866</v>
      </c>
      <c r="F55" s="346"/>
      <c r="G55" s="346" t="s">
        <v>20</v>
      </c>
      <c r="H55" s="347">
        <v>43811</v>
      </c>
      <c r="I55" s="346" t="s">
        <v>1637</v>
      </c>
      <c r="J55" s="346"/>
      <c r="K55" s="342"/>
      <c r="L55" s="194"/>
      <c r="M55" s="194"/>
    </row>
    <row r="56" spans="1:13" s="320" customFormat="1" ht="151.19999999999999" hidden="1" outlineLevel="3">
      <c r="A56" s="335" t="s">
        <v>2879</v>
      </c>
      <c r="B56" s="343" t="s">
        <v>2868</v>
      </c>
      <c r="C56" s="344" t="s">
        <v>2760</v>
      </c>
      <c r="D56" s="345" t="s">
        <v>2869</v>
      </c>
      <c r="E56" s="346" t="s">
        <v>2870</v>
      </c>
      <c r="F56" s="346"/>
      <c r="G56" s="346" t="s">
        <v>20</v>
      </c>
      <c r="H56" s="347">
        <v>43811</v>
      </c>
      <c r="I56" s="346" t="s">
        <v>1637</v>
      </c>
      <c r="J56" s="369"/>
      <c r="K56" s="342"/>
      <c r="L56" s="194"/>
      <c r="M56" s="194"/>
    </row>
    <row r="57" spans="1:13" s="320" customFormat="1" ht="117.6" hidden="1" outlineLevel="3">
      <c r="A57" s="335" t="s">
        <v>2883</v>
      </c>
      <c r="B57" s="343" t="s">
        <v>4433</v>
      </c>
      <c r="C57" s="344" t="s">
        <v>2760</v>
      </c>
      <c r="D57" s="345" t="s">
        <v>4440</v>
      </c>
      <c r="E57" s="346" t="s">
        <v>4435</v>
      </c>
      <c r="F57" s="346"/>
      <c r="G57" s="346" t="s">
        <v>20</v>
      </c>
      <c r="H57" s="347">
        <v>43811</v>
      </c>
      <c r="I57" s="346" t="s">
        <v>1637</v>
      </c>
      <c r="J57" s="367"/>
      <c r="K57" s="342"/>
      <c r="L57" s="194"/>
      <c r="M57" s="194"/>
    </row>
    <row r="58" spans="1:13" s="320" customFormat="1" ht="134.4" hidden="1" outlineLevel="3">
      <c r="A58" s="335" t="s">
        <v>2887</v>
      </c>
      <c r="B58" s="343" t="s">
        <v>4436</v>
      </c>
      <c r="C58" s="344" t="s">
        <v>2760</v>
      </c>
      <c r="D58" s="345" t="s">
        <v>4441</v>
      </c>
      <c r="E58" s="346" t="s">
        <v>4435</v>
      </c>
      <c r="F58" s="346"/>
      <c r="G58" s="346" t="s">
        <v>20</v>
      </c>
      <c r="H58" s="347">
        <v>43811</v>
      </c>
      <c r="I58" s="346" t="s">
        <v>1637</v>
      </c>
      <c r="J58" s="367"/>
      <c r="K58" s="342"/>
      <c r="L58" s="194"/>
      <c r="M58" s="194"/>
    </row>
    <row r="59" spans="1:13" s="320" customFormat="1" ht="134.4" hidden="1" outlineLevel="3">
      <c r="A59" s="335" t="s">
        <v>2892</v>
      </c>
      <c r="B59" s="343" t="s">
        <v>4438</v>
      </c>
      <c r="C59" s="344" t="s">
        <v>2760</v>
      </c>
      <c r="D59" s="345" t="s">
        <v>4442</v>
      </c>
      <c r="E59" s="346" t="s">
        <v>4435</v>
      </c>
      <c r="F59" s="346"/>
      <c r="G59" s="346" t="s">
        <v>20</v>
      </c>
      <c r="H59" s="347">
        <v>43811</v>
      </c>
      <c r="I59" s="346" t="s">
        <v>1637</v>
      </c>
      <c r="J59" s="367"/>
      <c r="K59" s="342"/>
      <c r="L59" s="194"/>
      <c r="M59" s="194"/>
    </row>
    <row r="60" spans="1:13" s="320" customFormat="1" hidden="1" outlineLevel="2">
      <c r="A60" s="361"/>
      <c r="B60" s="360" t="s">
        <v>2816</v>
      </c>
      <c r="C60" s="361"/>
      <c r="D60" s="362"/>
      <c r="E60" s="363"/>
      <c r="F60" s="363"/>
      <c r="G60" s="363"/>
      <c r="H60" s="364"/>
      <c r="I60" s="363"/>
      <c r="J60" s="365"/>
      <c r="K60" s="342"/>
      <c r="L60" s="194"/>
      <c r="M60" s="194"/>
    </row>
    <row r="61" spans="1:13" s="320" customFormat="1" ht="134.4" hidden="1" outlineLevel="2">
      <c r="A61" s="335" t="s">
        <v>2897</v>
      </c>
      <c r="B61" s="343" t="s">
        <v>2872</v>
      </c>
      <c r="C61" s="344" t="s">
        <v>2760</v>
      </c>
      <c r="D61" s="345" t="s">
        <v>2873</v>
      </c>
      <c r="E61" s="346" t="s">
        <v>2874</v>
      </c>
      <c r="F61" s="346"/>
      <c r="G61" s="346" t="s">
        <v>20</v>
      </c>
      <c r="H61" s="347">
        <v>43811</v>
      </c>
      <c r="I61" s="346" t="s">
        <v>1637</v>
      </c>
      <c r="J61" s="369"/>
      <c r="K61" s="342"/>
      <c r="L61" s="194"/>
      <c r="M61" s="194"/>
    </row>
    <row r="62" spans="1:13" s="320" customFormat="1" ht="134.4" hidden="1" outlineLevel="2">
      <c r="A62" s="335" t="s">
        <v>2901</v>
      </c>
      <c r="B62" s="343" t="s">
        <v>2876</v>
      </c>
      <c r="C62" s="344" t="s">
        <v>2760</v>
      </c>
      <c r="D62" s="345" t="s">
        <v>2877</v>
      </c>
      <c r="E62" s="346" t="s">
        <v>2878</v>
      </c>
      <c r="F62" s="346"/>
      <c r="G62" s="346" t="s">
        <v>20</v>
      </c>
      <c r="H62" s="347">
        <v>43811</v>
      </c>
      <c r="I62" s="346" t="s">
        <v>1637</v>
      </c>
      <c r="J62" s="369"/>
      <c r="K62" s="342"/>
      <c r="L62" s="194"/>
      <c r="M62" s="194"/>
    </row>
    <row r="63" spans="1:13" s="320" customFormat="1" ht="134.4" hidden="1" outlineLevel="2">
      <c r="A63" s="335" t="s">
        <v>2904</v>
      </c>
      <c r="B63" s="343" t="s">
        <v>2880</v>
      </c>
      <c r="C63" s="344" t="s">
        <v>2760</v>
      </c>
      <c r="D63" s="345" t="s">
        <v>2881</v>
      </c>
      <c r="E63" s="346" t="s">
        <v>2882</v>
      </c>
      <c r="F63" s="346"/>
      <c r="G63" s="346" t="s">
        <v>20</v>
      </c>
      <c r="H63" s="347">
        <v>43811</v>
      </c>
      <c r="I63" s="346" t="s">
        <v>1637</v>
      </c>
      <c r="J63" s="369"/>
      <c r="K63" s="342"/>
      <c r="L63" s="194"/>
      <c r="M63" s="194"/>
    </row>
    <row r="64" spans="1:13" s="320" customFormat="1" ht="134.4" hidden="1" outlineLevel="2">
      <c r="A64" s="335" t="s">
        <v>2908</v>
      </c>
      <c r="B64" s="343" t="s">
        <v>2884</v>
      </c>
      <c r="C64" s="344" t="s">
        <v>2760</v>
      </c>
      <c r="D64" s="345" t="s">
        <v>2885</v>
      </c>
      <c r="E64" s="346" t="s">
        <v>2886</v>
      </c>
      <c r="F64" s="346"/>
      <c r="G64" s="346" t="s">
        <v>20</v>
      </c>
      <c r="H64" s="347">
        <v>43811</v>
      </c>
      <c r="I64" s="346" t="s">
        <v>1637</v>
      </c>
      <c r="J64" s="369"/>
      <c r="K64" s="342"/>
      <c r="L64" s="194"/>
      <c r="M64" s="194"/>
    </row>
    <row r="65" spans="1:13" s="320" customFormat="1" hidden="1" outlineLevel="1">
      <c r="A65" s="355"/>
      <c r="B65" s="354" t="s">
        <v>2829</v>
      </c>
      <c r="C65" s="355"/>
      <c r="D65" s="356"/>
      <c r="E65" s="357"/>
      <c r="F65" s="357"/>
      <c r="G65" s="358"/>
      <c r="H65" s="357"/>
      <c r="I65" s="357"/>
      <c r="J65" s="359"/>
      <c r="K65" s="342"/>
      <c r="L65" s="304"/>
      <c r="M65" s="304"/>
    </row>
    <row r="66" spans="1:13" s="320" customFormat="1" ht="117.6" hidden="1" outlineLevel="1">
      <c r="A66" s="335" t="s">
        <v>2911</v>
      </c>
      <c r="B66" s="343" t="s">
        <v>2888</v>
      </c>
      <c r="C66" s="344" t="s">
        <v>2760</v>
      </c>
      <c r="D66" s="345" t="s">
        <v>2889</v>
      </c>
      <c r="E66" s="346" t="s">
        <v>2890</v>
      </c>
      <c r="F66" s="346"/>
      <c r="G66" s="346" t="s">
        <v>19</v>
      </c>
      <c r="H66" s="347">
        <v>43811</v>
      </c>
      <c r="I66" s="346" t="s">
        <v>1637</v>
      </c>
      <c r="J66" s="369"/>
      <c r="K66" s="342"/>
      <c r="L66" s="304"/>
      <c r="M66" s="304"/>
    </row>
    <row r="67" spans="1:13" s="320" customFormat="1" collapsed="1">
      <c r="A67" s="337"/>
      <c r="B67" s="336" t="s">
        <v>2891</v>
      </c>
      <c r="C67" s="337"/>
      <c r="D67" s="338"/>
      <c r="E67" s="339"/>
      <c r="F67" s="339"/>
      <c r="G67" s="340"/>
      <c r="H67" s="339"/>
      <c r="I67" s="339"/>
      <c r="J67" s="341"/>
      <c r="K67" s="342"/>
      <c r="L67" s="194"/>
      <c r="M67" s="194"/>
    </row>
    <row r="68" spans="1:13" s="320" customFormat="1" ht="84" hidden="1" outlineLevel="1">
      <c r="A68" s="335" t="s">
        <v>2915</v>
      </c>
      <c r="B68" s="349" t="s">
        <v>2893</v>
      </c>
      <c r="C68" s="344" t="s">
        <v>2760</v>
      </c>
      <c r="D68" s="345" t="s">
        <v>2894</v>
      </c>
      <c r="E68" s="346" t="s">
        <v>2895</v>
      </c>
      <c r="F68" s="346"/>
      <c r="G68" s="346" t="s">
        <v>20</v>
      </c>
      <c r="H68" s="347">
        <v>43811</v>
      </c>
      <c r="I68" s="346" t="s">
        <v>1637</v>
      </c>
      <c r="J68" s="348"/>
      <c r="K68" s="342"/>
      <c r="L68" s="304"/>
      <c r="M68" s="304"/>
    </row>
    <row r="69" spans="1:13" s="320" customFormat="1" collapsed="1">
      <c r="A69" s="337"/>
      <c r="B69" s="336" t="s">
        <v>830</v>
      </c>
      <c r="C69" s="337"/>
      <c r="D69" s="338"/>
      <c r="E69" s="339"/>
      <c r="F69" s="339"/>
      <c r="G69" s="340"/>
      <c r="H69" s="339"/>
      <c r="I69" s="339"/>
      <c r="J69" s="341"/>
      <c r="K69" s="342"/>
      <c r="L69" s="194"/>
      <c r="M69" s="194"/>
    </row>
    <row r="70" spans="1:13" s="320" customFormat="1" hidden="1" outlineLevel="1">
      <c r="A70" s="297"/>
      <c r="B70" s="298" t="s">
        <v>2896</v>
      </c>
      <c r="C70" s="297"/>
      <c r="D70" s="350"/>
      <c r="E70" s="351"/>
      <c r="F70" s="351"/>
      <c r="G70" s="352"/>
      <c r="H70" s="351"/>
      <c r="I70" s="351"/>
      <c r="J70" s="353"/>
      <c r="K70" s="342"/>
      <c r="L70" s="304"/>
      <c r="M70" s="304"/>
    </row>
    <row r="71" spans="1:13" s="304" customFormat="1" ht="117.6" hidden="1" outlineLevel="2">
      <c r="A71" s="335" t="s">
        <v>2917</v>
      </c>
      <c r="B71" s="372" t="s">
        <v>2898</v>
      </c>
      <c r="C71" s="344" t="s">
        <v>2760</v>
      </c>
      <c r="D71" s="373" t="s">
        <v>2899</v>
      </c>
      <c r="E71" s="374" t="s">
        <v>2900</v>
      </c>
      <c r="F71" s="375"/>
      <c r="G71" s="346" t="s">
        <v>19</v>
      </c>
      <c r="H71" s="347">
        <v>43811</v>
      </c>
      <c r="I71" s="346" t="s">
        <v>1637</v>
      </c>
      <c r="J71" s="346"/>
      <c r="K71" s="376"/>
    </row>
    <row r="72" spans="1:13" s="304" customFormat="1" ht="117.6" hidden="1" outlineLevel="2">
      <c r="A72" s="335" t="s">
        <v>2921</v>
      </c>
      <c r="B72" s="372" t="s">
        <v>2902</v>
      </c>
      <c r="C72" s="344" t="s">
        <v>2760</v>
      </c>
      <c r="D72" s="373" t="s">
        <v>2899</v>
      </c>
      <c r="E72" s="374" t="s">
        <v>2903</v>
      </c>
      <c r="F72" s="375"/>
      <c r="G72" s="346" t="s">
        <v>19</v>
      </c>
      <c r="H72" s="347">
        <v>43811</v>
      </c>
      <c r="I72" s="346" t="s">
        <v>1637</v>
      </c>
      <c r="J72" s="346"/>
      <c r="K72" s="376"/>
    </row>
    <row r="73" spans="1:13" s="304" customFormat="1" ht="117.6" hidden="1" outlineLevel="2">
      <c r="A73" s="335" t="s">
        <v>2923</v>
      </c>
      <c r="B73" s="372" t="s">
        <v>2905</v>
      </c>
      <c r="C73" s="344" t="s">
        <v>2760</v>
      </c>
      <c r="D73" s="373" t="s">
        <v>2906</v>
      </c>
      <c r="E73" s="374" t="s">
        <v>2907</v>
      </c>
      <c r="F73" s="375"/>
      <c r="G73" s="346" t="s">
        <v>19</v>
      </c>
      <c r="H73" s="347">
        <v>43811</v>
      </c>
      <c r="I73" s="346" t="s">
        <v>1637</v>
      </c>
      <c r="J73" s="346"/>
      <c r="K73" s="376"/>
    </row>
    <row r="74" spans="1:13" s="304" customFormat="1" ht="117.6" hidden="1" outlineLevel="2">
      <c r="A74" s="335" t="s">
        <v>2927</v>
      </c>
      <c r="B74" s="372" t="s">
        <v>2909</v>
      </c>
      <c r="C74" s="344" t="s">
        <v>2760</v>
      </c>
      <c r="D74" s="373" t="s">
        <v>2906</v>
      </c>
      <c r="E74" s="374" t="s">
        <v>2910</v>
      </c>
      <c r="F74" s="375"/>
      <c r="G74" s="346" t="s">
        <v>19</v>
      </c>
      <c r="H74" s="347">
        <v>43811</v>
      </c>
      <c r="I74" s="346" t="s">
        <v>1637</v>
      </c>
      <c r="J74" s="346"/>
      <c r="K74" s="376"/>
    </row>
    <row r="75" spans="1:13" s="304" customFormat="1" ht="117.6" hidden="1" outlineLevel="2">
      <c r="A75" s="335" t="s">
        <v>2929</v>
      </c>
      <c r="B75" s="372" t="s">
        <v>2912</v>
      </c>
      <c r="C75" s="344" t="s">
        <v>2760</v>
      </c>
      <c r="D75" s="373" t="s">
        <v>2913</v>
      </c>
      <c r="E75" s="374" t="s">
        <v>2914</v>
      </c>
      <c r="F75" s="375"/>
      <c r="G75" s="346" t="s">
        <v>19</v>
      </c>
      <c r="H75" s="347">
        <v>43811</v>
      </c>
      <c r="I75" s="346" t="s">
        <v>1637</v>
      </c>
      <c r="J75" s="346"/>
      <c r="K75" s="376"/>
    </row>
    <row r="76" spans="1:13" s="304" customFormat="1" ht="117.6" hidden="1" outlineLevel="2">
      <c r="A76" s="335" t="s">
        <v>2931</v>
      </c>
      <c r="B76" s="372" t="s">
        <v>2916</v>
      </c>
      <c r="C76" s="344" t="s">
        <v>2760</v>
      </c>
      <c r="D76" s="373" t="s">
        <v>2913</v>
      </c>
      <c r="E76" s="374" t="s">
        <v>2903</v>
      </c>
      <c r="F76" s="375"/>
      <c r="G76" s="346" t="s">
        <v>19</v>
      </c>
      <c r="H76" s="347">
        <v>43811</v>
      </c>
      <c r="I76" s="346" t="s">
        <v>1637</v>
      </c>
      <c r="J76" s="346"/>
      <c r="K76" s="376"/>
    </row>
    <row r="77" spans="1:13" s="304" customFormat="1" ht="117.6" hidden="1" outlineLevel="2">
      <c r="A77" s="335" t="s">
        <v>2935</v>
      </c>
      <c r="B77" s="372" t="s">
        <v>2918</v>
      </c>
      <c r="C77" s="344" t="s">
        <v>2760</v>
      </c>
      <c r="D77" s="373" t="s">
        <v>2919</v>
      </c>
      <c r="E77" s="374" t="s">
        <v>2920</v>
      </c>
      <c r="F77" s="375"/>
      <c r="G77" s="346" t="s">
        <v>19</v>
      </c>
      <c r="H77" s="347">
        <v>43813</v>
      </c>
      <c r="I77" s="346" t="s">
        <v>1637</v>
      </c>
      <c r="J77" s="346"/>
      <c r="K77" s="376"/>
    </row>
    <row r="78" spans="1:13" s="304" customFormat="1" ht="117.6" hidden="1" outlineLevel="2">
      <c r="A78" s="335" t="s">
        <v>2937</v>
      </c>
      <c r="B78" s="372" t="s">
        <v>2922</v>
      </c>
      <c r="C78" s="344" t="s">
        <v>2760</v>
      </c>
      <c r="D78" s="373" t="s">
        <v>2919</v>
      </c>
      <c r="E78" s="374" t="s">
        <v>2903</v>
      </c>
      <c r="F78" s="375"/>
      <c r="G78" s="346" t="s">
        <v>19</v>
      </c>
      <c r="H78" s="347">
        <v>43813</v>
      </c>
      <c r="I78" s="346" t="s">
        <v>1637</v>
      </c>
      <c r="J78" s="346"/>
      <c r="K78" s="376"/>
    </row>
    <row r="79" spans="1:13" s="304" customFormat="1" ht="117.6" hidden="1" outlineLevel="2">
      <c r="A79" s="335" t="s">
        <v>2939</v>
      </c>
      <c r="B79" s="372" t="s">
        <v>2924</v>
      </c>
      <c r="C79" s="344" t="s">
        <v>2760</v>
      </c>
      <c r="D79" s="373" t="s">
        <v>2925</v>
      </c>
      <c r="E79" s="374" t="s">
        <v>2926</v>
      </c>
      <c r="F79" s="375"/>
      <c r="G79" s="375" t="s">
        <v>19</v>
      </c>
      <c r="H79" s="347">
        <v>43811</v>
      </c>
      <c r="I79" s="346" t="s">
        <v>1637</v>
      </c>
      <c r="J79" s="346"/>
      <c r="K79" s="376"/>
    </row>
    <row r="80" spans="1:13" s="304" customFormat="1" ht="117.6" hidden="1" outlineLevel="2">
      <c r="A80" s="335" t="s">
        <v>2944</v>
      </c>
      <c r="B80" s="372" t="s">
        <v>2928</v>
      </c>
      <c r="C80" s="344" t="s">
        <v>2760</v>
      </c>
      <c r="D80" s="373" t="s">
        <v>2925</v>
      </c>
      <c r="E80" s="375" t="s">
        <v>2903</v>
      </c>
      <c r="F80" s="375"/>
      <c r="G80" s="375" t="s">
        <v>19</v>
      </c>
      <c r="H80" s="347">
        <v>43811</v>
      </c>
      <c r="I80" s="346" t="s">
        <v>1637</v>
      </c>
      <c r="J80" s="346"/>
      <c r="K80" s="376"/>
      <c r="L80" s="194"/>
      <c r="M80" s="194"/>
    </row>
    <row r="81" spans="1:13" s="304" customFormat="1" ht="117.6" hidden="1" outlineLevel="2">
      <c r="A81" s="335" t="s">
        <v>2946</v>
      </c>
      <c r="B81" s="372" t="s">
        <v>2930</v>
      </c>
      <c r="C81" s="344" t="s">
        <v>2760</v>
      </c>
      <c r="D81" s="373" t="s">
        <v>2925</v>
      </c>
      <c r="E81" s="375" t="s">
        <v>2903</v>
      </c>
      <c r="F81" s="375"/>
      <c r="G81" s="375" t="s">
        <v>19</v>
      </c>
      <c r="H81" s="347">
        <v>43811</v>
      </c>
      <c r="I81" s="346" t="s">
        <v>1637</v>
      </c>
      <c r="J81" s="346"/>
      <c r="K81" s="376"/>
    </row>
    <row r="82" spans="1:13" s="304" customFormat="1" ht="117.6" hidden="1" outlineLevel="2">
      <c r="A82" s="335" t="s">
        <v>2947</v>
      </c>
      <c r="B82" s="372" t="s">
        <v>2932</v>
      </c>
      <c r="C82" s="344" t="s">
        <v>2760</v>
      </c>
      <c r="D82" s="373" t="s">
        <v>2933</v>
      </c>
      <c r="E82" s="374" t="s">
        <v>2934</v>
      </c>
      <c r="F82" s="375"/>
      <c r="G82" s="375" t="s">
        <v>19</v>
      </c>
      <c r="H82" s="347">
        <v>43811</v>
      </c>
      <c r="I82" s="346" t="s">
        <v>1637</v>
      </c>
      <c r="J82" s="346"/>
      <c r="K82" s="376"/>
    </row>
    <row r="83" spans="1:13" s="304" customFormat="1" ht="117.6" hidden="1" outlineLevel="2">
      <c r="A83" s="335" t="s">
        <v>2949</v>
      </c>
      <c r="B83" s="372" t="s">
        <v>2936</v>
      </c>
      <c r="C83" s="344" t="s">
        <v>2760</v>
      </c>
      <c r="D83" s="373" t="s">
        <v>2933</v>
      </c>
      <c r="E83" s="375" t="s">
        <v>2910</v>
      </c>
      <c r="F83" s="375"/>
      <c r="G83" s="375" t="s">
        <v>19</v>
      </c>
      <c r="H83" s="347">
        <v>43811</v>
      </c>
      <c r="I83" s="346" t="s">
        <v>1637</v>
      </c>
      <c r="J83" s="346"/>
      <c r="K83" s="376"/>
    </row>
    <row r="84" spans="1:13" s="304" customFormat="1" ht="117.6" hidden="1" outlineLevel="2">
      <c r="A84" s="335" t="s">
        <v>2950</v>
      </c>
      <c r="B84" s="372" t="s">
        <v>2938</v>
      </c>
      <c r="C84" s="344" t="s">
        <v>2760</v>
      </c>
      <c r="D84" s="373" t="s">
        <v>2933</v>
      </c>
      <c r="E84" s="375" t="s">
        <v>2910</v>
      </c>
      <c r="F84" s="375"/>
      <c r="G84" s="375" t="s">
        <v>19</v>
      </c>
      <c r="H84" s="347">
        <v>43811</v>
      </c>
      <c r="I84" s="346" t="s">
        <v>1637</v>
      </c>
      <c r="J84" s="346"/>
      <c r="K84" s="376"/>
    </row>
    <row r="85" spans="1:13" s="304" customFormat="1" ht="117.6" hidden="1" outlineLevel="2">
      <c r="A85" s="335" t="s">
        <v>2952</v>
      </c>
      <c r="B85" s="372" t="s">
        <v>2940</v>
      </c>
      <c r="C85" s="344" t="s">
        <v>2760</v>
      </c>
      <c r="D85" s="373" t="s">
        <v>2941</v>
      </c>
      <c r="E85" s="375" t="s">
        <v>2942</v>
      </c>
      <c r="F85" s="375"/>
      <c r="G85" s="375" t="s">
        <v>19</v>
      </c>
      <c r="H85" s="347">
        <v>43811</v>
      </c>
      <c r="I85" s="346" t="s">
        <v>1637</v>
      </c>
      <c r="J85" s="346"/>
      <c r="K85" s="376"/>
    </row>
    <row r="86" spans="1:13" s="320" customFormat="1" hidden="1" outlineLevel="1">
      <c r="A86" s="297"/>
      <c r="B86" s="298" t="s">
        <v>2943</v>
      </c>
      <c r="C86" s="297"/>
      <c r="D86" s="350"/>
      <c r="E86" s="351"/>
      <c r="F86" s="351"/>
      <c r="G86" s="352"/>
      <c r="H86" s="351"/>
      <c r="I86" s="351"/>
      <c r="J86" s="353"/>
      <c r="K86" s="342"/>
      <c r="L86" s="304"/>
      <c r="M86" s="304"/>
    </row>
    <row r="87" spans="1:13" s="304" customFormat="1" ht="117.6" hidden="1" outlineLevel="2">
      <c r="A87" s="335" t="s">
        <v>2953</v>
      </c>
      <c r="B87" s="372" t="s">
        <v>2898</v>
      </c>
      <c r="C87" s="344" t="s">
        <v>2760</v>
      </c>
      <c r="D87" s="373" t="s">
        <v>2945</v>
      </c>
      <c r="E87" s="374" t="s">
        <v>2900</v>
      </c>
      <c r="F87" s="375"/>
      <c r="G87" s="346" t="s">
        <v>19</v>
      </c>
      <c r="H87" s="347">
        <v>43811</v>
      </c>
      <c r="I87" s="346" t="s">
        <v>1637</v>
      </c>
      <c r="J87" s="346"/>
      <c r="K87" s="376"/>
    </row>
    <row r="88" spans="1:13" s="304" customFormat="1" ht="117.6" hidden="1" outlineLevel="2">
      <c r="A88" s="335" t="s">
        <v>2955</v>
      </c>
      <c r="B88" s="372" t="s">
        <v>2902</v>
      </c>
      <c r="C88" s="344" t="s">
        <v>2760</v>
      </c>
      <c r="D88" s="373" t="s">
        <v>2945</v>
      </c>
      <c r="E88" s="374" t="s">
        <v>2903</v>
      </c>
      <c r="F88" s="375"/>
      <c r="G88" s="346" t="s">
        <v>19</v>
      </c>
      <c r="H88" s="347">
        <v>43811</v>
      </c>
      <c r="I88" s="346" t="s">
        <v>1637</v>
      </c>
      <c r="J88" s="346"/>
      <c r="K88" s="376"/>
    </row>
    <row r="89" spans="1:13" s="304" customFormat="1" ht="117.6" hidden="1" outlineLevel="2">
      <c r="A89" s="335" t="s">
        <v>2956</v>
      </c>
      <c r="B89" s="372" t="s">
        <v>2905</v>
      </c>
      <c r="C89" s="344" t="s">
        <v>2760</v>
      </c>
      <c r="D89" s="373" t="s">
        <v>2948</v>
      </c>
      <c r="E89" s="374" t="s">
        <v>2907</v>
      </c>
      <c r="F89" s="375"/>
      <c r="G89" s="346" t="s">
        <v>19</v>
      </c>
      <c r="H89" s="347">
        <v>43811</v>
      </c>
      <c r="I89" s="346" t="s">
        <v>1637</v>
      </c>
      <c r="J89" s="346"/>
      <c r="K89" s="376"/>
    </row>
    <row r="90" spans="1:13" s="304" customFormat="1" ht="117.6" hidden="1" outlineLevel="2">
      <c r="A90" s="335" t="s">
        <v>2959</v>
      </c>
      <c r="B90" s="372" t="s">
        <v>2909</v>
      </c>
      <c r="C90" s="344" t="s">
        <v>2760</v>
      </c>
      <c r="D90" s="373" t="s">
        <v>2948</v>
      </c>
      <c r="E90" s="374" t="s">
        <v>2910</v>
      </c>
      <c r="F90" s="375"/>
      <c r="G90" s="346" t="s">
        <v>19</v>
      </c>
      <c r="H90" s="347">
        <v>43811</v>
      </c>
      <c r="I90" s="346" t="s">
        <v>1637</v>
      </c>
      <c r="J90" s="346"/>
      <c r="K90" s="376"/>
    </row>
    <row r="91" spans="1:13" s="304" customFormat="1" ht="117.6" hidden="1" outlineLevel="2">
      <c r="A91" s="335" t="s">
        <v>2960</v>
      </c>
      <c r="B91" s="372" t="s">
        <v>2912</v>
      </c>
      <c r="C91" s="344" t="s">
        <v>2760</v>
      </c>
      <c r="D91" s="373" t="s">
        <v>2951</v>
      </c>
      <c r="E91" s="374" t="s">
        <v>2914</v>
      </c>
      <c r="F91" s="375"/>
      <c r="G91" s="346" t="s">
        <v>19</v>
      </c>
      <c r="H91" s="347">
        <v>43811</v>
      </c>
      <c r="I91" s="346" t="s">
        <v>1637</v>
      </c>
      <c r="J91" s="346"/>
      <c r="K91" s="376"/>
    </row>
    <row r="92" spans="1:13" s="304" customFormat="1" ht="117.6" hidden="1" outlineLevel="2">
      <c r="A92" s="335" t="s">
        <v>2961</v>
      </c>
      <c r="B92" s="372" t="s">
        <v>2916</v>
      </c>
      <c r="C92" s="344" t="s">
        <v>2760</v>
      </c>
      <c r="D92" s="373" t="s">
        <v>2951</v>
      </c>
      <c r="E92" s="374" t="s">
        <v>2903</v>
      </c>
      <c r="F92" s="375"/>
      <c r="G92" s="346" t="s">
        <v>19</v>
      </c>
      <c r="H92" s="347">
        <v>43811</v>
      </c>
      <c r="I92" s="346" t="s">
        <v>1637</v>
      </c>
      <c r="J92" s="346"/>
      <c r="K92" s="376"/>
    </row>
    <row r="93" spans="1:13" s="304" customFormat="1" ht="117.6" hidden="1" outlineLevel="2">
      <c r="A93" s="335" t="s">
        <v>2964</v>
      </c>
      <c r="B93" s="372" t="s">
        <v>2918</v>
      </c>
      <c r="C93" s="344" t="s">
        <v>2760</v>
      </c>
      <c r="D93" s="373" t="s">
        <v>2954</v>
      </c>
      <c r="E93" s="374" t="s">
        <v>2920</v>
      </c>
      <c r="F93" s="375"/>
      <c r="G93" s="346" t="s">
        <v>19</v>
      </c>
      <c r="H93" s="347">
        <v>43813</v>
      </c>
      <c r="I93" s="346" t="s">
        <v>1637</v>
      </c>
      <c r="J93" s="346"/>
      <c r="K93" s="376"/>
    </row>
    <row r="94" spans="1:13" s="304" customFormat="1" ht="117.6" hidden="1" outlineLevel="2">
      <c r="A94" s="335" t="s">
        <v>2965</v>
      </c>
      <c r="B94" s="372" t="s">
        <v>2922</v>
      </c>
      <c r="C94" s="344" t="s">
        <v>2760</v>
      </c>
      <c r="D94" s="373" t="s">
        <v>2954</v>
      </c>
      <c r="E94" s="374" t="s">
        <v>2903</v>
      </c>
      <c r="F94" s="375"/>
      <c r="G94" s="346" t="s">
        <v>19</v>
      </c>
      <c r="H94" s="347">
        <v>43813</v>
      </c>
      <c r="I94" s="346" t="s">
        <v>1637</v>
      </c>
      <c r="J94" s="346"/>
      <c r="K94" s="376"/>
    </row>
    <row r="95" spans="1:13" s="304" customFormat="1" ht="117.6" hidden="1" outlineLevel="2">
      <c r="A95" s="335" t="s">
        <v>2966</v>
      </c>
      <c r="B95" s="372" t="s">
        <v>2924</v>
      </c>
      <c r="C95" s="344" t="s">
        <v>2760</v>
      </c>
      <c r="D95" s="373" t="s">
        <v>2957</v>
      </c>
      <c r="E95" s="374" t="s">
        <v>2958</v>
      </c>
      <c r="F95" s="375"/>
      <c r="G95" s="375" t="s">
        <v>19</v>
      </c>
      <c r="H95" s="347">
        <v>43811</v>
      </c>
      <c r="I95" s="346" t="s">
        <v>1637</v>
      </c>
      <c r="J95" s="346"/>
      <c r="K95" s="376"/>
    </row>
    <row r="96" spans="1:13" s="304" customFormat="1" ht="117.6" hidden="1" outlineLevel="2">
      <c r="A96" s="335" t="s">
        <v>2969</v>
      </c>
      <c r="B96" s="372" t="s">
        <v>2928</v>
      </c>
      <c r="C96" s="344" t="s">
        <v>2760</v>
      </c>
      <c r="D96" s="373" t="s">
        <v>2957</v>
      </c>
      <c r="E96" s="375" t="s">
        <v>2903</v>
      </c>
      <c r="F96" s="375"/>
      <c r="G96" s="375" t="s">
        <v>19</v>
      </c>
      <c r="H96" s="347">
        <v>43811</v>
      </c>
      <c r="I96" s="346" t="s">
        <v>1637</v>
      </c>
      <c r="J96" s="346"/>
      <c r="K96" s="376"/>
      <c r="L96" s="194"/>
      <c r="M96" s="194"/>
    </row>
    <row r="97" spans="1:13" s="304" customFormat="1" ht="117.6" hidden="1" outlineLevel="2">
      <c r="A97" s="335" t="s">
        <v>2971</v>
      </c>
      <c r="B97" s="372" t="s">
        <v>2930</v>
      </c>
      <c r="C97" s="344" t="s">
        <v>2760</v>
      </c>
      <c r="D97" s="373" t="s">
        <v>2957</v>
      </c>
      <c r="E97" s="375" t="s">
        <v>2903</v>
      </c>
      <c r="F97" s="375"/>
      <c r="G97" s="375" t="s">
        <v>19</v>
      </c>
      <c r="H97" s="347">
        <v>43811</v>
      </c>
      <c r="I97" s="346" t="s">
        <v>1637</v>
      </c>
      <c r="J97" s="346"/>
      <c r="K97" s="376"/>
    </row>
    <row r="98" spans="1:13" s="304" customFormat="1" ht="117.6" hidden="1" outlineLevel="2">
      <c r="A98" s="335" t="s">
        <v>2972</v>
      </c>
      <c r="B98" s="372" t="s">
        <v>2932</v>
      </c>
      <c r="C98" s="344" t="s">
        <v>2760</v>
      </c>
      <c r="D98" s="373" t="s">
        <v>2962</v>
      </c>
      <c r="E98" s="374" t="s">
        <v>2963</v>
      </c>
      <c r="F98" s="375"/>
      <c r="G98" s="375" t="s">
        <v>19</v>
      </c>
      <c r="H98" s="347">
        <v>43811</v>
      </c>
      <c r="I98" s="346" t="s">
        <v>1637</v>
      </c>
      <c r="J98" s="346"/>
      <c r="K98" s="376"/>
    </row>
    <row r="99" spans="1:13" s="304" customFormat="1" ht="117.6" hidden="1" outlineLevel="2">
      <c r="A99" s="335" t="s">
        <v>2974</v>
      </c>
      <c r="B99" s="372" t="s">
        <v>2936</v>
      </c>
      <c r="C99" s="344" t="s">
        <v>2760</v>
      </c>
      <c r="D99" s="373" t="s">
        <v>2962</v>
      </c>
      <c r="E99" s="375" t="s">
        <v>2910</v>
      </c>
      <c r="F99" s="375"/>
      <c r="G99" s="375" t="s">
        <v>19</v>
      </c>
      <c r="H99" s="347">
        <v>43811</v>
      </c>
      <c r="I99" s="346" t="s">
        <v>1637</v>
      </c>
      <c r="J99" s="346"/>
      <c r="K99" s="376"/>
    </row>
    <row r="100" spans="1:13" s="304" customFormat="1" ht="117.6" hidden="1" outlineLevel="2">
      <c r="A100" s="335" t="s">
        <v>2975</v>
      </c>
      <c r="B100" s="372" t="s">
        <v>2938</v>
      </c>
      <c r="C100" s="344" t="s">
        <v>2760</v>
      </c>
      <c r="D100" s="373" t="s">
        <v>2962</v>
      </c>
      <c r="E100" s="375" t="s">
        <v>2910</v>
      </c>
      <c r="F100" s="375"/>
      <c r="G100" s="375" t="s">
        <v>19</v>
      </c>
      <c r="H100" s="347">
        <v>43811</v>
      </c>
      <c r="I100" s="346" t="s">
        <v>1637</v>
      </c>
      <c r="J100" s="346"/>
      <c r="K100" s="376"/>
    </row>
    <row r="101" spans="1:13" s="304" customFormat="1" ht="117.6" hidden="1" outlineLevel="2">
      <c r="A101" s="335" t="s">
        <v>2977</v>
      </c>
      <c r="B101" s="372" t="s">
        <v>2940</v>
      </c>
      <c r="C101" s="344" t="s">
        <v>2760</v>
      </c>
      <c r="D101" s="373" t="s">
        <v>2967</v>
      </c>
      <c r="E101" s="375" t="s">
        <v>2942</v>
      </c>
      <c r="F101" s="375"/>
      <c r="G101" s="375" t="s">
        <v>19</v>
      </c>
      <c r="H101" s="347">
        <v>43811</v>
      </c>
      <c r="I101" s="346" t="s">
        <v>1637</v>
      </c>
      <c r="J101" s="346"/>
      <c r="K101" s="376"/>
    </row>
    <row r="102" spans="1:13" s="320" customFormat="1" hidden="1" outlineLevel="1">
      <c r="A102" s="297"/>
      <c r="B102" s="298" t="s">
        <v>2968</v>
      </c>
      <c r="C102" s="297"/>
      <c r="D102" s="350"/>
      <c r="E102" s="351"/>
      <c r="F102" s="351"/>
      <c r="G102" s="352"/>
      <c r="H102" s="351"/>
      <c r="I102" s="351"/>
      <c r="J102" s="353"/>
      <c r="K102" s="342"/>
      <c r="L102" s="304"/>
      <c r="M102" s="304"/>
    </row>
    <row r="103" spans="1:13" s="304" customFormat="1" ht="117.6" hidden="1" outlineLevel="1">
      <c r="A103" s="335" t="s">
        <v>2978</v>
      </c>
      <c r="B103" s="372" t="s">
        <v>2898</v>
      </c>
      <c r="C103" s="344" t="s">
        <v>2760</v>
      </c>
      <c r="D103" s="373" t="s">
        <v>2970</v>
      </c>
      <c r="E103" s="374" t="s">
        <v>2900</v>
      </c>
      <c r="F103" s="375"/>
      <c r="G103" s="346" t="s">
        <v>19</v>
      </c>
      <c r="H103" s="347">
        <v>43811</v>
      </c>
      <c r="I103" s="346" t="s">
        <v>1637</v>
      </c>
      <c r="J103" s="346"/>
      <c r="K103" s="376"/>
    </row>
    <row r="104" spans="1:13" s="304" customFormat="1" ht="117.6" hidden="1" outlineLevel="1">
      <c r="A104" s="335" t="s">
        <v>2980</v>
      </c>
      <c r="B104" s="372" t="s">
        <v>2902</v>
      </c>
      <c r="C104" s="344" t="s">
        <v>2760</v>
      </c>
      <c r="D104" s="373" t="s">
        <v>2970</v>
      </c>
      <c r="E104" s="374" t="s">
        <v>2903</v>
      </c>
      <c r="F104" s="375"/>
      <c r="G104" s="346" t="s">
        <v>19</v>
      </c>
      <c r="H104" s="347">
        <v>43811</v>
      </c>
      <c r="I104" s="346" t="s">
        <v>1637</v>
      </c>
      <c r="J104" s="346"/>
      <c r="K104" s="376"/>
    </row>
    <row r="105" spans="1:13" s="304" customFormat="1" ht="117.6" hidden="1" outlineLevel="1">
      <c r="A105" s="335" t="s">
        <v>2981</v>
      </c>
      <c r="B105" s="372" t="s">
        <v>2905</v>
      </c>
      <c r="C105" s="344" t="s">
        <v>2760</v>
      </c>
      <c r="D105" s="373" t="s">
        <v>2973</v>
      </c>
      <c r="E105" s="374" t="s">
        <v>2907</v>
      </c>
      <c r="F105" s="375"/>
      <c r="G105" s="346" t="s">
        <v>19</v>
      </c>
      <c r="H105" s="347">
        <v>43811</v>
      </c>
      <c r="I105" s="346" t="s">
        <v>1637</v>
      </c>
      <c r="J105" s="346"/>
      <c r="K105" s="376"/>
    </row>
    <row r="106" spans="1:13" s="304" customFormat="1" ht="117.6" hidden="1" outlineLevel="1">
      <c r="A106" s="335" t="s">
        <v>2984</v>
      </c>
      <c r="B106" s="372" t="s">
        <v>2909</v>
      </c>
      <c r="C106" s="344" t="s">
        <v>2760</v>
      </c>
      <c r="D106" s="373" t="s">
        <v>2973</v>
      </c>
      <c r="E106" s="374" t="s">
        <v>2910</v>
      </c>
      <c r="F106" s="375"/>
      <c r="G106" s="346" t="s">
        <v>19</v>
      </c>
      <c r="H106" s="347">
        <v>43811</v>
      </c>
      <c r="I106" s="346" t="s">
        <v>1637</v>
      </c>
      <c r="J106" s="346"/>
      <c r="K106" s="376"/>
    </row>
    <row r="107" spans="1:13" s="304" customFormat="1" ht="117.6" hidden="1" outlineLevel="1">
      <c r="A107" s="335" t="s">
        <v>2985</v>
      </c>
      <c r="B107" s="372" t="s">
        <v>2912</v>
      </c>
      <c r="C107" s="344" t="s">
        <v>2760</v>
      </c>
      <c r="D107" s="373" t="s">
        <v>2976</v>
      </c>
      <c r="E107" s="374" t="s">
        <v>2914</v>
      </c>
      <c r="F107" s="375"/>
      <c r="G107" s="346" t="s">
        <v>19</v>
      </c>
      <c r="H107" s="347">
        <v>43811</v>
      </c>
      <c r="I107" s="346" t="s">
        <v>1637</v>
      </c>
      <c r="J107" s="346"/>
      <c r="K107" s="376"/>
    </row>
    <row r="108" spans="1:13" s="304" customFormat="1" ht="117.6" hidden="1" outlineLevel="1">
      <c r="A108" s="335" t="s">
        <v>2986</v>
      </c>
      <c r="B108" s="372" t="s">
        <v>2916</v>
      </c>
      <c r="C108" s="344" t="s">
        <v>2760</v>
      </c>
      <c r="D108" s="373" t="s">
        <v>2976</v>
      </c>
      <c r="E108" s="374" t="s">
        <v>2903</v>
      </c>
      <c r="F108" s="375"/>
      <c r="G108" s="346" t="s">
        <v>19</v>
      </c>
      <c r="H108" s="347">
        <v>43811</v>
      </c>
      <c r="I108" s="346" t="s">
        <v>1637</v>
      </c>
      <c r="J108" s="346"/>
      <c r="K108" s="376"/>
    </row>
    <row r="109" spans="1:13" s="304" customFormat="1" ht="117.6" hidden="1" outlineLevel="2">
      <c r="A109" s="335" t="s">
        <v>2989</v>
      </c>
      <c r="B109" s="372" t="s">
        <v>2918</v>
      </c>
      <c r="C109" s="344" t="s">
        <v>2760</v>
      </c>
      <c r="D109" s="373" t="s">
        <v>2979</v>
      </c>
      <c r="E109" s="374" t="s">
        <v>2920</v>
      </c>
      <c r="F109" s="375"/>
      <c r="G109" s="346" t="s">
        <v>19</v>
      </c>
      <c r="H109" s="347">
        <v>43813</v>
      </c>
      <c r="I109" s="346" t="s">
        <v>1637</v>
      </c>
      <c r="J109" s="346"/>
      <c r="K109" s="376"/>
    </row>
    <row r="110" spans="1:13" s="304" customFormat="1" ht="117.6" hidden="1" outlineLevel="2">
      <c r="A110" s="335" t="s">
        <v>2990</v>
      </c>
      <c r="B110" s="372" t="s">
        <v>2922</v>
      </c>
      <c r="C110" s="344" t="s">
        <v>2760</v>
      </c>
      <c r="D110" s="373" t="s">
        <v>2979</v>
      </c>
      <c r="E110" s="374" t="s">
        <v>2903</v>
      </c>
      <c r="F110" s="375"/>
      <c r="G110" s="346" t="s">
        <v>19</v>
      </c>
      <c r="H110" s="347">
        <v>43813</v>
      </c>
      <c r="I110" s="346" t="s">
        <v>1637</v>
      </c>
      <c r="J110" s="346"/>
      <c r="K110" s="376"/>
    </row>
    <row r="111" spans="1:13" s="304" customFormat="1" ht="117.6" hidden="1" outlineLevel="1">
      <c r="A111" s="335" t="s">
        <v>2991</v>
      </c>
      <c r="B111" s="372" t="s">
        <v>2924</v>
      </c>
      <c r="C111" s="344" t="s">
        <v>2760</v>
      </c>
      <c r="D111" s="373" t="s">
        <v>2982</v>
      </c>
      <c r="E111" s="374" t="s">
        <v>2983</v>
      </c>
      <c r="F111" s="375"/>
      <c r="G111" s="375" t="s">
        <v>19</v>
      </c>
      <c r="H111" s="347">
        <v>43811</v>
      </c>
      <c r="I111" s="346" t="s">
        <v>1637</v>
      </c>
      <c r="J111" s="346"/>
      <c r="K111" s="376"/>
    </row>
    <row r="112" spans="1:13" s="304" customFormat="1" ht="117.6" hidden="1" outlineLevel="1">
      <c r="A112" s="335" t="s">
        <v>2995</v>
      </c>
      <c r="B112" s="372" t="s">
        <v>2928</v>
      </c>
      <c r="C112" s="344" t="s">
        <v>2760</v>
      </c>
      <c r="D112" s="373" t="s">
        <v>2982</v>
      </c>
      <c r="E112" s="375" t="s">
        <v>2903</v>
      </c>
      <c r="F112" s="375"/>
      <c r="G112" s="375" t="s">
        <v>19</v>
      </c>
      <c r="H112" s="347">
        <v>43811</v>
      </c>
      <c r="I112" s="346" t="s">
        <v>1637</v>
      </c>
      <c r="J112" s="346"/>
      <c r="K112" s="376"/>
      <c r="L112" s="194"/>
      <c r="M112" s="194"/>
    </row>
    <row r="113" spans="1:13" s="304" customFormat="1" ht="117.6" hidden="1" outlineLevel="1">
      <c r="A113" s="335" t="s">
        <v>2999</v>
      </c>
      <c r="B113" s="372" t="s">
        <v>2930</v>
      </c>
      <c r="C113" s="344" t="s">
        <v>2760</v>
      </c>
      <c r="D113" s="373" t="s">
        <v>2982</v>
      </c>
      <c r="E113" s="375" t="s">
        <v>2903</v>
      </c>
      <c r="F113" s="375"/>
      <c r="G113" s="375" t="s">
        <v>19</v>
      </c>
      <c r="H113" s="347">
        <v>43811</v>
      </c>
      <c r="I113" s="346" t="s">
        <v>1637</v>
      </c>
      <c r="J113" s="346"/>
      <c r="K113" s="376"/>
      <c r="L113" s="194"/>
      <c r="M113" s="194"/>
    </row>
    <row r="114" spans="1:13" s="304" customFormat="1" ht="117.6" hidden="1" outlineLevel="1">
      <c r="A114" s="335" t="s">
        <v>3003</v>
      </c>
      <c r="B114" s="372" t="s">
        <v>2932</v>
      </c>
      <c r="C114" s="344" t="s">
        <v>2760</v>
      </c>
      <c r="D114" s="373" t="s">
        <v>2987</v>
      </c>
      <c r="E114" s="374" t="s">
        <v>2988</v>
      </c>
      <c r="F114" s="375"/>
      <c r="G114" s="375" t="s">
        <v>19</v>
      </c>
      <c r="H114" s="347">
        <v>43811</v>
      </c>
      <c r="I114" s="346" t="s">
        <v>1637</v>
      </c>
      <c r="J114" s="346"/>
      <c r="K114" s="376"/>
      <c r="L114" s="194"/>
      <c r="M114" s="194"/>
    </row>
    <row r="115" spans="1:13" s="304" customFormat="1" ht="117.6" hidden="1" outlineLevel="1">
      <c r="A115" s="335" t="s">
        <v>3008</v>
      </c>
      <c r="B115" s="372" t="s">
        <v>2936</v>
      </c>
      <c r="C115" s="344" t="s">
        <v>2760</v>
      </c>
      <c r="D115" s="373" t="s">
        <v>2987</v>
      </c>
      <c r="E115" s="375" t="s">
        <v>2910</v>
      </c>
      <c r="F115" s="375"/>
      <c r="G115" s="375" t="s">
        <v>19</v>
      </c>
      <c r="H115" s="347">
        <v>43811</v>
      </c>
      <c r="I115" s="346" t="s">
        <v>1637</v>
      </c>
      <c r="J115" s="346"/>
      <c r="K115" s="376"/>
      <c r="L115" s="194"/>
      <c r="M115" s="194"/>
    </row>
    <row r="116" spans="1:13" s="304" customFormat="1" ht="117.6" hidden="1" outlineLevel="1">
      <c r="A116" s="335" t="s">
        <v>3012</v>
      </c>
      <c r="B116" s="372" t="s">
        <v>2938</v>
      </c>
      <c r="C116" s="344" t="s">
        <v>2760</v>
      </c>
      <c r="D116" s="373" t="s">
        <v>2987</v>
      </c>
      <c r="E116" s="375" t="s">
        <v>2910</v>
      </c>
      <c r="F116" s="375"/>
      <c r="G116" s="375" t="s">
        <v>19</v>
      </c>
      <c r="H116" s="347">
        <v>43811</v>
      </c>
      <c r="I116" s="346" t="s">
        <v>1637</v>
      </c>
      <c r="J116" s="346"/>
      <c r="K116" s="376"/>
      <c r="L116" s="194"/>
      <c r="M116" s="194"/>
    </row>
    <row r="117" spans="1:13" s="304" customFormat="1" ht="117.6" hidden="1" outlineLevel="1">
      <c r="A117" s="335" t="s">
        <v>3016</v>
      </c>
      <c r="B117" s="372" t="s">
        <v>2940</v>
      </c>
      <c r="C117" s="344" t="s">
        <v>2760</v>
      </c>
      <c r="D117" s="373" t="s">
        <v>2992</v>
      </c>
      <c r="E117" s="375" t="s">
        <v>2942</v>
      </c>
      <c r="F117" s="375"/>
      <c r="G117" s="375" t="s">
        <v>19</v>
      </c>
      <c r="H117" s="347">
        <v>43811</v>
      </c>
      <c r="I117" s="346" t="s">
        <v>1637</v>
      </c>
      <c r="J117" s="346"/>
      <c r="K117" s="376"/>
      <c r="L117" s="194"/>
      <c r="M117" s="194"/>
    </row>
    <row r="118" spans="1:13" s="320" customFormat="1" collapsed="1">
      <c r="A118" s="337"/>
      <c r="B118" s="336" t="s">
        <v>2993</v>
      </c>
      <c r="C118" s="337"/>
      <c r="D118" s="338"/>
      <c r="E118" s="339"/>
      <c r="F118" s="339"/>
      <c r="G118" s="340"/>
      <c r="H118" s="339"/>
      <c r="I118" s="339"/>
      <c r="J118" s="341"/>
      <c r="K118" s="342"/>
      <c r="L118" s="194"/>
      <c r="M118" s="194"/>
    </row>
    <row r="119" spans="1:13" s="320" customFormat="1" hidden="1" outlineLevel="1">
      <c r="A119" s="297"/>
      <c r="B119" s="298" t="s">
        <v>2994</v>
      </c>
      <c r="C119" s="297"/>
      <c r="D119" s="350"/>
      <c r="E119" s="351"/>
      <c r="F119" s="351"/>
      <c r="G119" s="352"/>
      <c r="H119" s="351"/>
      <c r="I119" s="351"/>
      <c r="J119" s="353"/>
      <c r="K119" s="342"/>
      <c r="L119" s="194"/>
      <c r="M119" s="194"/>
    </row>
    <row r="120" spans="1:13" s="320" customFormat="1" ht="84" hidden="1" outlineLevel="2">
      <c r="A120" s="335" t="s">
        <v>3019</v>
      </c>
      <c r="B120" s="349" t="s">
        <v>2996</v>
      </c>
      <c r="C120" s="344" t="s">
        <v>2755</v>
      </c>
      <c r="D120" s="345" t="s">
        <v>2997</v>
      </c>
      <c r="E120" s="346" t="s">
        <v>2998</v>
      </c>
      <c r="F120" s="346"/>
      <c r="G120" s="346" t="s">
        <v>19</v>
      </c>
      <c r="H120" s="347">
        <v>43811</v>
      </c>
      <c r="I120" s="346" t="s">
        <v>1637</v>
      </c>
      <c r="J120" s="348"/>
      <c r="K120" s="342"/>
      <c r="L120" s="194"/>
      <c r="M120" s="194"/>
    </row>
    <row r="121" spans="1:13" s="320" customFormat="1" ht="84" hidden="1" outlineLevel="2">
      <c r="A121" s="335" t="s">
        <v>3023</v>
      </c>
      <c r="B121" s="343" t="s">
        <v>3000</v>
      </c>
      <c r="C121" s="344" t="s">
        <v>2755</v>
      </c>
      <c r="D121" s="345" t="s">
        <v>3001</v>
      </c>
      <c r="E121" s="346" t="s">
        <v>3002</v>
      </c>
      <c r="F121" s="346"/>
      <c r="G121" s="346" t="s">
        <v>19</v>
      </c>
      <c r="H121" s="347">
        <v>43811</v>
      </c>
      <c r="I121" s="346" t="s">
        <v>1637</v>
      </c>
      <c r="J121" s="348"/>
      <c r="K121" s="342"/>
      <c r="L121" s="194"/>
      <c r="M121" s="194"/>
    </row>
    <row r="122" spans="1:13" s="320" customFormat="1" ht="84" hidden="1" outlineLevel="2">
      <c r="A122" s="335" t="s">
        <v>3027</v>
      </c>
      <c r="B122" s="343" t="s">
        <v>3004</v>
      </c>
      <c r="C122" s="344" t="s">
        <v>2755</v>
      </c>
      <c r="D122" s="345" t="s">
        <v>3005</v>
      </c>
      <c r="E122" s="346" t="s">
        <v>3006</v>
      </c>
      <c r="F122" s="346"/>
      <c r="G122" s="346" t="s">
        <v>19</v>
      </c>
      <c r="H122" s="347">
        <v>43811</v>
      </c>
      <c r="I122" s="346" t="s">
        <v>1637</v>
      </c>
      <c r="J122" s="348"/>
      <c r="K122" s="342"/>
      <c r="L122" s="194"/>
      <c r="M122" s="194"/>
    </row>
    <row r="123" spans="1:13" s="320" customFormat="1" hidden="1" outlineLevel="1">
      <c r="A123" s="297"/>
      <c r="B123" s="298" t="s">
        <v>3007</v>
      </c>
      <c r="C123" s="297"/>
      <c r="D123" s="350"/>
      <c r="E123" s="351"/>
      <c r="F123" s="351"/>
      <c r="G123" s="352"/>
      <c r="H123" s="351"/>
      <c r="I123" s="351"/>
      <c r="J123" s="353"/>
      <c r="K123" s="342"/>
      <c r="L123" s="194"/>
      <c r="M123" s="194"/>
    </row>
    <row r="124" spans="1:13" s="320" customFormat="1" ht="84" hidden="1" outlineLevel="2">
      <c r="A124" s="335" t="s">
        <v>3030</v>
      </c>
      <c r="B124" s="349" t="s">
        <v>3009</v>
      </c>
      <c r="C124" s="344" t="s">
        <v>2755</v>
      </c>
      <c r="D124" s="345" t="s">
        <v>3010</v>
      </c>
      <c r="E124" s="346" t="s">
        <v>3011</v>
      </c>
      <c r="F124" s="346"/>
      <c r="G124" s="346" t="s">
        <v>19</v>
      </c>
      <c r="H124" s="347">
        <v>43811</v>
      </c>
      <c r="I124" s="346" t="s">
        <v>1637</v>
      </c>
      <c r="J124" s="348"/>
      <c r="K124" s="342"/>
      <c r="L124" s="194"/>
      <c r="M124" s="194"/>
    </row>
    <row r="125" spans="1:13" s="320" customFormat="1" ht="84" hidden="1" outlineLevel="2">
      <c r="A125" s="335" t="s">
        <v>3034</v>
      </c>
      <c r="B125" s="343" t="s">
        <v>3013</v>
      </c>
      <c r="C125" s="344" t="s">
        <v>2755</v>
      </c>
      <c r="D125" s="345" t="s">
        <v>3014</v>
      </c>
      <c r="E125" s="346" t="s">
        <v>3015</v>
      </c>
      <c r="F125" s="346"/>
      <c r="G125" s="346" t="s">
        <v>19</v>
      </c>
      <c r="H125" s="347">
        <v>43811</v>
      </c>
      <c r="I125" s="346" t="s">
        <v>1637</v>
      </c>
      <c r="J125" s="348"/>
      <c r="K125" s="342"/>
      <c r="L125" s="194"/>
      <c r="M125" s="194"/>
    </row>
    <row r="126" spans="1:13" s="320" customFormat="1" ht="84" hidden="1" outlineLevel="2">
      <c r="A126" s="335" t="s">
        <v>3038</v>
      </c>
      <c r="B126" s="343" t="s">
        <v>3004</v>
      </c>
      <c r="C126" s="344" t="s">
        <v>2755</v>
      </c>
      <c r="D126" s="345" t="s">
        <v>3017</v>
      </c>
      <c r="E126" s="346" t="s">
        <v>3006</v>
      </c>
      <c r="F126" s="346"/>
      <c r="G126" s="346" t="s">
        <v>19</v>
      </c>
      <c r="H126" s="347">
        <v>43811</v>
      </c>
      <c r="I126" s="346" t="s">
        <v>1637</v>
      </c>
      <c r="J126" s="348"/>
      <c r="K126" s="342"/>
      <c r="L126" s="194"/>
      <c r="M126" s="194"/>
    </row>
    <row r="127" spans="1:13" s="320" customFormat="1" hidden="1" outlineLevel="1">
      <c r="A127" s="297"/>
      <c r="B127" s="298" t="s">
        <v>3018</v>
      </c>
      <c r="C127" s="297"/>
      <c r="D127" s="350"/>
      <c r="E127" s="351"/>
      <c r="F127" s="351"/>
      <c r="G127" s="352"/>
      <c r="H127" s="351"/>
      <c r="I127" s="351"/>
      <c r="J127" s="353"/>
      <c r="K127" s="342"/>
      <c r="L127" s="194"/>
      <c r="M127" s="194"/>
    </row>
    <row r="128" spans="1:13" s="320" customFormat="1" ht="84" hidden="1" outlineLevel="1">
      <c r="A128" s="335" t="s">
        <v>3043</v>
      </c>
      <c r="B128" s="349" t="s">
        <v>3020</v>
      </c>
      <c r="C128" s="344" t="s">
        <v>2755</v>
      </c>
      <c r="D128" s="345" t="s">
        <v>3021</v>
      </c>
      <c r="E128" s="346" t="s">
        <v>3022</v>
      </c>
      <c r="F128" s="346"/>
      <c r="G128" s="346" t="s">
        <v>19</v>
      </c>
      <c r="H128" s="347">
        <v>43811</v>
      </c>
      <c r="I128" s="346" t="s">
        <v>1637</v>
      </c>
      <c r="J128" s="348"/>
      <c r="K128" s="342"/>
      <c r="L128" s="194"/>
      <c r="M128" s="194"/>
    </row>
    <row r="129" spans="1:13" s="320" customFormat="1" ht="84" hidden="1" outlineLevel="1">
      <c r="A129" s="335" t="s">
        <v>3047</v>
      </c>
      <c r="B129" s="343" t="s">
        <v>3024</v>
      </c>
      <c r="C129" s="344" t="s">
        <v>2755</v>
      </c>
      <c r="D129" s="345" t="s">
        <v>3025</v>
      </c>
      <c r="E129" s="346" t="s">
        <v>3026</v>
      </c>
      <c r="F129" s="346"/>
      <c r="G129" s="346" t="s">
        <v>19</v>
      </c>
      <c r="H129" s="347">
        <v>43811</v>
      </c>
      <c r="I129" s="346" t="s">
        <v>1637</v>
      </c>
      <c r="J129" s="348"/>
      <c r="K129" s="342"/>
      <c r="L129" s="194"/>
      <c r="M129" s="194"/>
    </row>
    <row r="130" spans="1:13" s="320" customFormat="1" ht="84" hidden="1" outlineLevel="1">
      <c r="A130" s="335" t="s">
        <v>4443</v>
      </c>
      <c r="B130" s="343" t="s">
        <v>3004</v>
      </c>
      <c r="C130" s="344" t="s">
        <v>2755</v>
      </c>
      <c r="D130" s="345" t="s">
        <v>3028</v>
      </c>
      <c r="E130" s="346" t="s">
        <v>3006</v>
      </c>
      <c r="F130" s="346"/>
      <c r="G130" s="346" t="s">
        <v>19</v>
      </c>
      <c r="H130" s="347">
        <v>43811</v>
      </c>
      <c r="I130" s="346" t="s">
        <v>1637</v>
      </c>
      <c r="J130" s="348"/>
      <c r="K130" s="342"/>
      <c r="L130" s="194"/>
      <c r="M130" s="194"/>
    </row>
    <row r="131" spans="1:13" s="320" customFormat="1" collapsed="1">
      <c r="A131" s="337"/>
      <c r="B131" s="336" t="s">
        <v>3029</v>
      </c>
      <c r="C131" s="337"/>
      <c r="D131" s="338"/>
      <c r="E131" s="339"/>
      <c r="F131" s="339"/>
      <c r="G131" s="340"/>
      <c r="H131" s="339"/>
      <c r="I131" s="339"/>
      <c r="J131" s="341"/>
      <c r="K131" s="342"/>
      <c r="L131" s="194"/>
      <c r="M131" s="194"/>
    </row>
    <row r="132" spans="1:13" s="320" customFormat="1" ht="84" hidden="1" outlineLevel="1">
      <c r="A132" s="335" t="s">
        <v>4444</v>
      </c>
      <c r="B132" s="349" t="s">
        <v>3031</v>
      </c>
      <c r="C132" s="344" t="s">
        <v>2755</v>
      </c>
      <c r="D132" s="345" t="s">
        <v>3032</v>
      </c>
      <c r="E132" s="346" t="s">
        <v>3033</v>
      </c>
      <c r="F132" s="346"/>
      <c r="G132" s="346" t="s">
        <v>19</v>
      </c>
      <c r="H132" s="347">
        <v>43812</v>
      </c>
      <c r="I132" s="346" t="s">
        <v>1637</v>
      </c>
      <c r="J132" s="348"/>
      <c r="K132" s="342"/>
      <c r="L132" s="209"/>
      <c r="M132" s="209"/>
    </row>
    <row r="133" spans="1:13" s="320" customFormat="1" ht="84" hidden="1" outlineLevel="1">
      <c r="A133" s="335" t="s">
        <v>4445</v>
      </c>
      <c r="B133" s="343" t="s">
        <v>3035</v>
      </c>
      <c r="C133" s="344" t="s">
        <v>2755</v>
      </c>
      <c r="D133" s="345" t="s">
        <v>3036</v>
      </c>
      <c r="E133" s="346" t="s">
        <v>3037</v>
      </c>
      <c r="F133" s="346"/>
      <c r="G133" s="346" t="s">
        <v>19</v>
      </c>
      <c r="H133" s="347">
        <v>43812</v>
      </c>
      <c r="I133" s="346" t="s">
        <v>1637</v>
      </c>
      <c r="J133" s="348"/>
      <c r="K133" s="342"/>
      <c r="L133" s="209"/>
      <c r="M133" s="209"/>
    </row>
    <row r="134" spans="1:13" s="320" customFormat="1" ht="84" hidden="1" outlineLevel="1">
      <c r="A134" s="335" t="s">
        <v>4446</v>
      </c>
      <c r="B134" s="343" t="s">
        <v>3039</v>
      </c>
      <c r="C134" s="344" t="s">
        <v>2755</v>
      </c>
      <c r="D134" s="345" t="s">
        <v>3040</v>
      </c>
      <c r="E134" s="346" t="s">
        <v>3041</v>
      </c>
      <c r="F134" s="346"/>
      <c r="G134" s="346" t="s">
        <v>19</v>
      </c>
      <c r="H134" s="347">
        <v>43812</v>
      </c>
      <c r="I134" s="346" t="s">
        <v>1637</v>
      </c>
      <c r="J134" s="348"/>
      <c r="K134" s="342"/>
      <c r="L134" s="209"/>
      <c r="M134" s="209"/>
    </row>
    <row r="135" spans="1:13" s="320" customFormat="1" collapsed="1">
      <c r="A135" s="337"/>
      <c r="B135" s="336" t="s">
        <v>3042</v>
      </c>
      <c r="C135" s="337"/>
      <c r="D135" s="338"/>
      <c r="E135" s="339"/>
      <c r="F135" s="339"/>
      <c r="G135" s="340"/>
      <c r="H135" s="339"/>
      <c r="I135" s="339"/>
      <c r="J135" s="341"/>
      <c r="K135" s="342"/>
      <c r="L135" s="194"/>
      <c r="M135" s="194"/>
    </row>
    <row r="136" spans="1:13" s="320" customFormat="1" ht="67.2" hidden="1" outlineLevel="1">
      <c r="A136" s="335" t="s">
        <v>4447</v>
      </c>
      <c r="B136" s="349" t="s">
        <v>3044</v>
      </c>
      <c r="C136" s="344" t="s">
        <v>2755</v>
      </c>
      <c r="D136" s="345" t="s">
        <v>3045</v>
      </c>
      <c r="E136" s="346" t="s">
        <v>3046</v>
      </c>
      <c r="F136" s="346"/>
      <c r="G136" s="346" t="s">
        <v>19</v>
      </c>
      <c r="H136" s="347">
        <v>43812</v>
      </c>
      <c r="I136" s="346" t="s">
        <v>1637</v>
      </c>
      <c r="J136" s="348"/>
      <c r="K136" s="342"/>
      <c r="L136" s="209"/>
      <c r="M136" s="209"/>
    </row>
    <row r="137" spans="1:13" s="320" customFormat="1" ht="117.6" hidden="1" outlineLevel="1">
      <c r="A137" s="335" t="s">
        <v>4448</v>
      </c>
      <c r="B137" s="349" t="s">
        <v>3048</v>
      </c>
      <c r="C137" s="344" t="s">
        <v>2755</v>
      </c>
      <c r="D137" s="345" t="s">
        <v>3049</v>
      </c>
      <c r="E137" s="346" t="s">
        <v>3050</v>
      </c>
      <c r="F137" s="346"/>
      <c r="G137" s="346" t="s">
        <v>19</v>
      </c>
      <c r="H137" s="347">
        <v>43812</v>
      </c>
      <c r="I137" s="346" t="s">
        <v>1637</v>
      </c>
      <c r="J137" s="348"/>
      <c r="K137" s="342"/>
      <c r="L137" s="209"/>
      <c r="M137" s="209"/>
    </row>
    <row r="138" spans="1:13" collapsed="1"/>
  </sheetData>
  <mergeCells count="4">
    <mergeCell ref="B2:G2"/>
    <mergeCell ref="B3:G3"/>
    <mergeCell ref="B4:G4"/>
    <mergeCell ref="B5:G5"/>
  </mergeCells>
  <dataValidations count="3">
    <dataValidation type="list" allowBlank="1" showInputMessage="1" showErrorMessage="1" sqref="L9">
      <formula1>$L$2:$L$7</formula1>
    </dataValidation>
    <dataValidation type="list" allowBlank="1" showErrorMessage="1" sqref="IZ1:IZ4 SV1:SV4 ACR1:ACR4 AMN1:AMN4 AWJ1:AWJ4 BGF1:BGF4 BQB1:BQB4 BZX1:BZX4 CJT1:CJT4 CTP1:CTP4 DDL1:DDL4 DNH1:DNH4 DXD1:DXD4 EGZ1:EGZ4 EQV1:EQV4 FAR1:FAR4 FKN1:FKN4 FUJ1:FUJ4 GEF1:GEF4 GOB1:GOB4 GXX1:GXX4 HHT1:HHT4 HRP1:HRP4 IBL1:IBL4 ILH1:ILH4 IVD1:IVD4 JEZ1:JEZ4 JOV1:JOV4 JYR1:JYR4 KIN1:KIN4 KSJ1:KSJ4 LCF1:LCF4 LMB1:LMB4 LVX1:LVX4 MFT1:MFT4 MPP1:MPP4 MZL1:MZL4 NJH1:NJH4 NTD1:NTD4 OCZ1:OCZ4 OMV1:OMV4 OWR1:OWR4 PGN1:PGN4 PQJ1:PQJ4 QAF1:QAF4 QKB1:QKB4 QTX1:QTX4 RDT1:RDT4 RNP1:RNP4 RXL1:RXL4 SHH1:SHH4 SRD1:SRD4 TAZ1:TAZ4 TKV1:TKV4 TUR1:TUR4 UEN1:UEN4 UOJ1:UOJ4 UYF1:UYF4 VIB1:VIB4 VRX1:VRX4 WBT1:WBT4 WLP1:WLP4 WVL1:WVL4 G65583:G65586 IZ65583:IZ65586 SV65583:SV65586 ACR65583:ACR65586 AMN65583:AMN65586 AWJ65583:AWJ65586 BGF65583:BGF65586 BQB65583:BQB65586 BZX65583:BZX65586 CJT65583:CJT65586 CTP65583:CTP65586 DDL65583:DDL65586 DNH65583:DNH65586 DXD65583:DXD65586 EGZ65583:EGZ65586 EQV65583:EQV65586 FAR65583:FAR65586 FKN65583:FKN65586 FUJ65583:FUJ65586 GEF65583:GEF65586 GOB65583:GOB65586 GXX65583:GXX65586 HHT65583:HHT65586 HRP65583:HRP65586 IBL65583:IBL65586 ILH65583:ILH65586 IVD65583:IVD65586 JEZ65583:JEZ65586 JOV65583:JOV65586 JYR65583:JYR65586 KIN65583:KIN65586 KSJ65583:KSJ65586 LCF65583:LCF65586 LMB65583:LMB65586 LVX65583:LVX65586 MFT65583:MFT65586 MPP65583:MPP65586 MZL65583:MZL65586 NJH65583:NJH65586 NTD65583:NTD65586 OCZ65583:OCZ65586 OMV65583:OMV65586 OWR65583:OWR65586 PGN65583:PGN65586 PQJ65583:PQJ65586 QAF65583:QAF65586 QKB65583:QKB65586 QTX65583:QTX65586 RDT65583:RDT65586 RNP65583:RNP65586 RXL65583:RXL65586 SHH65583:SHH65586 SRD65583:SRD65586 TAZ65583:TAZ65586 TKV65583:TKV65586 TUR65583:TUR65586 UEN65583:UEN65586 UOJ65583:UOJ65586 UYF65583:UYF65586 VIB65583:VIB65586 VRX65583:VRX65586 WBT65583:WBT65586 WLP65583:WLP65586 WVL65583:WVL65586 G131119:G131122 IZ131119:IZ131122 SV131119:SV131122 ACR131119:ACR131122 AMN131119:AMN131122 AWJ131119:AWJ131122 BGF131119:BGF131122 BQB131119:BQB131122 BZX131119:BZX131122 CJT131119:CJT131122 CTP131119:CTP131122 DDL131119:DDL131122 DNH131119:DNH131122 DXD131119:DXD131122 EGZ131119:EGZ131122 EQV131119:EQV131122 FAR131119:FAR131122 FKN131119:FKN131122 FUJ131119:FUJ131122 GEF131119:GEF131122 GOB131119:GOB131122 GXX131119:GXX131122 HHT131119:HHT131122 HRP131119:HRP131122 IBL131119:IBL131122 ILH131119:ILH131122 IVD131119:IVD131122 JEZ131119:JEZ131122 JOV131119:JOV131122 JYR131119:JYR131122 KIN131119:KIN131122 KSJ131119:KSJ131122 LCF131119:LCF131122 LMB131119:LMB131122 LVX131119:LVX131122 MFT131119:MFT131122 MPP131119:MPP131122 MZL131119:MZL131122 NJH131119:NJH131122 NTD131119:NTD131122 OCZ131119:OCZ131122 OMV131119:OMV131122 OWR131119:OWR131122 PGN131119:PGN131122 PQJ131119:PQJ131122 QAF131119:QAF131122 QKB131119:QKB131122 QTX131119:QTX131122 RDT131119:RDT131122 RNP131119:RNP131122 RXL131119:RXL131122 SHH131119:SHH131122 SRD131119:SRD131122 TAZ131119:TAZ131122 TKV131119:TKV131122 TUR131119:TUR131122 UEN131119:UEN131122 UOJ131119:UOJ131122 UYF131119:UYF131122 VIB131119:VIB131122 VRX131119:VRX131122 WBT131119:WBT131122 WLP131119:WLP131122 WVL131119:WVL131122 G196655:G196658 IZ196655:IZ196658 SV196655:SV196658 ACR196655:ACR196658 AMN196655:AMN196658 AWJ196655:AWJ196658 BGF196655:BGF196658 BQB196655:BQB196658 BZX196655:BZX196658 CJT196655:CJT196658 CTP196655:CTP196658 DDL196655:DDL196658 DNH196655:DNH196658 DXD196655:DXD196658 EGZ196655:EGZ196658 EQV196655:EQV196658 FAR196655:FAR196658 FKN196655:FKN196658 FUJ196655:FUJ196658 GEF196655:GEF196658 GOB196655:GOB196658 GXX196655:GXX196658 HHT196655:HHT196658 HRP196655:HRP196658 IBL196655:IBL196658 ILH196655:ILH196658 IVD196655:IVD196658 JEZ196655:JEZ196658 JOV196655:JOV196658 JYR196655:JYR196658 KIN196655:KIN196658 KSJ196655:KSJ196658 LCF196655:LCF196658 LMB196655:LMB196658 LVX196655:LVX196658 MFT196655:MFT196658 MPP196655:MPP196658 MZL196655:MZL196658 NJH196655:NJH196658 NTD196655:NTD196658 OCZ196655:OCZ196658 OMV196655:OMV196658 OWR196655:OWR196658 PGN196655:PGN196658 PQJ196655:PQJ196658 QAF196655:QAF196658 QKB196655:QKB196658 QTX196655:QTX196658 RDT196655:RDT196658 RNP196655:RNP196658 RXL196655:RXL196658 SHH196655:SHH196658 SRD196655:SRD196658 TAZ196655:TAZ196658 TKV196655:TKV196658 TUR196655:TUR196658 UEN196655:UEN196658 UOJ196655:UOJ196658 UYF196655:UYF196658 VIB196655:VIB196658 VRX196655:VRX196658 WBT196655:WBT196658 WLP196655:WLP196658 WVL196655:WVL196658 G262191:G262194 IZ262191:IZ262194 SV262191:SV262194 ACR262191:ACR262194 AMN262191:AMN262194 AWJ262191:AWJ262194 BGF262191:BGF262194 BQB262191:BQB262194 BZX262191:BZX262194 CJT262191:CJT262194 CTP262191:CTP262194 DDL262191:DDL262194 DNH262191:DNH262194 DXD262191:DXD262194 EGZ262191:EGZ262194 EQV262191:EQV262194 FAR262191:FAR262194 FKN262191:FKN262194 FUJ262191:FUJ262194 GEF262191:GEF262194 GOB262191:GOB262194 GXX262191:GXX262194 HHT262191:HHT262194 HRP262191:HRP262194 IBL262191:IBL262194 ILH262191:ILH262194 IVD262191:IVD262194 JEZ262191:JEZ262194 JOV262191:JOV262194 JYR262191:JYR262194 KIN262191:KIN262194 KSJ262191:KSJ262194 LCF262191:LCF262194 LMB262191:LMB262194 LVX262191:LVX262194 MFT262191:MFT262194 MPP262191:MPP262194 MZL262191:MZL262194 NJH262191:NJH262194 NTD262191:NTD262194 OCZ262191:OCZ262194 OMV262191:OMV262194 OWR262191:OWR262194 PGN262191:PGN262194 PQJ262191:PQJ262194 QAF262191:QAF262194 QKB262191:QKB262194 QTX262191:QTX262194 RDT262191:RDT262194 RNP262191:RNP262194 RXL262191:RXL262194 SHH262191:SHH262194 SRD262191:SRD262194 TAZ262191:TAZ262194 TKV262191:TKV262194 TUR262191:TUR262194 UEN262191:UEN262194 UOJ262191:UOJ262194 UYF262191:UYF262194 VIB262191:VIB262194 VRX262191:VRX262194 WBT262191:WBT262194 WLP262191:WLP262194 WVL262191:WVL262194 G327727:G327730 IZ327727:IZ327730 SV327727:SV327730 ACR327727:ACR327730 AMN327727:AMN327730 AWJ327727:AWJ327730 BGF327727:BGF327730 BQB327727:BQB327730 BZX327727:BZX327730 CJT327727:CJT327730 CTP327727:CTP327730 DDL327727:DDL327730 DNH327727:DNH327730 DXD327727:DXD327730 EGZ327727:EGZ327730 EQV327727:EQV327730 FAR327727:FAR327730 FKN327727:FKN327730 FUJ327727:FUJ327730 GEF327727:GEF327730 GOB327727:GOB327730 GXX327727:GXX327730 HHT327727:HHT327730 HRP327727:HRP327730 IBL327727:IBL327730 ILH327727:ILH327730 IVD327727:IVD327730 JEZ327727:JEZ327730 JOV327727:JOV327730 JYR327727:JYR327730 KIN327727:KIN327730 KSJ327727:KSJ327730 LCF327727:LCF327730 LMB327727:LMB327730 LVX327727:LVX327730 MFT327727:MFT327730 MPP327727:MPP327730 MZL327727:MZL327730 NJH327727:NJH327730 NTD327727:NTD327730 OCZ327727:OCZ327730 OMV327727:OMV327730 OWR327727:OWR327730 PGN327727:PGN327730 PQJ327727:PQJ327730 QAF327727:QAF327730 QKB327727:QKB327730 QTX327727:QTX327730 RDT327727:RDT327730 RNP327727:RNP327730 RXL327727:RXL327730 SHH327727:SHH327730 SRD327727:SRD327730 TAZ327727:TAZ327730 TKV327727:TKV327730 TUR327727:TUR327730 UEN327727:UEN327730 UOJ327727:UOJ327730 UYF327727:UYF327730 VIB327727:VIB327730 VRX327727:VRX327730 WBT327727:WBT327730 WLP327727:WLP327730 WVL327727:WVL327730 G393263:G393266 IZ393263:IZ393266 SV393263:SV393266 ACR393263:ACR393266 AMN393263:AMN393266 AWJ393263:AWJ393266 BGF393263:BGF393266 BQB393263:BQB393266 BZX393263:BZX393266 CJT393263:CJT393266 CTP393263:CTP393266 DDL393263:DDL393266 DNH393263:DNH393266 DXD393263:DXD393266 EGZ393263:EGZ393266 EQV393263:EQV393266 FAR393263:FAR393266 FKN393263:FKN393266 FUJ393263:FUJ393266 GEF393263:GEF393266 GOB393263:GOB393266 GXX393263:GXX393266 HHT393263:HHT393266 HRP393263:HRP393266 IBL393263:IBL393266 ILH393263:ILH393266 IVD393263:IVD393266 JEZ393263:JEZ393266 JOV393263:JOV393266 JYR393263:JYR393266 KIN393263:KIN393266 KSJ393263:KSJ393266 LCF393263:LCF393266 LMB393263:LMB393266 LVX393263:LVX393266 MFT393263:MFT393266 MPP393263:MPP393266 MZL393263:MZL393266 NJH393263:NJH393266 NTD393263:NTD393266 OCZ393263:OCZ393266 OMV393263:OMV393266 OWR393263:OWR393266 PGN393263:PGN393266 PQJ393263:PQJ393266 QAF393263:QAF393266 QKB393263:QKB393266 QTX393263:QTX393266 RDT393263:RDT393266 RNP393263:RNP393266 RXL393263:RXL393266 SHH393263:SHH393266 SRD393263:SRD393266 TAZ393263:TAZ393266 TKV393263:TKV393266 TUR393263:TUR393266 UEN393263:UEN393266 UOJ393263:UOJ393266 UYF393263:UYF393266 VIB393263:VIB393266 VRX393263:VRX393266 WBT393263:WBT393266 WLP393263:WLP393266 WVL393263:WVL393266 G458799:G458802 IZ458799:IZ458802 SV458799:SV458802 ACR458799:ACR458802 AMN458799:AMN458802 AWJ458799:AWJ458802 BGF458799:BGF458802 BQB458799:BQB458802 BZX458799:BZX458802 CJT458799:CJT458802 CTP458799:CTP458802 DDL458799:DDL458802 DNH458799:DNH458802 DXD458799:DXD458802 EGZ458799:EGZ458802 EQV458799:EQV458802 FAR458799:FAR458802 FKN458799:FKN458802 FUJ458799:FUJ458802 GEF458799:GEF458802 GOB458799:GOB458802 GXX458799:GXX458802 HHT458799:HHT458802 HRP458799:HRP458802 IBL458799:IBL458802 ILH458799:ILH458802 IVD458799:IVD458802 JEZ458799:JEZ458802 JOV458799:JOV458802 JYR458799:JYR458802 KIN458799:KIN458802 KSJ458799:KSJ458802 LCF458799:LCF458802 LMB458799:LMB458802 LVX458799:LVX458802 MFT458799:MFT458802 MPP458799:MPP458802 MZL458799:MZL458802 NJH458799:NJH458802 NTD458799:NTD458802 OCZ458799:OCZ458802 OMV458799:OMV458802 OWR458799:OWR458802 PGN458799:PGN458802 PQJ458799:PQJ458802 QAF458799:QAF458802 QKB458799:QKB458802 QTX458799:QTX458802 RDT458799:RDT458802 RNP458799:RNP458802 RXL458799:RXL458802 SHH458799:SHH458802 SRD458799:SRD458802 TAZ458799:TAZ458802 TKV458799:TKV458802 TUR458799:TUR458802 UEN458799:UEN458802 UOJ458799:UOJ458802 UYF458799:UYF458802 VIB458799:VIB458802 VRX458799:VRX458802 WBT458799:WBT458802 WLP458799:WLP458802 WVL458799:WVL458802 G524335:G524338 IZ524335:IZ524338 SV524335:SV524338 ACR524335:ACR524338 AMN524335:AMN524338 AWJ524335:AWJ524338 BGF524335:BGF524338 BQB524335:BQB524338 BZX524335:BZX524338 CJT524335:CJT524338 CTP524335:CTP524338 DDL524335:DDL524338 DNH524335:DNH524338 DXD524335:DXD524338 EGZ524335:EGZ524338 EQV524335:EQV524338 FAR524335:FAR524338 FKN524335:FKN524338 FUJ524335:FUJ524338 GEF524335:GEF524338 GOB524335:GOB524338 GXX524335:GXX524338 HHT524335:HHT524338 HRP524335:HRP524338 IBL524335:IBL524338 ILH524335:ILH524338 IVD524335:IVD524338 JEZ524335:JEZ524338 JOV524335:JOV524338 JYR524335:JYR524338 KIN524335:KIN524338 KSJ524335:KSJ524338 LCF524335:LCF524338 LMB524335:LMB524338 LVX524335:LVX524338 MFT524335:MFT524338 MPP524335:MPP524338 MZL524335:MZL524338 NJH524335:NJH524338 NTD524335:NTD524338 OCZ524335:OCZ524338 OMV524335:OMV524338 OWR524335:OWR524338 PGN524335:PGN524338 PQJ524335:PQJ524338 QAF524335:QAF524338 QKB524335:QKB524338 QTX524335:QTX524338 RDT524335:RDT524338 RNP524335:RNP524338 RXL524335:RXL524338 SHH524335:SHH524338 SRD524335:SRD524338 TAZ524335:TAZ524338 TKV524335:TKV524338 TUR524335:TUR524338 UEN524335:UEN524338 UOJ524335:UOJ524338 UYF524335:UYF524338 VIB524335:VIB524338 VRX524335:VRX524338 WBT524335:WBT524338 WLP524335:WLP524338 WVL524335:WVL524338 G589871:G589874 IZ589871:IZ589874 SV589871:SV589874 ACR589871:ACR589874 AMN589871:AMN589874 AWJ589871:AWJ589874 BGF589871:BGF589874 BQB589871:BQB589874 BZX589871:BZX589874 CJT589871:CJT589874 CTP589871:CTP589874 DDL589871:DDL589874 DNH589871:DNH589874 DXD589871:DXD589874 EGZ589871:EGZ589874 EQV589871:EQV589874 FAR589871:FAR589874 FKN589871:FKN589874 FUJ589871:FUJ589874 GEF589871:GEF589874 GOB589871:GOB589874 GXX589871:GXX589874 HHT589871:HHT589874 HRP589871:HRP589874 IBL589871:IBL589874 ILH589871:ILH589874 IVD589871:IVD589874 JEZ589871:JEZ589874 JOV589871:JOV589874 JYR589871:JYR589874 KIN589871:KIN589874 KSJ589871:KSJ589874 LCF589871:LCF589874 LMB589871:LMB589874 LVX589871:LVX589874 MFT589871:MFT589874 MPP589871:MPP589874 MZL589871:MZL589874 NJH589871:NJH589874 NTD589871:NTD589874 OCZ589871:OCZ589874 OMV589871:OMV589874 OWR589871:OWR589874 PGN589871:PGN589874 PQJ589871:PQJ589874 QAF589871:QAF589874 QKB589871:QKB589874 QTX589871:QTX589874 RDT589871:RDT589874 RNP589871:RNP589874 RXL589871:RXL589874 SHH589871:SHH589874 SRD589871:SRD589874 TAZ589871:TAZ589874 TKV589871:TKV589874 TUR589871:TUR589874 UEN589871:UEN589874 UOJ589871:UOJ589874 UYF589871:UYF589874 VIB589871:VIB589874 VRX589871:VRX589874 WBT589871:WBT589874 WLP589871:WLP589874 WVL589871:WVL589874 G655407:G655410 IZ655407:IZ655410 SV655407:SV655410 ACR655407:ACR655410 AMN655407:AMN655410 AWJ655407:AWJ655410 BGF655407:BGF655410 BQB655407:BQB655410 BZX655407:BZX655410 CJT655407:CJT655410 CTP655407:CTP655410 DDL655407:DDL655410 DNH655407:DNH655410 DXD655407:DXD655410 EGZ655407:EGZ655410 EQV655407:EQV655410 FAR655407:FAR655410 FKN655407:FKN655410 FUJ655407:FUJ655410 GEF655407:GEF655410 GOB655407:GOB655410 GXX655407:GXX655410 HHT655407:HHT655410 HRP655407:HRP655410 IBL655407:IBL655410 ILH655407:ILH655410 IVD655407:IVD655410 JEZ655407:JEZ655410 JOV655407:JOV655410 JYR655407:JYR655410 KIN655407:KIN655410 KSJ655407:KSJ655410 LCF655407:LCF655410 LMB655407:LMB655410 LVX655407:LVX655410 MFT655407:MFT655410 MPP655407:MPP655410 MZL655407:MZL655410 NJH655407:NJH655410 NTD655407:NTD655410 OCZ655407:OCZ655410 OMV655407:OMV655410 OWR655407:OWR655410 PGN655407:PGN655410 PQJ655407:PQJ655410 QAF655407:QAF655410 QKB655407:QKB655410 QTX655407:QTX655410 RDT655407:RDT655410 RNP655407:RNP655410 RXL655407:RXL655410 SHH655407:SHH655410 SRD655407:SRD655410 TAZ655407:TAZ655410 TKV655407:TKV655410 TUR655407:TUR655410 UEN655407:UEN655410 UOJ655407:UOJ655410 UYF655407:UYF655410 VIB655407:VIB655410 VRX655407:VRX655410 WBT655407:WBT655410 WLP655407:WLP655410 WVL655407:WVL655410 G720943:G720946 IZ720943:IZ720946 SV720943:SV720946 ACR720943:ACR720946 AMN720943:AMN720946 AWJ720943:AWJ720946 BGF720943:BGF720946 BQB720943:BQB720946 BZX720943:BZX720946 CJT720943:CJT720946 CTP720943:CTP720946 DDL720943:DDL720946 DNH720943:DNH720946 DXD720943:DXD720946 EGZ720943:EGZ720946 EQV720943:EQV720946 FAR720943:FAR720946 FKN720943:FKN720946 FUJ720943:FUJ720946 GEF720943:GEF720946 GOB720943:GOB720946 GXX720943:GXX720946 HHT720943:HHT720946 HRP720943:HRP720946 IBL720943:IBL720946 ILH720943:ILH720946 IVD720943:IVD720946 JEZ720943:JEZ720946 JOV720943:JOV720946 JYR720943:JYR720946 KIN720943:KIN720946 KSJ720943:KSJ720946 LCF720943:LCF720946 LMB720943:LMB720946 LVX720943:LVX720946 MFT720943:MFT720946 MPP720943:MPP720946 MZL720943:MZL720946 NJH720943:NJH720946 NTD720943:NTD720946 OCZ720943:OCZ720946 OMV720943:OMV720946 OWR720943:OWR720946 PGN720943:PGN720946 PQJ720943:PQJ720946 QAF720943:QAF720946 QKB720943:QKB720946 QTX720943:QTX720946 RDT720943:RDT720946 RNP720943:RNP720946 RXL720943:RXL720946 SHH720943:SHH720946 SRD720943:SRD720946 TAZ720943:TAZ720946 TKV720943:TKV720946 TUR720943:TUR720946 UEN720943:UEN720946 UOJ720943:UOJ720946 UYF720943:UYF720946 VIB720943:VIB720946 VRX720943:VRX720946 WBT720943:WBT720946 WLP720943:WLP720946 WVL720943:WVL720946 G786479:G786482 IZ786479:IZ786482 SV786479:SV786482 ACR786479:ACR786482 AMN786479:AMN786482 AWJ786479:AWJ786482 BGF786479:BGF786482 BQB786479:BQB786482 BZX786479:BZX786482 CJT786479:CJT786482 CTP786479:CTP786482 DDL786479:DDL786482 DNH786479:DNH786482 DXD786479:DXD786482 EGZ786479:EGZ786482 EQV786479:EQV786482 FAR786479:FAR786482 FKN786479:FKN786482 FUJ786479:FUJ786482 GEF786479:GEF786482 GOB786479:GOB786482 GXX786479:GXX786482 HHT786479:HHT786482 HRP786479:HRP786482 IBL786479:IBL786482 ILH786479:ILH786482 IVD786479:IVD786482 JEZ786479:JEZ786482 JOV786479:JOV786482 JYR786479:JYR786482 KIN786479:KIN786482 KSJ786479:KSJ786482 LCF786479:LCF786482 LMB786479:LMB786482 LVX786479:LVX786482 MFT786479:MFT786482 MPP786479:MPP786482 MZL786479:MZL786482 NJH786479:NJH786482 NTD786479:NTD786482 OCZ786479:OCZ786482 OMV786479:OMV786482 OWR786479:OWR786482 PGN786479:PGN786482 PQJ786479:PQJ786482 QAF786479:QAF786482 QKB786479:QKB786482 QTX786479:QTX786482 RDT786479:RDT786482 RNP786479:RNP786482 RXL786479:RXL786482 SHH786479:SHH786482 SRD786479:SRD786482 TAZ786479:TAZ786482 TKV786479:TKV786482 TUR786479:TUR786482 UEN786479:UEN786482 UOJ786479:UOJ786482 UYF786479:UYF786482 VIB786479:VIB786482 VRX786479:VRX786482 WBT786479:WBT786482 WLP786479:WLP786482 WVL786479:WVL786482 G852015:G852018 IZ852015:IZ852018 SV852015:SV852018 ACR852015:ACR852018 AMN852015:AMN852018 AWJ852015:AWJ852018 BGF852015:BGF852018 BQB852015:BQB852018 BZX852015:BZX852018 CJT852015:CJT852018 CTP852015:CTP852018 DDL852015:DDL852018 DNH852015:DNH852018 DXD852015:DXD852018 EGZ852015:EGZ852018 EQV852015:EQV852018 FAR852015:FAR852018 FKN852015:FKN852018 FUJ852015:FUJ852018 GEF852015:GEF852018 GOB852015:GOB852018 GXX852015:GXX852018 HHT852015:HHT852018 HRP852015:HRP852018 IBL852015:IBL852018 ILH852015:ILH852018 IVD852015:IVD852018 JEZ852015:JEZ852018 JOV852015:JOV852018 JYR852015:JYR852018 KIN852015:KIN852018 KSJ852015:KSJ852018 LCF852015:LCF852018 LMB852015:LMB852018 LVX852015:LVX852018 MFT852015:MFT852018 MPP852015:MPP852018 MZL852015:MZL852018 NJH852015:NJH852018 NTD852015:NTD852018 OCZ852015:OCZ852018 OMV852015:OMV852018 OWR852015:OWR852018 PGN852015:PGN852018 PQJ852015:PQJ852018 QAF852015:QAF852018 QKB852015:QKB852018 QTX852015:QTX852018 RDT852015:RDT852018 RNP852015:RNP852018 RXL852015:RXL852018 SHH852015:SHH852018 SRD852015:SRD852018 TAZ852015:TAZ852018 TKV852015:TKV852018 TUR852015:TUR852018 UEN852015:UEN852018 UOJ852015:UOJ852018 UYF852015:UYF852018 VIB852015:VIB852018 VRX852015:VRX852018 WBT852015:WBT852018 WLP852015:WLP852018 WVL852015:WVL852018 G917551:G917554 IZ917551:IZ917554 SV917551:SV917554 ACR917551:ACR917554 AMN917551:AMN917554 AWJ917551:AWJ917554 BGF917551:BGF917554 BQB917551:BQB917554 BZX917551:BZX917554 CJT917551:CJT917554 CTP917551:CTP917554 DDL917551:DDL917554 DNH917551:DNH917554 DXD917551:DXD917554 EGZ917551:EGZ917554 EQV917551:EQV917554 FAR917551:FAR917554 FKN917551:FKN917554 FUJ917551:FUJ917554 GEF917551:GEF917554 GOB917551:GOB917554 GXX917551:GXX917554 HHT917551:HHT917554 HRP917551:HRP917554 IBL917551:IBL917554 ILH917551:ILH917554 IVD917551:IVD917554 JEZ917551:JEZ917554 JOV917551:JOV917554 JYR917551:JYR917554 KIN917551:KIN917554 KSJ917551:KSJ917554 LCF917551:LCF917554 LMB917551:LMB917554 LVX917551:LVX917554 MFT917551:MFT917554 MPP917551:MPP917554 MZL917551:MZL917554 NJH917551:NJH917554 NTD917551:NTD917554 OCZ917551:OCZ917554 OMV917551:OMV917554 OWR917551:OWR917554 PGN917551:PGN917554 PQJ917551:PQJ917554 QAF917551:QAF917554 QKB917551:QKB917554 QTX917551:QTX917554 RDT917551:RDT917554 RNP917551:RNP917554 RXL917551:RXL917554 SHH917551:SHH917554 SRD917551:SRD917554 TAZ917551:TAZ917554 TKV917551:TKV917554 TUR917551:TUR917554 UEN917551:UEN917554 UOJ917551:UOJ917554 UYF917551:UYF917554 VIB917551:VIB917554 VRX917551:VRX917554 WBT917551:WBT917554 WLP917551:WLP917554 WVL917551:WVL917554 G983087:G983090 IZ983087:IZ983090 SV983087:SV983090 ACR983087:ACR983090 AMN983087:AMN983090 AWJ983087:AWJ983090 BGF983087:BGF983090 BQB983087:BQB983090 BZX983087:BZX983090 CJT983087:CJT983090 CTP983087:CTP983090 DDL983087:DDL983090 DNH983087:DNH983090 DXD983087:DXD983090 EGZ983087:EGZ983090 EQV983087:EQV983090 FAR983087:FAR983090 FKN983087:FKN983090 FUJ983087:FUJ983090 GEF983087:GEF983090 GOB983087:GOB983090 GXX983087:GXX983090 HHT983087:HHT983090 HRP983087:HRP983090 IBL983087:IBL983090 ILH983087:ILH983090 IVD983087:IVD983090 JEZ983087:JEZ983090 JOV983087:JOV983090 JYR983087:JYR983090 KIN983087:KIN983090 KSJ983087:KSJ983090 LCF983087:LCF983090 LMB983087:LMB983090 LVX983087:LVX983090 MFT983087:MFT983090 MPP983087:MPP983090 MZL983087:MZL983090 NJH983087:NJH983090 NTD983087:NTD983090 OCZ983087:OCZ983090 OMV983087:OMV983090 OWR983087:OWR983090 PGN983087:PGN983090 PQJ983087:PQJ983090 QAF983087:QAF983090 QKB983087:QKB983090 QTX983087:QTX983090 RDT983087:RDT983090 RNP983087:RNP983090 RXL983087:RXL983090 SHH983087:SHH983090 SRD983087:SRD983090 TAZ983087:TAZ983090 TKV983087:TKV983090 TUR983087:TUR983090 UEN983087:UEN983090 UOJ983087:UOJ983090 UYF983087:UYF983090 VIB983087:VIB983090 VRX983087:VRX983090 WBT983087:WBT983090 WLP983087:WLP983090 WVL983087:WVL983090 G65616 IZ65616 SV65616 ACR65616 AMN65616 AWJ65616 BGF65616 BQB65616 BZX65616 CJT65616 CTP65616 DDL65616 DNH65616 DXD65616 EGZ65616 EQV65616 FAR65616 FKN65616 FUJ65616 GEF65616 GOB65616 GXX65616 HHT65616 HRP65616 IBL65616 ILH65616 IVD65616 JEZ65616 JOV65616 JYR65616 KIN65616 KSJ65616 LCF65616 LMB65616 LVX65616 MFT65616 MPP65616 MZL65616 NJH65616 NTD65616 OCZ65616 OMV65616 OWR65616 PGN65616 PQJ65616 QAF65616 QKB65616 QTX65616 RDT65616 RNP65616 RXL65616 SHH65616 SRD65616 TAZ65616 TKV65616 TUR65616 UEN65616 UOJ65616 UYF65616 VIB65616 VRX65616 WBT65616 WLP65616 WVL65616 G131152 IZ131152 SV131152 ACR131152 AMN131152 AWJ131152 BGF131152 BQB131152 BZX131152 CJT131152 CTP131152 DDL131152 DNH131152 DXD131152 EGZ131152 EQV131152 FAR131152 FKN131152 FUJ131152 GEF131152 GOB131152 GXX131152 HHT131152 HRP131152 IBL131152 ILH131152 IVD131152 JEZ131152 JOV131152 JYR131152 KIN131152 KSJ131152 LCF131152 LMB131152 LVX131152 MFT131152 MPP131152 MZL131152 NJH131152 NTD131152 OCZ131152 OMV131152 OWR131152 PGN131152 PQJ131152 QAF131152 QKB131152 QTX131152 RDT131152 RNP131152 RXL131152 SHH131152 SRD131152 TAZ131152 TKV131152 TUR131152 UEN131152 UOJ131152 UYF131152 VIB131152 VRX131152 WBT131152 WLP131152 WVL131152 G196688 IZ196688 SV196688 ACR196688 AMN196688 AWJ196688 BGF196688 BQB196688 BZX196688 CJT196688 CTP196688 DDL196688 DNH196688 DXD196688 EGZ196688 EQV196688 FAR196688 FKN196688 FUJ196688 GEF196688 GOB196688 GXX196688 HHT196688 HRP196688 IBL196688 ILH196688 IVD196688 JEZ196688 JOV196688 JYR196688 KIN196688 KSJ196688 LCF196688 LMB196688 LVX196688 MFT196688 MPP196688 MZL196688 NJH196688 NTD196688 OCZ196688 OMV196688 OWR196688 PGN196688 PQJ196688 QAF196688 QKB196688 QTX196688 RDT196688 RNP196688 RXL196688 SHH196688 SRD196688 TAZ196688 TKV196688 TUR196688 UEN196688 UOJ196688 UYF196688 VIB196688 VRX196688 WBT196688 WLP196688 WVL196688 G262224 IZ262224 SV262224 ACR262224 AMN262224 AWJ262224 BGF262224 BQB262224 BZX262224 CJT262224 CTP262224 DDL262224 DNH262224 DXD262224 EGZ262224 EQV262224 FAR262224 FKN262224 FUJ262224 GEF262224 GOB262224 GXX262224 HHT262224 HRP262224 IBL262224 ILH262224 IVD262224 JEZ262224 JOV262224 JYR262224 KIN262224 KSJ262224 LCF262224 LMB262224 LVX262224 MFT262224 MPP262224 MZL262224 NJH262224 NTD262224 OCZ262224 OMV262224 OWR262224 PGN262224 PQJ262224 QAF262224 QKB262224 QTX262224 RDT262224 RNP262224 RXL262224 SHH262224 SRD262224 TAZ262224 TKV262224 TUR262224 UEN262224 UOJ262224 UYF262224 VIB262224 VRX262224 WBT262224 WLP262224 WVL262224 G327760 IZ327760 SV327760 ACR327760 AMN327760 AWJ327760 BGF327760 BQB327760 BZX327760 CJT327760 CTP327760 DDL327760 DNH327760 DXD327760 EGZ327760 EQV327760 FAR327760 FKN327760 FUJ327760 GEF327760 GOB327760 GXX327760 HHT327760 HRP327760 IBL327760 ILH327760 IVD327760 JEZ327760 JOV327760 JYR327760 KIN327760 KSJ327760 LCF327760 LMB327760 LVX327760 MFT327760 MPP327760 MZL327760 NJH327760 NTD327760 OCZ327760 OMV327760 OWR327760 PGN327760 PQJ327760 QAF327760 QKB327760 QTX327760 RDT327760 RNP327760 RXL327760 SHH327760 SRD327760 TAZ327760 TKV327760 TUR327760 UEN327760 UOJ327760 UYF327760 VIB327760 VRX327760 WBT327760 WLP327760 WVL327760 G393296 IZ393296 SV393296 ACR393296 AMN393296 AWJ393296 BGF393296 BQB393296 BZX393296 CJT393296 CTP393296 DDL393296 DNH393296 DXD393296 EGZ393296 EQV393296 FAR393296 FKN393296 FUJ393296 GEF393296 GOB393296 GXX393296 HHT393296 HRP393296 IBL393296 ILH393296 IVD393296 JEZ393296 JOV393296 JYR393296 KIN393296 KSJ393296 LCF393296 LMB393296 LVX393296 MFT393296 MPP393296 MZL393296 NJH393296 NTD393296 OCZ393296 OMV393296 OWR393296 PGN393296 PQJ393296 QAF393296 QKB393296 QTX393296 RDT393296 RNP393296 RXL393296 SHH393296 SRD393296 TAZ393296 TKV393296 TUR393296 UEN393296 UOJ393296 UYF393296 VIB393296 VRX393296 WBT393296 WLP393296 WVL393296 G458832 IZ458832 SV458832 ACR458832 AMN458832 AWJ458832 BGF458832 BQB458832 BZX458832 CJT458832 CTP458832 DDL458832 DNH458832 DXD458832 EGZ458832 EQV458832 FAR458832 FKN458832 FUJ458832 GEF458832 GOB458832 GXX458832 HHT458832 HRP458832 IBL458832 ILH458832 IVD458832 JEZ458832 JOV458832 JYR458832 KIN458832 KSJ458832 LCF458832 LMB458832 LVX458832 MFT458832 MPP458832 MZL458832 NJH458832 NTD458832 OCZ458832 OMV458832 OWR458832 PGN458832 PQJ458832 QAF458832 QKB458832 QTX458832 RDT458832 RNP458832 RXL458832 SHH458832 SRD458832 TAZ458832 TKV458832 TUR458832 UEN458832 UOJ458832 UYF458832 VIB458832 VRX458832 WBT458832 WLP458832 WVL458832 G524368 IZ524368 SV524368 ACR524368 AMN524368 AWJ524368 BGF524368 BQB524368 BZX524368 CJT524368 CTP524368 DDL524368 DNH524368 DXD524368 EGZ524368 EQV524368 FAR524368 FKN524368 FUJ524368 GEF524368 GOB524368 GXX524368 HHT524368 HRP524368 IBL524368 ILH524368 IVD524368 JEZ524368 JOV524368 JYR524368 KIN524368 KSJ524368 LCF524368 LMB524368 LVX524368 MFT524368 MPP524368 MZL524368 NJH524368 NTD524368 OCZ524368 OMV524368 OWR524368 PGN524368 PQJ524368 QAF524368 QKB524368 QTX524368 RDT524368 RNP524368 RXL524368 SHH524368 SRD524368 TAZ524368 TKV524368 TUR524368 UEN524368 UOJ524368 UYF524368 VIB524368 VRX524368 WBT524368 WLP524368 WVL524368 G589904 IZ589904 SV589904 ACR589904 AMN589904 AWJ589904 BGF589904 BQB589904 BZX589904 CJT589904 CTP589904 DDL589904 DNH589904 DXD589904 EGZ589904 EQV589904 FAR589904 FKN589904 FUJ589904 GEF589904 GOB589904 GXX589904 HHT589904 HRP589904 IBL589904 ILH589904 IVD589904 JEZ589904 JOV589904 JYR589904 KIN589904 KSJ589904 LCF589904 LMB589904 LVX589904 MFT589904 MPP589904 MZL589904 NJH589904 NTD589904 OCZ589904 OMV589904 OWR589904 PGN589904 PQJ589904 QAF589904 QKB589904 QTX589904 RDT589904 RNP589904 RXL589904 SHH589904 SRD589904 TAZ589904 TKV589904 TUR589904 UEN589904 UOJ589904 UYF589904 VIB589904 VRX589904 WBT589904 WLP589904 WVL589904 G655440 IZ655440 SV655440 ACR655440 AMN655440 AWJ655440 BGF655440 BQB655440 BZX655440 CJT655440 CTP655440 DDL655440 DNH655440 DXD655440 EGZ655440 EQV655440 FAR655440 FKN655440 FUJ655440 GEF655440 GOB655440 GXX655440 HHT655440 HRP655440 IBL655440 ILH655440 IVD655440 JEZ655440 JOV655440 JYR655440 KIN655440 KSJ655440 LCF655440 LMB655440 LVX655440 MFT655440 MPP655440 MZL655440 NJH655440 NTD655440 OCZ655440 OMV655440 OWR655440 PGN655440 PQJ655440 QAF655440 QKB655440 QTX655440 RDT655440 RNP655440 RXL655440 SHH655440 SRD655440 TAZ655440 TKV655440 TUR655440 UEN655440 UOJ655440 UYF655440 VIB655440 VRX655440 WBT655440 WLP655440 WVL655440 G720976 IZ720976 SV720976 ACR720976 AMN720976 AWJ720976 BGF720976 BQB720976 BZX720976 CJT720976 CTP720976 DDL720976 DNH720976 DXD720976 EGZ720976 EQV720976 FAR720976 FKN720976 FUJ720976 GEF720976 GOB720976 GXX720976 HHT720976 HRP720976 IBL720976 ILH720976 IVD720976 JEZ720976 JOV720976 JYR720976 KIN720976 KSJ720976 LCF720976 LMB720976 LVX720976 MFT720976 MPP720976 MZL720976 NJH720976 NTD720976 OCZ720976 OMV720976 OWR720976 PGN720976 PQJ720976 QAF720976 QKB720976 QTX720976 RDT720976 RNP720976 RXL720976 SHH720976 SRD720976 TAZ720976 TKV720976 TUR720976 UEN720976 UOJ720976 UYF720976 VIB720976 VRX720976 WBT720976 WLP720976 WVL720976 G786512 IZ786512 SV786512 ACR786512 AMN786512 AWJ786512 BGF786512 BQB786512 BZX786512 CJT786512 CTP786512 DDL786512 DNH786512 DXD786512 EGZ786512 EQV786512 FAR786512 FKN786512 FUJ786512 GEF786512 GOB786512 GXX786512 HHT786512 HRP786512 IBL786512 ILH786512 IVD786512 JEZ786512 JOV786512 JYR786512 KIN786512 KSJ786512 LCF786512 LMB786512 LVX786512 MFT786512 MPP786512 MZL786512 NJH786512 NTD786512 OCZ786512 OMV786512 OWR786512 PGN786512 PQJ786512 QAF786512 QKB786512 QTX786512 RDT786512 RNP786512 RXL786512 SHH786512 SRD786512 TAZ786512 TKV786512 TUR786512 UEN786512 UOJ786512 UYF786512 VIB786512 VRX786512 WBT786512 WLP786512 WVL786512 G852048 IZ852048 SV852048 ACR852048 AMN852048 AWJ852048 BGF852048 BQB852048 BZX852048 CJT852048 CTP852048 DDL852048 DNH852048 DXD852048 EGZ852048 EQV852048 FAR852048 FKN852048 FUJ852048 GEF852048 GOB852048 GXX852048 HHT852048 HRP852048 IBL852048 ILH852048 IVD852048 JEZ852048 JOV852048 JYR852048 KIN852048 KSJ852048 LCF852048 LMB852048 LVX852048 MFT852048 MPP852048 MZL852048 NJH852048 NTD852048 OCZ852048 OMV852048 OWR852048 PGN852048 PQJ852048 QAF852048 QKB852048 QTX852048 RDT852048 RNP852048 RXL852048 SHH852048 SRD852048 TAZ852048 TKV852048 TUR852048 UEN852048 UOJ852048 UYF852048 VIB852048 VRX852048 WBT852048 WLP852048 WVL852048 G917584 IZ917584 SV917584 ACR917584 AMN917584 AWJ917584 BGF917584 BQB917584 BZX917584 CJT917584 CTP917584 DDL917584 DNH917584 DXD917584 EGZ917584 EQV917584 FAR917584 FKN917584 FUJ917584 GEF917584 GOB917584 GXX917584 HHT917584 HRP917584 IBL917584 ILH917584 IVD917584 JEZ917584 JOV917584 JYR917584 KIN917584 KSJ917584 LCF917584 LMB917584 LVX917584 MFT917584 MPP917584 MZL917584 NJH917584 NTD917584 OCZ917584 OMV917584 OWR917584 PGN917584 PQJ917584 QAF917584 QKB917584 QTX917584 RDT917584 RNP917584 RXL917584 SHH917584 SRD917584 TAZ917584 TKV917584 TUR917584 UEN917584 UOJ917584 UYF917584 VIB917584 VRX917584 WBT917584 WLP917584 WVL917584 G983120 IZ983120 SV983120 ACR983120 AMN983120 AWJ983120 BGF983120 BQB983120 BZX983120 CJT983120 CTP983120 DDL983120 DNH983120 DXD983120 EGZ983120 EQV983120 FAR983120 FKN983120 FUJ983120 GEF983120 GOB983120 GXX983120 HHT983120 HRP983120 IBL983120 ILH983120 IVD983120 JEZ983120 JOV983120 JYR983120 KIN983120 KSJ983120 LCF983120 LMB983120 LVX983120 MFT983120 MPP983120 MZL983120 NJH983120 NTD983120 OCZ983120 OMV983120 OWR983120 PGN983120 PQJ983120 QAF983120 QKB983120 QTX983120 RDT983120 RNP983120 RXL983120 SHH983120 SRD983120 TAZ983120 TKV983120 TUR983120 UEN983120 UOJ983120 UYF983120 VIB983120 VRX983120 WBT983120 WLP983120 WVL983120 G65590:G65596 IZ65590:IZ65596 SV65590:SV65596 ACR65590:ACR65596 AMN65590:AMN65596 AWJ65590:AWJ65596 BGF65590:BGF65596 BQB65590:BQB65596 BZX65590:BZX65596 CJT65590:CJT65596 CTP65590:CTP65596 DDL65590:DDL65596 DNH65590:DNH65596 DXD65590:DXD65596 EGZ65590:EGZ65596 EQV65590:EQV65596 FAR65590:FAR65596 FKN65590:FKN65596 FUJ65590:FUJ65596 GEF65590:GEF65596 GOB65590:GOB65596 GXX65590:GXX65596 HHT65590:HHT65596 HRP65590:HRP65596 IBL65590:IBL65596 ILH65590:ILH65596 IVD65590:IVD65596 JEZ65590:JEZ65596 JOV65590:JOV65596 JYR65590:JYR65596 KIN65590:KIN65596 KSJ65590:KSJ65596 LCF65590:LCF65596 LMB65590:LMB65596 LVX65590:LVX65596 MFT65590:MFT65596 MPP65590:MPP65596 MZL65590:MZL65596 NJH65590:NJH65596 NTD65590:NTD65596 OCZ65590:OCZ65596 OMV65590:OMV65596 OWR65590:OWR65596 PGN65590:PGN65596 PQJ65590:PQJ65596 QAF65590:QAF65596 QKB65590:QKB65596 QTX65590:QTX65596 RDT65590:RDT65596 RNP65590:RNP65596 RXL65590:RXL65596 SHH65590:SHH65596 SRD65590:SRD65596 TAZ65590:TAZ65596 TKV65590:TKV65596 TUR65590:TUR65596 UEN65590:UEN65596 UOJ65590:UOJ65596 UYF65590:UYF65596 VIB65590:VIB65596 VRX65590:VRX65596 WBT65590:WBT65596 WLP65590:WLP65596 WVL65590:WVL65596 G131126:G131132 IZ131126:IZ131132 SV131126:SV131132 ACR131126:ACR131132 AMN131126:AMN131132 AWJ131126:AWJ131132 BGF131126:BGF131132 BQB131126:BQB131132 BZX131126:BZX131132 CJT131126:CJT131132 CTP131126:CTP131132 DDL131126:DDL131132 DNH131126:DNH131132 DXD131126:DXD131132 EGZ131126:EGZ131132 EQV131126:EQV131132 FAR131126:FAR131132 FKN131126:FKN131132 FUJ131126:FUJ131132 GEF131126:GEF131132 GOB131126:GOB131132 GXX131126:GXX131132 HHT131126:HHT131132 HRP131126:HRP131132 IBL131126:IBL131132 ILH131126:ILH131132 IVD131126:IVD131132 JEZ131126:JEZ131132 JOV131126:JOV131132 JYR131126:JYR131132 KIN131126:KIN131132 KSJ131126:KSJ131132 LCF131126:LCF131132 LMB131126:LMB131132 LVX131126:LVX131132 MFT131126:MFT131132 MPP131126:MPP131132 MZL131126:MZL131132 NJH131126:NJH131132 NTD131126:NTD131132 OCZ131126:OCZ131132 OMV131126:OMV131132 OWR131126:OWR131132 PGN131126:PGN131132 PQJ131126:PQJ131132 QAF131126:QAF131132 QKB131126:QKB131132 QTX131126:QTX131132 RDT131126:RDT131132 RNP131126:RNP131132 RXL131126:RXL131132 SHH131126:SHH131132 SRD131126:SRD131132 TAZ131126:TAZ131132 TKV131126:TKV131132 TUR131126:TUR131132 UEN131126:UEN131132 UOJ131126:UOJ131132 UYF131126:UYF131132 VIB131126:VIB131132 VRX131126:VRX131132 WBT131126:WBT131132 WLP131126:WLP131132 WVL131126:WVL131132 G196662:G196668 IZ196662:IZ196668 SV196662:SV196668 ACR196662:ACR196668 AMN196662:AMN196668 AWJ196662:AWJ196668 BGF196662:BGF196668 BQB196662:BQB196668 BZX196662:BZX196668 CJT196662:CJT196668 CTP196662:CTP196668 DDL196662:DDL196668 DNH196662:DNH196668 DXD196662:DXD196668 EGZ196662:EGZ196668 EQV196662:EQV196668 FAR196662:FAR196668 FKN196662:FKN196668 FUJ196662:FUJ196668 GEF196662:GEF196668 GOB196662:GOB196668 GXX196662:GXX196668 HHT196662:HHT196668 HRP196662:HRP196668 IBL196662:IBL196668 ILH196662:ILH196668 IVD196662:IVD196668 JEZ196662:JEZ196668 JOV196662:JOV196668 JYR196662:JYR196668 KIN196662:KIN196668 KSJ196662:KSJ196668 LCF196662:LCF196668 LMB196662:LMB196668 LVX196662:LVX196668 MFT196662:MFT196668 MPP196662:MPP196668 MZL196662:MZL196668 NJH196662:NJH196668 NTD196662:NTD196668 OCZ196662:OCZ196668 OMV196662:OMV196668 OWR196662:OWR196668 PGN196662:PGN196668 PQJ196662:PQJ196668 QAF196662:QAF196668 QKB196662:QKB196668 QTX196662:QTX196668 RDT196662:RDT196668 RNP196662:RNP196668 RXL196662:RXL196668 SHH196662:SHH196668 SRD196662:SRD196668 TAZ196662:TAZ196668 TKV196662:TKV196668 TUR196662:TUR196668 UEN196662:UEN196668 UOJ196662:UOJ196668 UYF196662:UYF196668 VIB196662:VIB196668 VRX196662:VRX196668 WBT196662:WBT196668 WLP196662:WLP196668 WVL196662:WVL196668 G262198:G262204 IZ262198:IZ262204 SV262198:SV262204 ACR262198:ACR262204 AMN262198:AMN262204 AWJ262198:AWJ262204 BGF262198:BGF262204 BQB262198:BQB262204 BZX262198:BZX262204 CJT262198:CJT262204 CTP262198:CTP262204 DDL262198:DDL262204 DNH262198:DNH262204 DXD262198:DXD262204 EGZ262198:EGZ262204 EQV262198:EQV262204 FAR262198:FAR262204 FKN262198:FKN262204 FUJ262198:FUJ262204 GEF262198:GEF262204 GOB262198:GOB262204 GXX262198:GXX262204 HHT262198:HHT262204 HRP262198:HRP262204 IBL262198:IBL262204 ILH262198:ILH262204 IVD262198:IVD262204 JEZ262198:JEZ262204 JOV262198:JOV262204 JYR262198:JYR262204 KIN262198:KIN262204 KSJ262198:KSJ262204 LCF262198:LCF262204 LMB262198:LMB262204 LVX262198:LVX262204 MFT262198:MFT262204 MPP262198:MPP262204 MZL262198:MZL262204 NJH262198:NJH262204 NTD262198:NTD262204 OCZ262198:OCZ262204 OMV262198:OMV262204 OWR262198:OWR262204 PGN262198:PGN262204 PQJ262198:PQJ262204 QAF262198:QAF262204 QKB262198:QKB262204 QTX262198:QTX262204 RDT262198:RDT262204 RNP262198:RNP262204 RXL262198:RXL262204 SHH262198:SHH262204 SRD262198:SRD262204 TAZ262198:TAZ262204 TKV262198:TKV262204 TUR262198:TUR262204 UEN262198:UEN262204 UOJ262198:UOJ262204 UYF262198:UYF262204 VIB262198:VIB262204 VRX262198:VRX262204 WBT262198:WBT262204 WLP262198:WLP262204 WVL262198:WVL262204 G327734:G327740 IZ327734:IZ327740 SV327734:SV327740 ACR327734:ACR327740 AMN327734:AMN327740 AWJ327734:AWJ327740 BGF327734:BGF327740 BQB327734:BQB327740 BZX327734:BZX327740 CJT327734:CJT327740 CTP327734:CTP327740 DDL327734:DDL327740 DNH327734:DNH327740 DXD327734:DXD327740 EGZ327734:EGZ327740 EQV327734:EQV327740 FAR327734:FAR327740 FKN327734:FKN327740 FUJ327734:FUJ327740 GEF327734:GEF327740 GOB327734:GOB327740 GXX327734:GXX327740 HHT327734:HHT327740 HRP327734:HRP327740 IBL327734:IBL327740 ILH327734:ILH327740 IVD327734:IVD327740 JEZ327734:JEZ327740 JOV327734:JOV327740 JYR327734:JYR327740 KIN327734:KIN327740 KSJ327734:KSJ327740 LCF327734:LCF327740 LMB327734:LMB327740 LVX327734:LVX327740 MFT327734:MFT327740 MPP327734:MPP327740 MZL327734:MZL327740 NJH327734:NJH327740 NTD327734:NTD327740 OCZ327734:OCZ327740 OMV327734:OMV327740 OWR327734:OWR327740 PGN327734:PGN327740 PQJ327734:PQJ327740 QAF327734:QAF327740 QKB327734:QKB327740 QTX327734:QTX327740 RDT327734:RDT327740 RNP327734:RNP327740 RXL327734:RXL327740 SHH327734:SHH327740 SRD327734:SRD327740 TAZ327734:TAZ327740 TKV327734:TKV327740 TUR327734:TUR327740 UEN327734:UEN327740 UOJ327734:UOJ327740 UYF327734:UYF327740 VIB327734:VIB327740 VRX327734:VRX327740 WBT327734:WBT327740 WLP327734:WLP327740 WVL327734:WVL327740 G393270:G393276 IZ393270:IZ393276 SV393270:SV393276 ACR393270:ACR393276 AMN393270:AMN393276 AWJ393270:AWJ393276 BGF393270:BGF393276 BQB393270:BQB393276 BZX393270:BZX393276 CJT393270:CJT393276 CTP393270:CTP393276 DDL393270:DDL393276 DNH393270:DNH393276 DXD393270:DXD393276 EGZ393270:EGZ393276 EQV393270:EQV393276 FAR393270:FAR393276 FKN393270:FKN393276 FUJ393270:FUJ393276 GEF393270:GEF393276 GOB393270:GOB393276 GXX393270:GXX393276 HHT393270:HHT393276 HRP393270:HRP393276 IBL393270:IBL393276 ILH393270:ILH393276 IVD393270:IVD393276 JEZ393270:JEZ393276 JOV393270:JOV393276 JYR393270:JYR393276 KIN393270:KIN393276 KSJ393270:KSJ393276 LCF393270:LCF393276 LMB393270:LMB393276 LVX393270:LVX393276 MFT393270:MFT393276 MPP393270:MPP393276 MZL393270:MZL393276 NJH393270:NJH393276 NTD393270:NTD393276 OCZ393270:OCZ393276 OMV393270:OMV393276 OWR393270:OWR393276 PGN393270:PGN393276 PQJ393270:PQJ393276 QAF393270:QAF393276 QKB393270:QKB393276 QTX393270:QTX393276 RDT393270:RDT393276 RNP393270:RNP393276 RXL393270:RXL393276 SHH393270:SHH393276 SRD393270:SRD393276 TAZ393270:TAZ393276 TKV393270:TKV393276 TUR393270:TUR393276 UEN393270:UEN393276 UOJ393270:UOJ393276 UYF393270:UYF393276 VIB393270:VIB393276 VRX393270:VRX393276 WBT393270:WBT393276 WLP393270:WLP393276 WVL393270:WVL393276 G458806:G458812 IZ458806:IZ458812 SV458806:SV458812 ACR458806:ACR458812 AMN458806:AMN458812 AWJ458806:AWJ458812 BGF458806:BGF458812 BQB458806:BQB458812 BZX458806:BZX458812 CJT458806:CJT458812 CTP458806:CTP458812 DDL458806:DDL458812 DNH458806:DNH458812 DXD458806:DXD458812 EGZ458806:EGZ458812 EQV458806:EQV458812 FAR458806:FAR458812 FKN458806:FKN458812 FUJ458806:FUJ458812 GEF458806:GEF458812 GOB458806:GOB458812 GXX458806:GXX458812 HHT458806:HHT458812 HRP458806:HRP458812 IBL458806:IBL458812 ILH458806:ILH458812 IVD458806:IVD458812 JEZ458806:JEZ458812 JOV458806:JOV458812 JYR458806:JYR458812 KIN458806:KIN458812 KSJ458806:KSJ458812 LCF458806:LCF458812 LMB458806:LMB458812 LVX458806:LVX458812 MFT458806:MFT458812 MPP458806:MPP458812 MZL458806:MZL458812 NJH458806:NJH458812 NTD458806:NTD458812 OCZ458806:OCZ458812 OMV458806:OMV458812 OWR458806:OWR458812 PGN458806:PGN458812 PQJ458806:PQJ458812 QAF458806:QAF458812 QKB458806:QKB458812 QTX458806:QTX458812 RDT458806:RDT458812 RNP458806:RNP458812 RXL458806:RXL458812 SHH458806:SHH458812 SRD458806:SRD458812 TAZ458806:TAZ458812 TKV458806:TKV458812 TUR458806:TUR458812 UEN458806:UEN458812 UOJ458806:UOJ458812 UYF458806:UYF458812 VIB458806:VIB458812 VRX458806:VRX458812 WBT458806:WBT458812 WLP458806:WLP458812 WVL458806:WVL458812 G524342:G524348 IZ524342:IZ524348 SV524342:SV524348 ACR524342:ACR524348 AMN524342:AMN524348 AWJ524342:AWJ524348 BGF524342:BGF524348 BQB524342:BQB524348 BZX524342:BZX524348 CJT524342:CJT524348 CTP524342:CTP524348 DDL524342:DDL524348 DNH524342:DNH524348 DXD524342:DXD524348 EGZ524342:EGZ524348 EQV524342:EQV524348 FAR524342:FAR524348 FKN524342:FKN524348 FUJ524342:FUJ524348 GEF524342:GEF524348 GOB524342:GOB524348 GXX524342:GXX524348 HHT524342:HHT524348 HRP524342:HRP524348 IBL524342:IBL524348 ILH524342:ILH524348 IVD524342:IVD524348 JEZ524342:JEZ524348 JOV524342:JOV524348 JYR524342:JYR524348 KIN524342:KIN524348 KSJ524342:KSJ524348 LCF524342:LCF524348 LMB524342:LMB524348 LVX524342:LVX524348 MFT524342:MFT524348 MPP524342:MPP524348 MZL524342:MZL524348 NJH524342:NJH524348 NTD524342:NTD524348 OCZ524342:OCZ524348 OMV524342:OMV524348 OWR524342:OWR524348 PGN524342:PGN524348 PQJ524342:PQJ524348 QAF524342:QAF524348 QKB524342:QKB524348 QTX524342:QTX524348 RDT524342:RDT524348 RNP524342:RNP524348 RXL524342:RXL524348 SHH524342:SHH524348 SRD524342:SRD524348 TAZ524342:TAZ524348 TKV524342:TKV524348 TUR524342:TUR524348 UEN524342:UEN524348 UOJ524342:UOJ524348 UYF524342:UYF524348 VIB524342:VIB524348 VRX524342:VRX524348 WBT524342:WBT524348 WLP524342:WLP524348 WVL524342:WVL524348 G589878:G589884 IZ589878:IZ589884 SV589878:SV589884 ACR589878:ACR589884 AMN589878:AMN589884 AWJ589878:AWJ589884 BGF589878:BGF589884 BQB589878:BQB589884 BZX589878:BZX589884 CJT589878:CJT589884 CTP589878:CTP589884 DDL589878:DDL589884 DNH589878:DNH589884 DXD589878:DXD589884 EGZ589878:EGZ589884 EQV589878:EQV589884 FAR589878:FAR589884 FKN589878:FKN589884 FUJ589878:FUJ589884 GEF589878:GEF589884 GOB589878:GOB589884 GXX589878:GXX589884 HHT589878:HHT589884 HRP589878:HRP589884 IBL589878:IBL589884 ILH589878:ILH589884 IVD589878:IVD589884 JEZ589878:JEZ589884 JOV589878:JOV589884 JYR589878:JYR589884 KIN589878:KIN589884 KSJ589878:KSJ589884 LCF589878:LCF589884 LMB589878:LMB589884 LVX589878:LVX589884 MFT589878:MFT589884 MPP589878:MPP589884 MZL589878:MZL589884 NJH589878:NJH589884 NTD589878:NTD589884 OCZ589878:OCZ589884 OMV589878:OMV589884 OWR589878:OWR589884 PGN589878:PGN589884 PQJ589878:PQJ589884 QAF589878:QAF589884 QKB589878:QKB589884 QTX589878:QTX589884 RDT589878:RDT589884 RNP589878:RNP589884 RXL589878:RXL589884 SHH589878:SHH589884 SRD589878:SRD589884 TAZ589878:TAZ589884 TKV589878:TKV589884 TUR589878:TUR589884 UEN589878:UEN589884 UOJ589878:UOJ589884 UYF589878:UYF589884 VIB589878:VIB589884 VRX589878:VRX589884 WBT589878:WBT589884 WLP589878:WLP589884 WVL589878:WVL589884 G655414:G655420 IZ655414:IZ655420 SV655414:SV655420 ACR655414:ACR655420 AMN655414:AMN655420 AWJ655414:AWJ655420 BGF655414:BGF655420 BQB655414:BQB655420 BZX655414:BZX655420 CJT655414:CJT655420 CTP655414:CTP655420 DDL655414:DDL655420 DNH655414:DNH655420 DXD655414:DXD655420 EGZ655414:EGZ655420 EQV655414:EQV655420 FAR655414:FAR655420 FKN655414:FKN655420 FUJ655414:FUJ655420 GEF655414:GEF655420 GOB655414:GOB655420 GXX655414:GXX655420 HHT655414:HHT655420 HRP655414:HRP655420 IBL655414:IBL655420 ILH655414:ILH655420 IVD655414:IVD655420 JEZ655414:JEZ655420 JOV655414:JOV655420 JYR655414:JYR655420 KIN655414:KIN655420 KSJ655414:KSJ655420 LCF655414:LCF655420 LMB655414:LMB655420 LVX655414:LVX655420 MFT655414:MFT655420 MPP655414:MPP655420 MZL655414:MZL655420 NJH655414:NJH655420 NTD655414:NTD655420 OCZ655414:OCZ655420 OMV655414:OMV655420 OWR655414:OWR655420 PGN655414:PGN655420 PQJ655414:PQJ655420 QAF655414:QAF655420 QKB655414:QKB655420 QTX655414:QTX655420 RDT655414:RDT655420 RNP655414:RNP655420 RXL655414:RXL655420 SHH655414:SHH655420 SRD655414:SRD655420 TAZ655414:TAZ655420 TKV655414:TKV655420 TUR655414:TUR655420 UEN655414:UEN655420 UOJ655414:UOJ655420 UYF655414:UYF655420 VIB655414:VIB655420 VRX655414:VRX655420 WBT655414:WBT655420 WLP655414:WLP655420 WVL655414:WVL655420 G720950:G720956 IZ720950:IZ720956 SV720950:SV720956 ACR720950:ACR720956 AMN720950:AMN720956 AWJ720950:AWJ720956 BGF720950:BGF720956 BQB720950:BQB720956 BZX720950:BZX720956 CJT720950:CJT720956 CTP720950:CTP720956 DDL720950:DDL720956 DNH720950:DNH720956 DXD720950:DXD720956 EGZ720950:EGZ720956 EQV720950:EQV720956 FAR720950:FAR720956 FKN720950:FKN720956 FUJ720950:FUJ720956 GEF720950:GEF720956 GOB720950:GOB720956 GXX720950:GXX720956 HHT720950:HHT720956 HRP720950:HRP720956 IBL720950:IBL720956 ILH720950:ILH720956 IVD720950:IVD720956 JEZ720950:JEZ720956 JOV720950:JOV720956 JYR720950:JYR720956 KIN720950:KIN720956 KSJ720950:KSJ720956 LCF720950:LCF720956 LMB720950:LMB720956 LVX720950:LVX720956 MFT720950:MFT720956 MPP720950:MPP720956 MZL720950:MZL720956 NJH720950:NJH720956 NTD720950:NTD720956 OCZ720950:OCZ720956 OMV720950:OMV720956 OWR720950:OWR720956 PGN720950:PGN720956 PQJ720950:PQJ720956 QAF720950:QAF720956 QKB720950:QKB720956 QTX720950:QTX720956 RDT720950:RDT720956 RNP720950:RNP720956 RXL720950:RXL720956 SHH720950:SHH720956 SRD720950:SRD720956 TAZ720950:TAZ720956 TKV720950:TKV720956 TUR720950:TUR720956 UEN720950:UEN720956 UOJ720950:UOJ720956 UYF720950:UYF720956 VIB720950:VIB720956 VRX720950:VRX720956 WBT720950:WBT720956 WLP720950:WLP720956 WVL720950:WVL720956 G786486:G786492 IZ786486:IZ786492 SV786486:SV786492 ACR786486:ACR786492 AMN786486:AMN786492 AWJ786486:AWJ786492 BGF786486:BGF786492 BQB786486:BQB786492 BZX786486:BZX786492 CJT786486:CJT786492 CTP786486:CTP786492 DDL786486:DDL786492 DNH786486:DNH786492 DXD786486:DXD786492 EGZ786486:EGZ786492 EQV786486:EQV786492 FAR786486:FAR786492 FKN786486:FKN786492 FUJ786486:FUJ786492 GEF786486:GEF786492 GOB786486:GOB786492 GXX786486:GXX786492 HHT786486:HHT786492 HRP786486:HRP786492 IBL786486:IBL786492 ILH786486:ILH786492 IVD786486:IVD786492 JEZ786486:JEZ786492 JOV786486:JOV786492 JYR786486:JYR786492 KIN786486:KIN786492 KSJ786486:KSJ786492 LCF786486:LCF786492 LMB786486:LMB786492 LVX786486:LVX786492 MFT786486:MFT786492 MPP786486:MPP786492 MZL786486:MZL786492 NJH786486:NJH786492 NTD786486:NTD786492 OCZ786486:OCZ786492 OMV786486:OMV786492 OWR786486:OWR786492 PGN786486:PGN786492 PQJ786486:PQJ786492 QAF786486:QAF786492 QKB786486:QKB786492 QTX786486:QTX786492 RDT786486:RDT786492 RNP786486:RNP786492 RXL786486:RXL786492 SHH786486:SHH786492 SRD786486:SRD786492 TAZ786486:TAZ786492 TKV786486:TKV786492 TUR786486:TUR786492 UEN786486:UEN786492 UOJ786486:UOJ786492 UYF786486:UYF786492 VIB786486:VIB786492 VRX786486:VRX786492 WBT786486:WBT786492 WLP786486:WLP786492 WVL786486:WVL786492 G852022:G852028 IZ852022:IZ852028 SV852022:SV852028 ACR852022:ACR852028 AMN852022:AMN852028 AWJ852022:AWJ852028 BGF852022:BGF852028 BQB852022:BQB852028 BZX852022:BZX852028 CJT852022:CJT852028 CTP852022:CTP852028 DDL852022:DDL852028 DNH852022:DNH852028 DXD852022:DXD852028 EGZ852022:EGZ852028 EQV852022:EQV852028 FAR852022:FAR852028 FKN852022:FKN852028 FUJ852022:FUJ852028 GEF852022:GEF852028 GOB852022:GOB852028 GXX852022:GXX852028 HHT852022:HHT852028 HRP852022:HRP852028 IBL852022:IBL852028 ILH852022:ILH852028 IVD852022:IVD852028 JEZ852022:JEZ852028 JOV852022:JOV852028 JYR852022:JYR852028 KIN852022:KIN852028 KSJ852022:KSJ852028 LCF852022:LCF852028 LMB852022:LMB852028 LVX852022:LVX852028 MFT852022:MFT852028 MPP852022:MPP852028 MZL852022:MZL852028 NJH852022:NJH852028 NTD852022:NTD852028 OCZ852022:OCZ852028 OMV852022:OMV852028 OWR852022:OWR852028 PGN852022:PGN852028 PQJ852022:PQJ852028 QAF852022:QAF852028 QKB852022:QKB852028 QTX852022:QTX852028 RDT852022:RDT852028 RNP852022:RNP852028 RXL852022:RXL852028 SHH852022:SHH852028 SRD852022:SRD852028 TAZ852022:TAZ852028 TKV852022:TKV852028 TUR852022:TUR852028 UEN852022:UEN852028 UOJ852022:UOJ852028 UYF852022:UYF852028 VIB852022:VIB852028 VRX852022:VRX852028 WBT852022:WBT852028 WLP852022:WLP852028 WVL852022:WVL852028 G917558:G917564 IZ917558:IZ917564 SV917558:SV917564 ACR917558:ACR917564 AMN917558:AMN917564 AWJ917558:AWJ917564 BGF917558:BGF917564 BQB917558:BQB917564 BZX917558:BZX917564 CJT917558:CJT917564 CTP917558:CTP917564 DDL917558:DDL917564 DNH917558:DNH917564 DXD917558:DXD917564 EGZ917558:EGZ917564 EQV917558:EQV917564 FAR917558:FAR917564 FKN917558:FKN917564 FUJ917558:FUJ917564 GEF917558:GEF917564 GOB917558:GOB917564 GXX917558:GXX917564 HHT917558:HHT917564 HRP917558:HRP917564 IBL917558:IBL917564 ILH917558:ILH917564 IVD917558:IVD917564 JEZ917558:JEZ917564 JOV917558:JOV917564 JYR917558:JYR917564 KIN917558:KIN917564 KSJ917558:KSJ917564 LCF917558:LCF917564 LMB917558:LMB917564 LVX917558:LVX917564 MFT917558:MFT917564 MPP917558:MPP917564 MZL917558:MZL917564 NJH917558:NJH917564 NTD917558:NTD917564 OCZ917558:OCZ917564 OMV917558:OMV917564 OWR917558:OWR917564 PGN917558:PGN917564 PQJ917558:PQJ917564 QAF917558:QAF917564 QKB917558:QKB917564 QTX917558:QTX917564 RDT917558:RDT917564 RNP917558:RNP917564 RXL917558:RXL917564 SHH917558:SHH917564 SRD917558:SRD917564 TAZ917558:TAZ917564 TKV917558:TKV917564 TUR917558:TUR917564 UEN917558:UEN917564 UOJ917558:UOJ917564 UYF917558:UYF917564 VIB917558:VIB917564 VRX917558:VRX917564 WBT917558:WBT917564 WLP917558:WLP917564 WVL917558:WVL917564 G983094:G983100 IZ983094:IZ983100 SV983094:SV983100 ACR983094:ACR983100 AMN983094:AMN983100 AWJ983094:AWJ983100 BGF983094:BGF983100 BQB983094:BQB983100 BZX983094:BZX983100 CJT983094:CJT983100 CTP983094:CTP983100 DDL983094:DDL983100 DNH983094:DNH983100 DXD983094:DXD983100 EGZ983094:EGZ983100 EQV983094:EQV983100 FAR983094:FAR983100 FKN983094:FKN983100 FUJ983094:FUJ983100 GEF983094:GEF983100 GOB983094:GOB983100 GXX983094:GXX983100 HHT983094:HHT983100 HRP983094:HRP983100 IBL983094:IBL983100 ILH983094:ILH983100 IVD983094:IVD983100 JEZ983094:JEZ983100 JOV983094:JOV983100 JYR983094:JYR983100 KIN983094:KIN983100 KSJ983094:KSJ983100 LCF983094:LCF983100 LMB983094:LMB983100 LVX983094:LVX983100 MFT983094:MFT983100 MPP983094:MPP983100 MZL983094:MZL983100 NJH983094:NJH983100 NTD983094:NTD983100 OCZ983094:OCZ983100 OMV983094:OMV983100 OWR983094:OWR983100 PGN983094:PGN983100 PQJ983094:PQJ983100 QAF983094:QAF983100 QKB983094:QKB983100 QTX983094:QTX983100 RDT983094:RDT983100 RNP983094:RNP983100 RXL983094:RXL983100 SHH983094:SHH983100 SRD983094:SRD983100 TAZ983094:TAZ983100 TKV983094:TKV983100 TUR983094:TUR983100 UEN983094:UEN983100 UOJ983094:UOJ983100 UYF983094:UYF983100 VIB983094:VIB983100 VRX983094:VRX983100 WBT983094:WBT983100 WLP983094:WLP983100 WVL983094:WVL983100 G65629:G65686 IZ65629:IZ65686 SV65629:SV65686 ACR65629:ACR65686 AMN65629:AMN65686 AWJ65629:AWJ65686 BGF65629:BGF65686 BQB65629:BQB65686 BZX65629:BZX65686 CJT65629:CJT65686 CTP65629:CTP65686 DDL65629:DDL65686 DNH65629:DNH65686 DXD65629:DXD65686 EGZ65629:EGZ65686 EQV65629:EQV65686 FAR65629:FAR65686 FKN65629:FKN65686 FUJ65629:FUJ65686 GEF65629:GEF65686 GOB65629:GOB65686 GXX65629:GXX65686 HHT65629:HHT65686 HRP65629:HRP65686 IBL65629:IBL65686 ILH65629:ILH65686 IVD65629:IVD65686 JEZ65629:JEZ65686 JOV65629:JOV65686 JYR65629:JYR65686 KIN65629:KIN65686 KSJ65629:KSJ65686 LCF65629:LCF65686 LMB65629:LMB65686 LVX65629:LVX65686 MFT65629:MFT65686 MPP65629:MPP65686 MZL65629:MZL65686 NJH65629:NJH65686 NTD65629:NTD65686 OCZ65629:OCZ65686 OMV65629:OMV65686 OWR65629:OWR65686 PGN65629:PGN65686 PQJ65629:PQJ65686 QAF65629:QAF65686 QKB65629:QKB65686 QTX65629:QTX65686 RDT65629:RDT65686 RNP65629:RNP65686 RXL65629:RXL65686 SHH65629:SHH65686 SRD65629:SRD65686 TAZ65629:TAZ65686 TKV65629:TKV65686 TUR65629:TUR65686 UEN65629:UEN65686 UOJ65629:UOJ65686 UYF65629:UYF65686 VIB65629:VIB65686 VRX65629:VRX65686 WBT65629:WBT65686 WLP65629:WLP65686 WVL65629:WVL65686 G131165:G131222 IZ131165:IZ131222 SV131165:SV131222 ACR131165:ACR131222 AMN131165:AMN131222 AWJ131165:AWJ131222 BGF131165:BGF131222 BQB131165:BQB131222 BZX131165:BZX131222 CJT131165:CJT131222 CTP131165:CTP131222 DDL131165:DDL131222 DNH131165:DNH131222 DXD131165:DXD131222 EGZ131165:EGZ131222 EQV131165:EQV131222 FAR131165:FAR131222 FKN131165:FKN131222 FUJ131165:FUJ131222 GEF131165:GEF131222 GOB131165:GOB131222 GXX131165:GXX131222 HHT131165:HHT131222 HRP131165:HRP131222 IBL131165:IBL131222 ILH131165:ILH131222 IVD131165:IVD131222 JEZ131165:JEZ131222 JOV131165:JOV131222 JYR131165:JYR131222 KIN131165:KIN131222 KSJ131165:KSJ131222 LCF131165:LCF131222 LMB131165:LMB131222 LVX131165:LVX131222 MFT131165:MFT131222 MPP131165:MPP131222 MZL131165:MZL131222 NJH131165:NJH131222 NTD131165:NTD131222 OCZ131165:OCZ131222 OMV131165:OMV131222 OWR131165:OWR131222 PGN131165:PGN131222 PQJ131165:PQJ131222 QAF131165:QAF131222 QKB131165:QKB131222 QTX131165:QTX131222 RDT131165:RDT131222 RNP131165:RNP131222 RXL131165:RXL131222 SHH131165:SHH131222 SRD131165:SRD131222 TAZ131165:TAZ131222 TKV131165:TKV131222 TUR131165:TUR131222 UEN131165:UEN131222 UOJ131165:UOJ131222 UYF131165:UYF131222 VIB131165:VIB131222 VRX131165:VRX131222 WBT131165:WBT131222 WLP131165:WLP131222 WVL131165:WVL131222 G196701:G196758 IZ196701:IZ196758 SV196701:SV196758 ACR196701:ACR196758 AMN196701:AMN196758 AWJ196701:AWJ196758 BGF196701:BGF196758 BQB196701:BQB196758 BZX196701:BZX196758 CJT196701:CJT196758 CTP196701:CTP196758 DDL196701:DDL196758 DNH196701:DNH196758 DXD196701:DXD196758 EGZ196701:EGZ196758 EQV196701:EQV196758 FAR196701:FAR196758 FKN196701:FKN196758 FUJ196701:FUJ196758 GEF196701:GEF196758 GOB196701:GOB196758 GXX196701:GXX196758 HHT196701:HHT196758 HRP196701:HRP196758 IBL196701:IBL196758 ILH196701:ILH196758 IVD196701:IVD196758 JEZ196701:JEZ196758 JOV196701:JOV196758 JYR196701:JYR196758 KIN196701:KIN196758 KSJ196701:KSJ196758 LCF196701:LCF196758 LMB196701:LMB196758 LVX196701:LVX196758 MFT196701:MFT196758 MPP196701:MPP196758 MZL196701:MZL196758 NJH196701:NJH196758 NTD196701:NTD196758 OCZ196701:OCZ196758 OMV196701:OMV196758 OWR196701:OWR196758 PGN196701:PGN196758 PQJ196701:PQJ196758 QAF196701:QAF196758 QKB196701:QKB196758 QTX196701:QTX196758 RDT196701:RDT196758 RNP196701:RNP196758 RXL196701:RXL196758 SHH196701:SHH196758 SRD196701:SRD196758 TAZ196701:TAZ196758 TKV196701:TKV196758 TUR196701:TUR196758 UEN196701:UEN196758 UOJ196701:UOJ196758 UYF196701:UYF196758 VIB196701:VIB196758 VRX196701:VRX196758 WBT196701:WBT196758 WLP196701:WLP196758 WVL196701:WVL196758 G262237:G262294 IZ262237:IZ262294 SV262237:SV262294 ACR262237:ACR262294 AMN262237:AMN262294 AWJ262237:AWJ262294 BGF262237:BGF262294 BQB262237:BQB262294 BZX262237:BZX262294 CJT262237:CJT262294 CTP262237:CTP262294 DDL262237:DDL262294 DNH262237:DNH262294 DXD262237:DXD262294 EGZ262237:EGZ262294 EQV262237:EQV262294 FAR262237:FAR262294 FKN262237:FKN262294 FUJ262237:FUJ262294 GEF262237:GEF262294 GOB262237:GOB262294 GXX262237:GXX262294 HHT262237:HHT262294 HRP262237:HRP262294 IBL262237:IBL262294 ILH262237:ILH262294 IVD262237:IVD262294 JEZ262237:JEZ262294 JOV262237:JOV262294 JYR262237:JYR262294 KIN262237:KIN262294 KSJ262237:KSJ262294 LCF262237:LCF262294 LMB262237:LMB262294 LVX262237:LVX262294 MFT262237:MFT262294 MPP262237:MPP262294 MZL262237:MZL262294 NJH262237:NJH262294 NTD262237:NTD262294 OCZ262237:OCZ262294 OMV262237:OMV262294 OWR262237:OWR262294 PGN262237:PGN262294 PQJ262237:PQJ262294 QAF262237:QAF262294 QKB262237:QKB262294 QTX262237:QTX262294 RDT262237:RDT262294 RNP262237:RNP262294 RXL262237:RXL262294 SHH262237:SHH262294 SRD262237:SRD262294 TAZ262237:TAZ262294 TKV262237:TKV262294 TUR262237:TUR262294 UEN262237:UEN262294 UOJ262237:UOJ262294 UYF262237:UYF262294 VIB262237:VIB262294 VRX262237:VRX262294 WBT262237:WBT262294 WLP262237:WLP262294 WVL262237:WVL262294 G327773:G327830 IZ327773:IZ327830 SV327773:SV327830 ACR327773:ACR327830 AMN327773:AMN327830 AWJ327773:AWJ327830 BGF327773:BGF327830 BQB327773:BQB327830 BZX327773:BZX327830 CJT327773:CJT327830 CTP327773:CTP327830 DDL327773:DDL327830 DNH327773:DNH327830 DXD327773:DXD327830 EGZ327773:EGZ327830 EQV327773:EQV327830 FAR327773:FAR327830 FKN327773:FKN327830 FUJ327773:FUJ327830 GEF327773:GEF327830 GOB327773:GOB327830 GXX327773:GXX327830 HHT327773:HHT327830 HRP327773:HRP327830 IBL327773:IBL327830 ILH327773:ILH327830 IVD327773:IVD327830 JEZ327773:JEZ327830 JOV327773:JOV327830 JYR327773:JYR327830 KIN327773:KIN327830 KSJ327773:KSJ327830 LCF327773:LCF327830 LMB327773:LMB327830 LVX327773:LVX327830 MFT327773:MFT327830 MPP327773:MPP327830 MZL327773:MZL327830 NJH327773:NJH327830 NTD327773:NTD327830 OCZ327773:OCZ327830 OMV327773:OMV327830 OWR327773:OWR327830 PGN327773:PGN327830 PQJ327773:PQJ327830 QAF327773:QAF327830 QKB327773:QKB327830 QTX327773:QTX327830 RDT327773:RDT327830 RNP327773:RNP327830 RXL327773:RXL327830 SHH327773:SHH327830 SRD327773:SRD327830 TAZ327773:TAZ327830 TKV327773:TKV327830 TUR327773:TUR327830 UEN327773:UEN327830 UOJ327773:UOJ327830 UYF327773:UYF327830 VIB327773:VIB327830 VRX327773:VRX327830 WBT327773:WBT327830 WLP327773:WLP327830 WVL327773:WVL327830 G393309:G393366 IZ393309:IZ393366 SV393309:SV393366 ACR393309:ACR393366 AMN393309:AMN393366 AWJ393309:AWJ393366 BGF393309:BGF393366 BQB393309:BQB393366 BZX393309:BZX393366 CJT393309:CJT393366 CTP393309:CTP393366 DDL393309:DDL393366 DNH393309:DNH393366 DXD393309:DXD393366 EGZ393309:EGZ393366 EQV393309:EQV393366 FAR393309:FAR393366 FKN393309:FKN393366 FUJ393309:FUJ393366 GEF393309:GEF393366 GOB393309:GOB393366 GXX393309:GXX393366 HHT393309:HHT393366 HRP393309:HRP393366 IBL393309:IBL393366 ILH393309:ILH393366 IVD393309:IVD393366 JEZ393309:JEZ393366 JOV393309:JOV393366 JYR393309:JYR393366 KIN393309:KIN393366 KSJ393309:KSJ393366 LCF393309:LCF393366 LMB393309:LMB393366 LVX393309:LVX393366 MFT393309:MFT393366 MPP393309:MPP393366 MZL393309:MZL393366 NJH393309:NJH393366 NTD393309:NTD393366 OCZ393309:OCZ393366 OMV393309:OMV393366 OWR393309:OWR393366 PGN393309:PGN393366 PQJ393309:PQJ393366 QAF393309:QAF393366 QKB393309:QKB393366 QTX393309:QTX393366 RDT393309:RDT393366 RNP393309:RNP393366 RXL393309:RXL393366 SHH393309:SHH393366 SRD393309:SRD393366 TAZ393309:TAZ393366 TKV393309:TKV393366 TUR393309:TUR393366 UEN393309:UEN393366 UOJ393309:UOJ393366 UYF393309:UYF393366 VIB393309:VIB393366 VRX393309:VRX393366 WBT393309:WBT393366 WLP393309:WLP393366 WVL393309:WVL393366 G458845:G458902 IZ458845:IZ458902 SV458845:SV458902 ACR458845:ACR458902 AMN458845:AMN458902 AWJ458845:AWJ458902 BGF458845:BGF458902 BQB458845:BQB458902 BZX458845:BZX458902 CJT458845:CJT458902 CTP458845:CTP458902 DDL458845:DDL458902 DNH458845:DNH458902 DXD458845:DXD458902 EGZ458845:EGZ458902 EQV458845:EQV458902 FAR458845:FAR458902 FKN458845:FKN458902 FUJ458845:FUJ458902 GEF458845:GEF458902 GOB458845:GOB458902 GXX458845:GXX458902 HHT458845:HHT458902 HRP458845:HRP458902 IBL458845:IBL458902 ILH458845:ILH458902 IVD458845:IVD458902 JEZ458845:JEZ458902 JOV458845:JOV458902 JYR458845:JYR458902 KIN458845:KIN458902 KSJ458845:KSJ458902 LCF458845:LCF458902 LMB458845:LMB458902 LVX458845:LVX458902 MFT458845:MFT458902 MPP458845:MPP458902 MZL458845:MZL458902 NJH458845:NJH458902 NTD458845:NTD458902 OCZ458845:OCZ458902 OMV458845:OMV458902 OWR458845:OWR458902 PGN458845:PGN458902 PQJ458845:PQJ458902 QAF458845:QAF458902 QKB458845:QKB458902 QTX458845:QTX458902 RDT458845:RDT458902 RNP458845:RNP458902 RXL458845:RXL458902 SHH458845:SHH458902 SRD458845:SRD458902 TAZ458845:TAZ458902 TKV458845:TKV458902 TUR458845:TUR458902 UEN458845:UEN458902 UOJ458845:UOJ458902 UYF458845:UYF458902 VIB458845:VIB458902 VRX458845:VRX458902 WBT458845:WBT458902 WLP458845:WLP458902 WVL458845:WVL458902 G524381:G524438 IZ524381:IZ524438 SV524381:SV524438 ACR524381:ACR524438 AMN524381:AMN524438 AWJ524381:AWJ524438 BGF524381:BGF524438 BQB524381:BQB524438 BZX524381:BZX524438 CJT524381:CJT524438 CTP524381:CTP524438 DDL524381:DDL524438 DNH524381:DNH524438 DXD524381:DXD524438 EGZ524381:EGZ524438 EQV524381:EQV524438 FAR524381:FAR524438 FKN524381:FKN524438 FUJ524381:FUJ524438 GEF524381:GEF524438 GOB524381:GOB524438 GXX524381:GXX524438 HHT524381:HHT524438 HRP524381:HRP524438 IBL524381:IBL524438 ILH524381:ILH524438 IVD524381:IVD524438 JEZ524381:JEZ524438 JOV524381:JOV524438 JYR524381:JYR524438 KIN524381:KIN524438 KSJ524381:KSJ524438 LCF524381:LCF524438 LMB524381:LMB524438 LVX524381:LVX524438 MFT524381:MFT524438 MPP524381:MPP524438 MZL524381:MZL524438 NJH524381:NJH524438 NTD524381:NTD524438 OCZ524381:OCZ524438 OMV524381:OMV524438 OWR524381:OWR524438 PGN524381:PGN524438 PQJ524381:PQJ524438 QAF524381:QAF524438 QKB524381:QKB524438 QTX524381:QTX524438 RDT524381:RDT524438 RNP524381:RNP524438 RXL524381:RXL524438 SHH524381:SHH524438 SRD524381:SRD524438 TAZ524381:TAZ524438 TKV524381:TKV524438 TUR524381:TUR524438 UEN524381:UEN524438 UOJ524381:UOJ524438 UYF524381:UYF524438 VIB524381:VIB524438 VRX524381:VRX524438 WBT524381:WBT524438 WLP524381:WLP524438 WVL524381:WVL524438 G589917:G589974 IZ589917:IZ589974 SV589917:SV589974 ACR589917:ACR589974 AMN589917:AMN589974 AWJ589917:AWJ589974 BGF589917:BGF589974 BQB589917:BQB589974 BZX589917:BZX589974 CJT589917:CJT589974 CTP589917:CTP589974 DDL589917:DDL589974 DNH589917:DNH589974 DXD589917:DXD589974 EGZ589917:EGZ589974 EQV589917:EQV589974 FAR589917:FAR589974 FKN589917:FKN589974 FUJ589917:FUJ589974 GEF589917:GEF589974 GOB589917:GOB589974 GXX589917:GXX589974 HHT589917:HHT589974 HRP589917:HRP589974 IBL589917:IBL589974 ILH589917:ILH589974 IVD589917:IVD589974 JEZ589917:JEZ589974 JOV589917:JOV589974 JYR589917:JYR589974 KIN589917:KIN589974 KSJ589917:KSJ589974 LCF589917:LCF589974 LMB589917:LMB589974 LVX589917:LVX589974 MFT589917:MFT589974 MPP589917:MPP589974 MZL589917:MZL589974 NJH589917:NJH589974 NTD589917:NTD589974 OCZ589917:OCZ589974 OMV589917:OMV589974 OWR589917:OWR589974 PGN589917:PGN589974 PQJ589917:PQJ589974 QAF589917:QAF589974 QKB589917:QKB589974 QTX589917:QTX589974 RDT589917:RDT589974 RNP589917:RNP589974 RXL589917:RXL589974 SHH589917:SHH589974 SRD589917:SRD589974 TAZ589917:TAZ589974 TKV589917:TKV589974 TUR589917:TUR589974 UEN589917:UEN589974 UOJ589917:UOJ589974 UYF589917:UYF589974 VIB589917:VIB589974 VRX589917:VRX589974 WBT589917:WBT589974 WLP589917:WLP589974 WVL589917:WVL589974 G655453:G655510 IZ655453:IZ655510 SV655453:SV655510 ACR655453:ACR655510 AMN655453:AMN655510 AWJ655453:AWJ655510 BGF655453:BGF655510 BQB655453:BQB655510 BZX655453:BZX655510 CJT655453:CJT655510 CTP655453:CTP655510 DDL655453:DDL655510 DNH655453:DNH655510 DXD655453:DXD655510 EGZ655453:EGZ655510 EQV655453:EQV655510 FAR655453:FAR655510 FKN655453:FKN655510 FUJ655453:FUJ655510 GEF655453:GEF655510 GOB655453:GOB655510 GXX655453:GXX655510 HHT655453:HHT655510 HRP655453:HRP655510 IBL655453:IBL655510 ILH655453:ILH655510 IVD655453:IVD655510 JEZ655453:JEZ655510 JOV655453:JOV655510 JYR655453:JYR655510 KIN655453:KIN655510 KSJ655453:KSJ655510 LCF655453:LCF655510 LMB655453:LMB655510 LVX655453:LVX655510 MFT655453:MFT655510 MPP655453:MPP655510 MZL655453:MZL655510 NJH655453:NJH655510 NTD655453:NTD655510 OCZ655453:OCZ655510 OMV655453:OMV655510 OWR655453:OWR655510 PGN655453:PGN655510 PQJ655453:PQJ655510 QAF655453:QAF655510 QKB655453:QKB655510 QTX655453:QTX655510 RDT655453:RDT655510 RNP655453:RNP655510 RXL655453:RXL655510 SHH655453:SHH655510 SRD655453:SRD655510 TAZ655453:TAZ655510 TKV655453:TKV655510 TUR655453:TUR655510 UEN655453:UEN655510 UOJ655453:UOJ655510 UYF655453:UYF655510 VIB655453:VIB655510 VRX655453:VRX655510 WBT655453:WBT655510 WLP655453:WLP655510 WVL655453:WVL655510 G720989:G721046 IZ720989:IZ721046 SV720989:SV721046 ACR720989:ACR721046 AMN720989:AMN721046 AWJ720989:AWJ721046 BGF720989:BGF721046 BQB720989:BQB721046 BZX720989:BZX721046 CJT720989:CJT721046 CTP720989:CTP721046 DDL720989:DDL721046 DNH720989:DNH721046 DXD720989:DXD721046 EGZ720989:EGZ721046 EQV720989:EQV721046 FAR720989:FAR721046 FKN720989:FKN721046 FUJ720989:FUJ721046 GEF720989:GEF721046 GOB720989:GOB721046 GXX720989:GXX721046 HHT720989:HHT721046 HRP720989:HRP721046 IBL720989:IBL721046 ILH720989:ILH721046 IVD720989:IVD721046 JEZ720989:JEZ721046 JOV720989:JOV721046 JYR720989:JYR721046 KIN720989:KIN721046 KSJ720989:KSJ721046 LCF720989:LCF721046 LMB720989:LMB721046 LVX720989:LVX721046 MFT720989:MFT721046 MPP720989:MPP721046 MZL720989:MZL721046 NJH720989:NJH721046 NTD720989:NTD721046 OCZ720989:OCZ721046 OMV720989:OMV721046 OWR720989:OWR721046 PGN720989:PGN721046 PQJ720989:PQJ721046 QAF720989:QAF721046 QKB720989:QKB721046 QTX720989:QTX721046 RDT720989:RDT721046 RNP720989:RNP721046 RXL720989:RXL721046 SHH720989:SHH721046 SRD720989:SRD721046 TAZ720989:TAZ721046 TKV720989:TKV721046 TUR720989:TUR721046 UEN720989:UEN721046 UOJ720989:UOJ721046 UYF720989:UYF721046 VIB720989:VIB721046 VRX720989:VRX721046 WBT720989:WBT721046 WLP720989:WLP721046 WVL720989:WVL721046 G786525:G786582 IZ786525:IZ786582 SV786525:SV786582 ACR786525:ACR786582 AMN786525:AMN786582 AWJ786525:AWJ786582 BGF786525:BGF786582 BQB786525:BQB786582 BZX786525:BZX786582 CJT786525:CJT786582 CTP786525:CTP786582 DDL786525:DDL786582 DNH786525:DNH786582 DXD786525:DXD786582 EGZ786525:EGZ786582 EQV786525:EQV786582 FAR786525:FAR786582 FKN786525:FKN786582 FUJ786525:FUJ786582 GEF786525:GEF786582 GOB786525:GOB786582 GXX786525:GXX786582 HHT786525:HHT786582 HRP786525:HRP786582 IBL786525:IBL786582 ILH786525:ILH786582 IVD786525:IVD786582 JEZ786525:JEZ786582 JOV786525:JOV786582 JYR786525:JYR786582 KIN786525:KIN786582 KSJ786525:KSJ786582 LCF786525:LCF786582 LMB786525:LMB786582 LVX786525:LVX786582 MFT786525:MFT786582 MPP786525:MPP786582 MZL786525:MZL786582 NJH786525:NJH786582 NTD786525:NTD786582 OCZ786525:OCZ786582 OMV786525:OMV786582 OWR786525:OWR786582 PGN786525:PGN786582 PQJ786525:PQJ786582 QAF786525:QAF786582 QKB786525:QKB786582 QTX786525:QTX786582 RDT786525:RDT786582 RNP786525:RNP786582 RXL786525:RXL786582 SHH786525:SHH786582 SRD786525:SRD786582 TAZ786525:TAZ786582 TKV786525:TKV786582 TUR786525:TUR786582 UEN786525:UEN786582 UOJ786525:UOJ786582 UYF786525:UYF786582 VIB786525:VIB786582 VRX786525:VRX786582 WBT786525:WBT786582 WLP786525:WLP786582 WVL786525:WVL786582 G852061:G852118 IZ852061:IZ852118 SV852061:SV852118 ACR852061:ACR852118 AMN852061:AMN852118 AWJ852061:AWJ852118 BGF852061:BGF852118 BQB852061:BQB852118 BZX852061:BZX852118 CJT852061:CJT852118 CTP852061:CTP852118 DDL852061:DDL852118 DNH852061:DNH852118 DXD852061:DXD852118 EGZ852061:EGZ852118 EQV852061:EQV852118 FAR852061:FAR852118 FKN852061:FKN852118 FUJ852061:FUJ852118 GEF852061:GEF852118 GOB852061:GOB852118 GXX852061:GXX852118 HHT852061:HHT852118 HRP852061:HRP852118 IBL852061:IBL852118 ILH852061:ILH852118 IVD852061:IVD852118 JEZ852061:JEZ852118 JOV852061:JOV852118 JYR852061:JYR852118 KIN852061:KIN852118 KSJ852061:KSJ852118 LCF852061:LCF852118 LMB852061:LMB852118 LVX852061:LVX852118 MFT852061:MFT852118 MPP852061:MPP852118 MZL852061:MZL852118 NJH852061:NJH852118 NTD852061:NTD852118 OCZ852061:OCZ852118 OMV852061:OMV852118 OWR852061:OWR852118 PGN852061:PGN852118 PQJ852061:PQJ852118 QAF852061:QAF852118 QKB852061:QKB852118 QTX852061:QTX852118 RDT852061:RDT852118 RNP852061:RNP852118 RXL852061:RXL852118 SHH852061:SHH852118 SRD852061:SRD852118 TAZ852061:TAZ852118 TKV852061:TKV852118 TUR852061:TUR852118 UEN852061:UEN852118 UOJ852061:UOJ852118 UYF852061:UYF852118 VIB852061:VIB852118 VRX852061:VRX852118 WBT852061:WBT852118 WLP852061:WLP852118 WVL852061:WVL852118 G917597:G917654 IZ917597:IZ917654 SV917597:SV917654 ACR917597:ACR917654 AMN917597:AMN917654 AWJ917597:AWJ917654 BGF917597:BGF917654 BQB917597:BQB917654 BZX917597:BZX917654 CJT917597:CJT917654 CTP917597:CTP917654 DDL917597:DDL917654 DNH917597:DNH917654 DXD917597:DXD917654 EGZ917597:EGZ917654 EQV917597:EQV917654 FAR917597:FAR917654 FKN917597:FKN917654 FUJ917597:FUJ917654 GEF917597:GEF917654 GOB917597:GOB917654 GXX917597:GXX917654 HHT917597:HHT917654 HRP917597:HRP917654 IBL917597:IBL917654 ILH917597:ILH917654 IVD917597:IVD917654 JEZ917597:JEZ917654 JOV917597:JOV917654 JYR917597:JYR917654 KIN917597:KIN917654 KSJ917597:KSJ917654 LCF917597:LCF917654 LMB917597:LMB917654 LVX917597:LVX917654 MFT917597:MFT917654 MPP917597:MPP917654 MZL917597:MZL917654 NJH917597:NJH917654 NTD917597:NTD917654 OCZ917597:OCZ917654 OMV917597:OMV917654 OWR917597:OWR917654 PGN917597:PGN917654 PQJ917597:PQJ917654 QAF917597:QAF917654 QKB917597:QKB917654 QTX917597:QTX917654 RDT917597:RDT917654 RNP917597:RNP917654 RXL917597:RXL917654 SHH917597:SHH917654 SRD917597:SRD917654 TAZ917597:TAZ917654 TKV917597:TKV917654 TUR917597:TUR917654 UEN917597:UEN917654 UOJ917597:UOJ917654 UYF917597:UYF917654 VIB917597:VIB917654 VRX917597:VRX917654 WBT917597:WBT917654 WLP917597:WLP917654 WVL917597:WVL917654 G983133:G983190 IZ983133:IZ983190 SV983133:SV983190 ACR983133:ACR983190 AMN983133:AMN983190 AWJ983133:AWJ983190 BGF983133:BGF983190 BQB983133:BQB983190 BZX983133:BZX983190 CJT983133:CJT983190 CTP983133:CTP983190 DDL983133:DDL983190 DNH983133:DNH983190 DXD983133:DXD983190 EGZ983133:EGZ983190 EQV983133:EQV983190 FAR983133:FAR983190 FKN983133:FKN983190 FUJ983133:FUJ983190 GEF983133:GEF983190 GOB983133:GOB983190 GXX983133:GXX983190 HHT983133:HHT983190 HRP983133:HRP983190 IBL983133:IBL983190 ILH983133:ILH983190 IVD983133:IVD983190 JEZ983133:JEZ983190 JOV983133:JOV983190 JYR983133:JYR983190 KIN983133:KIN983190 KSJ983133:KSJ983190 LCF983133:LCF983190 LMB983133:LMB983190 LVX983133:LVX983190 MFT983133:MFT983190 MPP983133:MPP983190 MZL983133:MZL983190 NJH983133:NJH983190 NTD983133:NTD983190 OCZ983133:OCZ983190 OMV983133:OMV983190 OWR983133:OWR983190 PGN983133:PGN983190 PQJ983133:PQJ983190 QAF983133:QAF983190 QKB983133:QKB983190 QTX983133:QTX983190 RDT983133:RDT983190 RNP983133:RNP983190 RXL983133:RXL983190 SHH983133:SHH983190 SRD983133:SRD983190 TAZ983133:TAZ983190 TKV983133:TKV983190 TUR983133:TUR983190 UEN983133:UEN983190 UOJ983133:UOJ983190 UYF983133:UYF983190 VIB983133:VIB983190 VRX983133:VRX983190 WBT983133:WBT983190 WLP983133:WLP983190 WVL983133:WVL983190 G1:G4 G8:G9 G66 G42:G45 G11:G13 G39 G16:G20 G68 G120:G122 G124:G126 G128:G130 G132:G134 G136:G150 G71:G78 G87:G94 G103:G110 G23:G37 G48:G64 TKV8:TKV150 TUR8:TUR150 UEN8:UEN150 UOJ8:UOJ150 UYF8:UYF150 VIB8:VIB150 VRX8:VRX150 WBT8:WBT150 WLP8:WLP150 WVL8:WVL150 QKB8:QKB150 IZ8:IZ150 SV8:SV150 ACR8:ACR150 AMN8:AMN150 AWJ8:AWJ150 BGF8:BGF150 BQB8:BQB150 BZX8:BZX150 CJT8:CJT150 CTP8:CTP150 DDL8:DDL150 DNH8:DNH150 DXD8:DXD150 EGZ8:EGZ150 EQV8:EQV150 FAR8:FAR150 FKN8:FKN150 FUJ8:FUJ150 GEF8:GEF150 GOB8:GOB150 GXX8:GXX150 HHT8:HHT150 HRP8:HRP150 IBL8:IBL150 ILH8:ILH150 IVD8:IVD150 JEZ8:JEZ150 JOV8:JOV150 JYR8:JYR150 KIN8:KIN150 KSJ8:KSJ150 LCF8:LCF150 LMB8:LMB150 LVX8:LVX150 MFT8:MFT150 MPP8:MPP150 MZL8:MZL150 NJH8:NJH150 NTD8:NTD150 OCZ8:OCZ150 OMV8:OMV150 OWR8:OWR150 PGN8:PGN150 PQJ8:PQJ150 QAF8:QAF150 QTX8:QTX150 RDT8:RDT150 RNP8:RNP150 RXL8:RXL150 SHH8:SHH150 SRD8:SRD150 TAZ8:TAZ150">
      <formula1>$L$2:$L$7</formula1>
      <formula2>0</formula2>
    </dataValidation>
    <dataValidation type="list" allowBlank="1" showErrorMessage="1" sqref="G65630:G65637 WLP983110:WLP983119 WBT983110:WBT983119 VRX983110:VRX983119 VIB983110:VIB983119 UYF983110:UYF983119 UOJ983110:UOJ983119 UEN983110:UEN983119 TUR983110:TUR983119 TKV983110:TKV983119 TAZ983110:TAZ983119 SRD983110:SRD983119 SHH983110:SHH983119 RXL983110:RXL983119 RNP983110:RNP983119 RDT983110:RDT983119 QTX983110:QTX983119 QKB983110:QKB983119 QAF983110:QAF983119 PQJ983110:PQJ983119 PGN983110:PGN983119 OWR983110:OWR983119 OMV983110:OMV983119 OCZ983110:OCZ983119 NTD983110:NTD983119 NJH983110:NJH983119 MZL983110:MZL983119 MPP983110:MPP983119 MFT983110:MFT983119 LVX983110:LVX983119 LMB983110:LMB983119 LCF983110:LCF983119 KSJ983110:KSJ983119 KIN983110:KIN983119 JYR983110:JYR983119 JOV983110:JOV983119 JEZ983110:JEZ983119 IVD983110:IVD983119 ILH983110:ILH983119 IBL983110:IBL983119 HRP983110:HRP983119 HHT983110:HHT983119 GXX983110:GXX983119 GOB983110:GOB983119 GEF983110:GEF983119 FUJ983110:FUJ983119 FKN983110:FKN983119 FAR983110:FAR983119 EQV983110:EQV983119 EGZ983110:EGZ983119 DXD983110:DXD983119 DNH983110:DNH983119 DDL983110:DDL983119 CTP983110:CTP983119 CJT983110:CJT983119 BZX983110:BZX983119 BQB983110:BQB983119 BGF983110:BGF983119 AWJ983110:AWJ983119 AMN983110:AMN983119 ACR983110:ACR983119 SV983110:SV983119 IZ983110:IZ983119 G983110:G983119 WVL917574:WVL917583 WLP917574:WLP917583 WBT917574:WBT917583 VRX917574:VRX917583 VIB917574:VIB917583 UYF917574:UYF917583 UOJ917574:UOJ917583 UEN917574:UEN917583 TUR917574:TUR917583 TKV917574:TKV917583 TAZ917574:TAZ917583 SRD917574:SRD917583 SHH917574:SHH917583 RXL917574:RXL917583 RNP917574:RNP917583 RDT917574:RDT917583 QTX917574:QTX917583 QKB917574:QKB917583 QAF917574:QAF917583 PQJ917574:PQJ917583 PGN917574:PGN917583 OWR917574:OWR917583 OMV917574:OMV917583 OCZ917574:OCZ917583 NTD917574:NTD917583 NJH917574:NJH917583 MZL917574:MZL917583 MPP917574:MPP917583 MFT917574:MFT917583 LVX917574:LVX917583 LMB917574:LMB917583 LCF917574:LCF917583 KSJ917574:KSJ917583 KIN917574:KIN917583 JYR917574:JYR917583 JOV917574:JOV917583 JEZ917574:JEZ917583 IVD917574:IVD917583 ILH917574:ILH917583 IBL917574:IBL917583 HRP917574:HRP917583 HHT917574:HHT917583 GXX917574:GXX917583 GOB917574:GOB917583 GEF917574:GEF917583 FUJ917574:FUJ917583 FKN917574:FKN917583 FAR917574:FAR917583 EQV917574:EQV917583 EGZ917574:EGZ917583 DXD917574:DXD917583 DNH917574:DNH917583 DDL917574:DDL917583 CTP917574:CTP917583 CJT917574:CJT917583 BZX917574:BZX917583 BQB917574:BQB917583 BGF917574:BGF917583 AWJ917574:AWJ917583 AMN917574:AMN917583 ACR917574:ACR917583 SV917574:SV917583 IZ917574:IZ917583 G917574:G917583 WVL852038:WVL852047 WLP852038:WLP852047 WBT852038:WBT852047 VRX852038:VRX852047 VIB852038:VIB852047 UYF852038:UYF852047 UOJ852038:UOJ852047 UEN852038:UEN852047 TUR852038:TUR852047 TKV852038:TKV852047 TAZ852038:TAZ852047 SRD852038:SRD852047 SHH852038:SHH852047 RXL852038:RXL852047 RNP852038:RNP852047 RDT852038:RDT852047 QTX852038:QTX852047 QKB852038:QKB852047 QAF852038:QAF852047 PQJ852038:PQJ852047 PGN852038:PGN852047 OWR852038:OWR852047 OMV852038:OMV852047 OCZ852038:OCZ852047 NTD852038:NTD852047 NJH852038:NJH852047 MZL852038:MZL852047 MPP852038:MPP852047 MFT852038:MFT852047 LVX852038:LVX852047 LMB852038:LMB852047 LCF852038:LCF852047 KSJ852038:KSJ852047 KIN852038:KIN852047 JYR852038:JYR852047 JOV852038:JOV852047 JEZ852038:JEZ852047 IVD852038:IVD852047 ILH852038:ILH852047 IBL852038:IBL852047 HRP852038:HRP852047 HHT852038:HHT852047 GXX852038:GXX852047 GOB852038:GOB852047 GEF852038:GEF852047 FUJ852038:FUJ852047 FKN852038:FKN852047 FAR852038:FAR852047 EQV852038:EQV852047 EGZ852038:EGZ852047 DXD852038:DXD852047 DNH852038:DNH852047 DDL852038:DDL852047 CTP852038:CTP852047 CJT852038:CJT852047 BZX852038:BZX852047 BQB852038:BQB852047 BGF852038:BGF852047 AWJ852038:AWJ852047 AMN852038:AMN852047 ACR852038:ACR852047 SV852038:SV852047 IZ852038:IZ852047 G852038:G852047 WVL786502:WVL786511 WLP786502:WLP786511 WBT786502:WBT786511 VRX786502:VRX786511 VIB786502:VIB786511 UYF786502:UYF786511 UOJ786502:UOJ786511 UEN786502:UEN786511 TUR786502:TUR786511 TKV786502:TKV786511 TAZ786502:TAZ786511 SRD786502:SRD786511 SHH786502:SHH786511 RXL786502:RXL786511 RNP786502:RNP786511 RDT786502:RDT786511 QTX786502:QTX786511 QKB786502:QKB786511 QAF786502:QAF786511 PQJ786502:PQJ786511 PGN786502:PGN786511 OWR786502:OWR786511 OMV786502:OMV786511 OCZ786502:OCZ786511 NTD786502:NTD786511 NJH786502:NJH786511 MZL786502:MZL786511 MPP786502:MPP786511 MFT786502:MFT786511 LVX786502:LVX786511 LMB786502:LMB786511 LCF786502:LCF786511 KSJ786502:KSJ786511 KIN786502:KIN786511 JYR786502:JYR786511 JOV786502:JOV786511 JEZ786502:JEZ786511 IVD786502:IVD786511 ILH786502:ILH786511 IBL786502:IBL786511 HRP786502:HRP786511 HHT786502:HHT786511 GXX786502:GXX786511 GOB786502:GOB786511 GEF786502:GEF786511 FUJ786502:FUJ786511 FKN786502:FKN786511 FAR786502:FAR786511 EQV786502:EQV786511 EGZ786502:EGZ786511 DXD786502:DXD786511 DNH786502:DNH786511 DDL786502:DDL786511 CTP786502:CTP786511 CJT786502:CJT786511 BZX786502:BZX786511 BQB786502:BQB786511 BGF786502:BGF786511 AWJ786502:AWJ786511 AMN786502:AMN786511 ACR786502:ACR786511 SV786502:SV786511 IZ786502:IZ786511 G786502:G786511 WVL720966:WVL720975 WLP720966:WLP720975 WBT720966:WBT720975 VRX720966:VRX720975 VIB720966:VIB720975 UYF720966:UYF720975 UOJ720966:UOJ720975 UEN720966:UEN720975 TUR720966:TUR720975 TKV720966:TKV720975 TAZ720966:TAZ720975 SRD720966:SRD720975 SHH720966:SHH720975 RXL720966:RXL720975 RNP720966:RNP720975 RDT720966:RDT720975 QTX720966:QTX720975 QKB720966:QKB720975 QAF720966:QAF720975 PQJ720966:PQJ720975 PGN720966:PGN720975 OWR720966:OWR720975 OMV720966:OMV720975 OCZ720966:OCZ720975 NTD720966:NTD720975 NJH720966:NJH720975 MZL720966:MZL720975 MPP720966:MPP720975 MFT720966:MFT720975 LVX720966:LVX720975 LMB720966:LMB720975 LCF720966:LCF720975 KSJ720966:KSJ720975 KIN720966:KIN720975 JYR720966:JYR720975 JOV720966:JOV720975 JEZ720966:JEZ720975 IVD720966:IVD720975 ILH720966:ILH720975 IBL720966:IBL720975 HRP720966:HRP720975 HHT720966:HHT720975 GXX720966:GXX720975 GOB720966:GOB720975 GEF720966:GEF720975 FUJ720966:FUJ720975 FKN720966:FKN720975 FAR720966:FAR720975 EQV720966:EQV720975 EGZ720966:EGZ720975 DXD720966:DXD720975 DNH720966:DNH720975 DDL720966:DDL720975 CTP720966:CTP720975 CJT720966:CJT720975 BZX720966:BZX720975 BQB720966:BQB720975 BGF720966:BGF720975 AWJ720966:AWJ720975 AMN720966:AMN720975 ACR720966:ACR720975 SV720966:SV720975 IZ720966:IZ720975 G720966:G720975 WVL655430:WVL655439 WLP655430:WLP655439 WBT655430:WBT655439 VRX655430:VRX655439 VIB655430:VIB655439 UYF655430:UYF655439 UOJ655430:UOJ655439 UEN655430:UEN655439 TUR655430:TUR655439 TKV655430:TKV655439 TAZ655430:TAZ655439 SRD655430:SRD655439 SHH655430:SHH655439 RXL655430:RXL655439 RNP655430:RNP655439 RDT655430:RDT655439 QTX655430:QTX655439 QKB655430:QKB655439 QAF655430:QAF655439 PQJ655430:PQJ655439 PGN655430:PGN655439 OWR655430:OWR655439 OMV655430:OMV655439 OCZ655430:OCZ655439 NTD655430:NTD655439 NJH655430:NJH655439 MZL655430:MZL655439 MPP655430:MPP655439 MFT655430:MFT655439 LVX655430:LVX655439 LMB655430:LMB655439 LCF655430:LCF655439 KSJ655430:KSJ655439 KIN655430:KIN655439 JYR655430:JYR655439 JOV655430:JOV655439 JEZ655430:JEZ655439 IVD655430:IVD655439 ILH655430:ILH655439 IBL655430:IBL655439 HRP655430:HRP655439 HHT655430:HHT655439 GXX655430:GXX655439 GOB655430:GOB655439 GEF655430:GEF655439 FUJ655430:FUJ655439 FKN655430:FKN655439 FAR655430:FAR655439 EQV655430:EQV655439 EGZ655430:EGZ655439 DXD655430:DXD655439 DNH655430:DNH655439 DDL655430:DDL655439 CTP655430:CTP655439 CJT655430:CJT655439 BZX655430:BZX655439 BQB655430:BQB655439 BGF655430:BGF655439 AWJ655430:AWJ655439 AMN655430:AMN655439 ACR655430:ACR655439 SV655430:SV655439 IZ655430:IZ655439 G655430:G655439 WVL589894:WVL589903 WLP589894:WLP589903 WBT589894:WBT589903 VRX589894:VRX589903 VIB589894:VIB589903 UYF589894:UYF589903 UOJ589894:UOJ589903 UEN589894:UEN589903 TUR589894:TUR589903 TKV589894:TKV589903 TAZ589894:TAZ589903 SRD589894:SRD589903 SHH589894:SHH589903 RXL589894:RXL589903 RNP589894:RNP589903 RDT589894:RDT589903 QTX589894:QTX589903 QKB589894:QKB589903 QAF589894:QAF589903 PQJ589894:PQJ589903 PGN589894:PGN589903 OWR589894:OWR589903 OMV589894:OMV589903 OCZ589894:OCZ589903 NTD589894:NTD589903 NJH589894:NJH589903 MZL589894:MZL589903 MPP589894:MPP589903 MFT589894:MFT589903 LVX589894:LVX589903 LMB589894:LMB589903 LCF589894:LCF589903 KSJ589894:KSJ589903 KIN589894:KIN589903 JYR589894:JYR589903 JOV589894:JOV589903 JEZ589894:JEZ589903 IVD589894:IVD589903 ILH589894:ILH589903 IBL589894:IBL589903 HRP589894:HRP589903 HHT589894:HHT589903 GXX589894:GXX589903 GOB589894:GOB589903 GEF589894:GEF589903 FUJ589894:FUJ589903 FKN589894:FKN589903 FAR589894:FAR589903 EQV589894:EQV589903 EGZ589894:EGZ589903 DXD589894:DXD589903 DNH589894:DNH589903 DDL589894:DDL589903 CTP589894:CTP589903 CJT589894:CJT589903 BZX589894:BZX589903 BQB589894:BQB589903 BGF589894:BGF589903 AWJ589894:AWJ589903 AMN589894:AMN589903 ACR589894:ACR589903 SV589894:SV589903 IZ589894:IZ589903 G589894:G589903 WVL524358:WVL524367 WLP524358:WLP524367 WBT524358:WBT524367 VRX524358:VRX524367 VIB524358:VIB524367 UYF524358:UYF524367 UOJ524358:UOJ524367 UEN524358:UEN524367 TUR524358:TUR524367 TKV524358:TKV524367 TAZ524358:TAZ524367 SRD524358:SRD524367 SHH524358:SHH524367 RXL524358:RXL524367 RNP524358:RNP524367 RDT524358:RDT524367 QTX524358:QTX524367 QKB524358:QKB524367 QAF524358:QAF524367 PQJ524358:PQJ524367 PGN524358:PGN524367 OWR524358:OWR524367 OMV524358:OMV524367 OCZ524358:OCZ524367 NTD524358:NTD524367 NJH524358:NJH524367 MZL524358:MZL524367 MPP524358:MPP524367 MFT524358:MFT524367 LVX524358:LVX524367 LMB524358:LMB524367 LCF524358:LCF524367 KSJ524358:KSJ524367 KIN524358:KIN524367 JYR524358:JYR524367 JOV524358:JOV524367 JEZ524358:JEZ524367 IVD524358:IVD524367 ILH524358:ILH524367 IBL524358:IBL524367 HRP524358:HRP524367 HHT524358:HHT524367 GXX524358:GXX524367 GOB524358:GOB524367 GEF524358:GEF524367 FUJ524358:FUJ524367 FKN524358:FKN524367 FAR524358:FAR524367 EQV524358:EQV524367 EGZ524358:EGZ524367 DXD524358:DXD524367 DNH524358:DNH524367 DDL524358:DDL524367 CTP524358:CTP524367 CJT524358:CJT524367 BZX524358:BZX524367 BQB524358:BQB524367 BGF524358:BGF524367 AWJ524358:AWJ524367 AMN524358:AMN524367 ACR524358:ACR524367 SV524358:SV524367 IZ524358:IZ524367 G524358:G524367 WVL458822:WVL458831 WLP458822:WLP458831 WBT458822:WBT458831 VRX458822:VRX458831 VIB458822:VIB458831 UYF458822:UYF458831 UOJ458822:UOJ458831 UEN458822:UEN458831 TUR458822:TUR458831 TKV458822:TKV458831 TAZ458822:TAZ458831 SRD458822:SRD458831 SHH458822:SHH458831 RXL458822:RXL458831 RNP458822:RNP458831 RDT458822:RDT458831 QTX458822:QTX458831 QKB458822:QKB458831 QAF458822:QAF458831 PQJ458822:PQJ458831 PGN458822:PGN458831 OWR458822:OWR458831 OMV458822:OMV458831 OCZ458822:OCZ458831 NTD458822:NTD458831 NJH458822:NJH458831 MZL458822:MZL458831 MPP458822:MPP458831 MFT458822:MFT458831 LVX458822:LVX458831 LMB458822:LMB458831 LCF458822:LCF458831 KSJ458822:KSJ458831 KIN458822:KIN458831 JYR458822:JYR458831 JOV458822:JOV458831 JEZ458822:JEZ458831 IVD458822:IVD458831 ILH458822:ILH458831 IBL458822:IBL458831 HRP458822:HRP458831 HHT458822:HHT458831 GXX458822:GXX458831 GOB458822:GOB458831 GEF458822:GEF458831 FUJ458822:FUJ458831 FKN458822:FKN458831 FAR458822:FAR458831 EQV458822:EQV458831 EGZ458822:EGZ458831 DXD458822:DXD458831 DNH458822:DNH458831 DDL458822:DDL458831 CTP458822:CTP458831 CJT458822:CJT458831 BZX458822:BZX458831 BQB458822:BQB458831 BGF458822:BGF458831 AWJ458822:AWJ458831 AMN458822:AMN458831 ACR458822:ACR458831 SV458822:SV458831 IZ458822:IZ458831 G458822:G458831 WVL393286:WVL393295 WLP393286:WLP393295 WBT393286:WBT393295 VRX393286:VRX393295 VIB393286:VIB393295 UYF393286:UYF393295 UOJ393286:UOJ393295 UEN393286:UEN393295 TUR393286:TUR393295 TKV393286:TKV393295 TAZ393286:TAZ393295 SRD393286:SRD393295 SHH393286:SHH393295 RXL393286:RXL393295 RNP393286:RNP393295 RDT393286:RDT393295 QTX393286:QTX393295 QKB393286:QKB393295 QAF393286:QAF393295 PQJ393286:PQJ393295 PGN393286:PGN393295 OWR393286:OWR393295 OMV393286:OMV393295 OCZ393286:OCZ393295 NTD393286:NTD393295 NJH393286:NJH393295 MZL393286:MZL393295 MPP393286:MPP393295 MFT393286:MFT393295 LVX393286:LVX393295 LMB393286:LMB393295 LCF393286:LCF393295 KSJ393286:KSJ393295 KIN393286:KIN393295 JYR393286:JYR393295 JOV393286:JOV393295 JEZ393286:JEZ393295 IVD393286:IVD393295 ILH393286:ILH393295 IBL393286:IBL393295 HRP393286:HRP393295 HHT393286:HHT393295 GXX393286:GXX393295 GOB393286:GOB393295 GEF393286:GEF393295 FUJ393286:FUJ393295 FKN393286:FKN393295 FAR393286:FAR393295 EQV393286:EQV393295 EGZ393286:EGZ393295 DXD393286:DXD393295 DNH393286:DNH393295 DDL393286:DDL393295 CTP393286:CTP393295 CJT393286:CJT393295 BZX393286:BZX393295 BQB393286:BQB393295 BGF393286:BGF393295 AWJ393286:AWJ393295 AMN393286:AMN393295 ACR393286:ACR393295 SV393286:SV393295 IZ393286:IZ393295 G393286:G393295 WVL327750:WVL327759 WLP327750:WLP327759 WBT327750:WBT327759 VRX327750:VRX327759 VIB327750:VIB327759 UYF327750:UYF327759 UOJ327750:UOJ327759 UEN327750:UEN327759 TUR327750:TUR327759 TKV327750:TKV327759 TAZ327750:TAZ327759 SRD327750:SRD327759 SHH327750:SHH327759 RXL327750:RXL327759 RNP327750:RNP327759 RDT327750:RDT327759 QTX327750:QTX327759 QKB327750:QKB327759 QAF327750:QAF327759 PQJ327750:PQJ327759 PGN327750:PGN327759 OWR327750:OWR327759 OMV327750:OMV327759 OCZ327750:OCZ327759 NTD327750:NTD327759 NJH327750:NJH327759 MZL327750:MZL327759 MPP327750:MPP327759 MFT327750:MFT327759 LVX327750:LVX327759 LMB327750:LMB327759 LCF327750:LCF327759 KSJ327750:KSJ327759 KIN327750:KIN327759 JYR327750:JYR327759 JOV327750:JOV327759 JEZ327750:JEZ327759 IVD327750:IVD327759 ILH327750:ILH327759 IBL327750:IBL327759 HRP327750:HRP327759 HHT327750:HHT327759 GXX327750:GXX327759 GOB327750:GOB327759 GEF327750:GEF327759 FUJ327750:FUJ327759 FKN327750:FKN327759 FAR327750:FAR327759 EQV327750:EQV327759 EGZ327750:EGZ327759 DXD327750:DXD327759 DNH327750:DNH327759 DDL327750:DDL327759 CTP327750:CTP327759 CJT327750:CJT327759 BZX327750:BZX327759 BQB327750:BQB327759 BGF327750:BGF327759 AWJ327750:AWJ327759 AMN327750:AMN327759 ACR327750:ACR327759 SV327750:SV327759 IZ327750:IZ327759 G327750:G327759 WVL262214:WVL262223 WLP262214:WLP262223 WBT262214:WBT262223 VRX262214:VRX262223 VIB262214:VIB262223 UYF262214:UYF262223 UOJ262214:UOJ262223 UEN262214:UEN262223 TUR262214:TUR262223 TKV262214:TKV262223 TAZ262214:TAZ262223 SRD262214:SRD262223 SHH262214:SHH262223 RXL262214:RXL262223 RNP262214:RNP262223 RDT262214:RDT262223 QTX262214:QTX262223 QKB262214:QKB262223 QAF262214:QAF262223 PQJ262214:PQJ262223 PGN262214:PGN262223 OWR262214:OWR262223 OMV262214:OMV262223 OCZ262214:OCZ262223 NTD262214:NTD262223 NJH262214:NJH262223 MZL262214:MZL262223 MPP262214:MPP262223 MFT262214:MFT262223 LVX262214:LVX262223 LMB262214:LMB262223 LCF262214:LCF262223 KSJ262214:KSJ262223 KIN262214:KIN262223 JYR262214:JYR262223 JOV262214:JOV262223 JEZ262214:JEZ262223 IVD262214:IVD262223 ILH262214:ILH262223 IBL262214:IBL262223 HRP262214:HRP262223 HHT262214:HHT262223 GXX262214:GXX262223 GOB262214:GOB262223 GEF262214:GEF262223 FUJ262214:FUJ262223 FKN262214:FKN262223 FAR262214:FAR262223 EQV262214:EQV262223 EGZ262214:EGZ262223 DXD262214:DXD262223 DNH262214:DNH262223 DDL262214:DDL262223 CTP262214:CTP262223 CJT262214:CJT262223 BZX262214:BZX262223 BQB262214:BQB262223 BGF262214:BGF262223 AWJ262214:AWJ262223 AMN262214:AMN262223 ACR262214:ACR262223 SV262214:SV262223 IZ262214:IZ262223 G262214:G262223 WVL196678:WVL196687 WLP196678:WLP196687 WBT196678:WBT196687 VRX196678:VRX196687 VIB196678:VIB196687 UYF196678:UYF196687 UOJ196678:UOJ196687 UEN196678:UEN196687 TUR196678:TUR196687 TKV196678:TKV196687 TAZ196678:TAZ196687 SRD196678:SRD196687 SHH196678:SHH196687 RXL196678:RXL196687 RNP196678:RNP196687 RDT196678:RDT196687 QTX196678:QTX196687 QKB196678:QKB196687 QAF196678:QAF196687 PQJ196678:PQJ196687 PGN196678:PGN196687 OWR196678:OWR196687 OMV196678:OMV196687 OCZ196678:OCZ196687 NTD196678:NTD196687 NJH196678:NJH196687 MZL196678:MZL196687 MPP196678:MPP196687 MFT196678:MFT196687 LVX196678:LVX196687 LMB196678:LMB196687 LCF196678:LCF196687 KSJ196678:KSJ196687 KIN196678:KIN196687 JYR196678:JYR196687 JOV196678:JOV196687 JEZ196678:JEZ196687 IVD196678:IVD196687 ILH196678:ILH196687 IBL196678:IBL196687 HRP196678:HRP196687 HHT196678:HHT196687 GXX196678:GXX196687 GOB196678:GOB196687 GEF196678:GEF196687 FUJ196678:FUJ196687 FKN196678:FKN196687 FAR196678:FAR196687 EQV196678:EQV196687 EGZ196678:EGZ196687 DXD196678:DXD196687 DNH196678:DNH196687 DDL196678:DDL196687 CTP196678:CTP196687 CJT196678:CJT196687 BZX196678:BZX196687 BQB196678:BQB196687 BGF196678:BGF196687 AWJ196678:AWJ196687 AMN196678:AMN196687 ACR196678:ACR196687 SV196678:SV196687 IZ196678:IZ196687 G196678:G196687 WVL131142:WVL131151 WLP131142:WLP131151 WBT131142:WBT131151 VRX131142:VRX131151 VIB131142:VIB131151 UYF131142:UYF131151 UOJ131142:UOJ131151 UEN131142:UEN131151 TUR131142:TUR131151 TKV131142:TKV131151 TAZ131142:TAZ131151 SRD131142:SRD131151 SHH131142:SHH131151 RXL131142:RXL131151 RNP131142:RNP131151 RDT131142:RDT131151 QTX131142:QTX131151 QKB131142:QKB131151 QAF131142:QAF131151 PQJ131142:PQJ131151 PGN131142:PGN131151 OWR131142:OWR131151 OMV131142:OMV131151 OCZ131142:OCZ131151 NTD131142:NTD131151 NJH131142:NJH131151 MZL131142:MZL131151 MPP131142:MPP131151 MFT131142:MFT131151 LVX131142:LVX131151 LMB131142:LMB131151 LCF131142:LCF131151 KSJ131142:KSJ131151 KIN131142:KIN131151 JYR131142:JYR131151 JOV131142:JOV131151 JEZ131142:JEZ131151 IVD131142:IVD131151 ILH131142:ILH131151 IBL131142:IBL131151 HRP131142:HRP131151 HHT131142:HHT131151 GXX131142:GXX131151 GOB131142:GOB131151 GEF131142:GEF131151 FUJ131142:FUJ131151 FKN131142:FKN131151 FAR131142:FAR131151 EQV131142:EQV131151 EGZ131142:EGZ131151 DXD131142:DXD131151 DNH131142:DNH131151 DDL131142:DDL131151 CTP131142:CTP131151 CJT131142:CJT131151 BZX131142:BZX131151 BQB131142:BQB131151 BGF131142:BGF131151 AWJ131142:AWJ131151 AMN131142:AMN131151 ACR131142:ACR131151 SV131142:SV131151 IZ131142:IZ131151 G131142:G131151 WVL65606:WVL65615 WLP65606:WLP65615 WBT65606:WBT65615 VRX65606:VRX65615 VIB65606:VIB65615 UYF65606:UYF65615 UOJ65606:UOJ65615 UEN65606:UEN65615 TUR65606:TUR65615 TKV65606:TKV65615 TAZ65606:TAZ65615 SRD65606:SRD65615 SHH65606:SHH65615 RXL65606:RXL65615 RNP65606:RNP65615 RDT65606:RDT65615 QTX65606:QTX65615 QKB65606:QKB65615 QAF65606:QAF65615 PQJ65606:PQJ65615 PGN65606:PGN65615 OWR65606:OWR65615 OMV65606:OMV65615 OCZ65606:OCZ65615 NTD65606:NTD65615 NJH65606:NJH65615 MZL65606:MZL65615 MPP65606:MPP65615 MFT65606:MFT65615 LVX65606:LVX65615 LMB65606:LMB65615 LCF65606:LCF65615 KSJ65606:KSJ65615 KIN65606:KIN65615 JYR65606:JYR65615 JOV65606:JOV65615 JEZ65606:JEZ65615 IVD65606:IVD65615 ILH65606:ILH65615 IBL65606:IBL65615 HRP65606:HRP65615 HHT65606:HHT65615 GXX65606:GXX65615 GOB65606:GOB65615 GEF65606:GEF65615 FUJ65606:FUJ65615 FKN65606:FKN65615 FAR65606:FAR65615 EQV65606:EQV65615 EGZ65606:EGZ65615 DXD65606:DXD65615 DNH65606:DNH65615 DDL65606:DDL65615 CTP65606:CTP65615 CJT65606:CJT65615 BZX65606:BZX65615 BQB65606:BQB65615 BGF65606:BGF65615 AWJ65606:AWJ65615 AMN65606:AMN65615 ACR65606:ACR65615 SV65606:SV65615 IZ65606:IZ65615 G65606:G65615 WVL983110:WVL983119 WVL983121:WVL983132 WLP983121:WLP983132 WBT983121:WBT983132 VRX983121:VRX983132 VIB983121:VIB983132 UYF983121:UYF983132 UOJ983121:UOJ983132 UEN983121:UEN983132 TUR983121:TUR983132 TKV983121:TKV983132 TAZ983121:TAZ983132 SRD983121:SRD983132 SHH983121:SHH983132 RXL983121:RXL983132 RNP983121:RNP983132 RDT983121:RDT983132 QTX983121:QTX983132 QKB983121:QKB983132 QAF983121:QAF983132 PQJ983121:PQJ983132 PGN983121:PGN983132 OWR983121:OWR983132 OMV983121:OMV983132 OCZ983121:OCZ983132 NTD983121:NTD983132 NJH983121:NJH983132 MZL983121:MZL983132 MPP983121:MPP983132 MFT983121:MFT983132 LVX983121:LVX983132 LMB983121:LMB983132 LCF983121:LCF983132 KSJ983121:KSJ983132 KIN983121:KIN983132 JYR983121:JYR983132 JOV983121:JOV983132 JEZ983121:JEZ983132 IVD983121:IVD983132 ILH983121:ILH983132 IBL983121:IBL983132 HRP983121:HRP983132 HHT983121:HHT983132 GXX983121:GXX983132 GOB983121:GOB983132 GEF983121:GEF983132 FUJ983121:FUJ983132 FKN983121:FKN983132 FAR983121:FAR983132 EQV983121:EQV983132 EGZ983121:EGZ983132 DXD983121:DXD983132 DNH983121:DNH983132 DDL983121:DDL983132 CTP983121:CTP983132 CJT983121:CJT983132 BZX983121:BZX983132 BQB983121:BQB983132 BGF983121:BGF983132 AWJ983121:AWJ983132 AMN983121:AMN983132 ACR983121:ACR983132 SV983121:SV983132 IZ983121:IZ983132 G983121:G983132 WVL917585:WVL917596 WLP917585:WLP917596 WBT917585:WBT917596 VRX917585:VRX917596 VIB917585:VIB917596 UYF917585:UYF917596 UOJ917585:UOJ917596 UEN917585:UEN917596 TUR917585:TUR917596 TKV917585:TKV917596 TAZ917585:TAZ917596 SRD917585:SRD917596 SHH917585:SHH917596 RXL917585:RXL917596 RNP917585:RNP917596 RDT917585:RDT917596 QTX917585:QTX917596 QKB917585:QKB917596 QAF917585:QAF917596 PQJ917585:PQJ917596 PGN917585:PGN917596 OWR917585:OWR917596 OMV917585:OMV917596 OCZ917585:OCZ917596 NTD917585:NTD917596 NJH917585:NJH917596 MZL917585:MZL917596 MPP917585:MPP917596 MFT917585:MFT917596 LVX917585:LVX917596 LMB917585:LMB917596 LCF917585:LCF917596 KSJ917585:KSJ917596 KIN917585:KIN917596 JYR917585:JYR917596 JOV917585:JOV917596 JEZ917585:JEZ917596 IVD917585:IVD917596 ILH917585:ILH917596 IBL917585:IBL917596 HRP917585:HRP917596 HHT917585:HHT917596 GXX917585:GXX917596 GOB917585:GOB917596 GEF917585:GEF917596 FUJ917585:FUJ917596 FKN917585:FKN917596 FAR917585:FAR917596 EQV917585:EQV917596 EGZ917585:EGZ917596 DXD917585:DXD917596 DNH917585:DNH917596 DDL917585:DDL917596 CTP917585:CTP917596 CJT917585:CJT917596 BZX917585:BZX917596 BQB917585:BQB917596 BGF917585:BGF917596 AWJ917585:AWJ917596 AMN917585:AMN917596 ACR917585:ACR917596 SV917585:SV917596 IZ917585:IZ917596 G917585:G917596 WVL852049:WVL852060 WLP852049:WLP852060 WBT852049:WBT852060 VRX852049:VRX852060 VIB852049:VIB852060 UYF852049:UYF852060 UOJ852049:UOJ852060 UEN852049:UEN852060 TUR852049:TUR852060 TKV852049:TKV852060 TAZ852049:TAZ852060 SRD852049:SRD852060 SHH852049:SHH852060 RXL852049:RXL852060 RNP852049:RNP852060 RDT852049:RDT852060 QTX852049:QTX852060 QKB852049:QKB852060 QAF852049:QAF852060 PQJ852049:PQJ852060 PGN852049:PGN852060 OWR852049:OWR852060 OMV852049:OMV852060 OCZ852049:OCZ852060 NTD852049:NTD852060 NJH852049:NJH852060 MZL852049:MZL852060 MPP852049:MPP852060 MFT852049:MFT852060 LVX852049:LVX852060 LMB852049:LMB852060 LCF852049:LCF852060 KSJ852049:KSJ852060 KIN852049:KIN852060 JYR852049:JYR852060 JOV852049:JOV852060 JEZ852049:JEZ852060 IVD852049:IVD852060 ILH852049:ILH852060 IBL852049:IBL852060 HRP852049:HRP852060 HHT852049:HHT852060 GXX852049:GXX852060 GOB852049:GOB852060 GEF852049:GEF852060 FUJ852049:FUJ852060 FKN852049:FKN852060 FAR852049:FAR852060 EQV852049:EQV852060 EGZ852049:EGZ852060 DXD852049:DXD852060 DNH852049:DNH852060 DDL852049:DDL852060 CTP852049:CTP852060 CJT852049:CJT852060 BZX852049:BZX852060 BQB852049:BQB852060 BGF852049:BGF852060 AWJ852049:AWJ852060 AMN852049:AMN852060 ACR852049:ACR852060 SV852049:SV852060 IZ852049:IZ852060 G852049:G852060 WVL786513:WVL786524 WLP786513:WLP786524 WBT786513:WBT786524 VRX786513:VRX786524 VIB786513:VIB786524 UYF786513:UYF786524 UOJ786513:UOJ786524 UEN786513:UEN786524 TUR786513:TUR786524 TKV786513:TKV786524 TAZ786513:TAZ786524 SRD786513:SRD786524 SHH786513:SHH786524 RXL786513:RXL786524 RNP786513:RNP786524 RDT786513:RDT786524 QTX786513:QTX786524 QKB786513:QKB786524 QAF786513:QAF786524 PQJ786513:PQJ786524 PGN786513:PGN786524 OWR786513:OWR786524 OMV786513:OMV786524 OCZ786513:OCZ786524 NTD786513:NTD786524 NJH786513:NJH786524 MZL786513:MZL786524 MPP786513:MPP786524 MFT786513:MFT786524 LVX786513:LVX786524 LMB786513:LMB786524 LCF786513:LCF786524 KSJ786513:KSJ786524 KIN786513:KIN786524 JYR786513:JYR786524 JOV786513:JOV786524 JEZ786513:JEZ786524 IVD786513:IVD786524 ILH786513:ILH786524 IBL786513:IBL786524 HRP786513:HRP786524 HHT786513:HHT786524 GXX786513:GXX786524 GOB786513:GOB786524 GEF786513:GEF786524 FUJ786513:FUJ786524 FKN786513:FKN786524 FAR786513:FAR786524 EQV786513:EQV786524 EGZ786513:EGZ786524 DXD786513:DXD786524 DNH786513:DNH786524 DDL786513:DDL786524 CTP786513:CTP786524 CJT786513:CJT786524 BZX786513:BZX786524 BQB786513:BQB786524 BGF786513:BGF786524 AWJ786513:AWJ786524 AMN786513:AMN786524 ACR786513:ACR786524 SV786513:SV786524 IZ786513:IZ786524 G786513:G786524 WVL720977:WVL720988 WLP720977:WLP720988 WBT720977:WBT720988 VRX720977:VRX720988 VIB720977:VIB720988 UYF720977:UYF720988 UOJ720977:UOJ720988 UEN720977:UEN720988 TUR720977:TUR720988 TKV720977:TKV720988 TAZ720977:TAZ720988 SRD720977:SRD720988 SHH720977:SHH720988 RXL720977:RXL720988 RNP720977:RNP720988 RDT720977:RDT720988 QTX720977:QTX720988 QKB720977:QKB720988 QAF720977:QAF720988 PQJ720977:PQJ720988 PGN720977:PGN720988 OWR720977:OWR720988 OMV720977:OMV720988 OCZ720977:OCZ720988 NTD720977:NTD720988 NJH720977:NJH720988 MZL720977:MZL720988 MPP720977:MPP720988 MFT720977:MFT720988 LVX720977:LVX720988 LMB720977:LMB720988 LCF720977:LCF720988 KSJ720977:KSJ720988 KIN720977:KIN720988 JYR720977:JYR720988 JOV720977:JOV720988 JEZ720977:JEZ720988 IVD720977:IVD720988 ILH720977:ILH720988 IBL720977:IBL720988 HRP720977:HRP720988 HHT720977:HHT720988 GXX720977:GXX720988 GOB720977:GOB720988 GEF720977:GEF720988 FUJ720977:FUJ720988 FKN720977:FKN720988 FAR720977:FAR720988 EQV720977:EQV720988 EGZ720977:EGZ720988 DXD720977:DXD720988 DNH720977:DNH720988 DDL720977:DDL720988 CTP720977:CTP720988 CJT720977:CJT720988 BZX720977:BZX720988 BQB720977:BQB720988 BGF720977:BGF720988 AWJ720977:AWJ720988 AMN720977:AMN720988 ACR720977:ACR720988 SV720977:SV720988 IZ720977:IZ720988 G720977:G720988 WVL655441:WVL655452 WLP655441:WLP655452 WBT655441:WBT655452 VRX655441:VRX655452 VIB655441:VIB655452 UYF655441:UYF655452 UOJ655441:UOJ655452 UEN655441:UEN655452 TUR655441:TUR655452 TKV655441:TKV655452 TAZ655441:TAZ655452 SRD655441:SRD655452 SHH655441:SHH655452 RXL655441:RXL655452 RNP655441:RNP655452 RDT655441:RDT655452 QTX655441:QTX655452 QKB655441:QKB655452 QAF655441:QAF655452 PQJ655441:PQJ655452 PGN655441:PGN655452 OWR655441:OWR655452 OMV655441:OMV655452 OCZ655441:OCZ655452 NTD655441:NTD655452 NJH655441:NJH655452 MZL655441:MZL655452 MPP655441:MPP655452 MFT655441:MFT655452 LVX655441:LVX655452 LMB655441:LMB655452 LCF655441:LCF655452 KSJ655441:KSJ655452 KIN655441:KIN655452 JYR655441:JYR655452 JOV655441:JOV655452 JEZ655441:JEZ655452 IVD655441:IVD655452 ILH655441:ILH655452 IBL655441:IBL655452 HRP655441:HRP655452 HHT655441:HHT655452 GXX655441:GXX655452 GOB655441:GOB655452 GEF655441:GEF655452 FUJ655441:FUJ655452 FKN655441:FKN655452 FAR655441:FAR655452 EQV655441:EQV655452 EGZ655441:EGZ655452 DXD655441:DXD655452 DNH655441:DNH655452 DDL655441:DDL655452 CTP655441:CTP655452 CJT655441:CJT655452 BZX655441:BZX655452 BQB655441:BQB655452 BGF655441:BGF655452 AWJ655441:AWJ655452 AMN655441:AMN655452 ACR655441:ACR655452 SV655441:SV655452 IZ655441:IZ655452 G655441:G655452 WVL589905:WVL589916 WLP589905:WLP589916 WBT589905:WBT589916 VRX589905:VRX589916 VIB589905:VIB589916 UYF589905:UYF589916 UOJ589905:UOJ589916 UEN589905:UEN589916 TUR589905:TUR589916 TKV589905:TKV589916 TAZ589905:TAZ589916 SRD589905:SRD589916 SHH589905:SHH589916 RXL589905:RXL589916 RNP589905:RNP589916 RDT589905:RDT589916 QTX589905:QTX589916 QKB589905:QKB589916 QAF589905:QAF589916 PQJ589905:PQJ589916 PGN589905:PGN589916 OWR589905:OWR589916 OMV589905:OMV589916 OCZ589905:OCZ589916 NTD589905:NTD589916 NJH589905:NJH589916 MZL589905:MZL589916 MPP589905:MPP589916 MFT589905:MFT589916 LVX589905:LVX589916 LMB589905:LMB589916 LCF589905:LCF589916 KSJ589905:KSJ589916 KIN589905:KIN589916 JYR589905:JYR589916 JOV589905:JOV589916 JEZ589905:JEZ589916 IVD589905:IVD589916 ILH589905:ILH589916 IBL589905:IBL589916 HRP589905:HRP589916 HHT589905:HHT589916 GXX589905:GXX589916 GOB589905:GOB589916 GEF589905:GEF589916 FUJ589905:FUJ589916 FKN589905:FKN589916 FAR589905:FAR589916 EQV589905:EQV589916 EGZ589905:EGZ589916 DXD589905:DXD589916 DNH589905:DNH589916 DDL589905:DDL589916 CTP589905:CTP589916 CJT589905:CJT589916 BZX589905:BZX589916 BQB589905:BQB589916 BGF589905:BGF589916 AWJ589905:AWJ589916 AMN589905:AMN589916 ACR589905:ACR589916 SV589905:SV589916 IZ589905:IZ589916 G589905:G589916 WVL524369:WVL524380 WLP524369:WLP524380 WBT524369:WBT524380 VRX524369:VRX524380 VIB524369:VIB524380 UYF524369:UYF524380 UOJ524369:UOJ524380 UEN524369:UEN524380 TUR524369:TUR524380 TKV524369:TKV524380 TAZ524369:TAZ524380 SRD524369:SRD524380 SHH524369:SHH524380 RXL524369:RXL524380 RNP524369:RNP524380 RDT524369:RDT524380 QTX524369:QTX524380 QKB524369:QKB524380 QAF524369:QAF524380 PQJ524369:PQJ524380 PGN524369:PGN524380 OWR524369:OWR524380 OMV524369:OMV524380 OCZ524369:OCZ524380 NTD524369:NTD524380 NJH524369:NJH524380 MZL524369:MZL524380 MPP524369:MPP524380 MFT524369:MFT524380 LVX524369:LVX524380 LMB524369:LMB524380 LCF524369:LCF524380 KSJ524369:KSJ524380 KIN524369:KIN524380 JYR524369:JYR524380 JOV524369:JOV524380 JEZ524369:JEZ524380 IVD524369:IVD524380 ILH524369:ILH524380 IBL524369:IBL524380 HRP524369:HRP524380 HHT524369:HHT524380 GXX524369:GXX524380 GOB524369:GOB524380 GEF524369:GEF524380 FUJ524369:FUJ524380 FKN524369:FKN524380 FAR524369:FAR524380 EQV524369:EQV524380 EGZ524369:EGZ524380 DXD524369:DXD524380 DNH524369:DNH524380 DDL524369:DDL524380 CTP524369:CTP524380 CJT524369:CJT524380 BZX524369:BZX524380 BQB524369:BQB524380 BGF524369:BGF524380 AWJ524369:AWJ524380 AMN524369:AMN524380 ACR524369:ACR524380 SV524369:SV524380 IZ524369:IZ524380 G524369:G524380 WVL458833:WVL458844 WLP458833:WLP458844 WBT458833:WBT458844 VRX458833:VRX458844 VIB458833:VIB458844 UYF458833:UYF458844 UOJ458833:UOJ458844 UEN458833:UEN458844 TUR458833:TUR458844 TKV458833:TKV458844 TAZ458833:TAZ458844 SRD458833:SRD458844 SHH458833:SHH458844 RXL458833:RXL458844 RNP458833:RNP458844 RDT458833:RDT458844 QTX458833:QTX458844 QKB458833:QKB458844 QAF458833:QAF458844 PQJ458833:PQJ458844 PGN458833:PGN458844 OWR458833:OWR458844 OMV458833:OMV458844 OCZ458833:OCZ458844 NTD458833:NTD458844 NJH458833:NJH458844 MZL458833:MZL458844 MPP458833:MPP458844 MFT458833:MFT458844 LVX458833:LVX458844 LMB458833:LMB458844 LCF458833:LCF458844 KSJ458833:KSJ458844 KIN458833:KIN458844 JYR458833:JYR458844 JOV458833:JOV458844 JEZ458833:JEZ458844 IVD458833:IVD458844 ILH458833:ILH458844 IBL458833:IBL458844 HRP458833:HRP458844 HHT458833:HHT458844 GXX458833:GXX458844 GOB458833:GOB458844 GEF458833:GEF458844 FUJ458833:FUJ458844 FKN458833:FKN458844 FAR458833:FAR458844 EQV458833:EQV458844 EGZ458833:EGZ458844 DXD458833:DXD458844 DNH458833:DNH458844 DDL458833:DDL458844 CTP458833:CTP458844 CJT458833:CJT458844 BZX458833:BZX458844 BQB458833:BQB458844 BGF458833:BGF458844 AWJ458833:AWJ458844 AMN458833:AMN458844 ACR458833:ACR458844 SV458833:SV458844 IZ458833:IZ458844 G458833:G458844 WVL393297:WVL393308 WLP393297:WLP393308 WBT393297:WBT393308 VRX393297:VRX393308 VIB393297:VIB393308 UYF393297:UYF393308 UOJ393297:UOJ393308 UEN393297:UEN393308 TUR393297:TUR393308 TKV393297:TKV393308 TAZ393297:TAZ393308 SRD393297:SRD393308 SHH393297:SHH393308 RXL393297:RXL393308 RNP393297:RNP393308 RDT393297:RDT393308 QTX393297:QTX393308 QKB393297:QKB393308 QAF393297:QAF393308 PQJ393297:PQJ393308 PGN393297:PGN393308 OWR393297:OWR393308 OMV393297:OMV393308 OCZ393297:OCZ393308 NTD393297:NTD393308 NJH393297:NJH393308 MZL393297:MZL393308 MPP393297:MPP393308 MFT393297:MFT393308 LVX393297:LVX393308 LMB393297:LMB393308 LCF393297:LCF393308 KSJ393297:KSJ393308 KIN393297:KIN393308 JYR393297:JYR393308 JOV393297:JOV393308 JEZ393297:JEZ393308 IVD393297:IVD393308 ILH393297:ILH393308 IBL393297:IBL393308 HRP393297:HRP393308 HHT393297:HHT393308 GXX393297:GXX393308 GOB393297:GOB393308 GEF393297:GEF393308 FUJ393297:FUJ393308 FKN393297:FKN393308 FAR393297:FAR393308 EQV393297:EQV393308 EGZ393297:EGZ393308 DXD393297:DXD393308 DNH393297:DNH393308 DDL393297:DDL393308 CTP393297:CTP393308 CJT393297:CJT393308 BZX393297:BZX393308 BQB393297:BQB393308 BGF393297:BGF393308 AWJ393297:AWJ393308 AMN393297:AMN393308 ACR393297:ACR393308 SV393297:SV393308 IZ393297:IZ393308 G393297:G393308 WVL327761:WVL327772 WLP327761:WLP327772 WBT327761:WBT327772 VRX327761:VRX327772 VIB327761:VIB327772 UYF327761:UYF327772 UOJ327761:UOJ327772 UEN327761:UEN327772 TUR327761:TUR327772 TKV327761:TKV327772 TAZ327761:TAZ327772 SRD327761:SRD327772 SHH327761:SHH327772 RXL327761:RXL327772 RNP327761:RNP327772 RDT327761:RDT327772 QTX327761:QTX327772 QKB327761:QKB327772 QAF327761:QAF327772 PQJ327761:PQJ327772 PGN327761:PGN327772 OWR327761:OWR327772 OMV327761:OMV327772 OCZ327761:OCZ327772 NTD327761:NTD327772 NJH327761:NJH327772 MZL327761:MZL327772 MPP327761:MPP327772 MFT327761:MFT327772 LVX327761:LVX327772 LMB327761:LMB327772 LCF327761:LCF327772 KSJ327761:KSJ327772 KIN327761:KIN327772 JYR327761:JYR327772 JOV327761:JOV327772 JEZ327761:JEZ327772 IVD327761:IVD327772 ILH327761:ILH327772 IBL327761:IBL327772 HRP327761:HRP327772 HHT327761:HHT327772 GXX327761:GXX327772 GOB327761:GOB327772 GEF327761:GEF327772 FUJ327761:FUJ327772 FKN327761:FKN327772 FAR327761:FAR327772 EQV327761:EQV327772 EGZ327761:EGZ327772 DXD327761:DXD327772 DNH327761:DNH327772 DDL327761:DDL327772 CTP327761:CTP327772 CJT327761:CJT327772 BZX327761:BZX327772 BQB327761:BQB327772 BGF327761:BGF327772 AWJ327761:AWJ327772 AMN327761:AMN327772 ACR327761:ACR327772 SV327761:SV327772 IZ327761:IZ327772 G327761:G327772 WVL262225:WVL262236 WLP262225:WLP262236 WBT262225:WBT262236 VRX262225:VRX262236 VIB262225:VIB262236 UYF262225:UYF262236 UOJ262225:UOJ262236 UEN262225:UEN262236 TUR262225:TUR262236 TKV262225:TKV262236 TAZ262225:TAZ262236 SRD262225:SRD262236 SHH262225:SHH262236 RXL262225:RXL262236 RNP262225:RNP262236 RDT262225:RDT262236 QTX262225:QTX262236 QKB262225:QKB262236 QAF262225:QAF262236 PQJ262225:PQJ262236 PGN262225:PGN262236 OWR262225:OWR262236 OMV262225:OMV262236 OCZ262225:OCZ262236 NTD262225:NTD262236 NJH262225:NJH262236 MZL262225:MZL262236 MPP262225:MPP262236 MFT262225:MFT262236 LVX262225:LVX262236 LMB262225:LMB262236 LCF262225:LCF262236 KSJ262225:KSJ262236 KIN262225:KIN262236 JYR262225:JYR262236 JOV262225:JOV262236 JEZ262225:JEZ262236 IVD262225:IVD262236 ILH262225:ILH262236 IBL262225:IBL262236 HRP262225:HRP262236 HHT262225:HHT262236 GXX262225:GXX262236 GOB262225:GOB262236 GEF262225:GEF262236 FUJ262225:FUJ262236 FKN262225:FKN262236 FAR262225:FAR262236 EQV262225:EQV262236 EGZ262225:EGZ262236 DXD262225:DXD262236 DNH262225:DNH262236 DDL262225:DDL262236 CTP262225:CTP262236 CJT262225:CJT262236 BZX262225:BZX262236 BQB262225:BQB262236 BGF262225:BGF262236 AWJ262225:AWJ262236 AMN262225:AMN262236 ACR262225:ACR262236 SV262225:SV262236 IZ262225:IZ262236 G262225:G262236 WVL196689:WVL196700 WLP196689:WLP196700 WBT196689:WBT196700 VRX196689:VRX196700 VIB196689:VIB196700 UYF196689:UYF196700 UOJ196689:UOJ196700 UEN196689:UEN196700 TUR196689:TUR196700 TKV196689:TKV196700 TAZ196689:TAZ196700 SRD196689:SRD196700 SHH196689:SHH196700 RXL196689:RXL196700 RNP196689:RNP196700 RDT196689:RDT196700 QTX196689:QTX196700 QKB196689:QKB196700 QAF196689:QAF196700 PQJ196689:PQJ196700 PGN196689:PGN196700 OWR196689:OWR196700 OMV196689:OMV196700 OCZ196689:OCZ196700 NTD196689:NTD196700 NJH196689:NJH196700 MZL196689:MZL196700 MPP196689:MPP196700 MFT196689:MFT196700 LVX196689:LVX196700 LMB196689:LMB196700 LCF196689:LCF196700 KSJ196689:KSJ196700 KIN196689:KIN196700 JYR196689:JYR196700 JOV196689:JOV196700 JEZ196689:JEZ196700 IVD196689:IVD196700 ILH196689:ILH196700 IBL196689:IBL196700 HRP196689:HRP196700 HHT196689:HHT196700 GXX196689:GXX196700 GOB196689:GOB196700 GEF196689:GEF196700 FUJ196689:FUJ196700 FKN196689:FKN196700 FAR196689:FAR196700 EQV196689:EQV196700 EGZ196689:EGZ196700 DXD196689:DXD196700 DNH196689:DNH196700 DDL196689:DDL196700 CTP196689:CTP196700 CJT196689:CJT196700 BZX196689:BZX196700 BQB196689:BQB196700 BGF196689:BGF196700 AWJ196689:AWJ196700 AMN196689:AMN196700 ACR196689:ACR196700 SV196689:SV196700 IZ196689:IZ196700 G196689:G196700 WVL131153:WVL131164 WLP131153:WLP131164 WBT131153:WBT131164 VRX131153:VRX131164 VIB131153:VIB131164 UYF131153:UYF131164 UOJ131153:UOJ131164 UEN131153:UEN131164 TUR131153:TUR131164 TKV131153:TKV131164 TAZ131153:TAZ131164 SRD131153:SRD131164 SHH131153:SHH131164 RXL131153:RXL131164 RNP131153:RNP131164 RDT131153:RDT131164 QTX131153:QTX131164 QKB131153:QKB131164 QAF131153:QAF131164 PQJ131153:PQJ131164 PGN131153:PGN131164 OWR131153:OWR131164 OMV131153:OMV131164 OCZ131153:OCZ131164 NTD131153:NTD131164 NJH131153:NJH131164 MZL131153:MZL131164 MPP131153:MPP131164 MFT131153:MFT131164 LVX131153:LVX131164 LMB131153:LMB131164 LCF131153:LCF131164 KSJ131153:KSJ131164 KIN131153:KIN131164 JYR131153:JYR131164 JOV131153:JOV131164 JEZ131153:JEZ131164 IVD131153:IVD131164 ILH131153:ILH131164 IBL131153:IBL131164 HRP131153:HRP131164 HHT131153:HHT131164 GXX131153:GXX131164 GOB131153:GOB131164 GEF131153:GEF131164 FUJ131153:FUJ131164 FKN131153:FKN131164 FAR131153:FAR131164 EQV131153:EQV131164 EGZ131153:EGZ131164 DXD131153:DXD131164 DNH131153:DNH131164 DDL131153:DDL131164 CTP131153:CTP131164 CJT131153:CJT131164 BZX131153:BZX131164 BQB131153:BQB131164 BGF131153:BGF131164 AWJ131153:AWJ131164 AMN131153:AMN131164 ACR131153:ACR131164 SV131153:SV131164 IZ131153:IZ131164 G131153:G131164 WVL65617:WVL65628 WLP65617:WLP65628 WBT65617:WBT65628 VRX65617:VRX65628 VIB65617:VIB65628 UYF65617:UYF65628 UOJ65617:UOJ65628 UEN65617:UEN65628 TUR65617:TUR65628 TKV65617:TKV65628 TAZ65617:TAZ65628 SRD65617:SRD65628 SHH65617:SHH65628 RXL65617:RXL65628 RNP65617:RNP65628 RDT65617:RDT65628 QTX65617:QTX65628 QKB65617:QKB65628 QAF65617:QAF65628 PQJ65617:PQJ65628 PGN65617:PGN65628 OWR65617:OWR65628 OMV65617:OMV65628 OCZ65617:OCZ65628 NTD65617:NTD65628 NJH65617:NJH65628 MZL65617:MZL65628 MPP65617:MPP65628 MFT65617:MFT65628 LVX65617:LVX65628 LMB65617:LMB65628 LCF65617:LCF65628 KSJ65617:KSJ65628 KIN65617:KIN65628 JYR65617:JYR65628 JOV65617:JOV65628 JEZ65617:JEZ65628 IVD65617:IVD65628 ILH65617:ILH65628 IBL65617:IBL65628 HRP65617:HRP65628 HHT65617:HHT65628 GXX65617:GXX65628 GOB65617:GOB65628 GEF65617:GEF65628 FUJ65617:FUJ65628 FKN65617:FKN65628 FAR65617:FAR65628 EQV65617:EQV65628 EGZ65617:EGZ65628 DXD65617:DXD65628 DNH65617:DNH65628 DDL65617:DDL65628 CTP65617:CTP65628 CJT65617:CJT65628 BZX65617:BZX65628 BQB65617:BQB65628 BGF65617:BGF65628 AWJ65617:AWJ65628 AMN65617:AMN65628 ACR65617:ACR65628 SV65617:SV65628 IZ65617:IZ65628 G65617:G65628 WVL983101:WVL983107 WLP983101:WLP983107 WBT983101:WBT983107 VRX983101:VRX983107 VIB983101:VIB983107 UYF983101:UYF983107 UOJ983101:UOJ983107 UEN983101:UEN983107 TUR983101:TUR983107 TKV983101:TKV983107 TAZ983101:TAZ983107 SRD983101:SRD983107 SHH983101:SHH983107 RXL983101:RXL983107 RNP983101:RNP983107 RDT983101:RDT983107 QTX983101:QTX983107 QKB983101:QKB983107 QAF983101:QAF983107 PQJ983101:PQJ983107 PGN983101:PGN983107 OWR983101:OWR983107 OMV983101:OMV983107 OCZ983101:OCZ983107 NTD983101:NTD983107 NJH983101:NJH983107 MZL983101:MZL983107 MPP983101:MPP983107 MFT983101:MFT983107 LVX983101:LVX983107 LMB983101:LMB983107 LCF983101:LCF983107 KSJ983101:KSJ983107 KIN983101:KIN983107 JYR983101:JYR983107 JOV983101:JOV983107 JEZ983101:JEZ983107 IVD983101:IVD983107 ILH983101:ILH983107 IBL983101:IBL983107 HRP983101:HRP983107 HHT983101:HHT983107 GXX983101:GXX983107 GOB983101:GOB983107 GEF983101:GEF983107 FUJ983101:FUJ983107 FKN983101:FKN983107 FAR983101:FAR983107 EQV983101:EQV983107 EGZ983101:EGZ983107 DXD983101:DXD983107 DNH983101:DNH983107 DDL983101:DDL983107 CTP983101:CTP983107 CJT983101:CJT983107 BZX983101:BZX983107 BQB983101:BQB983107 BGF983101:BGF983107 AWJ983101:AWJ983107 AMN983101:AMN983107 ACR983101:ACR983107 SV983101:SV983107 IZ983101:IZ983107 G983101:G983107 WVL917565:WVL917571 WLP917565:WLP917571 WBT917565:WBT917571 VRX917565:VRX917571 VIB917565:VIB917571 UYF917565:UYF917571 UOJ917565:UOJ917571 UEN917565:UEN917571 TUR917565:TUR917571 TKV917565:TKV917571 TAZ917565:TAZ917571 SRD917565:SRD917571 SHH917565:SHH917571 RXL917565:RXL917571 RNP917565:RNP917571 RDT917565:RDT917571 QTX917565:QTX917571 QKB917565:QKB917571 QAF917565:QAF917571 PQJ917565:PQJ917571 PGN917565:PGN917571 OWR917565:OWR917571 OMV917565:OMV917571 OCZ917565:OCZ917571 NTD917565:NTD917571 NJH917565:NJH917571 MZL917565:MZL917571 MPP917565:MPP917571 MFT917565:MFT917571 LVX917565:LVX917571 LMB917565:LMB917571 LCF917565:LCF917571 KSJ917565:KSJ917571 KIN917565:KIN917571 JYR917565:JYR917571 JOV917565:JOV917571 JEZ917565:JEZ917571 IVD917565:IVD917571 ILH917565:ILH917571 IBL917565:IBL917571 HRP917565:HRP917571 HHT917565:HHT917571 GXX917565:GXX917571 GOB917565:GOB917571 GEF917565:GEF917571 FUJ917565:FUJ917571 FKN917565:FKN917571 FAR917565:FAR917571 EQV917565:EQV917571 EGZ917565:EGZ917571 DXD917565:DXD917571 DNH917565:DNH917571 DDL917565:DDL917571 CTP917565:CTP917571 CJT917565:CJT917571 BZX917565:BZX917571 BQB917565:BQB917571 BGF917565:BGF917571 AWJ917565:AWJ917571 AMN917565:AMN917571 ACR917565:ACR917571 SV917565:SV917571 IZ917565:IZ917571 G917565:G917571 WVL852029:WVL852035 WLP852029:WLP852035 WBT852029:WBT852035 VRX852029:VRX852035 VIB852029:VIB852035 UYF852029:UYF852035 UOJ852029:UOJ852035 UEN852029:UEN852035 TUR852029:TUR852035 TKV852029:TKV852035 TAZ852029:TAZ852035 SRD852029:SRD852035 SHH852029:SHH852035 RXL852029:RXL852035 RNP852029:RNP852035 RDT852029:RDT852035 QTX852029:QTX852035 QKB852029:QKB852035 QAF852029:QAF852035 PQJ852029:PQJ852035 PGN852029:PGN852035 OWR852029:OWR852035 OMV852029:OMV852035 OCZ852029:OCZ852035 NTD852029:NTD852035 NJH852029:NJH852035 MZL852029:MZL852035 MPP852029:MPP852035 MFT852029:MFT852035 LVX852029:LVX852035 LMB852029:LMB852035 LCF852029:LCF852035 KSJ852029:KSJ852035 KIN852029:KIN852035 JYR852029:JYR852035 JOV852029:JOV852035 JEZ852029:JEZ852035 IVD852029:IVD852035 ILH852029:ILH852035 IBL852029:IBL852035 HRP852029:HRP852035 HHT852029:HHT852035 GXX852029:GXX852035 GOB852029:GOB852035 GEF852029:GEF852035 FUJ852029:FUJ852035 FKN852029:FKN852035 FAR852029:FAR852035 EQV852029:EQV852035 EGZ852029:EGZ852035 DXD852029:DXD852035 DNH852029:DNH852035 DDL852029:DDL852035 CTP852029:CTP852035 CJT852029:CJT852035 BZX852029:BZX852035 BQB852029:BQB852035 BGF852029:BGF852035 AWJ852029:AWJ852035 AMN852029:AMN852035 ACR852029:ACR852035 SV852029:SV852035 IZ852029:IZ852035 G852029:G852035 WVL786493:WVL786499 WLP786493:WLP786499 WBT786493:WBT786499 VRX786493:VRX786499 VIB786493:VIB786499 UYF786493:UYF786499 UOJ786493:UOJ786499 UEN786493:UEN786499 TUR786493:TUR786499 TKV786493:TKV786499 TAZ786493:TAZ786499 SRD786493:SRD786499 SHH786493:SHH786499 RXL786493:RXL786499 RNP786493:RNP786499 RDT786493:RDT786499 QTX786493:QTX786499 QKB786493:QKB786499 QAF786493:QAF786499 PQJ786493:PQJ786499 PGN786493:PGN786499 OWR786493:OWR786499 OMV786493:OMV786499 OCZ786493:OCZ786499 NTD786493:NTD786499 NJH786493:NJH786499 MZL786493:MZL786499 MPP786493:MPP786499 MFT786493:MFT786499 LVX786493:LVX786499 LMB786493:LMB786499 LCF786493:LCF786499 KSJ786493:KSJ786499 KIN786493:KIN786499 JYR786493:JYR786499 JOV786493:JOV786499 JEZ786493:JEZ786499 IVD786493:IVD786499 ILH786493:ILH786499 IBL786493:IBL786499 HRP786493:HRP786499 HHT786493:HHT786499 GXX786493:GXX786499 GOB786493:GOB786499 GEF786493:GEF786499 FUJ786493:FUJ786499 FKN786493:FKN786499 FAR786493:FAR786499 EQV786493:EQV786499 EGZ786493:EGZ786499 DXD786493:DXD786499 DNH786493:DNH786499 DDL786493:DDL786499 CTP786493:CTP786499 CJT786493:CJT786499 BZX786493:BZX786499 BQB786493:BQB786499 BGF786493:BGF786499 AWJ786493:AWJ786499 AMN786493:AMN786499 ACR786493:ACR786499 SV786493:SV786499 IZ786493:IZ786499 G786493:G786499 WVL720957:WVL720963 WLP720957:WLP720963 WBT720957:WBT720963 VRX720957:VRX720963 VIB720957:VIB720963 UYF720957:UYF720963 UOJ720957:UOJ720963 UEN720957:UEN720963 TUR720957:TUR720963 TKV720957:TKV720963 TAZ720957:TAZ720963 SRD720957:SRD720963 SHH720957:SHH720963 RXL720957:RXL720963 RNP720957:RNP720963 RDT720957:RDT720963 QTX720957:QTX720963 QKB720957:QKB720963 QAF720957:QAF720963 PQJ720957:PQJ720963 PGN720957:PGN720963 OWR720957:OWR720963 OMV720957:OMV720963 OCZ720957:OCZ720963 NTD720957:NTD720963 NJH720957:NJH720963 MZL720957:MZL720963 MPP720957:MPP720963 MFT720957:MFT720963 LVX720957:LVX720963 LMB720957:LMB720963 LCF720957:LCF720963 KSJ720957:KSJ720963 KIN720957:KIN720963 JYR720957:JYR720963 JOV720957:JOV720963 JEZ720957:JEZ720963 IVD720957:IVD720963 ILH720957:ILH720963 IBL720957:IBL720963 HRP720957:HRP720963 HHT720957:HHT720963 GXX720957:GXX720963 GOB720957:GOB720963 GEF720957:GEF720963 FUJ720957:FUJ720963 FKN720957:FKN720963 FAR720957:FAR720963 EQV720957:EQV720963 EGZ720957:EGZ720963 DXD720957:DXD720963 DNH720957:DNH720963 DDL720957:DDL720963 CTP720957:CTP720963 CJT720957:CJT720963 BZX720957:BZX720963 BQB720957:BQB720963 BGF720957:BGF720963 AWJ720957:AWJ720963 AMN720957:AMN720963 ACR720957:ACR720963 SV720957:SV720963 IZ720957:IZ720963 G720957:G720963 WVL655421:WVL655427 WLP655421:WLP655427 WBT655421:WBT655427 VRX655421:VRX655427 VIB655421:VIB655427 UYF655421:UYF655427 UOJ655421:UOJ655427 UEN655421:UEN655427 TUR655421:TUR655427 TKV655421:TKV655427 TAZ655421:TAZ655427 SRD655421:SRD655427 SHH655421:SHH655427 RXL655421:RXL655427 RNP655421:RNP655427 RDT655421:RDT655427 QTX655421:QTX655427 QKB655421:QKB655427 QAF655421:QAF655427 PQJ655421:PQJ655427 PGN655421:PGN655427 OWR655421:OWR655427 OMV655421:OMV655427 OCZ655421:OCZ655427 NTD655421:NTD655427 NJH655421:NJH655427 MZL655421:MZL655427 MPP655421:MPP655427 MFT655421:MFT655427 LVX655421:LVX655427 LMB655421:LMB655427 LCF655421:LCF655427 KSJ655421:KSJ655427 KIN655421:KIN655427 JYR655421:JYR655427 JOV655421:JOV655427 JEZ655421:JEZ655427 IVD655421:IVD655427 ILH655421:ILH655427 IBL655421:IBL655427 HRP655421:HRP655427 HHT655421:HHT655427 GXX655421:GXX655427 GOB655421:GOB655427 GEF655421:GEF655427 FUJ655421:FUJ655427 FKN655421:FKN655427 FAR655421:FAR655427 EQV655421:EQV655427 EGZ655421:EGZ655427 DXD655421:DXD655427 DNH655421:DNH655427 DDL655421:DDL655427 CTP655421:CTP655427 CJT655421:CJT655427 BZX655421:BZX655427 BQB655421:BQB655427 BGF655421:BGF655427 AWJ655421:AWJ655427 AMN655421:AMN655427 ACR655421:ACR655427 SV655421:SV655427 IZ655421:IZ655427 G655421:G655427 WVL589885:WVL589891 WLP589885:WLP589891 WBT589885:WBT589891 VRX589885:VRX589891 VIB589885:VIB589891 UYF589885:UYF589891 UOJ589885:UOJ589891 UEN589885:UEN589891 TUR589885:TUR589891 TKV589885:TKV589891 TAZ589885:TAZ589891 SRD589885:SRD589891 SHH589885:SHH589891 RXL589885:RXL589891 RNP589885:RNP589891 RDT589885:RDT589891 QTX589885:QTX589891 QKB589885:QKB589891 QAF589885:QAF589891 PQJ589885:PQJ589891 PGN589885:PGN589891 OWR589885:OWR589891 OMV589885:OMV589891 OCZ589885:OCZ589891 NTD589885:NTD589891 NJH589885:NJH589891 MZL589885:MZL589891 MPP589885:MPP589891 MFT589885:MFT589891 LVX589885:LVX589891 LMB589885:LMB589891 LCF589885:LCF589891 KSJ589885:KSJ589891 KIN589885:KIN589891 JYR589885:JYR589891 JOV589885:JOV589891 JEZ589885:JEZ589891 IVD589885:IVD589891 ILH589885:ILH589891 IBL589885:IBL589891 HRP589885:HRP589891 HHT589885:HHT589891 GXX589885:GXX589891 GOB589885:GOB589891 GEF589885:GEF589891 FUJ589885:FUJ589891 FKN589885:FKN589891 FAR589885:FAR589891 EQV589885:EQV589891 EGZ589885:EGZ589891 DXD589885:DXD589891 DNH589885:DNH589891 DDL589885:DDL589891 CTP589885:CTP589891 CJT589885:CJT589891 BZX589885:BZX589891 BQB589885:BQB589891 BGF589885:BGF589891 AWJ589885:AWJ589891 AMN589885:AMN589891 ACR589885:ACR589891 SV589885:SV589891 IZ589885:IZ589891 G589885:G589891 WVL524349:WVL524355 WLP524349:WLP524355 WBT524349:WBT524355 VRX524349:VRX524355 VIB524349:VIB524355 UYF524349:UYF524355 UOJ524349:UOJ524355 UEN524349:UEN524355 TUR524349:TUR524355 TKV524349:TKV524355 TAZ524349:TAZ524355 SRD524349:SRD524355 SHH524349:SHH524355 RXL524349:RXL524355 RNP524349:RNP524355 RDT524349:RDT524355 QTX524349:QTX524355 QKB524349:QKB524355 QAF524349:QAF524355 PQJ524349:PQJ524355 PGN524349:PGN524355 OWR524349:OWR524355 OMV524349:OMV524355 OCZ524349:OCZ524355 NTD524349:NTD524355 NJH524349:NJH524355 MZL524349:MZL524355 MPP524349:MPP524355 MFT524349:MFT524355 LVX524349:LVX524355 LMB524349:LMB524355 LCF524349:LCF524355 KSJ524349:KSJ524355 KIN524349:KIN524355 JYR524349:JYR524355 JOV524349:JOV524355 JEZ524349:JEZ524355 IVD524349:IVD524355 ILH524349:ILH524355 IBL524349:IBL524355 HRP524349:HRP524355 HHT524349:HHT524355 GXX524349:GXX524355 GOB524349:GOB524355 GEF524349:GEF524355 FUJ524349:FUJ524355 FKN524349:FKN524355 FAR524349:FAR524355 EQV524349:EQV524355 EGZ524349:EGZ524355 DXD524349:DXD524355 DNH524349:DNH524355 DDL524349:DDL524355 CTP524349:CTP524355 CJT524349:CJT524355 BZX524349:BZX524355 BQB524349:BQB524355 BGF524349:BGF524355 AWJ524349:AWJ524355 AMN524349:AMN524355 ACR524349:ACR524355 SV524349:SV524355 IZ524349:IZ524355 G524349:G524355 WVL458813:WVL458819 WLP458813:WLP458819 WBT458813:WBT458819 VRX458813:VRX458819 VIB458813:VIB458819 UYF458813:UYF458819 UOJ458813:UOJ458819 UEN458813:UEN458819 TUR458813:TUR458819 TKV458813:TKV458819 TAZ458813:TAZ458819 SRD458813:SRD458819 SHH458813:SHH458819 RXL458813:RXL458819 RNP458813:RNP458819 RDT458813:RDT458819 QTX458813:QTX458819 QKB458813:QKB458819 QAF458813:QAF458819 PQJ458813:PQJ458819 PGN458813:PGN458819 OWR458813:OWR458819 OMV458813:OMV458819 OCZ458813:OCZ458819 NTD458813:NTD458819 NJH458813:NJH458819 MZL458813:MZL458819 MPP458813:MPP458819 MFT458813:MFT458819 LVX458813:LVX458819 LMB458813:LMB458819 LCF458813:LCF458819 KSJ458813:KSJ458819 KIN458813:KIN458819 JYR458813:JYR458819 JOV458813:JOV458819 JEZ458813:JEZ458819 IVD458813:IVD458819 ILH458813:ILH458819 IBL458813:IBL458819 HRP458813:HRP458819 HHT458813:HHT458819 GXX458813:GXX458819 GOB458813:GOB458819 GEF458813:GEF458819 FUJ458813:FUJ458819 FKN458813:FKN458819 FAR458813:FAR458819 EQV458813:EQV458819 EGZ458813:EGZ458819 DXD458813:DXD458819 DNH458813:DNH458819 DDL458813:DDL458819 CTP458813:CTP458819 CJT458813:CJT458819 BZX458813:BZX458819 BQB458813:BQB458819 BGF458813:BGF458819 AWJ458813:AWJ458819 AMN458813:AMN458819 ACR458813:ACR458819 SV458813:SV458819 IZ458813:IZ458819 G458813:G458819 WVL393277:WVL393283 WLP393277:WLP393283 WBT393277:WBT393283 VRX393277:VRX393283 VIB393277:VIB393283 UYF393277:UYF393283 UOJ393277:UOJ393283 UEN393277:UEN393283 TUR393277:TUR393283 TKV393277:TKV393283 TAZ393277:TAZ393283 SRD393277:SRD393283 SHH393277:SHH393283 RXL393277:RXL393283 RNP393277:RNP393283 RDT393277:RDT393283 QTX393277:QTX393283 QKB393277:QKB393283 QAF393277:QAF393283 PQJ393277:PQJ393283 PGN393277:PGN393283 OWR393277:OWR393283 OMV393277:OMV393283 OCZ393277:OCZ393283 NTD393277:NTD393283 NJH393277:NJH393283 MZL393277:MZL393283 MPP393277:MPP393283 MFT393277:MFT393283 LVX393277:LVX393283 LMB393277:LMB393283 LCF393277:LCF393283 KSJ393277:KSJ393283 KIN393277:KIN393283 JYR393277:JYR393283 JOV393277:JOV393283 JEZ393277:JEZ393283 IVD393277:IVD393283 ILH393277:ILH393283 IBL393277:IBL393283 HRP393277:HRP393283 HHT393277:HHT393283 GXX393277:GXX393283 GOB393277:GOB393283 GEF393277:GEF393283 FUJ393277:FUJ393283 FKN393277:FKN393283 FAR393277:FAR393283 EQV393277:EQV393283 EGZ393277:EGZ393283 DXD393277:DXD393283 DNH393277:DNH393283 DDL393277:DDL393283 CTP393277:CTP393283 CJT393277:CJT393283 BZX393277:BZX393283 BQB393277:BQB393283 BGF393277:BGF393283 AWJ393277:AWJ393283 AMN393277:AMN393283 ACR393277:ACR393283 SV393277:SV393283 IZ393277:IZ393283 G393277:G393283 WVL327741:WVL327747 WLP327741:WLP327747 WBT327741:WBT327747 VRX327741:VRX327747 VIB327741:VIB327747 UYF327741:UYF327747 UOJ327741:UOJ327747 UEN327741:UEN327747 TUR327741:TUR327747 TKV327741:TKV327747 TAZ327741:TAZ327747 SRD327741:SRD327747 SHH327741:SHH327747 RXL327741:RXL327747 RNP327741:RNP327747 RDT327741:RDT327747 QTX327741:QTX327747 QKB327741:QKB327747 QAF327741:QAF327747 PQJ327741:PQJ327747 PGN327741:PGN327747 OWR327741:OWR327747 OMV327741:OMV327747 OCZ327741:OCZ327747 NTD327741:NTD327747 NJH327741:NJH327747 MZL327741:MZL327747 MPP327741:MPP327747 MFT327741:MFT327747 LVX327741:LVX327747 LMB327741:LMB327747 LCF327741:LCF327747 KSJ327741:KSJ327747 KIN327741:KIN327747 JYR327741:JYR327747 JOV327741:JOV327747 JEZ327741:JEZ327747 IVD327741:IVD327747 ILH327741:ILH327747 IBL327741:IBL327747 HRP327741:HRP327747 HHT327741:HHT327747 GXX327741:GXX327747 GOB327741:GOB327747 GEF327741:GEF327747 FUJ327741:FUJ327747 FKN327741:FKN327747 FAR327741:FAR327747 EQV327741:EQV327747 EGZ327741:EGZ327747 DXD327741:DXD327747 DNH327741:DNH327747 DDL327741:DDL327747 CTP327741:CTP327747 CJT327741:CJT327747 BZX327741:BZX327747 BQB327741:BQB327747 BGF327741:BGF327747 AWJ327741:AWJ327747 AMN327741:AMN327747 ACR327741:ACR327747 SV327741:SV327747 IZ327741:IZ327747 G327741:G327747 WVL262205:WVL262211 WLP262205:WLP262211 WBT262205:WBT262211 VRX262205:VRX262211 VIB262205:VIB262211 UYF262205:UYF262211 UOJ262205:UOJ262211 UEN262205:UEN262211 TUR262205:TUR262211 TKV262205:TKV262211 TAZ262205:TAZ262211 SRD262205:SRD262211 SHH262205:SHH262211 RXL262205:RXL262211 RNP262205:RNP262211 RDT262205:RDT262211 QTX262205:QTX262211 QKB262205:QKB262211 QAF262205:QAF262211 PQJ262205:PQJ262211 PGN262205:PGN262211 OWR262205:OWR262211 OMV262205:OMV262211 OCZ262205:OCZ262211 NTD262205:NTD262211 NJH262205:NJH262211 MZL262205:MZL262211 MPP262205:MPP262211 MFT262205:MFT262211 LVX262205:LVX262211 LMB262205:LMB262211 LCF262205:LCF262211 KSJ262205:KSJ262211 KIN262205:KIN262211 JYR262205:JYR262211 JOV262205:JOV262211 JEZ262205:JEZ262211 IVD262205:IVD262211 ILH262205:ILH262211 IBL262205:IBL262211 HRP262205:HRP262211 HHT262205:HHT262211 GXX262205:GXX262211 GOB262205:GOB262211 GEF262205:GEF262211 FUJ262205:FUJ262211 FKN262205:FKN262211 FAR262205:FAR262211 EQV262205:EQV262211 EGZ262205:EGZ262211 DXD262205:DXD262211 DNH262205:DNH262211 DDL262205:DDL262211 CTP262205:CTP262211 CJT262205:CJT262211 BZX262205:BZX262211 BQB262205:BQB262211 BGF262205:BGF262211 AWJ262205:AWJ262211 AMN262205:AMN262211 ACR262205:ACR262211 SV262205:SV262211 IZ262205:IZ262211 G262205:G262211 WVL196669:WVL196675 WLP196669:WLP196675 WBT196669:WBT196675 VRX196669:VRX196675 VIB196669:VIB196675 UYF196669:UYF196675 UOJ196669:UOJ196675 UEN196669:UEN196675 TUR196669:TUR196675 TKV196669:TKV196675 TAZ196669:TAZ196675 SRD196669:SRD196675 SHH196669:SHH196675 RXL196669:RXL196675 RNP196669:RNP196675 RDT196669:RDT196675 QTX196669:QTX196675 QKB196669:QKB196675 QAF196669:QAF196675 PQJ196669:PQJ196675 PGN196669:PGN196675 OWR196669:OWR196675 OMV196669:OMV196675 OCZ196669:OCZ196675 NTD196669:NTD196675 NJH196669:NJH196675 MZL196669:MZL196675 MPP196669:MPP196675 MFT196669:MFT196675 LVX196669:LVX196675 LMB196669:LMB196675 LCF196669:LCF196675 KSJ196669:KSJ196675 KIN196669:KIN196675 JYR196669:JYR196675 JOV196669:JOV196675 JEZ196669:JEZ196675 IVD196669:IVD196675 ILH196669:ILH196675 IBL196669:IBL196675 HRP196669:HRP196675 HHT196669:HHT196675 GXX196669:GXX196675 GOB196669:GOB196675 GEF196669:GEF196675 FUJ196669:FUJ196675 FKN196669:FKN196675 FAR196669:FAR196675 EQV196669:EQV196675 EGZ196669:EGZ196675 DXD196669:DXD196675 DNH196669:DNH196675 DDL196669:DDL196675 CTP196669:CTP196675 CJT196669:CJT196675 BZX196669:BZX196675 BQB196669:BQB196675 BGF196669:BGF196675 AWJ196669:AWJ196675 AMN196669:AMN196675 ACR196669:ACR196675 SV196669:SV196675 IZ196669:IZ196675 G196669:G196675 WVL131133:WVL131139 WLP131133:WLP131139 WBT131133:WBT131139 VRX131133:VRX131139 VIB131133:VIB131139 UYF131133:UYF131139 UOJ131133:UOJ131139 UEN131133:UEN131139 TUR131133:TUR131139 TKV131133:TKV131139 TAZ131133:TAZ131139 SRD131133:SRD131139 SHH131133:SHH131139 RXL131133:RXL131139 RNP131133:RNP131139 RDT131133:RDT131139 QTX131133:QTX131139 QKB131133:QKB131139 QAF131133:QAF131139 PQJ131133:PQJ131139 PGN131133:PGN131139 OWR131133:OWR131139 OMV131133:OMV131139 OCZ131133:OCZ131139 NTD131133:NTD131139 NJH131133:NJH131139 MZL131133:MZL131139 MPP131133:MPP131139 MFT131133:MFT131139 LVX131133:LVX131139 LMB131133:LMB131139 LCF131133:LCF131139 KSJ131133:KSJ131139 KIN131133:KIN131139 JYR131133:JYR131139 JOV131133:JOV131139 JEZ131133:JEZ131139 IVD131133:IVD131139 ILH131133:ILH131139 IBL131133:IBL131139 HRP131133:HRP131139 HHT131133:HHT131139 GXX131133:GXX131139 GOB131133:GOB131139 GEF131133:GEF131139 FUJ131133:FUJ131139 FKN131133:FKN131139 FAR131133:FAR131139 EQV131133:EQV131139 EGZ131133:EGZ131139 DXD131133:DXD131139 DNH131133:DNH131139 DDL131133:DDL131139 CTP131133:CTP131139 CJT131133:CJT131139 BZX131133:BZX131139 BQB131133:BQB131139 BGF131133:BGF131139 AWJ131133:AWJ131139 AMN131133:AMN131139 ACR131133:ACR131139 SV131133:SV131139 IZ131133:IZ131139 G131133:G131139 WVL65597:WVL65603 WLP65597:WLP65603 WBT65597:WBT65603 VRX65597:VRX65603 VIB65597:VIB65603 UYF65597:UYF65603 UOJ65597:UOJ65603 UEN65597:UEN65603 TUR65597:TUR65603 TKV65597:TKV65603 TAZ65597:TAZ65603 SRD65597:SRD65603 SHH65597:SHH65603 RXL65597:RXL65603 RNP65597:RNP65603 RDT65597:RDT65603 QTX65597:QTX65603 QKB65597:QKB65603 QAF65597:QAF65603 PQJ65597:PQJ65603 PGN65597:PGN65603 OWR65597:OWR65603 OMV65597:OMV65603 OCZ65597:OCZ65603 NTD65597:NTD65603 NJH65597:NJH65603 MZL65597:MZL65603 MPP65597:MPP65603 MFT65597:MFT65603 LVX65597:LVX65603 LMB65597:LMB65603 LCF65597:LCF65603 KSJ65597:KSJ65603 KIN65597:KIN65603 JYR65597:JYR65603 JOV65597:JOV65603 JEZ65597:JEZ65603 IVD65597:IVD65603 ILH65597:ILH65603 IBL65597:IBL65603 HRP65597:HRP65603 HHT65597:HHT65603 GXX65597:GXX65603 GOB65597:GOB65603 GEF65597:GEF65603 FUJ65597:FUJ65603 FKN65597:FKN65603 FAR65597:FAR65603 EQV65597:EQV65603 EGZ65597:EGZ65603 DXD65597:DXD65603 DNH65597:DNH65603 DDL65597:DDL65603 CTP65597:CTP65603 CJT65597:CJT65603 BZX65597:BZX65603 BQB65597:BQB65603 BGF65597:BGF65603 AWJ65597:AWJ65603 AMN65597:AMN65603 ACR65597:ACR65603 SV65597:SV65603 IZ65597:IZ65603 G65597:G65603 WVL983134:WVL983141 WLP983134:WLP983141 WBT983134:WBT983141 VRX983134:VRX983141 VIB983134:VIB983141 UYF983134:UYF983141 UOJ983134:UOJ983141 UEN983134:UEN983141 TUR983134:TUR983141 TKV983134:TKV983141 TAZ983134:TAZ983141 SRD983134:SRD983141 SHH983134:SHH983141 RXL983134:RXL983141 RNP983134:RNP983141 RDT983134:RDT983141 QTX983134:QTX983141 QKB983134:QKB983141 QAF983134:QAF983141 PQJ983134:PQJ983141 PGN983134:PGN983141 OWR983134:OWR983141 OMV983134:OMV983141 OCZ983134:OCZ983141 NTD983134:NTD983141 NJH983134:NJH983141 MZL983134:MZL983141 MPP983134:MPP983141 MFT983134:MFT983141 LVX983134:LVX983141 LMB983134:LMB983141 LCF983134:LCF983141 KSJ983134:KSJ983141 KIN983134:KIN983141 JYR983134:JYR983141 JOV983134:JOV983141 JEZ983134:JEZ983141 IVD983134:IVD983141 ILH983134:ILH983141 IBL983134:IBL983141 HRP983134:HRP983141 HHT983134:HHT983141 GXX983134:GXX983141 GOB983134:GOB983141 GEF983134:GEF983141 FUJ983134:FUJ983141 FKN983134:FKN983141 FAR983134:FAR983141 EQV983134:EQV983141 EGZ983134:EGZ983141 DXD983134:DXD983141 DNH983134:DNH983141 DDL983134:DDL983141 CTP983134:CTP983141 CJT983134:CJT983141 BZX983134:BZX983141 BQB983134:BQB983141 BGF983134:BGF983141 AWJ983134:AWJ983141 AMN983134:AMN983141 ACR983134:ACR983141 SV983134:SV983141 IZ983134:IZ983141 G983134:G983141 WVL917598:WVL917605 WLP917598:WLP917605 WBT917598:WBT917605 VRX917598:VRX917605 VIB917598:VIB917605 UYF917598:UYF917605 UOJ917598:UOJ917605 UEN917598:UEN917605 TUR917598:TUR917605 TKV917598:TKV917605 TAZ917598:TAZ917605 SRD917598:SRD917605 SHH917598:SHH917605 RXL917598:RXL917605 RNP917598:RNP917605 RDT917598:RDT917605 QTX917598:QTX917605 QKB917598:QKB917605 QAF917598:QAF917605 PQJ917598:PQJ917605 PGN917598:PGN917605 OWR917598:OWR917605 OMV917598:OMV917605 OCZ917598:OCZ917605 NTD917598:NTD917605 NJH917598:NJH917605 MZL917598:MZL917605 MPP917598:MPP917605 MFT917598:MFT917605 LVX917598:LVX917605 LMB917598:LMB917605 LCF917598:LCF917605 KSJ917598:KSJ917605 KIN917598:KIN917605 JYR917598:JYR917605 JOV917598:JOV917605 JEZ917598:JEZ917605 IVD917598:IVD917605 ILH917598:ILH917605 IBL917598:IBL917605 HRP917598:HRP917605 HHT917598:HHT917605 GXX917598:GXX917605 GOB917598:GOB917605 GEF917598:GEF917605 FUJ917598:FUJ917605 FKN917598:FKN917605 FAR917598:FAR917605 EQV917598:EQV917605 EGZ917598:EGZ917605 DXD917598:DXD917605 DNH917598:DNH917605 DDL917598:DDL917605 CTP917598:CTP917605 CJT917598:CJT917605 BZX917598:BZX917605 BQB917598:BQB917605 BGF917598:BGF917605 AWJ917598:AWJ917605 AMN917598:AMN917605 ACR917598:ACR917605 SV917598:SV917605 IZ917598:IZ917605 G917598:G917605 WVL852062:WVL852069 WLP852062:WLP852069 WBT852062:WBT852069 VRX852062:VRX852069 VIB852062:VIB852069 UYF852062:UYF852069 UOJ852062:UOJ852069 UEN852062:UEN852069 TUR852062:TUR852069 TKV852062:TKV852069 TAZ852062:TAZ852069 SRD852062:SRD852069 SHH852062:SHH852069 RXL852062:RXL852069 RNP852062:RNP852069 RDT852062:RDT852069 QTX852062:QTX852069 QKB852062:QKB852069 QAF852062:QAF852069 PQJ852062:PQJ852069 PGN852062:PGN852069 OWR852062:OWR852069 OMV852062:OMV852069 OCZ852062:OCZ852069 NTD852062:NTD852069 NJH852062:NJH852069 MZL852062:MZL852069 MPP852062:MPP852069 MFT852062:MFT852069 LVX852062:LVX852069 LMB852062:LMB852069 LCF852062:LCF852069 KSJ852062:KSJ852069 KIN852062:KIN852069 JYR852062:JYR852069 JOV852062:JOV852069 JEZ852062:JEZ852069 IVD852062:IVD852069 ILH852062:ILH852069 IBL852062:IBL852069 HRP852062:HRP852069 HHT852062:HHT852069 GXX852062:GXX852069 GOB852062:GOB852069 GEF852062:GEF852069 FUJ852062:FUJ852069 FKN852062:FKN852069 FAR852062:FAR852069 EQV852062:EQV852069 EGZ852062:EGZ852069 DXD852062:DXD852069 DNH852062:DNH852069 DDL852062:DDL852069 CTP852062:CTP852069 CJT852062:CJT852069 BZX852062:BZX852069 BQB852062:BQB852069 BGF852062:BGF852069 AWJ852062:AWJ852069 AMN852062:AMN852069 ACR852062:ACR852069 SV852062:SV852069 IZ852062:IZ852069 G852062:G852069 WVL786526:WVL786533 WLP786526:WLP786533 WBT786526:WBT786533 VRX786526:VRX786533 VIB786526:VIB786533 UYF786526:UYF786533 UOJ786526:UOJ786533 UEN786526:UEN786533 TUR786526:TUR786533 TKV786526:TKV786533 TAZ786526:TAZ786533 SRD786526:SRD786533 SHH786526:SHH786533 RXL786526:RXL786533 RNP786526:RNP786533 RDT786526:RDT786533 QTX786526:QTX786533 QKB786526:QKB786533 QAF786526:QAF786533 PQJ786526:PQJ786533 PGN786526:PGN786533 OWR786526:OWR786533 OMV786526:OMV786533 OCZ786526:OCZ786533 NTD786526:NTD786533 NJH786526:NJH786533 MZL786526:MZL786533 MPP786526:MPP786533 MFT786526:MFT786533 LVX786526:LVX786533 LMB786526:LMB786533 LCF786526:LCF786533 KSJ786526:KSJ786533 KIN786526:KIN786533 JYR786526:JYR786533 JOV786526:JOV786533 JEZ786526:JEZ786533 IVD786526:IVD786533 ILH786526:ILH786533 IBL786526:IBL786533 HRP786526:HRP786533 HHT786526:HHT786533 GXX786526:GXX786533 GOB786526:GOB786533 GEF786526:GEF786533 FUJ786526:FUJ786533 FKN786526:FKN786533 FAR786526:FAR786533 EQV786526:EQV786533 EGZ786526:EGZ786533 DXD786526:DXD786533 DNH786526:DNH786533 DDL786526:DDL786533 CTP786526:CTP786533 CJT786526:CJT786533 BZX786526:BZX786533 BQB786526:BQB786533 BGF786526:BGF786533 AWJ786526:AWJ786533 AMN786526:AMN786533 ACR786526:ACR786533 SV786526:SV786533 IZ786526:IZ786533 G786526:G786533 WVL720990:WVL720997 WLP720990:WLP720997 WBT720990:WBT720997 VRX720990:VRX720997 VIB720990:VIB720997 UYF720990:UYF720997 UOJ720990:UOJ720997 UEN720990:UEN720997 TUR720990:TUR720997 TKV720990:TKV720997 TAZ720990:TAZ720997 SRD720990:SRD720997 SHH720990:SHH720997 RXL720990:RXL720997 RNP720990:RNP720997 RDT720990:RDT720997 QTX720990:QTX720997 QKB720990:QKB720997 QAF720990:QAF720997 PQJ720990:PQJ720997 PGN720990:PGN720997 OWR720990:OWR720997 OMV720990:OMV720997 OCZ720990:OCZ720997 NTD720990:NTD720997 NJH720990:NJH720997 MZL720990:MZL720997 MPP720990:MPP720997 MFT720990:MFT720997 LVX720990:LVX720997 LMB720990:LMB720997 LCF720990:LCF720997 KSJ720990:KSJ720997 KIN720990:KIN720997 JYR720990:JYR720997 JOV720990:JOV720997 JEZ720990:JEZ720997 IVD720990:IVD720997 ILH720990:ILH720997 IBL720990:IBL720997 HRP720990:HRP720997 HHT720990:HHT720997 GXX720990:GXX720997 GOB720990:GOB720997 GEF720990:GEF720997 FUJ720990:FUJ720997 FKN720990:FKN720997 FAR720990:FAR720997 EQV720990:EQV720997 EGZ720990:EGZ720997 DXD720990:DXD720997 DNH720990:DNH720997 DDL720990:DDL720997 CTP720990:CTP720997 CJT720990:CJT720997 BZX720990:BZX720997 BQB720990:BQB720997 BGF720990:BGF720997 AWJ720990:AWJ720997 AMN720990:AMN720997 ACR720990:ACR720997 SV720990:SV720997 IZ720990:IZ720997 G720990:G720997 WVL655454:WVL655461 WLP655454:WLP655461 WBT655454:WBT655461 VRX655454:VRX655461 VIB655454:VIB655461 UYF655454:UYF655461 UOJ655454:UOJ655461 UEN655454:UEN655461 TUR655454:TUR655461 TKV655454:TKV655461 TAZ655454:TAZ655461 SRD655454:SRD655461 SHH655454:SHH655461 RXL655454:RXL655461 RNP655454:RNP655461 RDT655454:RDT655461 QTX655454:QTX655461 QKB655454:QKB655461 QAF655454:QAF655461 PQJ655454:PQJ655461 PGN655454:PGN655461 OWR655454:OWR655461 OMV655454:OMV655461 OCZ655454:OCZ655461 NTD655454:NTD655461 NJH655454:NJH655461 MZL655454:MZL655461 MPP655454:MPP655461 MFT655454:MFT655461 LVX655454:LVX655461 LMB655454:LMB655461 LCF655454:LCF655461 KSJ655454:KSJ655461 KIN655454:KIN655461 JYR655454:JYR655461 JOV655454:JOV655461 JEZ655454:JEZ655461 IVD655454:IVD655461 ILH655454:ILH655461 IBL655454:IBL655461 HRP655454:HRP655461 HHT655454:HHT655461 GXX655454:GXX655461 GOB655454:GOB655461 GEF655454:GEF655461 FUJ655454:FUJ655461 FKN655454:FKN655461 FAR655454:FAR655461 EQV655454:EQV655461 EGZ655454:EGZ655461 DXD655454:DXD655461 DNH655454:DNH655461 DDL655454:DDL655461 CTP655454:CTP655461 CJT655454:CJT655461 BZX655454:BZX655461 BQB655454:BQB655461 BGF655454:BGF655461 AWJ655454:AWJ655461 AMN655454:AMN655461 ACR655454:ACR655461 SV655454:SV655461 IZ655454:IZ655461 G655454:G655461 WVL589918:WVL589925 WLP589918:WLP589925 WBT589918:WBT589925 VRX589918:VRX589925 VIB589918:VIB589925 UYF589918:UYF589925 UOJ589918:UOJ589925 UEN589918:UEN589925 TUR589918:TUR589925 TKV589918:TKV589925 TAZ589918:TAZ589925 SRD589918:SRD589925 SHH589918:SHH589925 RXL589918:RXL589925 RNP589918:RNP589925 RDT589918:RDT589925 QTX589918:QTX589925 QKB589918:QKB589925 QAF589918:QAF589925 PQJ589918:PQJ589925 PGN589918:PGN589925 OWR589918:OWR589925 OMV589918:OMV589925 OCZ589918:OCZ589925 NTD589918:NTD589925 NJH589918:NJH589925 MZL589918:MZL589925 MPP589918:MPP589925 MFT589918:MFT589925 LVX589918:LVX589925 LMB589918:LMB589925 LCF589918:LCF589925 KSJ589918:KSJ589925 KIN589918:KIN589925 JYR589918:JYR589925 JOV589918:JOV589925 JEZ589918:JEZ589925 IVD589918:IVD589925 ILH589918:ILH589925 IBL589918:IBL589925 HRP589918:HRP589925 HHT589918:HHT589925 GXX589918:GXX589925 GOB589918:GOB589925 GEF589918:GEF589925 FUJ589918:FUJ589925 FKN589918:FKN589925 FAR589918:FAR589925 EQV589918:EQV589925 EGZ589918:EGZ589925 DXD589918:DXD589925 DNH589918:DNH589925 DDL589918:DDL589925 CTP589918:CTP589925 CJT589918:CJT589925 BZX589918:BZX589925 BQB589918:BQB589925 BGF589918:BGF589925 AWJ589918:AWJ589925 AMN589918:AMN589925 ACR589918:ACR589925 SV589918:SV589925 IZ589918:IZ589925 G589918:G589925 WVL524382:WVL524389 WLP524382:WLP524389 WBT524382:WBT524389 VRX524382:VRX524389 VIB524382:VIB524389 UYF524382:UYF524389 UOJ524382:UOJ524389 UEN524382:UEN524389 TUR524382:TUR524389 TKV524382:TKV524389 TAZ524382:TAZ524389 SRD524382:SRD524389 SHH524382:SHH524389 RXL524382:RXL524389 RNP524382:RNP524389 RDT524382:RDT524389 QTX524382:QTX524389 QKB524382:QKB524389 QAF524382:QAF524389 PQJ524382:PQJ524389 PGN524382:PGN524389 OWR524382:OWR524389 OMV524382:OMV524389 OCZ524382:OCZ524389 NTD524382:NTD524389 NJH524382:NJH524389 MZL524382:MZL524389 MPP524382:MPP524389 MFT524382:MFT524389 LVX524382:LVX524389 LMB524382:LMB524389 LCF524382:LCF524389 KSJ524382:KSJ524389 KIN524382:KIN524389 JYR524382:JYR524389 JOV524382:JOV524389 JEZ524382:JEZ524389 IVD524382:IVD524389 ILH524382:ILH524389 IBL524382:IBL524389 HRP524382:HRP524389 HHT524382:HHT524389 GXX524382:GXX524389 GOB524382:GOB524389 GEF524382:GEF524389 FUJ524382:FUJ524389 FKN524382:FKN524389 FAR524382:FAR524389 EQV524382:EQV524389 EGZ524382:EGZ524389 DXD524382:DXD524389 DNH524382:DNH524389 DDL524382:DDL524389 CTP524382:CTP524389 CJT524382:CJT524389 BZX524382:BZX524389 BQB524382:BQB524389 BGF524382:BGF524389 AWJ524382:AWJ524389 AMN524382:AMN524389 ACR524382:ACR524389 SV524382:SV524389 IZ524382:IZ524389 G524382:G524389 WVL458846:WVL458853 WLP458846:WLP458853 WBT458846:WBT458853 VRX458846:VRX458853 VIB458846:VIB458853 UYF458846:UYF458853 UOJ458846:UOJ458853 UEN458846:UEN458853 TUR458846:TUR458853 TKV458846:TKV458853 TAZ458846:TAZ458853 SRD458846:SRD458853 SHH458846:SHH458853 RXL458846:RXL458853 RNP458846:RNP458853 RDT458846:RDT458853 QTX458846:QTX458853 QKB458846:QKB458853 QAF458846:QAF458853 PQJ458846:PQJ458853 PGN458846:PGN458853 OWR458846:OWR458853 OMV458846:OMV458853 OCZ458846:OCZ458853 NTD458846:NTD458853 NJH458846:NJH458853 MZL458846:MZL458853 MPP458846:MPP458853 MFT458846:MFT458853 LVX458846:LVX458853 LMB458846:LMB458853 LCF458846:LCF458853 KSJ458846:KSJ458853 KIN458846:KIN458853 JYR458846:JYR458853 JOV458846:JOV458853 JEZ458846:JEZ458853 IVD458846:IVD458853 ILH458846:ILH458853 IBL458846:IBL458853 HRP458846:HRP458853 HHT458846:HHT458853 GXX458846:GXX458853 GOB458846:GOB458853 GEF458846:GEF458853 FUJ458846:FUJ458853 FKN458846:FKN458853 FAR458846:FAR458853 EQV458846:EQV458853 EGZ458846:EGZ458853 DXD458846:DXD458853 DNH458846:DNH458853 DDL458846:DDL458853 CTP458846:CTP458853 CJT458846:CJT458853 BZX458846:BZX458853 BQB458846:BQB458853 BGF458846:BGF458853 AWJ458846:AWJ458853 AMN458846:AMN458853 ACR458846:ACR458853 SV458846:SV458853 IZ458846:IZ458853 G458846:G458853 WVL393310:WVL393317 WLP393310:WLP393317 WBT393310:WBT393317 VRX393310:VRX393317 VIB393310:VIB393317 UYF393310:UYF393317 UOJ393310:UOJ393317 UEN393310:UEN393317 TUR393310:TUR393317 TKV393310:TKV393317 TAZ393310:TAZ393317 SRD393310:SRD393317 SHH393310:SHH393317 RXL393310:RXL393317 RNP393310:RNP393317 RDT393310:RDT393317 QTX393310:QTX393317 QKB393310:QKB393317 QAF393310:QAF393317 PQJ393310:PQJ393317 PGN393310:PGN393317 OWR393310:OWR393317 OMV393310:OMV393317 OCZ393310:OCZ393317 NTD393310:NTD393317 NJH393310:NJH393317 MZL393310:MZL393317 MPP393310:MPP393317 MFT393310:MFT393317 LVX393310:LVX393317 LMB393310:LMB393317 LCF393310:LCF393317 KSJ393310:KSJ393317 KIN393310:KIN393317 JYR393310:JYR393317 JOV393310:JOV393317 JEZ393310:JEZ393317 IVD393310:IVD393317 ILH393310:ILH393317 IBL393310:IBL393317 HRP393310:HRP393317 HHT393310:HHT393317 GXX393310:GXX393317 GOB393310:GOB393317 GEF393310:GEF393317 FUJ393310:FUJ393317 FKN393310:FKN393317 FAR393310:FAR393317 EQV393310:EQV393317 EGZ393310:EGZ393317 DXD393310:DXD393317 DNH393310:DNH393317 DDL393310:DDL393317 CTP393310:CTP393317 CJT393310:CJT393317 BZX393310:BZX393317 BQB393310:BQB393317 BGF393310:BGF393317 AWJ393310:AWJ393317 AMN393310:AMN393317 ACR393310:ACR393317 SV393310:SV393317 IZ393310:IZ393317 G393310:G393317 WVL327774:WVL327781 WLP327774:WLP327781 WBT327774:WBT327781 VRX327774:VRX327781 VIB327774:VIB327781 UYF327774:UYF327781 UOJ327774:UOJ327781 UEN327774:UEN327781 TUR327774:TUR327781 TKV327774:TKV327781 TAZ327774:TAZ327781 SRD327774:SRD327781 SHH327774:SHH327781 RXL327774:RXL327781 RNP327774:RNP327781 RDT327774:RDT327781 QTX327774:QTX327781 QKB327774:QKB327781 QAF327774:QAF327781 PQJ327774:PQJ327781 PGN327774:PGN327781 OWR327774:OWR327781 OMV327774:OMV327781 OCZ327774:OCZ327781 NTD327774:NTD327781 NJH327774:NJH327781 MZL327774:MZL327781 MPP327774:MPP327781 MFT327774:MFT327781 LVX327774:LVX327781 LMB327774:LMB327781 LCF327774:LCF327781 KSJ327774:KSJ327781 KIN327774:KIN327781 JYR327774:JYR327781 JOV327774:JOV327781 JEZ327774:JEZ327781 IVD327774:IVD327781 ILH327774:ILH327781 IBL327774:IBL327781 HRP327774:HRP327781 HHT327774:HHT327781 GXX327774:GXX327781 GOB327774:GOB327781 GEF327774:GEF327781 FUJ327774:FUJ327781 FKN327774:FKN327781 FAR327774:FAR327781 EQV327774:EQV327781 EGZ327774:EGZ327781 DXD327774:DXD327781 DNH327774:DNH327781 DDL327774:DDL327781 CTP327774:CTP327781 CJT327774:CJT327781 BZX327774:BZX327781 BQB327774:BQB327781 BGF327774:BGF327781 AWJ327774:AWJ327781 AMN327774:AMN327781 ACR327774:ACR327781 SV327774:SV327781 IZ327774:IZ327781 G327774:G327781 WVL262238:WVL262245 WLP262238:WLP262245 WBT262238:WBT262245 VRX262238:VRX262245 VIB262238:VIB262245 UYF262238:UYF262245 UOJ262238:UOJ262245 UEN262238:UEN262245 TUR262238:TUR262245 TKV262238:TKV262245 TAZ262238:TAZ262245 SRD262238:SRD262245 SHH262238:SHH262245 RXL262238:RXL262245 RNP262238:RNP262245 RDT262238:RDT262245 QTX262238:QTX262245 QKB262238:QKB262245 QAF262238:QAF262245 PQJ262238:PQJ262245 PGN262238:PGN262245 OWR262238:OWR262245 OMV262238:OMV262245 OCZ262238:OCZ262245 NTD262238:NTD262245 NJH262238:NJH262245 MZL262238:MZL262245 MPP262238:MPP262245 MFT262238:MFT262245 LVX262238:LVX262245 LMB262238:LMB262245 LCF262238:LCF262245 KSJ262238:KSJ262245 KIN262238:KIN262245 JYR262238:JYR262245 JOV262238:JOV262245 JEZ262238:JEZ262245 IVD262238:IVD262245 ILH262238:ILH262245 IBL262238:IBL262245 HRP262238:HRP262245 HHT262238:HHT262245 GXX262238:GXX262245 GOB262238:GOB262245 GEF262238:GEF262245 FUJ262238:FUJ262245 FKN262238:FKN262245 FAR262238:FAR262245 EQV262238:EQV262245 EGZ262238:EGZ262245 DXD262238:DXD262245 DNH262238:DNH262245 DDL262238:DDL262245 CTP262238:CTP262245 CJT262238:CJT262245 BZX262238:BZX262245 BQB262238:BQB262245 BGF262238:BGF262245 AWJ262238:AWJ262245 AMN262238:AMN262245 ACR262238:ACR262245 SV262238:SV262245 IZ262238:IZ262245 G262238:G262245 WVL196702:WVL196709 WLP196702:WLP196709 WBT196702:WBT196709 VRX196702:VRX196709 VIB196702:VIB196709 UYF196702:UYF196709 UOJ196702:UOJ196709 UEN196702:UEN196709 TUR196702:TUR196709 TKV196702:TKV196709 TAZ196702:TAZ196709 SRD196702:SRD196709 SHH196702:SHH196709 RXL196702:RXL196709 RNP196702:RNP196709 RDT196702:RDT196709 QTX196702:QTX196709 QKB196702:QKB196709 QAF196702:QAF196709 PQJ196702:PQJ196709 PGN196702:PGN196709 OWR196702:OWR196709 OMV196702:OMV196709 OCZ196702:OCZ196709 NTD196702:NTD196709 NJH196702:NJH196709 MZL196702:MZL196709 MPP196702:MPP196709 MFT196702:MFT196709 LVX196702:LVX196709 LMB196702:LMB196709 LCF196702:LCF196709 KSJ196702:KSJ196709 KIN196702:KIN196709 JYR196702:JYR196709 JOV196702:JOV196709 JEZ196702:JEZ196709 IVD196702:IVD196709 ILH196702:ILH196709 IBL196702:IBL196709 HRP196702:HRP196709 HHT196702:HHT196709 GXX196702:GXX196709 GOB196702:GOB196709 GEF196702:GEF196709 FUJ196702:FUJ196709 FKN196702:FKN196709 FAR196702:FAR196709 EQV196702:EQV196709 EGZ196702:EGZ196709 DXD196702:DXD196709 DNH196702:DNH196709 DDL196702:DDL196709 CTP196702:CTP196709 CJT196702:CJT196709 BZX196702:BZX196709 BQB196702:BQB196709 BGF196702:BGF196709 AWJ196702:AWJ196709 AMN196702:AMN196709 ACR196702:ACR196709 SV196702:SV196709 IZ196702:IZ196709 G196702:G196709 WVL131166:WVL131173 WLP131166:WLP131173 WBT131166:WBT131173 VRX131166:VRX131173 VIB131166:VIB131173 UYF131166:UYF131173 UOJ131166:UOJ131173 UEN131166:UEN131173 TUR131166:TUR131173 TKV131166:TKV131173 TAZ131166:TAZ131173 SRD131166:SRD131173 SHH131166:SHH131173 RXL131166:RXL131173 RNP131166:RNP131173 RDT131166:RDT131173 QTX131166:QTX131173 QKB131166:QKB131173 QAF131166:QAF131173 PQJ131166:PQJ131173 PGN131166:PGN131173 OWR131166:OWR131173 OMV131166:OMV131173 OCZ131166:OCZ131173 NTD131166:NTD131173 NJH131166:NJH131173 MZL131166:MZL131173 MPP131166:MPP131173 MFT131166:MFT131173 LVX131166:LVX131173 LMB131166:LMB131173 LCF131166:LCF131173 KSJ131166:KSJ131173 KIN131166:KIN131173 JYR131166:JYR131173 JOV131166:JOV131173 JEZ131166:JEZ131173 IVD131166:IVD131173 ILH131166:ILH131173 IBL131166:IBL131173 HRP131166:HRP131173 HHT131166:HHT131173 GXX131166:GXX131173 GOB131166:GOB131173 GEF131166:GEF131173 FUJ131166:FUJ131173 FKN131166:FKN131173 FAR131166:FAR131173 EQV131166:EQV131173 EGZ131166:EGZ131173 DXD131166:DXD131173 DNH131166:DNH131173 DDL131166:DDL131173 CTP131166:CTP131173 CJT131166:CJT131173 BZX131166:BZX131173 BQB131166:BQB131173 BGF131166:BGF131173 AWJ131166:AWJ131173 AMN131166:AMN131173 ACR131166:ACR131173 SV131166:SV131173 IZ131166:IZ131173 G131166:G131173 WVL65630:WVL65637 WLP65630:WLP65637 WBT65630:WBT65637 VRX65630:VRX65637 VIB65630:VIB65637 UYF65630:UYF65637 UOJ65630:UOJ65637 UEN65630:UEN65637 TUR65630:TUR65637 TKV65630:TKV65637 TAZ65630:TAZ65637 SRD65630:SRD65637 SHH65630:SHH65637 RXL65630:RXL65637 RNP65630:RNP65637 RDT65630:RDT65637 QTX65630:QTX65637 QKB65630:QKB65637 QAF65630:QAF65637 PQJ65630:PQJ65637 PGN65630:PGN65637 OWR65630:OWR65637 OMV65630:OMV65637 OCZ65630:OCZ65637 NTD65630:NTD65637 NJH65630:NJH65637 MZL65630:MZL65637 MPP65630:MPP65637 MFT65630:MFT65637 LVX65630:LVX65637 LMB65630:LMB65637 LCF65630:LCF65637 KSJ65630:KSJ65637 KIN65630:KIN65637 JYR65630:JYR65637 JOV65630:JOV65637 JEZ65630:JEZ65637 IVD65630:IVD65637 ILH65630:ILH65637 IBL65630:IBL65637 HRP65630:HRP65637 HHT65630:HHT65637 GXX65630:GXX65637 GOB65630:GOB65637 GEF65630:GEF65637 FUJ65630:FUJ65637 FKN65630:FKN65637 FAR65630:FAR65637 EQV65630:EQV65637 EGZ65630:EGZ65637 DXD65630:DXD65637 DNH65630:DNH65637 DDL65630:DDL65637 CTP65630:CTP65637 CJT65630:CJT65637 BZX65630:BZX65637 BQB65630:BQB65637 BGF65630:BGF65637 AWJ65630:AWJ65637 AMN65630:AMN65637 ACR65630:ACR65637 SV65630:SV65637 IZ65630:IZ65637">
      <formula1>$L$2:$L$6</formula1>
    </dataValidation>
  </dataValidations>
  <pageMargins left="0.7" right="0.7" top="0.75" bottom="0.75" header="0.3" footer="0.3"/>
  <pageSetup orientation="portrait" horizontalDpi="300" verticalDpi="30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8"/>
  <sheetViews>
    <sheetView zoomScale="40" zoomScaleNormal="40" workbookViewId="0">
      <pane ySplit="9" topLeftCell="A10" activePane="bottomLeft" state="frozen"/>
      <selection activeCell="B13" sqref="B13"/>
      <selection pane="bottomLeft" activeCell="B464" sqref="B464"/>
    </sheetView>
  </sheetViews>
  <sheetFormatPr defaultRowHeight="16.8" outlineLevelRow="3"/>
  <cols>
    <col min="1" max="1" width="22" style="209" bestFit="1" customWidth="1"/>
    <col min="2" max="2" width="98.21875" style="209" bestFit="1" customWidth="1"/>
    <col min="3" max="3" width="39.88671875" style="209" customWidth="1"/>
    <col min="4" max="4" width="62.44140625" style="209" customWidth="1"/>
    <col min="5" max="5" width="75.5546875" style="209" bestFit="1" customWidth="1"/>
    <col min="6" max="6" width="16" style="209" customWidth="1"/>
    <col min="7" max="7" width="10.6640625" style="209" customWidth="1"/>
    <col min="8" max="8" width="12.109375" style="209" bestFit="1" customWidth="1"/>
    <col min="9" max="9" width="8.88671875" style="209"/>
    <col min="10" max="10" width="36" style="209" customWidth="1"/>
    <col min="11" max="11" width="9.44140625" style="210" customWidth="1"/>
    <col min="12" max="12" width="10.33203125" style="209" customWidth="1"/>
    <col min="13" max="13" width="9" style="209" bestFit="1" customWidth="1"/>
    <col min="14" max="252" width="8.88671875" style="209"/>
    <col min="253" max="253" width="19.33203125" style="209" customWidth="1"/>
    <col min="254" max="254" width="47.6640625" style="209" customWidth="1"/>
    <col min="255" max="255" width="46.5546875" style="209" customWidth="1"/>
    <col min="256" max="256" width="52.33203125" style="209" customWidth="1"/>
    <col min="257" max="257" width="85.44140625" style="209" customWidth="1"/>
    <col min="258" max="258" width="29.33203125" style="209" bestFit="1" customWidth="1"/>
    <col min="259" max="259" width="14.5546875" style="209" bestFit="1" customWidth="1"/>
    <col min="260" max="260" width="16.44140625" style="209" customWidth="1"/>
    <col min="261" max="264" width="8.88671875" style="209"/>
    <col min="265" max="265" width="10.6640625" style="209" bestFit="1" customWidth="1"/>
    <col min="266" max="266" width="36" style="209" customWidth="1"/>
    <col min="267" max="267" width="9.44140625" style="209" customWidth="1"/>
    <col min="268" max="268" width="10.33203125" style="209" customWidth="1"/>
    <col min="269" max="508" width="8.88671875" style="209"/>
    <col min="509" max="509" width="19.33203125" style="209" customWidth="1"/>
    <col min="510" max="510" width="47.6640625" style="209" customWidth="1"/>
    <col min="511" max="511" width="46.5546875" style="209" customWidth="1"/>
    <col min="512" max="512" width="52.33203125" style="209" customWidth="1"/>
    <col min="513" max="513" width="85.44140625" style="209" customWidth="1"/>
    <col min="514" max="514" width="29.33203125" style="209" bestFit="1" customWidth="1"/>
    <col min="515" max="515" width="14.5546875" style="209" bestFit="1" customWidth="1"/>
    <col min="516" max="516" width="16.44140625" style="209" customWidth="1"/>
    <col min="517" max="520" width="8.88671875" style="209"/>
    <col min="521" max="521" width="10.6640625" style="209" bestFit="1" customWidth="1"/>
    <col min="522" max="522" width="36" style="209" customWidth="1"/>
    <col min="523" max="523" width="9.44140625" style="209" customWidth="1"/>
    <col min="524" max="524" width="10.33203125" style="209" customWidth="1"/>
    <col min="525" max="764" width="8.88671875" style="209"/>
    <col min="765" max="765" width="19.33203125" style="209" customWidth="1"/>
    <col min="766" max="766" width="47.6640625" style="209" customWidth="1"/>
    <col min="767" max="767" width="46.5546875" style="209" customWidth="1"/>
    <col min="768" max="768" width="52.33203125" style="209" customWidth="1"/>
    <col min="769" max="769" width="85.44140625" style="209" customWidth="1"/>
    <col min="770" max="770" width="29.33203125" style="209" bestFit="1" customWidth="1"/>
    <col min="771" max="771" width="14.5546875" style="209" bestFit="1" customWidth="1"/>
    <col min="772" max="772" width="16.44140625" style="209" customWidth="1"/>
    <col min="773" max="776" width="8.88671875" style="209"/>
    <col min="777" max="777" width="10.6640625" style="209" bestFit="1" customWidth="1"/>
    <col min="778" max="778" width="36" style="209" customWidth="1"/>
    <col min="779" max="779" width="9.44140625" style="209" customWidth="1"/>
    <col min="780" max="780" width="10.33203125" style="209" customWidth="1"/>
    <col min="781" max="1020" width="8.88671875" style="209"/>
    <col min="1021" max="1021" width="19.33203125" style="209" customWidth="1"/>
    <col min="1022" max="1022" width="47.6640625" style="209" customWidth="1"/>
    <col min="1023" max="1023" width="46.5546875" style="209" customWidth="1"/>
    <col min="1024" max="1024" width="52.33203125" style="209" customWidth="1"/>
    <col min="1025" max="1025" width="85.44140625" style="209" customWidth="1"/>
    <col min="1026" max="1026" width="29.33203125" style="209" bestFit="1" customWidth="1"/>
    <col min="1027" max="1027" width="14.5546875" style="209" bestFit="1" customWidth="1"/>
    <col min="1028" max="1028" width="16.44140625" style="209" customWidth="1"/>
    <col min="1029" max="1032" width="8.88671875" style="209"/>
    <col min="1033" max="1033" width="10.6640625" style="209" bestFit="1" customWidth="1"/>
    <col min="1034" max="1034" width="36" style="209" customWidth="1"/>
    <col min="1035" max="1035" width="9.44140625" style="209" customWidth="1"/>
    <col min="1036" max="1036" width="10.33203125" style="209" customWidth="1"/>
    <col min="1037" max="1276" width="8.88671875" style="209"/>
    <col min="1277" max="1277" width="19.33203125" style="209" customWidth="1"/>
    <col min="1278" max="1278" width="47.6640625" style="209" customWidth="1"/>
    <col min="1279" max="1279" width="46.5546875" style="209" customWidth="1"/>
    <col min="1280" max="1280" width="52.33203125" style="209" customWidth="1"/>
    <col min="1281" max="1281" width="85.44140625" style="209" customWidth="1"/>
    <col min="1282" max="1282" width="29.33203125" style="209" bestFit="1" customWidth="1"/>
    <col min="1283" max="1283" width="14.5546875" style="209" bestFit="1" customWidth="1"/>
    <col min="1284" max="1284" width="16.44140625" style="209" customWidth="1"/>
    <col min="1285" max="1288" width="8.88671875" style="209"/>
    <col min="1289" max="1289" width="10.6640625" style="209" bestFit="1" customWidth="1"/>
    <col min="1290" max="1290" width="36" style="209" customWidth="1"/>
    <col min="1291" max="1291" width="9.44140625" style="209" customWidth="1"/>
    <col min="1292" max="1292" width="10.33203125" style="209" customWidth="1"/>
    <col min="1293" max="1532" width="8.88671875" style="209"/>
    <col min="1533" max="1533" width="19.33203125" style="209" customWidth="1"/>
    <col min="1534" max="1534" width="47.6640625" style="209" customWidth="1"/>
    <col min="1535" max="1535" width="46.5546875" style="209" customWidth="1"/>
    <col min="1536" max="1536" width="52.33203125" style="209" customWidth="1"/>
    <col min="1537" max="1537" width="85.44140625" style="209" customWidth="1"/>
    <col min="1538" max="1538" width="29.33203125" style="209" bestFit="1" customWidth="1"/>
    <col min="1539" max="1539" width="14.5546875" style="209" bestFit="1" customWidth="1"/>
    <col min="1540" max="1540" width="16.44140625" style="209" customWidth="1"/>
    <col min="1541" max="1544" width="8.88671875" style="209"/>
    <col min="1545" max="1545" width="10.6640625" style="209" bestFit="1" customWidth="1"/>
    <col min="1546" max="1546" width="36" style="209" customWidth="1"/>
    <col min="1547" max="1547" width="9.44140625" style="209" customWidth="1"/>
    <col min="1548" max="1548" width="10.33203125" style="209" customWidth="1"/>
    <col min="1549" max="1788" width="8.88671875" style="209"/>
    <col min="1789" max="1789" width="19.33203125" style="209" customWidth="1"/>
    <col min="1790" max="1790" width="47.6640625" style="209" customWidth="1"/>
    <col min="1791" max="1791" width="46.5546875" style="209" customWidth="1"/>
    <col min="1792" max="1792" width="52.33203125" style="209" customWidth="1"/>
    <col min="1793" max="1793" width="85.44140625" style="209" customWidth="1"/>
    <col min="1794" max="1794" width="29.33203125" style="209" bestFit="1" customWidth="1"/>
    <col min="1795" max="1795" width="14.5546875" style="209" bestFit="1" customWidth="1"/>
    <col min="1796" max="1796" width="16.44140625" style="209" customWidth="1"/>
    <col min="1797" max="1800" width="8.88671875" style="209"/>
    <col min="1801" max="1801" width="10.6640625" style="209" bestFit="1" customWidth="1"/>
    <col min="1802" max="1802" width="36" style="209" customWidth="1"/>
    <col min="1803" max="1803" width="9.44140625" style="209" customWidth="1"/>
    <col min="1804" max="1804" width="10.33203125" style="209" customWidth="1"/>
    <col min="1805" max="2044" width="8.88671875" style="209"/>
    <col min="2045" max="2045" width="19.33203125" style="209" customWidth="1"/>
    <col min="2046" max="2046" width="47.6640625" style="209" customWidth="1"/>
    <col min="2047" max="2047" width="46.5546875" style="209" customWidth="1"/>
    <col min="2048" max="2048" width="52.33203125" style="209" customWidth="1"/>
    <col min="2049" max="2049" width="85.44140625" style="209" customWidth="1"/>
    <col min="2050" max="2050" width="29.33203125" style="209" bestFit="1" customWidth="1"/>
    <col min="2051" max="2051" width="14.5546875" style="209" bestFit="1" customWidth="1"/>
    <col min="2052" max="2052" width="16.44140625" style="209" customWidth="1"/>
    <col min="2053" max="2056" width="8.88671875" style="209"/>
    <col min="2057" max="2057" width="10.6640625" style="209" bestFit="1" customWidth="1"/>
    <col min="2058" max="2058" width="36" style="209" customWidth="1"/>
    <col min="2059" max="2059" width="9.44140625" style="209" customWidth="1"/>
    <col min="2060" max="2060" width="10.33203125" style="209" customWidth="1"/>
    <col min="2061" max="2300" width="8.88671875" style="209"/>
    <col min="2301" max="2301" width="19.33203125" style="209" customWidth="1"/>
    <col min="2302" max="2302" width="47.6640625" style="209" customWidth="1"/>
    <col min="2303" max="2303" width="46.5546875" style="209" customWidth="1"/>
    <col min="2304" max="2304" width="52.33203125" style="209" customWidth="1"/>
    <col min="2305" max="2305" width="85.44140625" style="209" customWidth="1"/>
    <col min="2306" max="2306" width="29.33203125" style="209" bestFit="1" customWidth="1"/>
    <col min="2307" max="2307" width="14.5546875" style="209" bestFit="1" customWidth="1"/>
    <col min="2308" max="2308" width="16.44140625" style="209" customWidth="1"/>
    <col min="2309" max="2312" width="8.88671875" style="209"/>
    <col min="2313" max="2313" width="10.6640625" style="209" bestFit="1" customWidth="1"/>
    <col min="2314" max="2314" width="36" style="209" customWidth="1"/>
    <col min="2315" max="2315" width="9.44140625" style="209" customWidth="1"/>
    <col min="2316" max="2316" width="10.33203125" style="209" customWidth="1"/>
    <col min="2317" max="2556" width="8.88671875" style="209"/>
    <col min="2557" max="2557" width="19.33203125" style="209" customWidth="1"/>
    <col min="2558" max="2558" width="47.6640625" style="209" customWidth="1"/>
    <col min="2559" max="2559" width="46.5546875" style="209" customWidth="1"/>
    <col min="2560" max="2560" width="52.33203125" style="209" customWidth="1"/>
    <col min="2561" max="2561" width="85.44140625" style="209" customWidth="1"/>
    <col min="2562" max="2562" width="29.33203125" style="209" bestFit="1" customWidth="1"/>
    <col min="2563" max="2563" width="14.5546875" style="209" bestFit="1" customWidth="1"/>
    <col min="2564" max="2564" width="16.44140625" style="209" customWidth="1"/>
    <col min="2565" max="2568" width="8.88671875" style="209"/>
    <col min="2569" max="2569" width="10.6640625" style="209" bestFit="1" customWidth="1"/>
    <col min="2570" max="2570" width="36" style="209" customWidth="1"/>
    <col min="2571" max="2571" width="9.44140625" style="209" customWidth="1"/>
    <col min="2572" max="2572" width="10.33203125" style="209" customWidth="1"/>
    <col min="2573" max="2812" width="8.88671875" style="209"/>
    <col min="2813" max="2813" width="19.33203125" style="209" customWidth="1"/>
    <col min="2814" max="2814" width="47.6640625" style="209" customWidth="1"/>
    <col min="2815" max="2815" width="46.5546875" style="209" customWidth="1"/>
    <col min="2816" max="2816" width="52.33203125" style="209" customWidth="1"/>
    <col min="2817" max="2817" width="85.44140625" style="209" customWidth="1"/>
    <col min="2818" max="2818" width="29.33203125" style="209" bestFit="1" customWidth="1"/>
    <col min="2819" max="2819" width="14.5546875" style="209" bestFit="1" customWidth="1"/>
    <col min="2820" max="2820" width="16.44140625" style="209" customWidth="1"/>
    <col min="2821" max="2824" width="8.88671875" style="209"/>
    <col min="2825" max="2825" width="10.6640625" style="209" bestFit="1" customWidth="1"/>
    <col min="2826" max="2826" width="36" style="209" customWidth="1"/>
    <col min="2827" max="2827" width="9.44140625" style="209" customWidth="1"/>
    <col min="2828" max="2828" width="10.33203125" style="209" customWidth="1"/>
    <col min="2829" max="3068" width="8.88671875" style="209"/>
    <col min="3069" max="3069" width="19.33203125" style="209" customWidth="1"/>
    <col min="3070" max="3070" width="47.6640625" style="209" customWidth="1"/>
    <col min="3071" max="3071" width="46.5546875" style="209" customWidth="1"/>
    <col min="3072" max="3072" width="52.33203125" style="209" customWidth="1"/>
    <col min="3073" max="3073" width="85.44140625" style="209" customWidth="1"/>
    <col min="3074" max="3074" width="29.33203125" style="209" bestFit="1" customWidth="1"/>
    <col min="3075" max="3075" width="14.5546875" style="209" bestFit="1" customWidth="1"/>
    <col min="3076" max="3076" width="16.44140625" style="209" customWidth="1"/>
    <col min="3077" max="3080" width="8.88671875" style="209"/>
    <col min="3081" max="3081" width="10.6640625" style="209" bestFit="1" customWidth="1"/>
    <col min="3082" max="3082" width="36" style="209" customWidth="1"/>
    <col min="3083" max="3083" width="9.44140625" style="209" customWidth="1"/>
    <col min="3084" max="3084" width="10.33203125" style="209" customWidth="1"/>
    <col min="3085" max="3324" width="8.88671875" style="209"/>
    <col min="3325" max="3325" width="19.33203125" style="209" customWidth="1"/>
    <col min="3326" max="3326" width="47.6640625" style="209" customWidth="1"/>
    <col min="3327" max="3327" width="46.5546875" style="209" customWidth="1"/>
    <col min="3328" max="3328" width="52.33203125" style="209" customWidth="1"/>
    <col min="3329" max="3329" width="85.44140625" style="209" customWidth="1"/>
    <col min="3330" max="3330" width="29.33203125" style="209" bestFit="1" customWidth="1"/>
    <col min="3331" max="3331" width="14.5546875" style="209" bestFit="1" customWidth="1"/>
    <col min="3332" max="3332" width="16.44140625" style="209" customWidth="1"/>
    <col min="3333" max="3336" width="8.88671875" style="209"/>
    <col min="3337" max="3337" width="10.6640625" style="209" bestFit="1" customWidth="1"/>
    <col min="3338" max="3338" width="36" style="209" customWidth="1"/>
    <col min="3339" max="3339" width="9.44140625" style="209" customWidth="1"/>
    <col min="3340" max="3340" width="10.33203125" style="209" customWidth="1"/>
    <col min="3341" max="3580" width="8.88671875" style="209"/>
    <col min="3581" max="3581" width="19.33203125" style="209" customWidth="1"/>
    <col min="3582" max="3582" width="47.6640625" style="209" customWidth="1"/>
    <col min="3583" max="3583" width="46.5546875" style="209" customWidth="1"/>
    <col min="3584" max="3584" width="52.33203125" style="209" customWidth="1"/>
    <col min="3585" max="3585" width="85.44140625" style="209" customWidth="1"/>
    <col min="3586" max="3586" width="29.33203125" style="209" bestFit="1" customWidth="1"/>
    <col min="3587" max="3587" width="14.5546875" style="209" bestFit="1" customWidth="1"/>
    <col min="3588" max="3588" width="16.44140625" style="209" customWidth="1"/>
    <col min="3589" max="3592" width="8.88671875" style="209"/>
    <col min="3593" max="3593" width="10.6640625" style="209" bestFit="1" customWidth="1"/>
    <col min="3594" max="3594" width="36" style="209" customWidth="1"/>
    <col min="3595" max="3595" width="9.44140625" style="209" customWidth="1"/>
    <col min="3596" max="3596" width="10.33203125" style="209" customWidth="1"/>
    <col min="3597" max="3836" width="8.88671875" style="209"/>
    <col min="3837" max="3837" width="19.33203125" style="209" customWidth="1"/>
    <col min="3838" max="3838" width="47.6640625" style="209" customWidth="1"/>
    <col min="3839" max="3839" width="46.5546875" style="209" customWidth="1"/>
    <col min="3840" max="3840" width="52.33203125" style="209" customWidth="1"/>
    <col min="3841" max="3841" width="85.44140625" style="209" customWidth="1"/>
    <col min="3842" max="3842" width="29.33203125" style="209" bestFit="1" customWidth="1"/>
    <col min="3843" max="3843" width="14.5546875" style="209" bestFit="1" customWidth="1"/>
    <col min="3844" max="3844" width="16.44140625" style="209" customWidth="1"/>
    <col min="3845" max="3848" width="8.88671875" style="209"/>
    <col min="3849" max="3849" width="10.6640625" style="209" bestFit="1" customWidth="1"/>
    <col min="3850" max="3850" width="36" style="209" customWidth="1"/>
    <col min="3851" max="3851" width="9.44140625" style="209" customWidth="1"/>
    <col min="3852" max="3852" width="10.33203125" style="209" customWidth="1"/>
    <col min="3853" max="4092" width="8.88671875" style="209"/>
    <col min="4093" max="4093" width="19.33203125" style="209" customWidth="1"/>
    <col min="4094" max="4094" width="47.6640625" style="209" customWidth="1"/>
    <col min="4095" max="4095" width="46.5546875" style="209" customWidth="1"/>
    <col min="4096" max="4096" width="52.33203125" style="209" customWidth="1"/>
    <col min="4097" max="4097" width="85.44140625" style="209" customWidth="1"/>
    <col min="4098" max="4098" width="29.33203125" style="209" bestFit="1" customWidth="1"/>
    <col min="4099" max="4099" width="14.5546875" style="209" bestFit="1" customWidth="1"/>
    <col min="4100" max="4100" width="16.44140625" style="209" customWidth="1"/>
    <col min="4101" max="4104" width="8.88671875" style="209"/>
    <col min="4105" max="4105" width="10.6640625" style="209" bestFit="1" customWidth="1"/>
    <col min="4106" max="4106" width="36" style="209" customWidth="1"/>
    <col min="4107" max="4107" width="9.44140625" style="209" customWidth="1"/>
    <col min="4108" max="4108" width="10.33203125" style="209" customWidth="1"/>
    <col min="4109" max="4348" width="8.88671875" style="209"/>
    <col min="4349" max="4349" width="19.33203125" style="209" customWidth="1"/>
    <col min="4350" max="4350" width="47.6640625" style="209" customWidth="1"/>
    <col min="4351" max="4351" width="46.5546875" style="209" customWidth="1"/>
    <col min="4352" max="4352" width="52.33203125" style="209" customWidth="1"/>
    <col min="4353" max="4353" width="85.44140625" style="209" customWidth="1"/>
    <col min="4354" max="4354" width="29.33203125" style="209" bestFit="1" customWidth="1"/>
    <col min="4355" max="4355" width="14.5546875" style="209" bestFit="1" customWidth="1"/>
    <col min="4356" max="4356" width="16.44140625" style="209" customWidth="1"/>
    <col min="4357" max="4360" width="8.88671875" style="209"/>
    <col min="4361" max="4361" width="10.6640625" style="209" bestFit="1" customWidth="1"/>
    <col min="4362" max="4362" width="36" style="209" customWidth="1"/>
    <col min="4363" max="4363" width="9.44140625" style="209" customWidth="1"/>
    <col min="4364" max="4364" width="10.33203125" style="209" customWidth="1"/>
    <col min="4365" max="4604" width="8.88671875" style="209"/>
    <col min="4605" max="4605" width="19.33203125" style="209" customWidth="1"/>
    <col min="4606" max="4606" width="47.6640625" style="209" customWidth="1"/>
    <col min="4607" max="4607" width="46.5546875" style="209" customWidth="1"/>
    <col min="4608" max="4608" width="52.33203125" style="209" customWidth="1"/>
    <col min="4609" max="4609" width="85.44140625" style="209" customWidth="1"/>
    <col min="4610" max="4610" width="29.33203125" style="209" bestFit="1" customWidth="1"/>
    <col min="4611" max="4611" width="14.5546875" style="209" bestFit="1" customWidth="1"/>
    <col min="4612" max="4612" width="16.44140625" style="209" customWidth="1"/>
    <col min="4613" max="4616" width="8.88671875" style="209"/>
    <col min="4617" max="4617" width="10.6640625" style="209" bestFit="1" customWidth="1"/>
    <col min="4618" max="4618" width="36" style="209" customWidth="1"/>
    <col min="4619" max="4619" width="9.44140625" style="209" customWidth="1"/>
    <col min="4620" max="4620" width="10.33203125" style="209" customWidth="1"/>
    <col min="4621" max="4860" width="8.88671875" style="209"/>
    <col min="4861" max="4861" width="19.33203125" style="209" customWidth="1"/>
    <col min="4862" max="4862" width="47.6640625" style="209" customWidth="1"/>
    <col min="4863" max="4863" width="46.5546875" style="209" customWidth="1"/>
    <col min="4864" max="4864" width="52.33203125" style="209" customWidth="1"/>
    <col min="4865" max="4865" width="85.44140625" style="209" customWidth="1"/>
    <col min="4866" max="4866" width="29.33203125" style="209" bestFit="1" customWidth="1"/>
    <col min="4867" max="4867" width="14.5546875" style="209" bestFit="1" customWidth="1"/>
    <col min="4868" max="4868" width="16.44140625" style="209" customWidth="1"/>
    <col min="4869" max="4872" width="8.88671875" style="209"/>
    <col min="4873" max="4873" width="10.6640625" style="209" bestFit="1" customWidth="1"/>
    <col min="4874" max="4874" width="36" style="209" customWidth="1"/>
    <col min="4875" max="4875" width="9.44140625" style="209" customWidth="1"/>
    <col min="4876" max="4876" width="10.33203125" style="209" customWidth="1"/>
    <col min="4877" max="5116" width="8.88671875" style="209"/>
    <col min="5117" max="5117" width="19.33203125" style="209" customWidth="1"/>
    <col min="5118" max="5118" width="47.6640625" style="209" customWidth="1"/>
    <col min="5119" max="5119" width="46.5546875" style="209" customWidth="1"/>
    <col min="5120" max="5120" width="52.33203125" style="209" customWidth="1"/>
    <col min="5121" max="5121" width="85.44140625" style="209" customWidth="1"/>
    <col min="5122" max="5122" width="29.33203125" style="209" bestFit="1" customWidth="1"/>
    <col min="5123" max="5123" width="14.5546875" style="209" bestFit="1" customWidth="1"/>
    <col min="5124" max="5124" width="16.44140625" style="209" customWidth="1"/>
    <col min="5125" max="5128" width="8.88671875" style="209"/>
    <col min="5129" max="5129" width="10.6640625" style="209" bestFit="1" customWidth="1"/>
    <col min="5130" max="5130" width="36" style="209" customWidth="1"/>
    <col min="5131" max="5131" width="9.44140625" style="209" customWidth="1"/>
    <col min="5132" max="5132" width="10.33203125" style="209" customWidth="1"/>
    <col min="5133" max="5372" width="8.88671875" style="209"/>
    <col min="5373" max="5373" width="19.33203125" style="209" customWidth="1"/>
    <col min="5374" max="5374" width="47.6640625" style="209" customWidth="1"/>
    <col min="5375" max="5375" width="46.5546875" style="209" customWidth="1"/>
    <col min="5376" max="5376" width="52.33203125" style="209" customWidth="1"/>
    <col min="5377" max="5377" width="85.44140625" style="209" customWidth="1"/>
    <col min="5378" max="5378" width="29.33203125" style="209" bestFit="1" customWidth="1"/>
    <col min="5379" max="5379" width="14.5546875" style="209" bestFit="1" customWidth="1"/>
    <col min="5380" max="5380" width="16.44140625" style="209" customWidth="1"/>
    <col min="5381" max="5384" width="8.88671875" style="209"/>
    <col min="5385" max="5385" width="10.6640625" style="209" bestFit="1" customWidth="1"/>
    <col min="5386" max="5386" width="36" style="209" customWidth="1"/>
    <col min="5387" max="5387" width="9.44140625" style="209" customWidth="1"/>
    <col min="5388" max="5388" width="10.33203125" style="209" customWidth="1"/>
    <col min="5389" max="5628" width="8.88671875" style="209"/>
    <col min="5629" max="5629" width="19.33203125" style="209" customWidth="1"/>
    <col min="5630" max="5630" width="47.6640625" style="209" customWidth="1"/>
    <col min="5631" max="5631" width="46.5546875" style="209" customWidth="1"/>
    <col min="5632" max="5632" width="52.33203125" style="209" customWidth="1"/>
    <col min="5633" max="5633" width="85.44140625" style="209" customWidth="1"/>
    <col min="5634" max="5634" width="29.33203125" style="209" bestFit="1" customWidth="1"/>
    <col min="5635" max="5635" width="14.5546875" style="209" bestFit="1" customWidth="1"/>
    <col min="5636" max="5636" width="16.44140625" style="209" customWidth="1"/>
    <col min="5637" max="5640" width="8.88671875" style="209"/>
    <col min="5641" max="5641" width="10.6640625" style="209" bestFit="1" customWidth="1"/>
    <col min="5642" max="5642" width="36" style="209" customWidth="1"/>
    <col min="5643" max="5643" width="9.44140625" style="209" customWidth="1"/>
    <col min="5644" max="5644" width="10.33203125" style="209" customWidth="1"/>
    <col min="5645" max="5884" width="8.88671875" style="209"/>
    <col min="5885" max="5885" width="19.33203125" style="209" customWidth="1"/>
    <col min="5886" max="5886" width="47.6640625" style="209" customWidth="1"/>
    <col min="5887" max="5887" width="46.5546875" style="209" customWidth="1"/>
    <col min="5888" max="5888" width="52.33203125" style="209" customWidth="1"/>
    <col min="5889" max="5889" width="85.44140625" style="209" customWidth="1"/>
    <col min="5890" max="5890" width="29.33203125" style="209" bestFit="1" customWidth="1"/>
    <col min="5891" max="5891" width="14.5546875" style="209" bestFit="1" customWidth="1"/>
    <col min="5892" max="5892" width="16.44140625" style="209" customWidth="1"/>
    <col min="5893" max="5896" width="8.88671875" style="209"/>
    <col min="5897" max="5897" width="10.6640625" style="209" bestFit="1" customWidth="1"/>
    <col min="5898" max="5898" width="36" style="209" customWidth="1"/>
    <col min="5899" max="5899" width="9.44140625" style="209" customWidth="1"/>
    <col min="5900" max="5900" width="10.33203125" style="209" customWidth="1"/>
    <col min="5901" max="6140" width="8.88671875" style="209"/>
    <col min="6141" max="6141" width="19.33203125" style="209" customWidth="1"/>
    <col min="6142" max="6142" width="47.6640625" style="209" customWidth="1"/>
    <col min="6143" max="6143" width="46.5546875" style="209" customWidth="1"/>
    <col min="6144" max="6144" width="52.33203125" style="209" customWidth="1"/>
    <col min="6145" max="6145" width="85.44140625" style="209" customWidth="1"/>
    <col min="6146" max="6146" width="29.33203125" style="209" bestFit="1" customWidth="1"/>
    <col min="6147" max="6147" width="14.5546875" style="209" bestFit="1" customWidth="1"/>
    <col min="6148" max="6148" width="16.44140625" style="209" customWidth="1"/>
    <col min="6149" max="6152" width="8.88671875" style="209"/>
    <col min="6153" max="6153" width="10.6640625" style="209" bestFit="1" customWidth="1"/>
    <col min="6154" max="6154" width="36" style="209" customWidth="1"/>
    <col min="6155" max="6155" width="9.44140625" style="209" customWidth="1"/>
    <col min="6156" max="6156" width="10.33203125" style="209" customWidth="1"/>
    <col min="6157" max="6396" width="8.88671875" style="209"/>
    <col min="6397" max="6397" width="19.33203125" style="209" customWidth="1"/>
    <col min="6398" max="6398" width="47.6640625" style="209" customWidth="1"/>
    <col min="6399" max="6399" width="46.5546875" style="209" customWidth="1"/>
    <col min="6400" max="6400" width="52.33203125" style="209" customWidth="1"/>
    <col min="6401" max="6401" width="85.44140625" style="209" customWidth="1"/>
    <col min="6402" max="6402" width="29.33203125" style="209" bestFit="1" customWidth="1"/>
    <col min="6403" max="6403" width="14.5546875" style="209" bestFit="1" customWidth="1"/>
    <col min="6404" max="6404" width="16.44140625" style="209" customWidth="1"/>
    <col min="6405" max="6408" width="8.88671875" style="209"/>
    <col min="6409" max="6409" width="10.6640625" style="209" bestFit="1" customWidth="1"/>
    <col min="6410" max="6410" width="36" style="209" customWidth="1"/>
    <col min="6411" max="6411" width="9.44140625" style="209" customWidth="1"/>
    <col min="6412" max="6412" width="10.33203125" style="209" customWidth="1"/>
    <col min="6413" max="6652" width="8.88671875" style="209"/>
    <col min="6653" max="6653" width="19.33203125" style="209" customWidth="1"/>
    <col min="6654" max="6654" width="47.6640625" style="209" customWidth="1"/>
    <col min="6655" max="6655" width="46.5546875" style="209" customWidth="1"/>
    <col min="6656" max="6656" width="52.33203125" style="209" customWidth="1"/>
    <col min="6657" max="6657" width="85.44140625" style="209" customWidth="1"/>
    <col min="6658" max="6658" width="29.33203125" style="209" bestFit="1" customWidth="1"/>
    <col min="6659" max="6659" width="14.5546875" style="209" bestFit="1" customWidth="1"/>
    <col min="6660" max="6660" width="16.44140625" style="209" customWidth="1"/>
    <col min="6661" max="6664" width="8.88671875" style="209"/>
    <col min="6665" max="6665" width="10.6640625" style="209" bestFit="1" customWidth="1"/>
    <col min="6666" max="6666" width="36" style="209" customWidth="1"/>
    <col min="6667" max="6667" width="9.44140625" style="209" customWidth="1"/>
    <col min="6668" max="6668" width="10.33203125" style="209" customWidth="1"/>
    <col min="6669" max="6908" width="8.88671875" style="209"/>
    <col min="6909" max="6909" width="19.33203125" style="209" customWidth="1"/>
    <col min="6910" max="6910" width="47.6640625" style="209" customWidth="1"/>
    <col min="6911" max="6911" width="46.5546875" style="209" customWidth="1"/>
    <col min="6912" max="6912" width="52.33203125" style="209" customWidth="1"/>
    <col min="6913" max="6913" width="85.44140625" style="209" customWidth="1"/>
    <col min="6914" max="6914" width="29.33203125" style="209" bestFit="1" customWidth="1"/>
    <col min="6915" max="6915" width="14.5546875" style="209" bestFit="1" customWidth="1"/>
    <col min="6916" max="6916" width="16.44140625" style="209" customWidth="1"/>
    <col min="6917" max="6920" width="8.88671875" style="209"/>
    <col min="6921" max="6921" width="10.6640625" style="209" bestFit="1" customWidth="1"/>
    <col min="6922" max="6922" width="36" style="209" customWidth="1"/>
    <col min="6923" max="6923" width="9.44140625" style="209" customWidth="1"/>
    <col min="6924" max="6924" width="10.33203125" style="209" customWidth="1"/>
    <col min="6925" max="7164" width="8.88671875" style="209"/>
    <col min="7165" max="7165" width="19.33203125" style="209" customWidth="1"/>
    <col min="7166" max="7166" width="47.6640625" style="209" customWidth="1"/>
    <col min="7167" max="7167" width="46.5546875" style="209" customWidth="1"/>
    <col min="7168" max="7168" width="52.33203125" style="209" customWidth="1"/>
    <col min="7169" max="7169" width="85.44140625" style="209" customWidth="1"/>
    <col min="7170" max="7170" width="29.33203125" style="209" bestFit="1" customWidth="1"/>
    <col min="7171" max="7171" width="14.5546875" style="209" bestFit="1" customWidth="1"/>
    <col min="7172" max="7172" width="16.44140625" style="209" customWidth="1"/>
    <col min="7173" max="7176" width="8.88671875" style="209"/>
    <col min="7177" max="7177" width="10.6640625" style="209" bestFit="1" customWidth="1"/>
    <col min="7178" max="7178" width="36" style="209" customWidth="1"/>
    <col min="7179" max="7179" width="9.44140625" style="209" customWidth="1"/>
    <col min="7180" max="7180" width="10.33203125" style="209" customWidth="1"/>
    <col min="7181" max="7420" width="8.88671875" style="209"/>
    <col min="7421" max="7421" width="19.33203125" style="209" customWidth="1"/>
    <col min="7422" max="7422" width="47.6640625" style="209" customWidth="1"/>
    <col min="7423" max="7423" width="46.5546875" style="209" customWidth="1"/>
    <col min="7424" max="7424" width="52.33203125" style="209" customWidth="1"/>
    <col min="7425" max="7425" width="85.44140625" style="209" customWidth="1"/>
    <col min="7426" max="7426" width="29.33203125" style="209" bestFit="1" customWidth="1"/>
    <col min="7427" max="7427" width="14.5546875" style="209" bestFit="1" customWidth="1"/>
    <col min="7428" max="7428" width="16.44140625" style="209" customWidth="1"/>
    <col min="7429" max="7432" width="8.88671875" style="209"/>
    <col min="7433" max="7433" width="10.6640625" style="209" bestFit="1" customWidth="1"/>
    <col min="7434" max="7434" width="36" style="209" customWidth="1"/>
    <col min="7435" max="7435" width="9.44140625" style="209" customWidth="1"/>
    <col min="7436" max="7436" width="10.33203125" style="209" customWidth="1"/>
    <col min="7437" max="7676" width="8.88671875" style="209"/>
    <col min="7677" max="7677" width="19.33203125" style="209" customWidth="1"/>
    <col min="7678" max="7678" width="47.6640625" style="209" customWidth="1"/>
    <col min="7679" max="7679" width="46.5546875" style="209" customWidth="1"/>
    <col min="7680" max="7680" width="52.33203125" style="209" customWidth="1"/>
    <col min="7681" max="7681" width="85.44140625" style="209" customWidth="1"/>
    <col min="7682" max="7682" width="29.33203125" style="209" bestFit="1" customWidth="1"/>
    <col min="7683" max="7683" width="14.5546875" style="209" bestFit="1" customWidth="1"/>
    <col min="7684" max="7684" width="16.44140625" style="209" customWidth="1"/>
    <col min="7685" max="7688" width="8.88671875" style="209"/>
    <col min="7689" max="7689" width="10.6640625" style="209" bestFit="1" customWidth="1"/>
    <col min="7690" max="7690" width="36" style="209" customWidth="1"/>
    <col min="7691" max="7691" width="9.44140625" style="209" customWidth="1"/>
    <col min="7692" max="7692" width="10.33203125" style="209" customWidth="1"/>
    <col min="7693" max="7932" width="8.88671875" style="209"/>
    <col min="7933" max="7933" width="19.33203125" style="209" customWidth="1"/>
    <col min="7934" max="7934" width="47.6640625" style="209" customWidth="1"/>
    <col min="7935" max="7935" width="46.5546875" style="209" customWidth="1"/>
    <col min="7936" max="7936" width="52.33203125" style="209" customWidth="1"/>
    <col min="7937" max="7937" width="85.44140625" style="209" customWidth="1"/>
    <col min="7938" max="7938" width="29.33203125" style="209" bestFit="1" customWidth="1"/>
    <col min="7939" max="7939" width="14.5546875" style="209" bestFit="1" customWidth="1"/>
    <col min="7940" max="7940" width="16.44140625" style="209" customWidth="1"/>
    <col min="7941" max="7944" width="8.88671875" style="209"/>
    <col min="7945" max="7945" width="10.6640625" style="209" bestFit="1" customWidth="1"/>
    <col min="7946" max="7946" width="36" style="209" customWidth="1"/>
    <col min="7947" max="7947" width="9.44140625" style="209" customWidth="1"/>
    <col min="7948" max="7948" width="10.33203125" style="209" customWidth="1"/>
    <col min="7949" max="8188" width="8.88671875" style="209"/>
    <col min="8189" max="8189" width="19.33203125" style="209" customWidth="1"/>
    <col min="8190" max="8190" width="47.6640625" style="209" customWidth="1"/>
    <col min="8191" max="8191" width="46.5546875" style="209" customWidth="1"/>
    <col min="8192" max="8192" width="52.33203125" style="209" customWidth="1"/>
    <col min="8193" max="8193" width="85.44140625" style="209" customWidth="1"/>
    <col min="8194" max="8194" width="29.33203125" style="209" bestFit="1" customWidth="1"/>
    <col min="8195" max="8195" width="14.5546875" style="209" bestFit="1" customWidth="1"/>
    <col min="8196" max="8196" width="16.44140625" style="209" customWidth="1"/>
    <col min="8197" max="8200" width="8.88671875" style="209"/>
    <col min="8201" max="8201" width="10.6640625" style="209" bestFit="1" customWidth="1"/>
    <col min="8202" max="8202" width="36" style="209" customWidth="1"/>
    <col min="8203" max="8203" width="9.44140625" style="209" customWidth="1"/>
    <col min="8204" max="8204" width="10.33203125" style="209" customWidth="1"/>
    <col min="8205" max="8444" width="8.88671875" style="209"/>
    <col min="8445" max="8445" width="19.33203125" style="209" customWidth="1"/>
    <col min="8446" max="8446" width="47.6640625" style="209" customWidth="1"/>
    <col min="8447" max="8447" width="46.5546875" style="209" customWidth="1"/>
    <col min="8448" max="8448" width="52.33203125" style="209" customWidth="1"/>
    <col min="8449" max="8449" width="85.44140625" style="209" customWidth="1"/>
    <col min="8450" max="8450" width="29.33203125" style="209" bestFit="1" customWidth="1"/>
    <col min="8451" max="8451" width="14.5546875" style="209" bestFit="1" customWidth="1"/>
    <col min="8452" max="8452" width="16.44140625" style="209" customWidth="1"/>
    <col min="8453" max="8456" width="8.88671875" style="209"/>
    <col min="8457" max="8457" width="10.6640625" style="209" bestFit="1" customWidth="1"/>
    <col min="8458" max="8458" width="36" style="209" customWidth="1"/>
    <col min="8459" max="8459" width="9.44140625" style="209" customWidth="1"/>
    <col min="8460" max="8460" width="10.33203125" style="209" customWidth="1"/>
    <col min="8461" max="8700" width="8.88671875" style="209"/>
    <col min="8701" max="8701" width="19.33203125" style="209" customWidth="1"/>
    <col min="8702" max="8702" width="47.6640625" style="209" customWidth="1"/>
    <col min="8703" max="8703" width="46.5546875" style="209" customWidth="1"/>
    <col min="8704" max="8704" width="52.33203125" style="209" customWidth="1"/>
    <col min="8705" max="8705" width="85.44140625" style="209" customWidth="1"/>
    <col min="8706" max="8706" width="29.33203125" style="209" bestFit="1" customWidth="1"/>
    <col min="8707" max="8707" width="14.5546875" style="209" bestFit="1" customWidth="1"/>
    <col min="8708" max="8708" width="16.44140625" style="209" customWidth="1"/>
    <col min="8709" max="8712" width="8.88671875" style="209"/>
    <col min="8713" max="8713" width="10.6640625" style="209" bestFit="1" customWidth="1"/>
    <col min="8714" max="8714" width="36" style="209" customWidth="1"/>
    <col min="8715" max="8715" width="9.44140625" style="209" customWidth="1"/>
    <col min="8716" max="8716" width="10.33203125" style="209" customWidth="1"/>
    <col min="8717" max="8956" width="8.88671875" style="209"/>
    <col min="8957" max="8957" width="19.33203125" style="209" customWidth="1"/>
    <col min="8958" max="8958" width="47.6640625" style="209" customWidth="1"/>
    <col min="8959" max="8959" width="46.5546875" style="209" customWidth="1"/>
    <col min="8960" max="8960" width="52.33203125" style="209" customWidth="1"/>
    <col min="8961" max="8961" width="85.44140625" style="209" customWidth="1"/>
    <col min="8962" max="8962" width="29.33203125" style="209" bestFit="1" customWidth="1"/>
    <col min="8963" max="8963" width="14.5546875" style="209" bestFit="1" customWidth="1"/>
    <col min="8964" max="8964" width="16.44140625" style="209" customWidth="1"/>
    <col min="8965" max="8968" width="8.88671875" style="209"/>
    <col min="8969" max="8969" width="10.6640625" style="209" bestFit="1" customWidth="1"/>
    <col min="8970" max="8970" width="36" style="209" customWidth="1"/>
    <col min="8971" max="8971" width="9.44140625" style="209" customWidth="1"/>
    <col min="8972" max="8972" width="10.33203125" style="209" customWidth="1"/>
    <col min="8973" max="9212" width="8.88671875" style="209"/>
    <col min="9213" max="9213" width="19.33203125" style="209" customWidth="1"/>
    <col min="9214" max="9214" width="47.6640625" style="209" customWidth="1"/>
    <col min="9215" max="9215" width="46.5546875" style="209" customWidth="1"/>
    <col min="9216" max="9216" width="52.33203125" style="209" customWidth="1"/>
    <col min="9217" max="9217" width="85.44140625" style="209" customWidth="1"/>
    <col min="9218" max="9218" width="29.33203125" style="209" bestFit="1" customWidth="1"/>
    <col min="9219" max="9219" width="14.5546875" style="209" bestFit="1" customWidth="1"/>
    <col min="9220" max="9220" width="16.44140625" style="209" customWidth="1"/>
    <col min="9221" max="9224" width="8.88671875" style="209"/>
    <col min="9225" max="9225" width="10.6640625" style="209" bestFit="1" customWidth="1"/>
    <col min="9226" max="9226" width="36" style="209" customWidth="1"/>
    <col min="9227" max="9227" width="9.44140625" style="209" customWidth="1"/>
    <col min="9228" max="9228" width="10.33203125" style="209" customWidth="1"/>
    <col min="9229" max="9468" width="8.88671875" style="209"/>
    <col min="9469" max="9469" width="19.33203125" style="209" customWidth="1"/>
    <col min="9470" max="9470" width="47.6640625" style="209" customWidth="1"/>
    <col min="9471" max="9471" width="46.5546875" style="209" customWidth="1"/>
    <col min="9472" max="9472" width="52.33203125" style="209" customWidth="1"/>
    <col min="9473" max="9473" width="85.44140625" style="209" customWidth="1"/>
    <col min="9474" max="9474" width="29.33203125" style="209" bestFit="1" customWidth="1"/>
    <col min="9475" max="9475" width="14.5546875" style="209" bestFit="1" customWidth="1"/>
    <col min="9476" max="9476" width="16.44140625" style="209" customWidth="1"/>
    <col min="9477" max="9480" width="8.88671875" style="209"/>
    <col min="9481" max="9481" width="10.6640625" style="209" bestFit="1" customWidth="1"/>
    <col min="9482" max="9482" width="36" style="209" customWidth="1"/>
    <col min="9483" max="9483" width="9.44140625" style="209" customWidth="1"/>
    <col min="9484" max="9484" width="10.33203125" style="209" customWidth="1"/>
    <col min="9485" max="9724" width="8.88671875" style="209"/>
    <col min="9725" max="9725" width="19.33203125" style="209" customWidth="1"/>
    <col min="9726" max="9726" width="47.6640625" style="209" customWidth="1"/>
    <col min="9727" max="9727" width="46.5546875" style="209" customWidth="1"/>
    <col min="9728" max="9728" width="52.33203125" style="209" customWidth="1"/>
    <col min="9729" max="9729" width="85.44140625" style="209" customWidth="1"/>
    <col min="9730" max="9730" width="29.33203125" style="209" bestFit="1" customWidth="1"/>
    <col min="9731" max="9731" width="14.5546875" style="209" bestFit="1" customWidth="1"/>
    <col min="9732" max="9732" width="16.44140625" style="209" customWidth="1"/>
    <col min="9733" max="9736" width="8.88671875" style="209"/>
    <col min="9737" max="9737" width="10.6640625" style="209" bestFit="1" customWidth="1"/>
    <col min="9738" max="9738" width="36" style="209" customWidth="1"/>
    <col min="9739" max="9739" width="9.44140625" style="209" customWidth="1"/>
    <col min="9740" max="9740" width="10.33203125" style="209" customWidth="1"/>
    <col min="9741" max="9980" width="8.88671875" style="209"/>
    <col min="9981" max="9981" width="19.33203125" style="209" customWidth="1"/>
    <col min="9982" max="9982" width="47.6640625" style="209" customWidth="1"/>
    <col min="9983" max="9983" width="46.5546875" style="209" customWidth="1"/>
    <col min="9984" max="9984" width="52.33203125" style="209" customWidth="1"/>
    <col min="9985" max="9985" width="85.44140625" style="209" customWidth="1"/>
    <col min="9986" max="9986" width="29.33203125" style="209" bestFit="1" customWidth="1"/>
    <col min="9987" max="9987" width="14.5546875" style="209" bestFit="1" customWidth="1"/>
    <col min="9988" max="9988" width="16.44140625" style="209" customWidth="1"/>
    <col min="9989" max="9992" width="8.88671875" style="209"/>
    <col min="9993" max="9993" width="10.6640625" style="209" bestFit="1" customWidth="1"/>
    <col min="9994" max="9994" width="36" style="209" customWidth="1"/>
    <col min="9995" max="9995" width="9.44140625" style="209" customWidth="1"/>
    <col min="9996" max="9996" width="10.33203125" style="209" customWidth="1"/>
    <col min="9997" max="10236" width="8.88671875" style="209"/>
    <col min="10237" max="10237" width="19.33203125" style="209" customWidth="1"/>
    <col min="10238" max="10238" width="47.6640625" style="209" customWidth="1"/>
    <col min="10239" max="10239" width="46.5546875" style="209" customWidth="1"/>
    <col min="10240" max="10240" width="52.33203125" style="209" customWidth="1"/>
    <col min="10241" max="10241" width="85.44140625" style="209" customWidth="1"/>
    <col min="10242" max="10242" width="29.33203125" style="209" bestFit="1" customWidth="1"/>
    <col min="10243" max="10243" width="14.5546875" style="209" bestFit="1" customWidth="1"/>
    <col min="10244" max="10244" width="16.44140625" style="209" customWidth="1"/>
    <col min="10245" max="10248" width="8.88671875" style="209"/>
    <col min="10249" max="10249" width="10.6640625" style="209" bestFit="1" customWidth="1"/>
    <col min="10250" max="10250" width="36" style="209" customWidth="1"/>
    <col min="10251" max="10251" width="9.44140625" style="209" customWidth="1"/>
    <col min="10252" max="10252" width="10.33203125" style="209" customWidth="1"/>
    <col min="10253" max="10492" width="8.88671875" style="209"/>
    <col min="10493" max="10493" width="19.33203125" style="209" customWidth="1"/>
    <col min="10494" max="10494" width="47.6640625" style="209" customWidth="1"/>
    <col min="10495" max="10495" width="46.5546875" style="209" customWidth="1"/>
    <col min="10496" max="10496" width="52.33203125" style="209" customWidth="1"/>
    <col min="10497" max="10497" width="85.44140625" style="209" customWidth="1"/>
    <col min="10498" max="10498" width="29.33203125" style="209" bestFit="1" customWidth="1"/>
    <col min="10499" max="10499" width="14.5546875" style="209" bestFit="1" customWidth="1"/>
    <col min="10500" max="10500" width="16.44140625" style="209" customWidth="1"/>
    <col min="10501" max="10504" width="8.88671875" style="209"/>
    <col min="10505" max="10505" width="10.6640625" style="209" bestFit="1" customWidth="1"/>
    <col min="10506" max="10506" width="36" style="209" customWidth="1"/>
    <col min="10507" max="10507" width="9.44140625" style="209" customWidth="1"/>
    <col min="10508" max="10508" width="10.33203125" style="209" customWidth="1"/>
    <col min="10509" max="10748" width="8.88671875" style="209"/>
    <col min="10749" max="10749" width="19.33203125" style="209" customWidth="1"/>
    <col min="10750" max="10750" width="47.6640625" style="209" customWidth="1"/>
    <col min="10751" max="10751" width="46.5546875" style="209" customWidth="1"/>
    <col min="10752" max="10752" width="52.33203125" style="209" customWidth="1"/>
    <col min="10753" max="10753" width="85.44140625" style="209" customWidth="1"/>
    <col min="10754" max="10754" width="29.33203125" style="209" bestFit="1" customWidth="1"/>
    <col min="10755" max="10755" width="14.5546875" style="209" bestFit="1" customWidth="1"/>
    <col min="10756" max="10756" width="16.44140625" style="209" customWidth="1"/>
    <col min="10757" max="10760" width="8.88671875" style="209"/>
    <col min="10761" max="10761" width="10.6640625" style="209" bestFit="1" customWidth="1"/>
    <col min="10762" max="10762" width="36" style="209" customWidth="1"/>
    <col min="10763" max="10763" width="9.44140625" style="209" customWidth="1"/>
    <col min="10764" max="10764" width="10.33203125" style="209" customWidth="1"/>
    <col min="10765" max="11004" width="8.88671875" style="209"/>
    <col min="11005" max="11005" width="19.33203125" style="209" customWidth="1"/>
    <col min="11006" max="11006" width="47.6640625" style="209" customWidth="1"/>
    <col min="11007" max="11007" width="46.5546875" style="209" customWidth="1"/>
    <col min="11008" max="11008" width="52.33203125" style="209" customWidth="1"/>
    <col min="11009" max="11009" width="85.44140625" style="209" customWidth="1"/>
    <col min="11010" max="11010" width="29.33203125" style="209" bestFit="1" customWidth="1"/>
    <col min="11011" max="11011" width="14.5546875" style="209" bestFit="1" customWidth="1"/>
    <col min="11012" max="11012" width="16.44140625" style="209" customWidth="1"/>
    <col min="11013" max="11016" width="8.88671875" style="209"/>
    <col min="11017" max="11017" width="10.6640625" style="209" bestFit="1" customWidth="1"/>
    <col min="11018" max="11018" width="36" style="209" customWidth="1"/>
    <col min="11019" max="11019" width="9.44140625" style="209" customWidth="1"/>
    <col min="11020" max="11020" width="10.33203125" style="209" customWidth="1"/>
    <col min="11021" max="11260" width="8.88671875" style="209"/>
    <col min="11261" max="11261" width="19.33203125" style="209" customWidth="1"/>
    <col min="11262" max="11262" width="47.6640625" style="209" customWidth="1"/>
    <col min="11263" max="11263" width="46.5546875" style="209" customWidth="1"/>
    <col min="11264" max="11264" width="52.33203125" style="209" customWidth="1"/>
    <col min="11265" max="11265" width="85.44140625" style="209" customWidth="1"/>
    <col min="11266" max="11266" width="29.33203125" style="209" bestFit="1" customWidth="1"/>
    <col min="11267" max="11267" width="14.5546875" style="209" bestFit="1" customWidth="1"/>
    <col min="11268" max="11268" width="16.44140625" style="209" customWidth="1"/>
    <col min="11269" max="11272" width="8.88671875" style="209"/>
    <col min="11273" max="11273" width="10.6640625" style="209" bestFit="1" customWidth="1"/>
    <col min="11274" max="11274" width="36" style="209" customWidth="1"/>
    <col min="11275" max="11275" width="9.44140625" style="209" customWidth="1"/>
    <col min="11276" max="11276" width="10.33203125" style="209" customWidth="1"/>
    <col min="11277" max="11516" width="8.88671875" style="209"/>
    <col min="11517" max="11517" width="19.33203125" style="209" customWidth="1"/>
    <col min="11518" max="11518" width="47.6640625" style="209" customWidth="1"/>
    <col min="11519" max="11519" width="46.5546875" style="209" customWidth="1"/>
    <col min="11520" max="11520" width="52.33203125" style="209" customWidth="1"/>
    <col min="11521" max="11521" width="85.44140625" style="209" customWidth="1"/>
    <col min="11522" max="11522" width="29.33203125" style="209" bestFit="1" customWidth="1"/>
    <col min="11523" max="11523" width="14.5546875" style="209" bestFit="1" customWidth="1"/>
    <col min="11524" max="11524" width="16.44140625" style="209" customWidth="1"/>
    <col min="11525" max="11528" width="8.88671875" style="209"/>
    <col min="11529" max="11529" width="10.6640625" style="209" bestFit="1" customWidth="1"/>
    <col min="11530" max="11530" width="36" style="209" customWidth="1"/>
    <col min="11531" max="11531" width="9.44140625" style="209" customWidth="1"/>
    <col min="11532" max="11532" width="10.33203125" style="209" customWidth="1"/>
    <col min="11533" max="11772" width="8.88671875" style="209"/>
    <col min="11773" max="11773" width="19.33203125" style="209" customWidth="1"/>
    <col min="11774" max="11774" width="47.6640625" style="209" customWidth="1"/>
    <col min="11775" max="11775" width="46.5546875" style="209" customWidth="1"/>
    <col min="11776" max="11776" width="52.33203125" style="209" customWidth="1"/>
    <col min="11777" max="11777" width="85.44140625" style="209" customWidth="1"/>
    <col min="11778" max="11778" width="29.33203125" style="209" bestFit="1" customWidth="1"/>
    <col min="11779" max="11779" width="14.5546875" style="209" bestFit="1" customWidth="1"/>
    <col min="11780" max="11780" width="16.44140625" style="209" customWidth="1"/>
    <col min="11781" max="11784" width="8.88671875" style="209"/>
    <col min="11785" max="11785" width="10.6640625" style="209" bestFit="1" customWidth="1"/>
    <col min="11786" max="11786" width="36" style="209" customWidth="1"/>
    <col min="11787" max="11787" width="9.44140625" style="209" customWidth="1"/>
    <col min="11788" max="11788" width="10.33203125" style="209" customWidth="1"/>
    <col min="11789" max="12028" width="8.88671875" style="209"/>
    <col min="12029" max="12029" width="19.33203125" style="209" customWidth="1"/>
    <col min="12030" max="12030" width="47.6640625" style="209" customWidth="1"/>
    <col min="12031" max="12031" width="46.5546875" style="209" customWidth="1"/>
    <col min="12032" max="12032" width="52.33203125" style="209" customWidth="1"/>
    <col min="12033" max="12033" width="85.44140625" style="209" customWidth="1"/>
    <col min="12034" max="12034" width="29.33203125" style="209" bestFit="1" customWidth="1"/>
    <col min="12035" max="12035" width="14.5546875" style="209" bestFit="1" customWidth="1"/>
    <col min="12036" max="12036" width="16.44140625" style="209" customWidth="1"/>
    <col min="12037" max="12040" width="8.88671875" style="209"/>
    <col min="12041" max="12041" width="10.6640625" style="209" bestFit="1" customWidth="1"/>
    <col min="12042" max="12042" width="36" style="209" customWidth="1"/>
    <col min="12043" max="12043" width="9.44140625" style="209" customWidth="1"/>
    <col min="12044" max="12044" width="10.33203125" style="209" customWidth="1"/>
    <col min="12045" max="12284" width="8.88671875" style="209"/>
    <col min="12285" max="12285" width="19.33203125" style="209" customWidth="1"/>
    <col min="12286" max="12286" width="47.6640625" style="209" customWidth="1"/>
    <col min="12287" max="12287" width="46.5546875" style="209" customWidth="1"/>
    <col min="12288" max="12288" width="52.33203125" style="209" customWidth="1"/>
    <col min="12289" max="12289" width="85.44140625" style="209" customWidth="1"/>
    <col min="12290" max="12290" width="29.33203125" style="209" bestFit="1" customWidth="1"/>
    <col min="12291" max="12291" width="14.5546875" style="209" bestFit="1" customWidth="1"/>
    <col min="12292" max="12292" width="16.44140625" style="209" customWidth="1"/>
    <col min="12293" max="12296" width="8.88671875" style="209"/>
    <col min="12297" max="12297" width="10.6640625" style="209" bestFit="1" customWidth="1"/>
    <col min="12298" max="12298" width="36" style="209" customWidth="1"/>
    <col min="12299" max="12299" width="9.44140625" style="209" customWidth="1"/>
    <col min="12300" max="12300" width="10.33203125" style="209" customWidth="1"/>
    <col min="12301" max="12540" width="8.88671875" style="209"/>
    <col min="12541" max="12541" width="19.33203125" style="209" customWidth="1"/>
    <col min="12542" max="12542" width="47.6640625" style="209" customWidth="1"/>
    <col min="12543" max="12543" width="46.5546875" style="209" customWidth="1"/>
    <col min="12544" max="12544" width="52.33203125" style="209" customWidth="1"/>
    <col min="12545" max="12545" width="85.44140625" style="209" customWidth="1"/>
    <col min="12546" max="12546" width="29.33203125" style="209" bestFit="1" customWidth="1"/>
    <col min="12547" max="12547" width="14.5546875" style="209" bestFit="1" customWidth="1"/>
    <col min="12548" max="12548" width="16.44140625" style="209" customWidth="1"/>
    <col min="12549" max="12552" width="8.88671875" style="209"/>
    <col min="12553" max="12553" width="10.6640625" style="209" bestFit="1" customWidth="1"/>
    <col min="12554" max="12554" width="36" style="209" customWidth="1"/>
    <col min="12555" max="12555" width="9.44140625" style="209" customWidth="1"/>
    <col min="12556" max="12556" width="10.33203125" style="209" customWidth="1"/>
    <col min="12557" max="12796" width="8.88671875" style="209"/>
    <col min="12797" max="12797" width="19.33203125" style="209" customWidth="1"/>
    <col min="12798" max="12798" width="47.6640625" style="209" customWidth="1"/>
    <col min="12799" max="12799" width="46.5546875" style="209" customWidth="1"/>
    <col min="12800" max="12800" width="52.33203125" style="209" customWidth="1"/>
    <col min="12801" max="12801" width="85.44140625" style="209" customWidth="1"/>
    <col min="12802" max="12802" width="29.33203125" style="209" bestFit="1" customWidth="1"/>
    <col min="12803" max="12803" width="14.5546875" style="209" bestFit="1" customWidth="1"/>
    <col min="12804" max="12804" width="16.44140625" style="209" customWidth="1"/>
    <col min="12805" max="12808" width="8.88671875" style="209"/>
    <col min="12809" max="12809" width="10.6640625" style="209" bestFit="1" customWidth="1"/>
    <col min="12810" max="12810" width="36" style="209" customWidth="1"/>
    <col min="12811" max="12811" width="9.44140625" style="209" customWidth="1"/>
    <col min="12812" max="12812" width="10.33203125" style="209" customWidth="1"/>
    <col min="12813" max="13052" width="8.88671875" style="209"/>
    <col min="13053" max="13053" width="19.33203125" style="209" customWidth="1"/>
    <col min="13054" max="13054" width="47.6640625" style="209" customWidth="1"/>
    <col min="13055" max="13055" width="46.5546875" style="209" customWidth="1"/>
    <col min="13056" max="13056" width="52.33203125" style="209" customWidth="1"/>
    <col min="13057" max="13057" width="85.44140625" style="209" customWidth="1"/>
    <col min="13058" max="13058" width="29.33203125" style="209" bestFit="1" customWidth="1"/>
    <col min="13059" max="13059" width="14.5546875" style="209" bestFit="1" customWidth="1"/>
    <col min="13060" max="13060" width="16.44140625" style="209" customWidth="1"/>
    <col min="13061" max="13064" width="8.88671875" style="209"/>
    <col min="13065" max="13065" width="10.6640625" style="209" bestFit="1" customWidth="1"/>
    <col min="13066" max="13066" width="36" style="209" customWidth="1"/>
    <col min="13067" max="13067" width="9.44140625" style="209" customWidth="1"/>
    <col min="13068" max="13068" width="10.33203125" style="209" customWidth="1"/>
    <col min="13069" max="13308" width="8.88671875" style="209"/>
    <col min="13309" max="13309" width="19.33203125" style="209" customWidth="1"/>
    <col min="13310" max="13310" width="47.6640625" style="209" customWidth="1"/>
    <col min="13311" max="13311" width="46.5546875" style="209" customWidth="1"/>
    <col min="13312" max="13312" width="52.33203125" style="209" customWidth="1"/>
    <col min="13313" max="13313" width="85.44140625" style="209" customWidth="1"/>
    <col min="13314" max="13314" width="29.33203125" style="209" bestFit="1" customWidth="1"/>
    <col min="13315" max="13315" width="14.5546875" style="209" bestFit="1" customWidth="1"/>
    <col min="13316" max="13316" width="16.44140625" style="209" customWidth="1"/>
    <col min="13317" max="13320" width="8.88671875" style="209"/>
    <col min="13321" max="13321" width="10.6640625" style="209" bestFit="1" customWidth="1"/>
    <col min="13322" max="13322" width="36" style="209" customWidth="1"/>
    <col min="13323" max="13323" width="9.44140625" style="209" customWidth="1"/>
    <col min="13324" max="13324" width="10.33203125" style="209" customWidth="1"/>
    <col min="13325" max="13564" width="8.88671875" style="209"/>
    <col min="13565" max="13565" width="19.33203125" style="209" customWidth="1"/>
    <col min="13566" max="13566" width="47.6640625" style="209" customWidth="1"/>
    <col min="13567" max="13567" width="46.5546875" style="209" customWidth="1"/>
    <col min="13568" max="13568" width="52.33203125" style="209" customWidth="1"/>
    <col min="13569" max="13569" width="85.44140625" style="209" customWidth="1"/>
    <col min="13570" max="13570" width="29.33203125" style="209" bestFit="1" customWidth="1"/>
    <col min="13571" max="13571" width="14.5546875" style="209" bestFit="1" customWidth="1"/>
    <col min="13572" max="13572" width="16.44140625" style="209" customWidth="1"/>
    <col min="13573" max="13576" width="8.88671875" style="209"/>
    <col min="13577" max="13577" width="10.6640625" style="209" bestFit="1" customWidth="1"/>
    <col min="13578" max="13578" width="36" style="209" customWidth="1"/>
    <col min="13579" max="13579" width="9.44140625" style="209" customWidth="1"/>
    <col min="13580" max="13580" width="10.33203125" style="209" customWidth="1"/>
    <col min="13581" max="13820" width="8.88671875" style="209"/>
    <col min="13821" max="13821" width="19.33203125" style="209" customWidth="1"/>
    <col min="13822" max="13822" width="47.6640625" style="209" customWidth="1"/>
    <col min="13823" max="13823" width="46.5546875" style="209" customWidth="1"/>
    <col min="13824" max="13824" width="52.33203125" style="209" customWidth="1"/>
    <col min="13825" max="13825" width="85.44140625" style="209" customWidth="1"/>
    <col min="13826" max="13826" width="29.33203125" style="209" bestFit="1" customWidth="1"/>
    <col min="13827" max="13827" width="14.5546875" style="209" bestFit="1" customWidth="1"/>
    <col min="13828" max="13828" width="16.44140625" style="209" customWidth="1"/>
    <col min="13829" max="13832" width="8.88671875" style="209"/>
    <col min="13833" max="13833" width="10.6640625" style="209" bestFit="1" customWidth="1"/>
    <col min="13834" max="13834" width="36" style="209" customWidth="1"/>
    <col min="13835" max="13835" width="9.44140625" style="209" customWidth="1"/>
    <col min="13836" max="13836" width="10.33203125" style="209" customWidth="1"/>
    <col min="13837" max="14076" width="8.88671875" style="209"/>
    <col min="14077" max="14077" width="19.33203125" style="209" customWidth="1"/>
    <col min="14078" max="14078" width="47.6640625" style="209" customWidth="1"/>
    <col min="14079" max="14079" width="46.5546875" style="209" customWidth="1"/>
    <col min="14080" max="14080" width="52.33203125" style="209" customWidth="1"/>
    <col min="14081" max="14081" width="85.44140625" style="209" customWidth="1"/>
    <col min="14082" max="14082" width="29.33203125" style="209" bestFit="1" customWidth="1"/>
    <col min="14083" max="14083" width="14.5546875" style="209" bestFit="1" customWidth="1"/>
    <col min="14084" max="14084" width="16.44140625" style="209" customWidth="1"/>
    <col min="14085" max="14088" width="8.88671875" style="209"/>
    <col min="14089" max="14089" width="10.6640625" style="209" bestFit="1" customWidth="1"/>
    <col min="14090" max="14090" width="36" style="209" customWidth="1"/>
    <col min="14091" max="14091" width="9.44140625" style="209" customWidth="1"/>
    <col min="14092" max="14092" width="10.33203125" style="209" customWidth="1"/>
    <col min="14093" max="14332" width="8.88671875" style="209"/>
    <col min="14333" max="14333" width="19.33203125" style="209" customWidth="1"/>
    <col min="14334" max="14334" width="47.6640625" style="209" customWidth="1"/>
    <col min="14335" max="14335" width="46.5546875" style="209" customWidth="1"/>
    <col min="14336" max="14336" width="52.33203125" style="209" customWidth="1"/>
    <col min="14337" max="14337" width="85.44140625" style="209" customWidth="1"/>
    <col min="14338" max="14338" width="29.33203125" style="209" bestFit="1" customWidth="1"/>
    <col min="14339" max="14339" width="14.5546875" style="209" bestFit="1" customWidth="1"/>
    <col min="14340" max="14340" width="16.44140625" style="209" customWidth="1"/>
    <col min="14341" max="14344" width="8.88671875" style="209"/>
    <col min="14345" max="14345" width="10.6640625" style="209" bestFit="1" customWidth="1"/>
    <col min="14346" max="14346" width="36" style="209" customWidth="1"/>
    <col min="14347" max="14347" width="9.44140625" style="209" customWidth="1"/>
    <col min="14348" max="14348" width="10.33203125" style="209" customWidth="1"/>
    <col min="14349" max="14588" width="8.88671875" style="209"/>
    <col min="14589" max="14589" width="19.33203125" style="209" customWidth="1"/>
    <col min="14590" max="14590" width="47.6640625" style="209" customWidth="1"/>
    <col min="14591" max="14591" width="46.5546875" style="209" customWidth="1"/>
    <col min="14592" max="14592" width="52.33203125" style="209" customWidth="1"/>
    <col min="14593" max="14593" width="85.44140625" style="209" customWidth="1"/>
    <col min="14594" max="14594" width="29.33203125" style="209" bestFit="1" customWidth="1"/>
    <col min="14595" max="14595" width="14.5546875" style="209" bestFit="1" customWidth="1"/>
    <col min="14596" max="14596" width="16.44140625" style="209" customWidth="1"/>
    <col min="14597" max="14600" width="8.88671875" style="209"/>
    <col min="14601" max="14601" width="10.6640625" style="209" bestFit="1" customWidth="1"/>
    <col min="14602" max="14602" width="36" style="209" customWidth="1"/>
    <col min="14603" max="14603" width="9.44140625" style="209" customWidth="1"/>
    <col min="14604" max="14604" width="10.33203125" style="209" customWidth="1"/>
    <col min="14605" max="14844" width="8.88671875" style="209"/>
    <col min="14845" max="14845" width="19.33203125" style="209" customWidth="1"/>
    <col min="14846" max="14846" width="47.6640625" style="209" customWidth="1"/>
    <col min="14847" max="14847" width="46.5546875" style="209" customWidth="1"/>
    <col min="14848" max="14848" width="52.33203125" style="209" customWidth="1"/>
    <col min="14849" max="14849" width="85.44140625" style="209" customWidth="1"/>
    <col min="14850" max="14850" width="29.33203125" style="209" bestFit="1" customWidth="1"/>
    <col min="14851" max="14851" width="14.5546875" style="209" bestFit="1" customWidth="1"/>
    <col min="14852" max="14852" width="16.44140625" style="209" customWidth="1"/>
    <col min="14853" max="14856" width="8.88671875" style="209"/>
    <col min="14857" max="14857" width="10.6640625" style="209" bestFit="1" customWidth="1"/>
    <col min="14858" max="14858" width="36" style="209" customWidth="1"/>
    <col min="14859" max="14859" width="9.44140625" style="209" customWidth="1"/>
    <col min="14860" max="14860" width="10.33203125" style="209" customWidth="1"/>
    <col min="14861" max="15100" width="8.88671875" style="209"/>
    <col min="15101" max="15101" width="19.33203125" style="209" customWidth="1"/>
    <col min="15102" max="15102" width="47.6640625" style="209" customWidth="1"/>
    <col min="15103" max="15103" width="46.5546875" style="209" customWidth="1"/>
    <col min="15104" max="15104" width="52.33203125" style="209" customWidth="1"/>
    <col min="15105" max="15105" width="85.44140625" style="209" customWidth="1"/>
    <col min="15106" max="15106" width="29.33203125" style="209" bestFit="1" customWidth="1"/>
    <col min="15107" max="15107" width="14.5546875" style="209" bestFit="1" customWidth="1"/>
    <col min="15108" max="15108" width="16.44140625" style="209" customWidth="1"/>
    <col min="15109" max="15112" width="8.88671875" style="209"/>
    <col min="15113" max="15113" width="10.6640625" style="209" bestFit="1" customWidth="1"/>
    <col min="15114" max="15114" width="36" style="209" customWidth="1"/>
    <col min="15115" max="15115" width="9.44140625" style="209" customWidth="1"/>
    <col min="15116" max="15116" width="10.33203125" style="209" customWidth="1"/>
    <col min="15117" max="15356" width="8.88671875" style="209"/>
    <col min="15357" max="15357" width="19.33203125" style="209" customWidth="1"/>
    <col min="15358" max="15358" width="47.6640625" style="209" customWidth="1"/>
    <col min="15359" max="15359" width="46.5546875" style="209" customWidth="1"/>
    <col min="15360" max="15360" width="52.33203125" style="209" customWidth="1"/>
    <col min="15361" max="15361" width="85.44140625" style="209" customWidth="1"/>
    <col min="15362" max="15362" width="29.33203125" style="209" bestFit="1" customWidth="1"/>
    <col min="15363" max="15363" width="14.5546875" style="209" bestFit="1" customWidth="1"/>
    <col min="15364" max="15364" width="16.44140625" style="209" customWidth="1"/>
    <col min="15365" max="15368" width="8.88671875" style="209"/>
    <col min="15369" max="15369" width="10.6640625" style="209" bestFit="1" customWidth="1"/>
    <col min="15370" max="15370" width="36" style="209" customWidth="1"/>
    <col min="15371" max="15371" width="9.44140625" style="209" customWidth="1"/>
    <col min="15372" max="15372" width="10.33203125" style="209" customWidth="1"/>
    <col min="15373" max="15612" width="8.88671875" style="209"/>
    <col min="15613" max="15613" width="19.33203125" style="209" customWidth="1"/>
    <col min="15614" max="15614" width="47.6640625" style="209" customWidth="1"/>
    <col min="15615" max="15615" width="46.5546875" style="209" customWidth="1"/>
    <col min="15616" max="15616" width="52.33203125" style="209" customWidth="1"/>
    <col min="15617" max="15617" width="85.44140625" style="209" customWidth="1"/>
    <col min="15618" max="15618" width="29.33203125" style="209" bestFit="1" customWidth="1"/>
    <col min="15619" max="15619" width="14.5546875" style="209" bestFit="1" customWidth="1"/>
    <col min="15620" max="15620" width="16.44140625" style="209" customWidth="1"/>
    <col min="15621" max="15624" width="8.88671875" style="209"/>
    <col min="15625" max="15625" width="10.6640625" style="209" bestFit="1" customWidth="1"/>
    <col min="15626" max="15626" width="36" style="209" customWidth="1"/>
    <col min="15627" max="15627" width="9.44140625" style="209" customWidth="1"/>
    <col min="15628" max="15628" width="10.33203125" style="209" customWidth="1"/>
    <col min="15629" max="15868" width="8.88671875" style="209"/>
    <col min="15869" max="15869" width="19.33203125" style="209" customWidth="1"/>
    <col min="15870" max="15870" width="47.6640625" style="209" customWidth="1"/>
    <col min="15871" max="15871" width="46.5546875" style="209" customWidth="1"/>
    <col min="15872" max="15872" width="52.33203125" style="209" customWidth="1"/>
    <col min="15873" max="15873" width="85.44140625" style="209" customWidth="1"/>
    <col min="15874" max="15874" width="29.33203125" style="209" bestFit="1" customWidth="1"/>
    <col min="15875" max="15875" width="14.5546875" style="209" bestFit="1" customWidth="1"/>
    <col min="15876" max="15876" width="16.44140625" style="209" customWidth="1"/>
    <col min="15877" max="15880" width="8.88671875" style="209"/>
    <col min="15881" max="15881" width="10.6640625" style="209" bestFit="1" customWidth="1"/>
    <col min="15882" max="15882" width="36" style="209" customWidth="1"/>
    <col min="15883" max="15883" width="9.44140625" style="209" customWidth="1"/>
    <col min="15884" max="15884" width="10.33203125" style="209" customWidth="1"/>
    <col min="15885" max="16124" width="8.88671875" style="209"/>
    <col min="16125" max="16125" width="19.33203125" style="209" customWidth="1"/>
    <col min="16126" max="16126" width="47.6640625" style="209" customWidth="1"/>
    <col min="16127" max="16127" width="46.5546875" style="209" customWidth="1"/>
    <col min="16128" max="16128" width="52.33203125" style="209" customWidth="1"/>
    <col min="16129" max="16129" width="85.44140625" style="209" customWidth="1"/>
    <col min="16130" max="16130" width="29.33203125" style="209" bestFit="1" customWidth="1"/>
    <col min="16131" max="16131" width="14.5546875" style="209" bestFit="1" customWidth="1"/>
    <col min="16132" max="16132" width="16.44140625" style="209" customWidth="1"/>
    <col min="16133" max="16136" width="8.88671875" style="209"/>
    <col min="16137" max="16137" width="10.6640625" style="209" bestFit="1" customWidth="1"/>
    <col min="16138" max="16138" width="36" style="209" customWidth="1"/>
    <col min="16139" max="16139" width="9.44140625" style="209" customWidth="1"/>
    <col min="16140" max="16140" width="10.33203125" style="209" customWidth="1"/>
    <col min="16141" max="16378" width="8.88671875" style="209"/>
    <col min="16379" max="16384" width="9.109375" style="209" customWidth="1"/>
  </cols>
  <sheetData>
    <row r="1" spans="1:13" s="320" customFormat="1">
      <c r="B1" s="321"/>
      <c r="C1" s="321"/>
      <c r="D1" s="321"/>
      <c r="E1" s="321"/>
      <c r="F1" s="321"/>
      <c r="G1" s="197"/>
      <c r="H1" s="322"/>
      <c r="I1" s="322"/>
      <c r="J1" s="197"/>
      <c r="K1" s="196"/>
      <c r="L1" s="194"/>
      <c r="M1" s="194"/>
    </row>
    <row r="2" spans="1:13" s="320" customFormat="1">
      <c r="A2" s="323" t="s">
        <v>35</v>
      </c>
      <c r="B2" s="515" t="s">
        <v>3051</v>
      </c>
      <c r="C2" s="515"/>
      <c r="D2" s="515"/>
      <c r="E2" s="515"/>
      <c r="F2" s="515"/>
      <c r="G2" s="515"/>
      <c r="H2" s="197"/>
      <c r="I2" s="197"/>
      <c r="J2" s="197"/>
      <c r="K2" s="196"/>
      <c r="L2" s="282" t="s">
        <v>19</v>
      </c>
      <c r="M2" s="283">
        <f>COUNTIF($G$11:$G$500,"Pass")</f>
        <v>320</v>
      </c>
    </row>
    <row r="3" spans="1:13" s="320" customFormat="1" outlineLevel="1">
      <c r="A3" s="323" t="s">
        <v>36</v>
      </c>
      <c r="B3" s="515" t="s">
        <v>4302</v>
      </c>
      <c r="C3" s="515"/>
      <c r="D3" s="515"/>
      <c r="E3" s="515"/>
      <c r="F3" s="515"/>
      <c r="G3" s="515"/>
      <c r="H3" s="197"/>
      <c r="I3" s="197"/>
      <c r="J3" s="197"/>
      <c r="K3" s="196"/>
      <c r="L3" s="282" t="s">
        <v>20</v>
      </c>
      <c r="M3" s="283">
        <f>COUNTIF($G$11:$G$500,"Fail")</f>
        <v>49</v>
      </c>
    </row>
    <row r="4" spans="1:13" s="320" customFormat="1" outlineLevel="1">
      <c r="A4" s="323" t="s">
        <v>37</v>
      </c>
      <c r="B4" s="515"/>
      <c r="C4" s="515"/>
      <c r="D4" s="515"/>
      <c r="E4" s="515"/>
      <c r="F4" s="515"/>
      <c r="G4" s="515"/>
      <c r="H4" s="197"/>
      <c r="I4" s="197"/>
      <c r="J4" s="197"/>
      <c r="K4" s="196"/>
      <c r="L4" s="282" t="s">
        <v>49</v>
      </c>
      <c r="M4" s="283">
        <f>COUNTIF($G$11:$G$500,"Pending")</f>
        <v>0</v>
      </c>
    </row>
    <row r="5" spans="1:13" s="320" customFormat="1" outlineLevel="1">
      <c r="A5" s="323" t="s">
        <v>38</v>
      </c>
      <c r="B5" s="515" t="s">
        <v>2752</v>
      </c>
      <c r="C5" s="515"/>
      <c r="D5" s="515"/>
      <c r="E5" s="515"/>
      <c r="F5" s="515"/>
      <c r="G5" s="515"/>
      <c r="H5" s="197"/>
      <c r="I5" s="197"/>
      <c r="J5" s="197"/>
      <c r="K5" s="196"/>
      <c r="L5" s="282" t="s">
        <v>21</v>
      </c>
      <c r="M5" s="283">
        <f>COUNTIF($G$11:$G$500,"Untested")</f>
        <v>0</v>
      </c>
    </row>
    <row r="6" spans="1:13" s="320" customFormat="1" ht="33.6" outlineLevel="1">
      <c r="A6" s="324" t="s">
        <v>19</v>
      </c>
      <c r="B6" s="325" t="s">
        <v>20</v>
      </c>
      <c r="C6" s="325" t="s">
        <v>21</v>
      </c>
      <c r="D6" s="325" t="s">
        <v>49</v>
      </c>
      <c r="E6" s="325" t="s">
        <v>22</v>
      </c>
      <c r="F6" s="325" t="s">
        <v>39</v>
      </c>
      <c r="G6" s="326"/>
      <c r="H6" s="326"/>
      <c r="I6" s="326"/>
      <c r="J6" s="327"/>
      <c r="L6" s="282" t="s">
        <v>22</v>
      </c>
      <c r="M6" s="283">
        <f>COUNTIF($G$11:$G$500,"N/A")</f>
        <v>0</v>
      </c>
    </row>
    <row r="7" spans="1:13" s="320" customFormat="1" outlineLevel="1">
      <c r="A7" s="328">
        <f>COUNTIF($G$11:$G$481,"Pass")</f>
        <v>320</v>
      </c>
      <c r="B7" s="328">
        <f>COUNTIF($G$11:$G$481,"Fail")</f>
        <v>49</v>
      </c>
      <c r="C7" s="328">
        <f>COUNTIF($G$11:$G$481,"Untested")</f>
        <v>0</v>
      </c>
      <c r="D7" s="328">
        <f>COUNTIF($G$11:$G$481,"Pending")</f>
        <v>0</v>
      </c>
      <c r="E7" s="328">
        <f>COUNTIF($G$11:$G$481,"N/A")</f>
        <v>0</v>
      </c>
      <c r="F7" s="329">
        <f>COUNTA($A$10:$A$464)</f>
        <v>369</v>
      </c>
      <c r="G7" s="326" t="s">
        <v>50</v>
      </c>
      <c r="H7" s="326"/>
      <c r="I7" s="326"/>
      <c r="J7" s="327"/>
      <c r="L7" s="194"/>
      <c r="M7" s="194"/>
    </row>
    <row r="8" spans="1:13" s="320" customFormat="1" ht="22.5" customHeight="1">
      <c r="E8" s="330"/>
      <c r="F8" s="330"/>
      <c r="G8" s="326"/>
      <c r="H8" s="326"/>
      <c r="I8" s="326"/>
      <c r="J8" s="326"/>
      <c r="K8" s="327"/>
      <c r="L8" s="194"/>
      <c r="M8" s="194"/>
    </row>
    <row r="9" spans="1:13" s="320" customFormat="1" ht="50.4">
      <c r="A9" s="331" t="s">
        <v>40</v>
      </c>
      <c r="B9" s="332" t="s">
        <v>34</v>
      </c>
      <c r="C9" s="462" t="s">
        <v>41</v>
      </c>
      <c r="D9" s="333" t="s">
        <v>42</v>
      </c>
      <c r="E9" s="333" t="s">
        <v>43</v>
      </c>
      <c r="F9" s="333" t="s">
        <v>44</v>
      </c>
      <c r="G9" s="377" t="s">
        <v>45</v>
      </c>
      <c r="H9" s="333" t="s">
        <v>46</v>
      </c>
      <c r="I9" s="333" t="s">
        <v>47</v>
      </c>
      <c r="J9" s="333" t="s">
        <v>48</v>
      </c>
      <c r="K9" s="334"/>
      <c r="L9" s="194"/>
      <c r="M9" s="194"/>
    </row>
    <row r="10" spans="1:13" s="320" customFormat="1">
      <c r="A10" s="337"/>
      <c r="B10" s="336" t="s">
        <v>202</v>
      </c>
      <c r="C10" s="337"/>
      <c r="D10" s="338"/>
      <c r="E10" s="339"/>
      <c r="F10" s="339"/>
      <c r="G10" s="340" t="s">
        <v>50</v>
      </c>
      <c r="H10" s="339"/>
      <c r="I10" s="339"/>
      <c r="J10" s="341"/>
      <c r="K10" s="342"/>
      <c r="L10" s="194"/>
      <c r="M10" s="194"/>
    </row>
    <row r="11" spans="1:13" s="320" customFormat="1" ht="100.8" hidden="1" outlineLevel="1">
      <c r="A11" s="335" t="s">
        <v>3052</v>
      </c>
      <c r="B11" s="343" t="s">
        <v>3053</v>
      </c>
      <c r="C11" s="344" t="s">
        <v>2755</v>
      </c>
      <c r="D11" s="345" t="s">
        <v>3054</v>
      </c>
      <c r="E11" s="346" t="s">
        <v>3055</v>
      </c>
      <c r="F11" s="346"/>
      <c r="G11" s="346" t="s">
        <v>19</v>
      </c>
      <c r="H11" s="347">
        <v>43813</v>
      </c>
      <c r="I11" s="346" t="s">
        <v>1637</v>
      </c>
      <c r="J11" s="348"/>
      <c r="K11" s="342"/>
      <c r="L11" s="194"/>
      <c r="M11" s="194"/>
    </row>
    <row r="12" spans="1:13" s="320" customFormat="1" ht="67.2" hidden="1" outlineLevel="1">
      <c r="A12" s="335" t="s">
        <v>3056</v>
      </c>
      <c r="B12" s="343" t="s">
        <v>3057</v>
      </c>
      <c r="C12" s="344" t="s">
        <v>2755</v>
      </c>
      <c r="D12" s="345" t="s">
        <v>3058</v>
      </c>
      <c r="E12" s="346" t="s">
        <v>3059</v>
      </c>
      <c r="F12" s="346"/>
      <c r="G12" s="346" t="s">
        <v>19</v>
      </c>
      <c r="H12" s="347">
        <v>43813</v>
      </c>
      <c r="I12" s="346" t="s">
        <v>1637</v>
      </c>
      <c r="J12" s="348"/>
      <c r="K12" s="342"/>
      <c r="L12" s="194"/>
      <c r="M12" s="194"/>
    </row>
    <row r="13" spans="1:13" s="320" customFormat="1" collapsed="1">
      <c r="A13" s="337"/>
      <c r="B13" s="336" t="s">
        <v>2767</v>
      </c>
      <c r="C13" s="337"/>
      <c r="D13" s="338"/>
      <c r="E13" s="339"/>
      <c r="F13" s="339"/>
      <c r="G13" s="340"/>
      <c r="H13" s="339"/>
      <c r="I13" s="339"/>
      <c r="J13" s="341"/>
      <c r="K13" s="342"/>
      <c r="L13" s="194"/>
      <c r="M13" s="194"/>
    </row>
    <row r="14" spans="1:13" s="320" customFormat="1" hidden="1" outlineLevel="1">
      <c r="A14" s="297"/>
      <c r="B14" s="298" t="s">
        <v>202</v>
      </c>
      <c r="C14" s="297"/>
      <c r="D14" s="350"/>
      <c r="E14" s="351"/>
      <c r="F14" s="351"/>
      <c r="G14" s="352"/>
      <c r="H14" s="351"/>
      <c r="I14" s="351"/>
      <c r="J14" s="353"/>
      <c r="K14" s="342"/>
      <c r="L14" s="194"/>
      <c r="M14" s="194"/>
    </row>
    <row r="15" spans="1:13" s="320" customFormat="1" ht="100.8" hidden="1" outlineLevel="2">
      <c r="A15" s="335" t="s">
        <v>3060</v>
      </c>
      <c r="B15" s="349" t="s">
        <v>3061</v>
      </c>
      <c r="C15" s="344" t="s">
        <v>2760</v>
      </c>
      <c r="D15" s="345" t="s">
        <v>3062</v>
      </c>
      <c r="E15" s="346" t="s">
        <v>3063</v>
      </c>
      <c r="F15" s="346"/>
      <c r="G15" s="346" t="s">
        <v>19</v>
      </c>
      <c r="H15" s="347">
        <v>43813</v>
      </c>
      <c r="I15" s="346" t="s">
        <v>1637</v>
      </c>
      <c r="J15" s="348"/>
      <c r="K15" s="342"/>
      <c r="L15" s="194"/>
      <c r="M15" s="194"/>
    </row>
    <row r="16" spans="1:13" s="320" customFormat="1" hidden="1" outlineLevel="1">
      <c r="A16" s="297"/>
      <c r="B16" s="298" t="s">
        <v>3064</v>
      </c>
      <c r="C16" s="297"/>
      <c r="D16" s="350"/>
      <c r="E16" s="351"/>
      <c r="F16" s="351"/>
      <c r="G16" s="352"/>
      <c r="H16" s="351"/>
      <c r="I16" s="351"/>
      <c r="J16" s="353"/>
      <c r="K16" s="342"/>
      <c r="L16" s="194"/>
      <c r="M16" s="194"/>
    </row>
    <row r="17" spans="1:13" s="320" customFormat="1" ht="67.2" hidden="1" outlineLevel="2">
      <c r="A17" s="335" t="s">
        <v>3065</v>
      </c>
      <c r="B17" s="349" t="s">
        <v>3066</v>
      </c>
      <c r="C17" s="344" t="s">
        <v>2760</v>
      </c>
      <c r="D17" s="345" t="s">
        <v>3062</v>
      </c>
      <c r="E17" s="346" t="s">
        <v>3067</v>
      </c>
      <c r="F17" s="346"/>
      <c r="G17" s="346" t="s">
        <v>19</v>
      </c>
      <c r="H17" s="347">
        <v>43813</v>
      </c>
      <c r="I17" s="346" t="s">
        <v>1637</v>
      </c>
      <c r="J17" s="348"/>
      <c r="K17" s="342"/>
      <c r="L17" s="194"/>
      <c r="M17" s="194"/>
    </row>
    <row r="18" spans="1:13" s="320" customFormat="1" ht="100.8" hidden="1" outlineLevel="2">
      <c r="A18" s="335" t="s">
        <v>3068</v>
      </c>
      <c r="B18" s="343" t="s">
        <v>3069</v>
      </c>
      <c r="C18" s="344" t="s">
        <v>2760</v>
      </c>
      <c r="D18" s="345" t="s">
        <v>3070</v>
      </c>
      <c r="E18" s="346" t="s">
        <v>3071</v>
      </c>
      <c r="F18" s="346"/>
      <c r="G18" s="346" t="s">
        <v>19</v>
      </c>
      <c r="H18" s="347">
        <v>43813</v>
      </c>
      <c r="I18" s="346" t="s">
        <v>1637</v>
      </c>
      <c r="J18" s="348"/>
      <c r="K18" s="342"/>
      <c r="L18" s="194"/>
      <c r="M18" s="194"/>
    </row>
    <row r="19" spans="1:13" s="320" customFormat="1" ht="100.8" hidden="1" outlineLevel="2">
      <c r="A19" s="335" t="s">
        <v>3072</v>
      </c>
      <c r="B19" s="343" t="s">
        <v>2777</v>
      </c>
      <c r="C19" s="344" t="s">
        <v>2760</v>
      </c>
      <c r="D19" s="345" t="s">
        <v>3073</v>
      </c>
      <c r="E19" s="346" t="s">
        <v>2779</v>
      </c>
      <c r="F19" s="346"/>
      <c r="G19" s="346" t="s">
        <v>20</v>
      </c>
      <c r="H19" s="347">
        <v>43813</v>
      </c>
      <c r="I19" s="346" t="s">
        <v>1637</v>
      </c>
      <c r="J19" s="348"/>
      <c r="K19" s="342"/>
      <c r="L19" s="194"/>
      <c r="M19" s="194"/>
    </row>
    <row r="20" spans="1:13" s="320" customFormat="1" ht="84" hidden="1" outlineLevel="2">
      <c r="A20" s="335" t="s">
        <v>3074</v>
      </c>
      <c r="B20" s="343" t="s">
        <v>3075</v>
      </c>
      <c r="C20" s="344" t="s">
        <v>2760</v>
      </c>
      <c r="D20" s="345" t="s">
        <v>3076</v>
      </c>
      <c r="E20" s="346" t="s">
        <v>3077</v>
      </c>
      <c r="F20" s="346"/>
      <c r="G20" s="346" t="s">
        <v>19</v>
      </c>
      <c r="H20" s="347">
        <v>43813</v>
      </c>
      <c r="I20" s="346" t="s">
        <v>1637</v>
      </c>
      <c r="J20" s="348"/>
      <c r="K20" s="342"/>
      <c r="L20" s="194"/>
      <c r="M20" s="194"/>
    </row>
    <row r="21" spans="1:13" s="320" customFormat="1" ht="84" hidden="1" outlineLevel="2">
      <c r="A21" s="335" t="s">
        <v>3078</v>
      </c>
      <c r="B21" s="343" t="s">
        <v>3079</v>
      </c>
      <c r="C21" s="344" t="s">
        <v>2760</v>
      </c>
      <c r="D21" s="345" t="s">
        <v>3080</v>
      </c>
      <c r="E21" s="346" t="s">
        <v>3081</v>
      </c>
      <c r="F21" s="346"/>
      <c r="G21" s="346" t="s">
        <v>19</v>
      </c>
      <c r="H21" s="347">
        <v>43813</v>
      </c>
      <c r="I21" s="346" t="s">
        <v>1637</v>
      </c>
      <c r="J21" s="348"/>
      <c r="K21" s="342"/>
      <c r="L21" s="194"/>
      <c r="M21" s="194"/>
    </row>
    <row r="22" spans="1:13" s="320" customFormat="1" ht="84" hidden="1" outlineLevel="2">
      <c r="A22" s="335" t="s">
        <v>3082</v>
      </c>
      <c r="B22" s="349" t="s">
        <v>3083</v>
      </c>
      <c r="C22" s="344" t="s">
        <v>2760</v>
      </c>
      <c r="D22" s="345" t="s">
        <v>3084</v>
      </c>
      <c r="E22" s="346" t="s">
        <v>3085</v>
      </c>
      <c r="F22" s="346"/>
      <c r="G22" s="346" t="s">
        <v>19</v>
      </c>
      <c r="H22" s="347">
        <v>43813</v>
      </c>
      <c r="I22" s="346" t="s">
        <v>1637</v>
      </c>
      <c r="J22" s="348"/>
      <c r="K22" s="342"/>
      <c r="L22" s="194"/>
      <c r="M22" s="194"/>
    </row>
    <row r="23" spans="1:13" s="320" customFormat="1" ht="84" hidden="1" outlineLevel="2">
      <c r="A23" s="335" t="s">
        <v>3086</v>
      </c>
      <c r="B23" s="349" t="s">
        <v>3087</v>
      </c>
      <c r="C23" s="344" t="s">
        <v>2760</v>
      </c>
      <c r="D23" s="345" t="s">
        <v>3088</v>
      </c>
      <c r="E23" s="346" t="s">
        <v>3089</v>
      </c>
      <c r="F23" s="346"/>
      <c r="G23" s="346" t="s">
        <v>19</v>
      </c>
      <c r="H23" s="347">
        <v>43813</v>
      </c>
      <c r="I23" s="346" t="s">
        <v>1637</v>
      </c>
      <c r="J23" s="348"/>
      <c r="K23" s="342"/>
      <c r="L23" s="194"/>
      <c r="M23" s="194"/>
    </row>
    <row r="24" spans="1:13" s="320" customFormat="1" hidden="1" outlineLevel="1">
      <c r="A24" s="297"/>
      <c r="B24" s="298" t="s">
        <v>3090</v>
      </c>
      <c r="C24" s="297"/>
      <c r="D24" s="350"/>
      <c r="E24" s="351"/>
      <c r="F24" s="351"/>
      <c r="G24" s="352"/>
      <c r="H24" s="351"/>
      <c r="I24" s="351"/>
      <c r="J24" s="353"/>
      <c r="K24" s="342"/>
      <c r="L24" s="194"/>
      <c r="M24" s="194"/>
    </row>
    <row r="25" spans="1:13" s="320" customFormat="1" hidden="1" outlineLevel="1">
      <c r="A25" s="355"/>
      <c r="B25" s="354" t="s">
        <v>2789</v>
      </c>
      <c r="C25" s="355"/>
      <c r="D25" s="356"/>
      <c r="E25" s="357"/>
      <c r="F25" s="357"/>
      <c r="G25" s="358"/>
      <c r="H25" s="357"/>
      <c r="I25" s="357"/>
      <c r="J25" s="359"/>
      <c r="K25" s="342"/>
      <c r="L25" s="194"/>
      <c r="M25" s="194"/>
    </row>
    <row r="26" spans="1:13" s="320" customFormat="1" hidden="1" outlineLevel="2">
      <c r="A26" s="361"/>
      <c r="B26" s="360" t="s">
        <v>2790</v>
      </c>
      <c r="C26" s="361"/>
      <c r="D26" s="362"/>
      <c r="E26" s="363"/>
      <c r="F26" s="363"/>
      <c r="G26" s="363"/>
      <c r="H26" s="364"/>
      <c r="I26" s="363"/>
      <c r="J26" s="365"/>
      <c r="K26" s="342"/>
      <c r="L26" s="194"/>
      <c r="M26" s="194"/>
    </row>
    <row r="27" spans="1:13" s="320" customFormat="1" ht="117.6" hidden="1" outlineLevel="3">
      <c r="A27" s="335" t="s">
        <v>3091</v>
      </c>
      <c r="B27" s="343" t="s">
        <v>3092</v>
      </c>
      <c r="C27" s="344" t="s">
        <v>2760</v>
      </c>
      <c r="D27" s="345" t="s">
        <v>3093</v>
      </c>
      <c r="E27" s="346" t="s">
        <v>3094</v>
      </c>
      <c r="F27" s="346"/>
      <c r="G27" s="346" t="s">
        <v>20</v>
      </c>
      <c r="H27" s="347">
        <v>43813</v>
      </c>
      <c r="I27" s="346" t="s">
        <v>1637</v>
      </c>
      <c r="J27" s="366"/>
      <c r="K27" s="342"/>
      <c r="L27" s="194"/>
      <c r="M27" s="194"/>
    </row>
    <row r="28" spans="1:13" s="320" customFormat="1" ht="117.6" hidden="1" outlineLevel="3">
      <c r="A28" s="335" t="s">
        <v>3095</v>
      </c>
      <c r="B28" s="343" t="s">
        <v>3096</v>
      </c>
      <c r="C28" s="344" t="s">
        <v>2760</v>
      </c>
      <c r="D28" s="345" t="s">
        <v>3097</v>
      </c>
      <c r="E28" s="346" t="s">
        <v>3098</v>
      </c>
      <c r="F28" s="346"/>
      <c r="G28" s="346" t="s">
        <v>20</v>
      </c>
      <c r="H28" s="347">
        <v>43813</v>
      </c>
      <c r="I28" s="346" t="s">
        <v>1637</v>
      </c>
      <c r="J28" s="367"/>
      <c r="K28" s="342"/>
      <c r="L28" s="194"/>
      <c r="M28" s="194"/>
    </row>
    <row r="29" spans="1:13" s="320" customFormat="1" ht="117.6" hidden="1" outlineLevel="3">
      <c r="A29" s="335" t="s">
        <v>3099</v>
      </c>
      <c r="B29" s="343" t="s">
        <v>3100</v>
      </c>
      <c r="C29" s="344" t="s">
        <v>2760</v>
      </c>
      <c r="D29" s="345" t="s">
        <v>3101</v>
      </c>
      <c r="E29" s="346" t="s">
        <v>3102</v>
      </c>
      <c r="F29" s="346"/>
      <c r="G29" s="346" t="s">
        <v>20</v>
      </c>
      <c r="H29" s="347">
        <v>43813</v>
      </c>
      <c r="I29" s="346" t="s">
        <v>1637</v>
      </c>
      <c r="J29" s="367"/>
      <c r="K29" s="342"/>
      <c r="L29" s="194"/>
      <c r="M29" s="194"/>
    </row>
    <row r="30" spans="1:13" s="320" customFormat="1" ht="117.6" hidden="1" outlineLevel="3">
      <c r="A30" s="335" t="s">
        <v>3103</v>
      </c>
      <c r="B30" s="343" t="s">
        <v>3104</v>
      </c>
      <c r="C30" s="344" t="s">
        <v>2760</v>
      </c>
      <c r="D30" s="345" t="s">
        <v>3105</v>
      </c>
      <c r="E30" s="346" t="s">
        <v>3106</v>
      </c>
      <c r="F30" s="346"/>
      <c r="G30" s="346" t="s">
        <v>20</v>
      </c>
      <c r="H30" s="347">
        <v>43813</v>
      </c>
      <c r="I30" s="346" t="s">
        <v>1637</v>
      </c>
      <c r="J30" s="367"/>
      <c r="K30" s="342"/>
      <c r="L30" s="194"/>
      <c r="M30" s="194"/>
    </row>
    <row r="31" spans="1:13" s="320" customFormat="1" ht="117.6" hidden="1" outlineLevel="3">
      <c r="A31" s="335" t="s">
        <v>3107</v>
      </c>
      <c r="B31" s="343" t="s">
        <v>3108</v>
      </c>
      <c r="C31" s="344" t="s">
        <v>2760</v>
      </c>
      <c r="D31" s="345" t="s">
        <v>3109</v>
      </c>
      <c r="E31" s="346" t="s">
        <v>3110</v>
      </c>
      <c r="F31" s="346"/>
      <c r="G31" s="346" t="s">
        <v>20</v>
      </c>
      <c r="H31" s="347">
        <v>43813</v>
      </c>
      <c r="I31" s="346" t="s">
        <v>1637</v>
      </c>
      <c r="J31" s="367"/>
      <c r="K31" s="342"/>
      <c r="L31" s="194"/>
      <c r="M31" s="194"/>
    </row>
    <row r="32" spans="1:13" s="320" customFormat="1" ht="117.6" hidden="1" outlineLevel="3">
      <c r="A32" s="335" t="s">
        <v>3111</v>
      </c>
      <c r="B32" s="343" t="s">
        <v>3112</v>
      </c>
      <c r="C32" s="344" t="s">
        <v>2760</v>
      </c>
      <c r="D32" s="345" t="s">
        <v>3113</v>
      </c>
      <c r="E32" s="346" t="s">
        <v>3114</v>
      </c>
      <c r="F32" s="346"/>
      <c r="G32" s="346" t="s">
        <v>20</v>
      </c>
      <c r="H32" s="347">
        <v>43813</v>
      </c>
      <c r="I32" s="346" t="s">
        <v>1637</v>
      </c>
      <c r="J32" s="367"/>
      <c r="K32" s="342"/>
      <c r="L32" s="194"/>
      <c r="M32" s="194"/>
    </row>
    <row r="33" spans="1:13" s="320" customFormat="1" hidden="1" outlineLevel="2">
      <c r="A33" s="361"/>
      <c r="B33" s="360" t="s">
        <v>2803</v>
      </c>
      <c r="C33" s="361"/>
      <c r="D33" s="362"/>
      <c r="E33" s="363"/>
      <c r="F33" s="363"/>
      <c r="G33" s="363"/>
      <c r="H33" s="364"/>
      <c r="I33" s="363"/>
      <c r="J33" s="365"/>
      <c r="K33" s="342"/>
      <c r="L33" s="194"/>
      <c r="M33" s="194"/>
    </row>
    <row r="34" spans="1:13" s="320" customFormat="1" ht="117.6" hidden="1" outlineLevel="3">
      <c r="A34" s="335" t="s">
        <v>3115</v>
      </c>
      <c r="B34" s="343" t="s">
        <v>3116</v>
      </c>
      <c r="C34" s="344" t="s">
        <v>2760</v>
      </c>
      <c r="D34" s="345" t="s">
        <v>3117</v>
      </c>
      <c r="E34" s="346" t="s">
        <v>3118</v>
      </c>
      <c r="F34" s="346"/>
      <c r="G34" s="346" t="s">
        <v>20</v>
      </c>
      <c r="H34" s="347">
        <v>43813</v>
      </c>
      <c r="I34" s="346" t="s">
        <v>1637</v>
      </c>
      <c r="J34" s="367"/>
      <c r="K34" s="342"/>
      <c r="L34" s="194"/>
      <c r="M34" s="194"/>
    </row>
    <row r="35" spans="1:13" s="320" customFormat="1" ht="134.4" hidden="1" outlineLevel="3">
      <c r="A35" s="335" t="s">
        <v>3119</v>
      </c>
      <c r="B35" s="343" t="s">
        <v>4476</v>
      </c>
      <c r="C35" s="344" t="s">
        <v>2760</v>
      </c>
      <c r="D35" s="345" t="s">
        <v>4477</v>
      </c>
      <c r="E35" s="346" t="s">
        <v>4478</v>
      </c>
      <c r="F35" s="346"/>
      <c r="G35" s="346" t="s">
        <v>20</v>
      </c>
      <c r="H35" s="347">
        <v>43813</v>
      </c>
      <c r="I35" s="346" t="s">
        <v>1637</v>
      </c>
      <c r="J35" s="367"/>
      <c r="K35" s="342"/>
      <c r="L35" s="194"/>
      <c r="M35" s="194"/>
    </row>
    <row r="36" spans="1:13" s="320" customFormat="1" ht="134.4" hidden="1" outlineLevel="3">
      <c r="A36" s="335" t="s">
        <v>3123</v>
      </c>
      <c r="B36" s="343" t="s">
        <v>4479</v>
      </c>
      <c r="C36" s="344" t="s">
        <v>2760</v>
      </c>
      <c r="D36" s="345" t="s">
        <v>4480</v>
      </c>
      <c r="E36" s="346" t="s">
        <v>4478</v>
      </c>
      <c r="F36" s="346"/>
      <c r="G36" s="346" t="s">
        <v>20</v>
      </c>
      <c r="H36" s="347">
        <v>43813</v>
      </c>
      <c r="I36" s="346" t="s">
        <v>1637</v>
      </c>
      <c r="J36" s="367"/>
      <c r="K36" s="342"/>
      <c r="L36" s="194"/>
      <c r="M36" s="194"/>
    </row>
    <row r="37" spans="1:13" s="320" customFormat="1" ht="117.6" hidden="1" outlineLevel="3">
      <c r="A37" s="335" t="s">
        <v>3126</v>
      </c>
      <c r="B37" s="343" t="s">
        <v>4481</v>
      </c>
      <c r="C37" s="344" t="s">
        <v>2760</v>
      </c>
      <c r="D37" s="345" t="s">
        <v>4482</v>
      </c>
      <c r="E37" s="346" t="s">
        <v>4478</v>
      </c>
      <c r="F37" s="346"/>
      <c r="G37" s="346" t="s">
        <v>20</v>
      </c>
      <c r="H37" s="347">
        <v>43813</v>
      </c>
      <c r="I37" s="346" t="s">
        <v>1637</v>
      </c>
      <c r="J37" s="367"/>
      <c r="K37" s="342"/>
      <c r="L37" s="194"/>
      <c r="M37" s="194"/>
    </row>
    <row r="38" spans="1:13" s="320" customFormat="1" ht="134.4" hidden="1" outlineLevel="3">
      <c r="A38" s="335" t="s">
        <v>3130</v>
      </c>
      <c r="B38" s="343" t="s">
        <v>4483</v>
      </c>
      <c r="C38" s="344" t="s">
        <v>2760</v>
      </c>
      <c r="D38" s="345" t="s">
        <v>4484</v>
      </c>
      <c r="E38" s="346" t="s">
        <v>4478</v>
      </c>
      <c r="F38" s="346"/>
      <c r="G38" s="346" t="s">
        <v>20</v>
      </c>
      <c r="H38" s="347">
        <v>43813</v>
      </c>
      <c r="I38" s="346" t="s">
        <v>1637</v>
      </c>
      <c r="J38" s="367"/>
      <c r="K38" s="342"/>
      <c r="L38" s="194"/>
      <c r="M38" s="194"/>
    </row>
    <row r="39" spans="1:13" s="320" customFormat="1" ht="134.4" hidden="1" outlineLevel="3">
      <c r="A39" s="335" t="s">
        <v>3133</v>
      </c>
      <c r="B39" s="343" t="s">
        <v>4485</v>
      </c>
      <c r="C39" s="344" t="s">
        <v>2760</v>
      </c>
      <c r="D39" s="345" t="s">
        <v>4486</v>
      </c>
      <c r="E39" s="346" t="s">
        <v>4478</v>
      </c>
      <c r="F39" s="346"/>
      <c r="G39" s="346" t="s">
        <v>20</v>
      </c>
      <c r="H39" s="347">
        <v>43813</v>
      </c>
      <c r="I39" s="346" t="s">
        <v>1637</v>
      </c>
      <c r="J39" s="367"/>
      <c r="K39" s="342"/>
      <c r="L39" s="194"/>
      <c r="M39" s="194"/>
    </row>
    <row r="40" spans="1:13" s="320" customFormat="1" hidden="1" outlineLevel="2">
      <c r="A40" s="361"/>
      <c r="B40" s="360" t="s">
        <v>2816</v>
      </c>
      <c r="C40" s="361"/>
      <c r="D40" s="362"/>
      <c r="E40" s="363"/>
      <c r="F40" s="363"/>
      <c r="G40" s="363"/>
      <c r="H40" s="364"/>
      <c r="I40" s="363"/>
      <c r="J40" s="365"/>
      <c r="K40" s="342"/>
      <c r="L40" s="194"/>
      <c r="M40" s="194"/>
    </row>
    <row r="41" spans="1:13" s="320" customFormat="1" ht="117.6" hidden="1" outlineLevel="2">
      <c r="A41" s="335" t="s">
        <v>3135</v>
      </c>
      <c r="B41" s="343" t="s">
        <v>3120</v>
      </c>
      <c r="C41" s="344" t="s">
        <v>2760</v>
      </c>
      <c r="D41" s="345" t="s">
        <v>3121</v>
      </c>
      <c r="E41" s="346" t="s">
        <v>3122</v>
      </c>
      <c r="F41" s="346"/>
      <c r="G41" s="346" t="s">
        <v>19</v>
      </c>
      <c r="H41" s="347">
        <v>43813</v>
      </c>
      <c r="I41" s="346" t="s">
        <v>1637</v>
      </c>
      <c r="J41" s="367"/>
      <c r="K41" s="342"/>
      <c r="L41" s="194"/>
      <c r="M41" s="194"/>
    </row>
    <row r="42" spans="1:13" s="320" customFormat="1" hidden="1" outlineLevel="1">
      <c r="A42" s="355"/>
      <c r="B42" s="354" t="s">
        <v>2829</v>
      </c>
      <c r="C42" s="355"/>
      <c r="D42" s="356"/>
      <c r="E42" s="357"/>
      <c r="F42" s="357"/>
      <c r="G42" s="358"/>
      <c r="H42" s="357"/>
      <c r="I42" s="357"/>
      <c r="J42" s="359"/>
      <c r="K42" s="342"/>
      <c r="L42" s="194"/>
      <c r="M42" s="194"/>
    </row>
    <row r="43" spans="1:13" s="320" customFormat="1" ht="134.4" hidden="1" outlineLevel="1">
      <c r="A43" s="335" t="s">
        <v>3137</v>
      </c>
      <c r="B43" s="343" t="s">
        <v>2831</v>
      </c>
      <c r="C43" s="344" t="s">
        <v>2760</v>
      </c>
      <c r="D43" s="345" t="s">
        <v>3124</v>
      </c>
      <c r="E43" s="346" t="s">
        <v>3071</v>
      </c>
      <c r="F43" s="346"/>
      <c r="G43" s="346" t="s">
        <v>19</v>
      </c>
      <c r="H43" s="347">
        <v>43813</v>
      </c>
      <c r="I43" s="346" t="s">
        <v>1637</v>
      </c>
      <c r="J43" s="366"/>
      <c r="K43" s="342"/>
      <c r="L43" s="194"/>
      <c r="M43" s="194"/>
    </row>
    <row r="44" spans="1:13" s="320" customFormat="1" collapsed="1">
      <c r="A44" s="337"/>
      <c r="B44" s="336" t="s">
        <v>3125</v>
      </c>
      <c r="C44" s="337"/>
      <c r="D44" s="338"/>
      <c r="E44" s="339"/>
      <c r="F44" s="339"/>
      <c r="G44" s="340"/>
      <c r="H44" s="339"/>
      <c r="I44" s="339"/>
      <c r="J44" s="341"/>
      <c r="K44" s="342"/>
      <c r="L44" s="194"/>
      <c r="M44" s="194"/>
    </row>
    <row r="45" spans="1:13" s="320" customFormat="1" hidden="1" outlineLevel="1">
      <c r="A45" s="297"/>
      <c r="B45" s="298" t="s">
        <v>202</v>
      </c>
      <c r="C45" s="297"/>
      <c r="D45" s="350"/>
      <c r="E45" s="351"/>
      <c r="F45" s="351"/>
      <c r="G45" s="352"/>
      <c r="H45" s="351"/>
      <c r="I45" s="351"/>
      <c r="J45" s="353"/>
      <c r="K45" s="342"/>
      <c r="L45" s="194"/>
      <c r="M45" s="194"/>
    </row>
    <row r="46" spans="1:13" s="320" customFormat="1" ht="117.6" hidden="1" outlineLevel="2">
      <c r="A46" s="335" t="s">
        <v>3140</v>
      </c>
      <c r="B46" s="349" t="s">
        <v>3127</v>
      </c>
      <c r="C46" s="344" t="s">
        <v>2760</v>
      </c>
      <c r="D46" s="345" t="s">
        <v>3128</v>
      </c>
      <c r="E46" s="346" t="s">
        <v>3129</v>
      </c>
      <c r="F46" s="346"/>
      <c r="G46" s="346" t="s">
        <v>19</v>
      </c>
      <c r="H46" s="347">
        <v>43813</v>
      </c>
      <c r="I46" s="346" t="s">
        <v>1637</v>
      </c>
      <c r="J46" s="348"/>
      <c r="K46" s="342"/>
      <c r="L46" s="194"/>
      <c r="M46" s="194"/>
    </row>
    <row r="47" spans="1:13" s="320" customFormat="1" hidden="1" outlineLevel="1">
      <c r="A47" s="297"/>
      <c r="B47" s="298" t="s">
        <v>3064</v>
      </c>
      <c r="C47" s="297"/>
      <c r="D47" s="350"/>
      <c r="E47" s="351"/>
      <c r="F47" s="351"/>
      <c r="G47" s="352"/>
      <c r="H47" s="351"/>
      <c r="I47" s="351"/>
      <c r="J47" s="353"/>
      <c r="K47" s="342"/>
      <c r="L47" s="194"/>
      <c r="M47" s="194"/>
    </row>
    <row r="48" spans="1:13" s="320" customFormat="1" ht="134.4" hidden="1" outlineLevel="2">
      <c r="A48" s="335" t="s">
        <v>3144</v>
      </c>
      <c r="B48" s="343" t="s">
        <v>3069</v>
      </c>
      <c r="C48" s="344" t="s">
        <v>2760</v>
      </c>
      <c r="D48" s="345" t="s">
        <v>3131</v>
      </c>
      <c r="E48" s="346" t="s">
        <v>3132</v>
      </c>
      <c r="F48" s="346"/>
      <c r="G48" s="346" t="s">
        <v>19</v>
      </c>
      <c r="H48" s="347">
        <v>43813</v>
      </c>
      <c r="I48" s="346" t="s">
        <v>1637</v>
      </c>
      <c r="J48" s="348"/>
      <c r="K48" s="342"/>
      <c r="L48" s="194"/>
      <c r="M48" s="194"/>
    </row>
    <row r="49" spans="1:13" s="320" customFormat="1" ht="100.8" hidden="1" outlineLevel="2">
      <c r="A49" s="335" t="s">
        <v>3147</v>
      </c>
      <c r="B49" s="343" t="s">
        <v>3075</v>
      </c>
      <c r="C49" s="344" t="s">
        <v>2760</v>
      </c>
      <c r="D49" s="345" t="s">
        <v>3134</v>
      </c>
      <c r="E49" s="346" t="s">
        <v>3077</v>
      </c>
      <c r="F49" s="346"/>
      <c r="G49" s="346" t="s">
        <v>19</v>
      </c>
      <c r="H49" s="347">
        <v>43813</v>
      </c>
      <c r="I49" s="346" t="s">
        <v>1637</v>
      </c>
      <c r="J49" s="348"/>
      <c r="K49" s="342"/>
      <c r="L49" s="194"/>
      <c r="M49" s="194"/>
    </row>
    <row r="50" spans="1:13" s="320" customFormat="1" ht="100.8" hidden="1" outlineLevel="2">
      <c r="A50" s="335" t="s">
        <v>3150</v>
      </c>
      <c r="B50" s="343" t="s">
        <v>3079</v>
      </c>
      <c r="C50" s="344" t="s">
        <v>2760</v>
      </c>
      <c r="D50" s="345" t="s">
        <v>3136</v>
      </c>
      <c r="E50" s="346" t="s">
        <v>2787</v>
      </c>
      <c r="F50" s="346"/>
      <c r="G50" s="346" t="s">
        <v>19</v>
      </c>
      <c r="H50" s="347">
        <v>43813</v>
      </c>
      <c r="I50" s="346" t="s">
        <v>1637</v>
      </c>
      <c r="J50" s="348"/>
      <c r="K50" s="342"/>
      <c r="L50" s="194"/>
      <c r="M50" s="194"/>
    </row>
    <row r="51" spans="1:13" s="320" customFormat="1" ht="100.8" hidden="1" outlineLevel="2">
      <c r="A51" s="335" t="s">
        <v>3152</v>
      </c>
      <c r="B51" s="349" t="s">
        <v>3083</v>
      </c>
      <c r="C51" s="344" t="s">
        <v>2760</v>
      </c>
      <c r="D51" s="345" t="s">
        <v>3138</v>
      </c>
      <c r="E51" s="346" t="s">
        <v>3139</v>
      </c>
      <c r="F51" s="346"/>
      <c r="G51" s="346" t="s">
        <v>19</v>
      </c>
      <c r="H51" s="347">
        <v>43813</v>
      </c>
      <c r="I51" s="346" t="s">
        <v>1637</v>
      </c>
      <c r="J51" s="348"/>
      <c r="K51" s="342"/>
      <c r="L51" s="194"/>
      <c r="M51" s="194"/>
    </row>
    <row r="52" spans="1:13" s="320" customFormat="1" ht="100.8" hidden="1" outlineLevel="2">
      <c r="A52" s="335" t="s">
        <v>3155</v>
      </c>
      <c r="B52" s="349" t="s">
        <v>3087</v>
      </c>
      <c r="C52" s="344" t="s">
        <v>2760</v>
      </c>
      <c r="D52" s="345" t="s">
        <v>3141</v>
      </c>
      <c r="E52" s="346" t="s">
        <v>3142</v>
      </c>
      <c r="F52" s="346"/>
      <c r="G52" s="346" t="s">
        <v>19</v>
      </c>
      <c r="H52" s="347">
        <v>43813</v>
      </c>
      <c r="I52" s="346" t="s">
        <v>1637</v>
      </c>
      <c r="J52" s="348"/>
      <c r="K52" s="342"/>
      <c r="L52" s="194"/>
      <c r="M52" s="194"/>
    </row>
    <row r="53" spans="1:13" s="320" customFormat="1" hidden="1" outlineLevel="1">
      <c r="A53" s="297"/>
      <c r="B53" s="298" t="s">
        <v>3143</v>
      </c>
      <c r="C53" s="297"/>
      <c r="D53" s="350"/>
      <c r="E53" s="351"/>
      <c r="F53" s="351"/>
      <c r="G53" s="352"/>
      <c r="H53" s="351"/>
      <c r="I53" s="351"/>
      <c r="J53" s="353"/>
      <c r="K53" s="342"/>
      <c r="L53" s="194"/>
      <c r="M53" s="194"/>
    </row>
    <row r="54" spans="1:13" s="320" customFormat="1" hidden="1" outlineLevel="1">
      <c r="A54" s="355"/>
      <c r="B54" s="354" t="s">
        <v>2789</v>
      </c>
      <c r="C54" s="355"/>
      <c r="D54" s="356"/>
      <c r="E54" s="357"/>
      <c r="F54" s="357"/>
      <c r="G54" s="358"/>
      <c r="H54" s="357"/>
      <c r="I54" s="357"/>
      <c r="J54" s="359"/>
      <c r="K54" s="342"/>
      <c r="L54" s="194"/>
      <c r="M54" s="194"/>
    </row>
    <row r="55" spans="1:13" s="320" customFormat="1" hidden="1" outlineLevel="2">
      <c r="A55" s="361"/>
      <c r="B55" s="360" t="s">
        <v>2790</v>
      </c>
      <c r="C55" s="361"/>
      <c r="D55" s="362"/>
      <c r="E55" s="363"/>
      <c r="F55" s="363"/>
      <c r="G55" s="363"/>
      <c r="H55" s="364"/>
      <c r="I55" s="363"/>
      <c r="J55" s="365"/>
      <c r="K55" s="342"/>
      <c r="L55" s="194"/>
      <c r="M55" s="194"/>
    </row>
    <row r="56" spans="1:13" s="320" customFormat="1" ht="151.19999999999999" hidden="1" outlineLevel="3">
      <c r="A56" s="335" t="s">
        <v>3158</v>
      </c>
      <c r="B56" s="343" t="s">
        <v>3092</v>
      </c>
      <c r="C56" s="344" t="s">
        <v>2760</v>
      </c>
      <c r="D56" s="345" t="s">
        <v>3145</v>
      </c>
      <c r="E56" s="346" t="s">
        <v>3146</v>
      </c>
      <c r="F56" s="346"/>
      <c r="G56" s="346" t="s">
        <v>20</v>
      </c>
      <c r="H56" s="347">
        <v>43813</v>
      </c>
      <c r="I56" s="346" t="s">
        <v>1637</v>
      </c>
      <c r="J56" s="366"/>
      <c r="K56" s="342"/>
      <c r="L56" s="194"/>
      <c r="M56" s="194"/>
    </row>
    <row r="57" spans="1:13" s="320" customFormat="1" ht="151.19999999999999" hidden="1" outlineLevel="3">
      <c r="A57" s="335" t="s">
        <v>3161</v>
      </c>
      <c r="B57" s="343" t="s">
        <v>3096</v>
      </c>
      <c r="C57" s="344" t="s">
        <v>2760</v>
      </c>
      <c r="D57" s="345" t="s">
        <v>3148</v>
      </c>
      <c r="E57" s="346" t="s">
        <v>3149</v>
      </c>
      <c r="F57" s="346"/>
      <c r="G57" s="346" t="s">
        <v>20</v>
      </c>
      <c r="H57" s="347">
        <v>43813</v>
      </c>
      <c r="I57" s="346" t="s">
        <v>1637</v>
      </c>
      <c r="J57" s="367"/>
      <c r="K57" s="342"/>
      <c r="L57" s="194"/>
      <c r="M57" s="194"/>
    </row>
    <row r="58" spans="1:13" s="320" customFormat="1" ht="134.4" hidden="1" outlineLevel="3">
      <c r="A58" s="335" t="s">
        <v>3165</v>
      </c>
      <c r="B58" s="343" t="s">
        <v>3100</v>
      </c>
      <c r="C58" s="344" t="s">
        <v>2760</v>
      </c>
      <c r="D58" s="345" t="s">
        <v>3151</v>
      </c>
      <c r="E58" s="346" t="s">
        <v>3102</v>
      </c>
      <c r="F58" s="346"/>
      <c r="G58" s="346" t="s">
        <v>20</v>
      </c>
      <c r="H58" s="347">
        <v>43813</v>
      </c>
      <c r="I58" s="346" t="s">
        <v>1637</v>
      </c>
      <c r="J58" s="367"/>
      <c r="K58" s="342"/>
      <c r="L58" s="194"/>
      <c r="M58" s="194"/>
    </row>
    <row r="59" spans="1:13" s="320" customFormat="1" ht="134.4" hidden="1" outlineLevel="3">
      <c r="A59" s="335" t="s">
        <v>3168</v>
      </c>
      <c r="B59" s="343" t="s">
        <v>3104</v>
      </c>
      <c r="C59" s="344" t="s">
        <v>2760</v>
      </c>
      <c r="D59" s="345" t="s">
        <v>3153</v>
      </c>
      <c r="E59" s="346" t="s">
        <v>3154</v>
      </c>
      <c r="F59" s="346"/>
      <c r="G59" s="346" t="s">
        <v>20</v>
      </c>
      <c r="H59" s="347">
        <v>43813</v>
      </c>
      <c r="I59" s="346" t="s">
        <v>1637</v>
      </c>
      <c r="J59" s="367"/>
      <c r="K59" s="342"/>
      <c r="L59" s="194"/>
      <c r="M59" s="194"/>
    </row>
    <row r="60" spans="1:13" s="320" customFormat="1" ht="151.19999999999999" hidden="1" outlineLevel="3">
      <c r="A60" s="335" t="s">
        <v>3171</v>
      </c>
      <c r="B60" s="343" t="s">
        <v>3108</v>
      </c>
      <c r="C60" s="344" t="s">
        <v>2760</v>
      </c>
      <c r="D60" s="345" t="s">
        <v>3156</v>
      </c>
      <c r="E60" s="346" t="s">
        <v>3157</v>
      </c>
      <c r="F60" s="346"/>
      <c r="G60" s="346" t="s">
        <v>20</v>
      </c>
      <c r="H60" s="347">
        <v>43813</v>
      </c>
      <c r="I60" s="346" t="s">
        <v>1637</v>
      </c>
      <c r="J60" s="367"/>
      <c r="K60" s="342"/>
      <c r="L60" s="194"/>
      <c r="M60" s="194"/>
    </row>
    <row r="61" spans="1:13" s="320" customFormat="1" ht="151.19999999999999" hidden="1" outlineLevel="3">
      <c r="A61" s="335" t="s">
        <v>3173</v>
      </c>
      <c r="B61" s="343" t="s">
        <v>3112</v>
      </c>
      <c r="C61" s="344" t="s">
        <v>2760</v>
      </c>
      <c r="D61" s="345" t="s">
        <v>3159</v>
      </c>
      <c r="E61" s="346" t="s">
        <v>3160</v>
      </c>
      <c r="F61" s="346"/>
      <c r="G61" s="346" t="s">
        <v>20</v>
      </c>
      <c r="H61" s="347">
        <v>43813</v>
      </c>
      <c r="I61" s="346" t="s">
        <v>1637</v>
      </c>
      <c r="J61" s="367"/>
      <c r="K61" s="342"/>
      <c r="L61" s="194"/>
      <c r="M61" s="194"/>
    </row>
    <row r="62" spans="1:13" s="320" customFormat="1" hidden="1" outlineLevel="2">
      <c r="A62" s="361"/>
      <c r="B62" s="360" t="s">
        <v>2803</v>
      </c>
      <c r="C62" s="361"/>
      <c r="D62" s="362"/>
      <c r="E62" s="363"/>
      <c r="F62" s="363"/>
      <c r="G62" s="363"/>
      <c r="H62" s="364"/>
      <c r="I62" s="363"/>
      <c r="J62" s="365"/>
      <c r="K62" s="342"/>
      <c r="L62" s="194"/>
      <c r="M62" s="194"/>
    </row>
    <row r="63" spans="1:13" s="320" customFormat="1" ht="151.19999999999999" hidden="1" outlineLevel="3">
      <c r="A63" s="335" t="s">
        <v>3176</v>
      </c>
      <c r="B63" s="343" t="s">
        <v>3162</v>
      </c>
      <c r="C63" s="344" t="s">
        <v>2760</v>
      </c>
      <c r="D63" s="345" t="s">
        <v>3163</v>
      </c>
      <c r="E63" s="346" t="s">
        <v>3164</v>
      </c>
      <c r="F63" s="346"/>
      <c r="G63" s="346" t="s">
        <v>20</v>
      </c>
      <c r="H63" s="347">
        <v>43813</v>
      </c>
      <c r="I63" s="346" t="s">
        <v>1637</v>
      </c>
      <c r="J63" s="367"/>
      <c r="K63" s="342"/>
      <c r="L63" s="194"/>
      <c r="M63" s="194"/>
    </row>
    <row r="64" spans="1:13" s="320" customFormat="1" ht="151.19999999999999" hidden="1" outlineLevel="3">
      <c r="A64" s="335" t="s">
        <v>3178</v>
      </c>
      <c r="B64" s="343" t="s">
        <v>4476</v>
      </c>
      <c r="C64" s="344" t="s">
        <v>2760</v>
      </c>
      <c r="D64" s="345" t="s">
        <v>4487</v>
      </c>
      <c r="E64" s="346" t="s">
        <v>4488</v>
      </c>
      <c r="F64" s="346"/>
      <c r="G64" s="346" t="s">
        <v>20</v>
      </c>
      <c r="H64" s="347">
        <v>43813</v>
      </c>
      <c r="I64" s="346" t="s">
        <v>1637</v>
      </c>
      <c r="J64" s="367"/>
      <c r="K64" s="342"/>
      <c r="L64" s="194"/>
      <c r="M64" s="194"/>
    </row>
    <row r="65" spans="1:13" s="320" customFormat="1" ht="151.19999999999999" hidden="1" outlineLevel="3">
      <c r="A65" s="335" t="s">
        <v>3180</v>
      </c>
      <c r="B65" s="343" t="s">
        <v>4479</v>
      </c>
      <c r="C65" s="344" t="s">
        <v>2760</v>
      </c>
      <c r="D65" s="345" t="s">
        <v>4489</v>
      </c>
      <c r="E65" s="346" t="s">
        <v>4488</v>
      </c>
      <c r="F65" s="346"/>
      <c r="G65" s="346" t="s">
        <v>20</v>
      </c>
      <c r="H65" s="347">
        <v>43813</v>
      </c>
      <c r="I65" s="346" t="s">
        <v>1637</v>
      </c>
      <c r="J65" s="367"/>
      <c r="K65" s="342"/>
      <c r="L65" s="304"/>
      <c r="M65" s="304"/>
    </row>
    <row r="66" spans="1:13" s="320" customFormat="1" ht="134.4" hidden="1" outlineLevel="3">
      <c r="A66" s="335" t="s">
        <v>3182</v>
      </c>
      <c r="B66" s="343" t="s">
        <v>4481</v>
      </c>
      <c r="C66" s="344" t="s">
        <v>2760</v>
      </c>
      <c r="D66" s="345" t="s">
        <v>4490</v>
      </c>
      <c r="E66" s="346" t="s">
        <v>4488</v>
      </c>
      <c r="F66" s="346"/>
      <c r="G66" s="346" t="s">
        <v>20</v>
      </c>
      <c r="H66" s="347">
        <v>43813</v>
      </c>
      <c r="I66" s="346" t="s">
        <v>1637</v>
      </c>
      <c r="J66" s="367"/>
      <c r="K66" s="342"/>
      <c r="L66" s="304"/>
      <c r="M66" s="304"/>
    </row>
    <row r="67" spans="1:13" s="320" customFormat="1" ht="151.19999999999999" hidden="1" outlineLevel="3">
      <c r="A67" s="335" t="s">
        <v>3184</v>
      </c>
      <c r="B67" s="343" t="s">
        <v>4483</v>
      </c>
      <c r="C67" s="344" t="s">
        <v>2760</v>
      </c>
      <c r="D67" s="345" t="s">
        <v>4491</v>
      </c>
      <c r="E67" s="346" t="s">
        <v>4488</v>
      </c>
      <c r="F67" s="346"/>
      <c r="G67" s="346" t="s">
        <v>20</v>
      </c>
      <c r="H67" s="347">
        <v>43813</v>
      </c>
      <c r="I67" s="346" t="s">
        <v>1637</v>
      </c>
      <c r="J67" s="367"/>
      <c r="K67" s="342"/>
      <c r="L67" s="304"/>
      <c r="M67" s="304"/>
    </row>
    <row r="68" spans="1:13" s="320" customFormat="1" ht="151.19999999999999" hidden="1" outlineLevel="3">
      <c r="A68" s="335" t="s">
        <v>3186</v>
      </c>
      <c r="B68" s="343" t="s">
        <v>4485</v>
      </c>
      <c r="C68" s="344" t="s">
        <v>2760</v>
      </c>
      <c r="D68" s="345" t="s">
        <v>4492</v>
      </c>
      <c r="E68" s="346" t="s">
        <v>4488</v>
      </c>
      <c r="F68" s="346"/>
      <c r="G68" s="346" t="s">
        <v>20</v>
      </c>
      <c r="H68" s="347">
        <v>43813</v>
      </c>
      <c r="I68" s="346" t="s">
        <v>1637</v>
      </c>
      <c r="J68" s="367"/>
      <c r="K68" s="342"/>
      <c r="L68" s="304"/>
      <c r="M68" s="304"/>
    </row>
    <row r="69" spans="1:13" s="320" customFormat="1" hidden="1" outlineLevel="2">
      <c r="A69" s="361"/>
      <c r="B69" s="360" t="s">
        <v>2816</v>
      </c>
      <c r="C69" s="361"/>
      <c r="D69" s="362"/>
      <c r="E69" s="363"/>
      <c r="F69" s="363"/>
      <c r="G69" s="363"/>
      <c r="H69" s="364"/>
      <c r="I69" s="363"/>
      <c r="J69" s="365"/>
      <c r="K69" s="342"/>
      <c r="L69" s="194"/>
      <c r="M69" s="194"/>
    </row>
    <row r="70" spans="1:13" s="320" customFormat="1" ht="134.4" hidden="1" outlineLevel="2">
      <c r="A70" s="335" t="s">
        <v>3188</v>
      </c>
      <c r="B70" s="343" t="s">
        <v>3120</v>
      </c>
      <c r="C70" s="344" t="s">
        <v>2760</v>
      </c>
      <c r="D70" s="345" t="s">
        <v>3166</v>
      </c>
      <c r="E70" s="346" t="s">
        <v>3167</v>
      </c>
      <c r="F70" s="346"/>
      <c r="G70" s="346" t="s">
        <v>19</v>
      </c>
      <c r="H70" s="347">
        <v>43813</v>
      </c>
      <c r="I70" s="346" t="s">
        <v>1637</v>
      </c>
      <c r="J70" s="367"/>
      <c r="K70" s="342"/>
      <c r="L70" s="304"/>
      <c r="M70" s="304"/>
    </row>
    <row r="71" spans="1:13" s="320" customFormat="1" hidden="1" outlineLevel="1">
      <c r="A71" s="355"/>
      <c r="B71" s="354" t="s">
        <v>2829</v>
      </c>
      <c r="C71" s="355"/>
      <c r="D71" s="356"/>
      <c r="E71" s="357"/>
      <c r="F71" s="357"/>
      <c r="G71" s="358"/>
      <c r="H71" s="357"/>
      <c r="I71" s="357"/>
      <c r="J71" s="359"/>
      <c r="K71" s="342"/>
      <c r="L71" s="194"/>
      <c r="M71" s="194"/>
    </row>
    <row r="72" spans="1:13" s="320" customFormat="1" ht="134.4" hidden="1" outlineLevel="1">
      <c r="A72" s="335" t="s">
        <v>3190</v>
      </c>
      <c r="B72" s="343" t="s">
        <v>2831</v>
      </c>
      <c r="C72" s="344" t="s">
        <v>2760</v>
      </c>
      <c r="D72" s="345" t="s">
        <v>3169</v>
      </c>
      <c r="E72" s="346" t="s">
        <v>3167</v>
      </c>
      <c r="F72" s="346"/>
      <c r="G72" s="346" t="s">
        <v>19</v>
      </c>
      <c r="H72" s="347">
        <v>43813</v>
      </c>
      <c r="I72" s="346" t="s">
        <v>1637</v>
      </c>
      <c r="J72" s="366"/>
      <c r="K72" s="342"/>
      <c r="L72" s="304"/>
      <c r="M72" s="304"/>
    </row>
    <row r="73" spans="1:13" s="320" customFormat="1" collapsed="1">
      <c r="A73" s="337"/>
      <c r="B73" s="336" t="s">
        <v>3170</v>
      </c>
      <c r="C73" s="337"/>
      <c r="D73" s="338"/>
      <c r="E73" s="339"/>
      <c r="F73" s="339"/>
      <c r="G73" s="340"/>
      <c r="H73" s="339"/>
      <c r="I73" s="339"/>
      <c r="J73" s="341"/>
      <c r="K73" s="342"/>
      <c r="L73" s="194"/>
      <c r="M73" s="194"/>
    </row>
    <row r="74" spans="1:13" s="320" customFormat="1" hidden="1" outlineLevel="1">
      <c r="A74" s="297"/>
      <c r="B74" s="298" t="s">
        <v>202</v>
      </c>
      <c r="C74" s="297"/>
      <c r="D74" s="350"/>
      <c r="E74" s="351"/>
      <c r="F74" s="351"/>
      <c r="G74" s="352"/>
      <c r="H74" s="351"/>
      <c r="I74" s="351"/>
      <c r="J74" s="353"/>
      <c r="K74" s="342"/>
      <c r="L74" s="194"/>
      <c r="M74" s="194"/>
    </row>
    <row r="75" spans="1:13" s="320" customFormat="1" ht="117.6" hidden="1" outlineLevel="2">
      <c r="A75" s="335" t="s">
        <v>3192</v>
      </c>
      <c r="B75" s="349" t="s">
        <v>3127</v>
      </c>
      <c r="C75" s="344" t="s">
        <v>2760</v>
      </c>
      <c r="D75" s="345" t="s">
        <v>3172</v>
      </c>
      <c r="E75" s="346" t="s">
        <v>3129</v>
      </c>
      <c r="F75" s="346"/>
      <c r="G75" s="346" t="s">
        <v>19</v>
      </c>
      <c r="H75" s="347">
        <v>43813</v>
      </c>
      <c r="I75" s="346" t="s">
        <v>1637</v>
      </c>
      <c r="J75" s="348"/>
      <c r="K75" s="342"/>
      <c r="L75" s="304"/>
      <c r="M75" s="304"/>
    </row>
    <row r="76" spans="1:13" s="320" customFormat="1" hidden="1" outlineLevel="1">
      <c r="A76" s="297"/>
      <c r="B76" s="298" t="s">
        <v>3064</v>
      </c>
      <c r="C76" s="297"/>
      <c r="D76" s="350"/>
      <c r="E76" s="351"/>
      <c r="F76" s="351"/>
      <c r="G76" s="352"/>
      <c r="H76" s="351"/>
      <c r="I76" s="351"/>
      <c r="J76" s="353"/>
      <c r="K76" s="342"/>
      <c r="L76" s="194"/>
      <c r="M76" s="194"/>
    </row>
    <row r="77" spans="1:13" s="320" customFormat="1" ht="134.4" hidden="1" outlineLevel="2">
      <c r="A77" s="335" t="s">
        <v>3194</v>
      </c>
      <c r="B77" s="343" t="s">
        <v>3069</v>
      </c>
      <c r="C77" s="344" t="s">
        <v>2760</v>
      </c>
      <c r="D77" s="345" t="s">
        <v>3174</v>
      </c>
      <c r="E77" s="346" t="s">
        <v>3175</v>
      </c>
      <c r="F77" s="346"/>
      <c r="G77" s="346" t="s">
        <v>19</v>
      </c>
      <c r="H77" s="347">
        <v>43813</v>
      </c>
      <c r="I77" s="346" t="s">
        <v>1637</v>
      </c>
      <c r="J77" s="348"/>
      <c r="K77" s="342"/>
      <c r="L77" s="304"/>
      <c r="M77" s="304"/>
    </row>
    <row r="78" spans="1:13" s="320" customFormat="1" ht="100.8" hidden="1" outlineLevel="2">
      <c r="A78" s="335" t="s">
        <v>3196</v>
      </c>
      <c r="B78" s="343" t="s">
        <v>3075</v>
      </c>
      <c r="C78" s="344" t="s">
        <v>2760</v>
      </c>
      <c r="D78" s="345" t="s">
        <v>3177</v>
      </c>
      <c r="E78" s="346" t="s">
        <v>3077</v>
      </c>
      <c r="F78" s="346"/>
      <c r="G78" s="346" t="s">
        <v>19</v>
      </c>
      <c r="H78" s="347">
        <v>43813</v>
      </c>
      <c r="I78" s="346" t="s">
        <v>1637</v>
      </c>
      <c r="J78" s="348"/>
      <c r="K78" s="342"/>
      <c r="L78" s="304"/>
      <c r="M78" s="304"/>
    </row>
    <row r="79" spans="1:13" s="320" customFormat="1" ht="100.8" hidden="1" outlineLevel="2">
      <c r="A79" s="335" t="s">
        <v>3198</v>
      </c>
      <c r="B79" s="343" t="s">
        <v>3079</v>
      </c>
      <c r="C79" s="344" t="s">
        <v>2760</v>
      </c>
      <c r="D79" s="345" t="s">
        <v>3179</v>
      </c>
      <c r="E79" s="346" t="s">
        <v>2787</v>
      </c>
      <c r="F79" s="346"/>
      <c r="G79" s="346" t="s">
        <v>19</v>
      </c>
      <c r="H79" s="347">
        <v>43813</v>
      </c>
      <c r="I79" s="346" t="s">
        <v>1637</v>
      </c>
      <c r="J79" s="348"/>
      <c r="K79" s="342"/>
      <c r="L79" s="304"/>
      <c r="M79" s="304"/>
    </row>
    <row r="80" spans="1:13" s="320" customFormat="1" ht="100.8" hidden="1" outlineLevel="2">
      <c r="A80" s="335" t="s">
        <v>3201</v>
      </c>
      <c r="B80" s="349" t="s">
        <v>3083</v>
      </c>
      <c r="C80" s="344" t="s">
        <v>2760</v>
      </c>
      <c r="D80" s="345" t="s">
        <v>3181</v>
      </c>
      <c r="E80" s="346" t="s">
        <v>3139</v>
      </c>
      <c r="F80" s="346"/>
      <c r="G80" s="346" t="s">
        <v>19</v>
      </c>
      <c r="H80" s="347">
        <v>43813</v>
      </c>
      <c r="I80" s="346" t="s">
        <v>1637</v>
      </c>
      <c r="J80" s="348"/>
      <c r="K80" s="342"/>
      <c r="L80" s="194"/>
      <c r="M80" s="194"/>
    </row>
    <row r="81" spans="1:13" s="320" customFormat="1" ht="100.8" hidden="1" outlineLevel="2">
      <c r="A81" s="335" t="s">
        <v>3204</v>
      </c>
      <c r="B81" s="349" t="s">
        <v>3087</v>
      </c>
      <c r="C81" s="344" t="s">
        <v>2760</v>
      </c>
      <c r="D81" s="345" t="s">
        <v>3183</v>
      </c>
      <c r="E81" s="346" t="s">
        <v>3142</v>
      </c>
      <c r="F81" s="346"/>
      <c r="G81" s="346" t="s">
        <v>19</v>
      </c>
      <c r="H81" s="347">
        <v>43813</v>
      </c>
      <c r="I81" s="346" t="s">
        <v>1637</v>
      </c>
      <c r="J81" s="348"/>
      <c r="K81" s="342"/>
      <c r="L81" s="304"/>
      <c r="M81" s="304"/>
    </row>
    <row r="82" spans="1:13" s="320" customFormat="1" hidden="1" outlineLevel="1">
      <c r="A82" s="297"/>
      <c r="B82" s="298" t="s">
        <v>3143</v>
      </c>
      <c r="C82" s="297"/>
      <c r="D82" s="350"/>
      <c r="E82" s="351"/>
      <c r="F82" s="351"/>
      <c r="G82" s="352"/>
      <c r="H82" s="351"/>
      <c r="I82" s="351"/>
      <c r="J82" s="353"/>
      <c r="K82" s="342"/>
      <c r="L82" s="194"/>
      <c r="M82" s="194"/>
    </row>
    <row r="83" spans="1:13" s="320" customFormat="1" hidden="1" outlineLevel="1">
      <c r="A83" s="355"/>
      <c r="B83" s="354" t="s">
        <v>2789</v>
      </c>
      <c r="C83" s="355"/>
      <c r="D83" s="356"/>
      <c r="E83" s="357"/>
      <c r="F83" s="357"/>
      <c r="G83" s="358"/>
      <c r="H83" s="357"/>
      <c r="I83" s="357"/>
      <c r="J83" s="359"/>
      <c r="K83" s="342"/>
      <c r="L83" s="194"/>
      <c r="M83" s="194"/>
    </row>
    <row r="84" spans="1:13" s="320" customFormat="1" hidden="1" outlineLevel="2">
      <c r="A84" s="361"/>
      <c r="B84" s="360" t="s">
        <v>2790</v>
      </c>
      <c r="C84" s="361"/>
      <c r="D84" s="362"/>
      <c r="E84" s="363"/>
      <c r="F84" s="363"/>
      <c r="G84" s="363"/>
      <c r="H84" s="364"/>
      <c r="I84" s="363"/>
      <c r="J84" s="365"/>
      <c r="K84" s="342"/>
      <c r="L84" s="194"/>
      <c r="M84" s="194"/>
    </row>
    <row r="85" spans="1:13" s="320" customFormat="1" ht="151.19999999999999" hidden="1" outlineLevel="3">
      <c r="A85" s="335" t="s">
        <v>3206</v>
      </c>
      <c r="B85" s="343" t="s">
        <v>3092</v>
      </c>
      <c r="C85" s="344" t="s">
        <v>2760</v>
      </c>
      <c r="D85" s="345" t="s">
        <v>3185</v>
      </c>
      <c r="E85" s="346" t="s">
        <v>3146</v>
      </c>
      <c r="F85" s="346"/>
      <c r="G85" s="346" t="s">
        <v>20</v>
      </c>
      <c r="H85" s="347">
        <v>43813</v>
      </c>
      <c r="I85" s="346" t="s">
        <v>1637</v>
      </c>
      <c r="J85" s="366"/>
      <c r="K85" s="342"/>
      <c r="L85" s="304"/>
      <c r="M85" s="304"/>
    </row>
    <row r="86" spans="1:13" s="320" customFormat="1" ht="151.19999999999999" hidden="1" outlineLevel="3">
      <c r="A86" s="335" t="s">
        <v>3209</v>
      </c>
      <c r="B86" s="343" t="s">
        <v>3096</v>
      </c>
      <c r="C86" s="344" t="s">
        <v>2760</v>
      </c>
      <c r="D86" s="345" t="s">
        <v>3187</v>
      </c>
      <c r="E86" s="346" t="s">
        <v>3149</v>
      </c>
      <c r="F86" s="346"/>
      <c r="G86" s="346" t="s">
        <v>20</v>
      </c>
      <c r="H86" s="347">
        <v>43813</v>
      </c>
      <c r="I86" s="346" t="s">
        <v>1637</v>
      </c>
      <c r="J86" s="367"/>
      <c r="K86" s="342"/>
      <c r="L86" s="304"/>
      <c r="M86" s="304"/>
    </row>
    <row r="87" spans="1:13" s="320" customFormat="1" ht="134.4" hidden="1" outlineLevel="3">
      <c r="A87" s="335" t="s">
        <v>3211</v>
      </c>
      <c r="B87" s="343" t="s">
        <v>3100</v>
      </c>
      <c r="C87" s="344" t="s">
        <v>2760</v>
      </c>
      <c r="D87" s="345" t="s">
        <v>3189</v>
      </c>
      <c r="E87" s="346" t="s">
        <v>3102</v>
      </c>
      <c r="F87" s="346"/>
      <c r="G87" s="346" t="s">
        <v>20</v>
      </c>
      <c r="H87" s="347">
        <v>43813</v>
      </c>
      <c r="I87" s="346" t="s">
        <v>1637</v>
      </c>
      <c r="J87" s="367"/>
      <c r="K87" s="342"/>
      <c r="L87" s="304"/>
      <c r="M87" s="304"/>
    </row>
    <row r="88" spans="1:13" s="320" customFormat="1" ht="134.4" hidden="1" outlineLevel="3">
      <c r="A88" s="335" t="s">
        <v>3213</v>
      </c>
      <c r="B88" s="343" t="s">
        <v>3104</v>
      </c>
      <c r="C88" s="344" t="s">
        <v>2760</v>
      </c>
      <c r="D88" s="345" t="s">
        <v>3191</v>
      </c>
      <c r="E88" s="346" t="s">
        <v>3154</v>
      </c>
      <c r="F88" s="346"/>
      <c r="G88" s="346" t="s">
        <v>20</v>
      </c>
      <c r="H88" s="347">
        <v>43813</v>
      </c>
      <c r="I88" s="346" t="s">
        <v>1637</v>
      </c>
      <c r="J88" s="367"/>
      <c r="K88" s="342"/>
      <c r="L88" s="304"/>
      <c r="M88" s="304"/>
    </row>
    <row r="89" spans="1:13" s="320" customFormat="1" ht="151.19999999999999" hidden="1" outlineLevel="3">
      <c r="A89" s="335" t="s">
        <v>3215</v>
      </c>
      <c r="B89" s="343" t="s">
        <v>3108</v>
      </c>
      <c r="C89" s="344" t="s">
        <v>2760</v>
      </c>
      <c r="D89" s="345" t="s">
        <v>3193</v>
      </c>
      <c r="E89" s="346" t="s">
        <v>3157</v>
      </c>
      <c r="F89" s="346"/>
      <c r="G89" s="346" t="s">
        <v>20</v>
      </c>
      <c r="H89" s="347">
        <v>43813</v>
      </c>
      <c r="I89" s="346" t="s">
        <v>1637</v>
      </c>
      <c r="J89" s="367"/>
      <c r="K89" s="342"/>
      <c r="L89" s="304"/>
      <c r="M89" s="304"/>
    </row>
    <row r="90" spans="1:13" s="320" customFormat="1" ht="151.19999999999999" hidden="1" outlineLevel="3">
      <c r="A90" s="335" t="s">
        <v>3217</v>
      </c>
      <c r="B90" s="343" t="s">
        <v>3112</v>
      </c>
      <c r="C90" s="344" t="s">
        <v>2760</v>
      </c>
      <c r="D90" s="345" t="s">
        <v>3195</v>
      </c>
      <c r="E90" s="346" t="s">
        <v>3160</v>
      </c>
      <c r="F90" s="346"/>
      <c r="G90" s="346" t="s">
        <v>20</v>
      </c>
      <c r="H90" s="347">
        <v>43813</v>
      </c>
      <c r="I90" s="346" t="s">
        <v>1637</v>
      </c>
      <c r="J90" s="367"/>
      <c r="K90" s="342"/>
      <c r="L90" s="304"/>
      <c r="M90" s="304"/>
    </row>
    <row r="91" spans="1:13" s="320" customFormat="1" hidden="1" outlineLevel="2">
      <c r="A91" s="361"/>
      <c r="B91" s="360" t="s">
        <v>2803</v>
      </c>
      <c r="C91" s="361"/>
      <c r="D91" s="362"/>
      <c r="E91" s="363"/>
      <c r="F91" s="363"/>
      <c r="G91" s="363"/>
      <c r="H91" s="364"/>
      <c r="I91" s="363"/>
      <c r="J91" s="365"/>
      <c r="K91" s="342"/>
      <c r="L91" s="194"/>
      <c r="M91" s="194"/>
    </row>
    <row r="92" spans="1:13" s="320" customFormat="1" ht="151.19999999999999" hidden="1" outlineLevel="3">
      <c r="A92" s="335" t="s">
        <v>3219</v>
      </c>
      <c r="B92" s="343" t="s">
        <v>3162</v>
      </c>
      <c r="C92" s="344" t="s">
        <v>2760</v>
      </c>
      <c r="D92" s="345" t="s">
        <v>3197</v>
      </c>
      <c r="E92" s="346" t="s">
        <v>3164</v>
      </c>
      <c r="F92" s="346"/>
      <c r="G92" s="346" t="s">
        <v>20</v>
      </c>
      <c r="H92" s="347">
        <v>43813</v>
      </c>
      <c r="I92" s="346" t="s">
        <v>1637</v>
      </c>
      <c r="J92" s="367"/>
      <c r="K92" s="342"/>
      <c r="L92" s="304"/>
      <c r="M92" s="304"/>
    </row>
    <row r="93" spans="1:13" s="320" customFormat="1" ht="151.19999999999999" hidden="1" outlineLevel="3">
      <c r="A93" s="335" t="s">
        <v>3221</v>
      </c>
      <c r="B93" s="343" t="s">
        <v>4476</v>
      </c>
      <c r="C93" s="344" t="s">
        <v>2760</v>
      </c>
      <c r="D93" s="345" t="s">
        <v>4493</v>
      </c>
      <c r="E93" s="346" t="s">
        <v>4488</v>
      </c>
      <c r="F93" s="346"/>
      <c r="G93" s="346" t="s">
        <v>20</v>
      </c>
      <c r="H93" s="347">
        <v>43813</v>
      </c>
      <c r="I93" s="346" t="s">
        <v>1637</v>
      </c>
      <c r="J93" s="367"/>
      <c r="K93" s="342"/>
      <c r="L93" s="304"/>
      <c r="M93" s="304"/>
    </row>
    <row r="94" spans="1:13" s="320" customFormat="1" ht="151.19999999999999" hidden="1" outlineLevel="3">
      <c r="A94" s="335" t="s">
        <v>3223</v>
      </c>
      <c r="B94" s="343" t="s">
        <v>4479</v>
      </c>
      <c r="C94" s="344" t="s">
        <v>2760</v>
      </c>
      <c r="D94" s="345" t="s">
        <v>4494</v>
      </c>
      <c r="E94" s="346" t="s">
        <v>4488</v>
      </c>
      <c r="F94" s="346"/>
      <c r="G94" s="346" t="s">
        <v>20</v>
      </c>
      <c r="H94" s="347">
        <v>43813</v>
      </c>
      <c r="I94" s="346" t="s">
        <v>1637</v>
      </c>
      <c r="J94" s="367"/>
      <c r="K94" s="342"/>
      <c r="L94" s="304"/>
      <c r="M94" s="304"/>
    </row>
    <row r="95" spans="1:13" s="320" customFormat="1" ht="134.4" hidden="1" outlineLevel="3">
      <c r="A95" s="335" t="s">
        <v>3225</v>
      </c>
      <c r="B95" s="343" t="s">
        <v>4481</v>
      </c>
      <c r="C95" s="344" t="s">
        <v>2760</v>
      </c>
      <c r="D95" s="345" t="s">
        <v>4495</v>
      </c>
      <c r="E95" s="346" t="s">
        <v>4488</v>
      </c>
      <c r="F95" s="346"/>
      <c r="G95" s="346" t="s">
        <v>20</v>
      </c>
      <c r="H95" s="347">
        <v>43813</v>
      </c>
      <c r="I95" s="346" t="s">
        <v>1637</v>
      </c>
      <c r="J95" s="367"/>
      <c r="K95" s="342"/>
      <c r="L95" s="304"/>
      <c r="M95" s="304"/>
    </row>
    <row r="96" spans="1:13" s="320" customFormat="1" ht="151.19999999999999" hidden="1" outlineLevel="3">
      <c r="A96" s="335" t="s">
        <v>3227</v>
      </c>
      <c r="B96" s="343" t="s">
        <v>4483</v>
      </c>
      <c r="C96" s="344" t="s">
        <v>2760</v>
      </c>
      <c r="D96" s="345" t="s">
        <v>4496</v>
      </c>
      <c r="E96" s="346" t="s">
        <v>4488</v>
      </c>
      <c r="F96" s="346"/>
      <c r="G96" s="346" t="s">
        <v>20</v>
      </c>
      <c r="H96" s="347">
        <v>43813</v>
      </c>
      <c r="I96" s="346" t="s">
        <v>1637</v>
      </c>
      <c r="J96" s="367"/>
      <c r="K96" s="342"/>
      <c r="L96" s="194"/>
      <c r="M96" s="194"/>
    </row>
    <row r="97" spans="1:13" s="320" customFormat="1" ht="151.19999999999999" hidden="1" outlineLevel="3">
      <c r="A97" s="335" t="s">
        <v>3229</v>
      </c>
      <c r="B97" s="343" t="s">
        <v>4485</v>
      </c>
      <c r="C97" s="344" t="s">
        <v>2760</v>
      </c>
      <c r="D97" s="345" t="s">
        <v>4497</v>
      </c>
      <c r="E97" s="346" t="s">
        <v>4488</v>
      </c>
      <c r="F97" s="346"/>
      <c r="G97" s="346" t="s">
        <v>20</v>
      </c>
      <c r="H97" s="347">
        <v>43813</v>
      </c>
      <c r="I97" s="346" t="s">
        <v>1637</v>
      </c>
      <c r="J97" s="367"/>
      <c r="K97" s="342"/>
      <c r="L97" s="304"/>
      <c r="M97" s="304"/>
    </row>
    <row r="98" spans="1:13" s="320" customFormat="1" hidden="1" outlineLevel="2">
      <c r="A98" s="361"/>
      <c r="B98" s="360" t="s">
        <v>2816</v>
      </c>
      <c r="C98" s="361"/>
      <c r="D98" s="362"/>
      <c r="E98" s="363"/>
      <c r="F98" s="363"/>
      <c r="G98" s="363"/>
      <c r="H98" s="364"/>
      <c r="I98" s="363"/>
      <c r="J98" s="365"/>
      <c r="K98" s="342"/>
      <c r="L98" s="194"/>
      <c r="M98" s="194"/>
    </row>
    <row r="99" spans="1:13" s="320" customFormat="1" ht="134.4" hidden="1" outlineLevel="2">
      <c r="A99" s="335" t="s">
        <v>3231</v>
      </c>
      <c r="B99" s="343" t="s">
        <v>3120</v>
      </c>
      <c r="C99" s="344" t="s">
        <v>2760</v>
      </c>
      <c r="D99" s="345" t="s">
        <v>3199</v>
      </c>
      <c r="E99" s="346" t="s">
        <v>3200</v>
      </c>
      <c r="F99" s="346"/>
      <c r="G99" s="346" t="s">
        <v>19</v>
      </c>
      <c r="H99" s="347">
        <v>43813</v>
      </c>
      <c r="I99" s="346" t="s">
        <v>1637</v>
      </c>
      <c r="J99" s="367"/>
      <c r="K99" s="342"/>
      <c r="L99" s="304"/>
      <c r="M99" s="304"/>
    </row>
    <row r="100" spans="1:13" s="320" customFormat="1" hidden="1" outlineLevel="1">
      <c r="A100" s="355"/>
      <c r="B100" s="354" t="s">
        <v>2829</v>
      </c>
      <c r="C100" s="355"/>
      <c r="D100" s="356"/>
      <c r="E100" s="357"/>
      <c r="F100" s="357"/>
      <c r="G100" s="358"/>
      <c r="H100" s="357"/>
      <c r="I100" s="357"/>
      <c r="J100" s="359"/>
      <c r="K100" s="342"/>
      <c r="L100" s="194"/>
      <c r="M100" s="194"/>
    </row>
    <row r="101" spans="1:13" s="320" customFormat="1" ht="134.4" hidden="1" outlineLevel="1">
      <c r="A101" s="335" t="s">
        <v>3234</v>
      </c>
      <c r="B101" s="343" t="s">
        <v>2831</v>
      </c>
      <c r="C101" s="344" t="s">
        <v>2760</v>
      </c>
      <c r="D101" s="345" t="s">
        <v>3202</v>
      </c>
      <c r="E101" s="346" t="s">
        <v>3200</v>
      </c>
      <c r="F101" s="346"/>
      <c r="G101" s="346" t="s">
        <v>19</v>
      </c>
      <c r="H101" s="347">
        <v>43813</v>
      </c>
      <c r="I101" s="346" t="s">
        <v>1637</v>
      </c>
      <c r="J101" s="366"/>
      <c r="K101" s="342"/>
      <c r="L101" s="304"/>
      <c r="M101" s="304"/>
    </row>
    <row r="102" spans="1:13" s="320" customFormat="1" collapsed="1">
      <c r="A102" s="337"/>
      <c r="B102" s="336" t="s">
        <v>3203</v>
      </c>
      <c r="C102" s="337"/>
      <c r="D102" s="338"/>
      <c r="E102" s="339"/>
      <c r="F102" s="339"/>
      <c r="G102" s="340"/>
      <c r="H102" s="339"/>
      <c r="I102" s="339"/>
      <c r="J102" s="341"/>
      <c r="K102" s="342"/>
      <c r="L102" s="194"/>
      <c r="M102" s="194"/>
    </row>
    <row r="103" spans="1:13" s="320" customFormat="1" hidden="1" outlineLevel="1">
      <c r="A103" s="297"/>
      <c r="B103" s="298" t="s">
        <v>202</v>
      </c>
      <c r="C103" s="297"/>
      <c r="D103" s="350"/>
      <c r="E103" s="351"/>
      <c r="F103" s="351"/>
      <c r="G103" s="352"/>
      <c r="H103" s="351"/>
      <c r="I103" s="351"/>
      <c r="J103" s="353"/>
      <c r="K103" s="342"/>
      <c r="L103" s="194"/>
      <c r="M103" s="194"/>
    </row>
    <row r="104" spans="1:13" s="320" customFormat="1" ht="117.6" hidden="1" outlineLevel="2">
      <c r="A104" s="335" t="s">
        <v>3238</v>
      </c>
      <c r="B104" s="349" t="s">
        <v>3127</v>
      </c>
      <c r="C104" s="344" t="s">
        <v>2760</v>
      </c>
      <c r="D104" s="345" t="s">
        <v>3205</v>
      </c>
      <c r="E104" s="346" t="s">
        <v>3129</v>
      </c>
      <c r="F104" s="346"/>
      <c r="G104" s="346" t="s">
        <v>19</v>
      </c>
      <c r="H104" s="347">
        <v>43813</v>
      </c>
      <c r="I104" s="346" t="s">
        <v>1637</v>
      </c>
      <c r="J104" s="348"/>
      <c r="K104" s="342"/>
      <c r="L104" s="304"/>
      <c r="M104" s="304"/>
    </row>
    <row r="105" spans="1:13" s="320" customFormat="1" hidden="1" outlineLevel="1">
      <c r="A105" s="297"/>
      <c r="B105" s="298" t="s">
        <v>3064</v>
      </c>
      <c r="C105" s="297"/>
      <c r="D105" s="350"/>
      <c r="E105" s="351"/>
      <c r="F105" s="351"/>
      <c r="G105" s="352"/>
      <c r="H105" s="351"/>
      <c r="I105" s="351"/>
      <c r="J105" s="353"/>
      <c r="K105" s="342"/>
      <c r="L105" s="194"/>
      <c r="M105" s="194"/>
    </row>
    <row r="106" spans="1:13" s="320" customFormat="1" ht="134.4" hidden="1" outlineLevel="2">
      <c r="A106" s="335" t="s">
        <v>3241</v>
      </c>
      <c r="B106" s="343" t="s">
        <v>3069</v>
      </c>
      <c r="C106" s="344" t="s">
        <v>2760</v>
      </c>
      <c r="D106" s="345" t="s">
        <v>3207</v>
      </c>
      <c r="E106" s="346" t="s">
        <v>3208</v>
      </c>
      <c r="F106" s="346"/>
      <c r="G106" s="346" t="s">
        <v>19</v>
      </c>
      <c r="H106" s="347">
        <v>43813</v>
      </c>
      <c r="I106" s="346" t="s">
        <v>1637</v>
      </c>
      <c r="J106" s="348"/>
      <c r="K106" s="342"/>
      <c r="L106" s="304"/>
      <c r="M106" s="304"/>
    </row>
    <row r="107" spans="1:13" s="320" customFormat="1" ht="100.8" hidden="1" outlineLevel="2">
      <c r="A107" s="335" t="s">
        <v>3243</v>
      </c>
      <c r="B107" s="343" t="s">
        <v>3075</v>
      </c>
      <c r="C107" s="344" t="s">
        <v>2760</v>
      </c>
      <c r="D107" s="345" t="s">
        <v>3210</v>
      </c>
      <c r="E107" s="346" t="s">
        <v>3077</v>
      </c>
      <c r="F107" s="346"/>
      <c r="G107" s="346" t="s">
        <v>19</v>
      </c>
      <c r="H107" s="347">
        <v>43813</v>
      </c>
      <c r="I107" s="346" t="s">
        <v>1637</v>
      </c>
      <c r="J107" s="348"/>
      <c r="K107" s="342"/>
      <c r="L107" s="304"/>
      <c r="M107" s="304"/>
    </row>
    <row r="108" spans="1:13" s="320" customFormat="1" ht="100.8" hidden="1" outlineLevel="2">
      <c r="A108" s="335" t="s">
        <v>3246</v>
      </c>
      <c r="B108" s="343" t="s">
        <v>3079</v>
      </c>
      <c r="C108" s="344" t="s">
        <v>2760</v>
      </c>
      <c r="D108" s="345" t="s">
        <v>3212</v>
      </c>
      <c r="E108" s="346" t="s">
        <v>2787</v>
      </c>
      <c r="F108" s="346"/>
      <c r="G108" s="346" t="s">
        <v>19</v>
      </c>
      <c r="H108" s="347">
        <v>43813</v>
      </c>
      <c r="I108" s="346" t="s">
        <v>1637</v>
      </c>
      <c r="J108" s="348"/>
      <c r="K108" s="342"/>
      <c r="L108" s="304"/>
      <c r="M108" s="304"/>
    </row>
    <row r="109" spans="1:13" s="320" customFormat="1" ht="100.8" hidden="1" outlineLevel="2">
      <c r="A109" s="335" t="s">
        <v>3248</v>
      </c>
      <c r="B109" s="349" t="s">
        <v>3083</v>
      </c>
      <c r="C109" s="344" t="s">
        <v>2760</v>
      </c>
      <c r="D109" s="345" t="s">
        <v>3214</v>
      </c>
      <c r="E109" s="346" t="s">
        <v>3139</v>
      </c>
      <c r="F109" s="346"/>
      <c r="G109" s="346" t="s">
        <v>19</v>
      </c>
      <c r="H109" s="347">
        <v>43813</v>
      </c>
      <c r="I109" s="346" t="s">
        <v>1637</v>
      </c>
      <c r="J109" s="348"/>
      <c r="K109" s="342"/>
      <c r="L109" s="304"/>
      <c r="M109" s="304"/>
    </row>
    <row r="110" spans="1:13" s="320" customFormat="1" ht="100.8" hidden="1" outlineLevel="2">
      <c r="A110" s="335" t="s">
        <v>3251</v>
      </c>
      <c r="B110" s="349" t="s">
        <v>3087</v>
      </c>
      <c r="C110" s="344" t="s">
        <v>2760</v>
      </c>
      <c r="D110" s="345" t="s">
        <v>3216</v>
      </c>
      <c r="E110" s="346" t="s">
        <v>3142</v>
      </c>
      <c r="F110" s="346"/>
      <c r="G110" s="346" t="s">
        <v>19</v>
      </c>
      <c r="H110" s="347">
        <v>43813</v>
      </c>
      <c r="I110" s="346" t="s">
        <v>1637</v>
      </c>
      <c r="J110" s="348"/>
      <c r="K110" s="342"/>
      <c r="L110" s="304"/>
      <c r="M110" s="304"/>
    </row>
    <row r="111" spans="1:13" s="320" customFormat="1" hidden="1" outlineLevel="1">
      <c r="A111" s="297"/>
      <c r="B111" s="298" t="s">
        <v>3143</v>
      </c>
      <c r="C111" s="297"/>
      <c r="D111" s="350"/>
      <c r="E111" s="351"/>
      <c r="F111" s="351"/>
      <c r="G111" s="352"/>
      <c r="H111" s="351"/>
      <c r="I111" s="351"/>
      <c r="J111" s="353"/>
      <c r="K111" s="342"/>
      <c r="L111" s="194"/>
      <c r="M111" s="194"/>
    </row>
    <row r="112" spans="1:13" s="320" customFormat="1" hidden="1" outlineLevel="1">
      <c r="A112" s="355"/>
      <c r="B112" s="354" t="s">
        <v>2789</v>
      </c>
      <c r="C112" s="355"/>
      <c r="D112" s="356"/>
      <c r="E112" s="357"/>
      <c r="F112" s="357"/>
      <c r="G112" s="358"/>
      <c r="H112" s="357"/>
      <c r="I112" s="357"/>
      <c r="J112" s="359"/>
      <c r="K112" s="342"/>
      <c r="L112" s="194"/>
      <c r="M112" s="194"/>
    </row>
    <row r="113" spans="1:13" s="320" customFormat="1" hidden="1" outlineLevel="2">
      <c r="A113" s="361"/>
      <c r="B113" s="360" t="s">
        <v>2790</v>
      </c>
      <c r="C113" s="361"/>
      <c r="D113" s="362"/>
      <c r="E113" s="363"/>
      <c r="F113" s="363"/>
      <c r="G113" s="363"/>
      <c r="H113" s="364"/>
      <c r="I113" s="363"/>
      <c r="J113" s="365"/>
      <c r="K113" s="342"/>
      <c r="L113" s="194"/>
      <c r="M113" s="194"/>
    </row>
    <row r="114" spans="1:13" s="320" customFormat="1" ht="151.19999999999999" hidden="1" outlineLevel="3">
      <c r="A114" s="335" t="s">
        <v>3252</v>
      </c>
      <c r="B114" s="343" t="s">
        <v>3092</v>
      </c>
      <c r="C114" s="344" t="s">
        <v>2760</v>
      </c>
      <c r="D114" s="345" t="s">
        <v>3218</v>
      </c>
      <c r="E114" s="346" t="s">
        <v>3146</v>
      </c>
      <c r="F114" s="346"/>
      <c r="G114" s="346" t="s">
        <v>20</v>
      </c>
      <c r="H114" s="347">
        <v>43813</v>
      </c>
      <c r="I114" s="346" t="s">
        <v>1637</v>
      </c>
      <c r="J114" s="366"/>
      <c r="K114" s="342"/>
      <c r="L114" s="194"/>
      <c r="M114" s="194"/>
    </row>
    <row r="115" spans="1:13" s="320" customFormat="1" ht="151.19999999999999" hidden="1" outlineLevel="3">
      <c r="A115" s="335" t="s">
        <v>3255</v>
      </c>
      <c r="B115" s="343" t="s">
        <v>3096</v>
      </c>
      <c r="C115" s="344" t="s">
        <v>2760</v>
      </c>
      <c r="D115" s="345" t="s">
        <v>3220</v>
      </c>
      <c r="E115" s="346" t="s">
        <v>3149</v>
      </c>
      <c r="F115" s="346"/>
      <c r="G115" s="346" t="s">
        <v>20</v>
      </c>
      <c r="H115" s="347">
        <v>43813</v>
      </c>
      <c r="I115" s="346" t="s">
        <v>1637</v>
      </c>
      <c r="J115" s="367"/>
      <c r="K115" s="342"/>
      <c r="L115" s="194"/>
      <c r="M115" s="194"/>
    </row>
    <row r="116" spans="1:13" s="320" customFormat="1" ht="134.4" hidden="1" outlineLevel="3">
      <c r="A116" s="335" t="s">
        <v>3256</v>
      </c>
      <c r="B116" s="343" t="s">
        <v>3100</v>
      </c>
      <c r="C116" s="344" t="s">
        <v>2760</v>
      </c>
      <c r="D116" s="345" t="s">
        <v>3222</v>
      </c>
      <c r="E116" s="346" t="s">
        <v>3102</v>
      </c>
      <c r="F116" s="346"/>
      <c r="G116" s="346" t="s">
        <v>20</v>
      </c>
      <c r="H116" s="347">
        <v>43813</v>
      </c>
      <c r="I116" s="346" t="s">
        <v>1637</v>
      </c>
      <c r="J116" s="367"/>
      <c r="K116" s="342"/>
      <c r="L116" s="194"/>
      <c r="M116" s="194"/>
    </row>
    <row r="117" spans="1:13" s="320" customFormat="1" ht="134.4" hidden="1" outlineLevel="3">
      <c r="A117" s="335" t="s">
        <v>3259</v>
      </c>
      <c r="B117" s="343" t="s">
        <v>3104</v>
      </c>
      <c r="C117" s="344" t="s">
        <v>2760</v>
      </c>
      <c r="D117" s="345" t="s">
        <v>3224</v>
      </c>
      <c r="E117" s="346" t="s">
        <v>3154</v>
      </c>
      <c r="F117" s="346"/>
      <c r="G117" s="346" t="s">
        <v>20</v>
      </c>
      <c r="H117" s="347">
        <v>43813</v>
      </c>
      <c r="I117" s="346" t="s">
        <v>1637</v>
      </c>
      <c r="J117" s="367"/>
      <c r="K117" s="342"/>
      <c r="L117" s="194"/>
      <c r="M117" s="194"/>
    </row>
    <row r="118" spans="1:13" s="320" customFormat="1" ht="151.19999999999999" hidden="1" outlineLevel="3">
      <c r="A118" s="335" t="s">
        <v>3260</v>
      </c>
      <c r="B118" s="343" t="s">
        <v>3108</v>
      </c>
      <c r="C118" s="344" t="s">
        <v>2760</v>
      </c>
      <c r="D118" s="345" t="s">
        <v>3226</v>
      </c>
      <c r="E118" s="346" t="s">
        <v>3157</v>
      </c>
      <c r="F118" s="346"/>
      <c r="G118" s="346" t="s">
        <v>20</v>
      </c>
      <c r="H118" s="347">
        <v>43813</v>
      </c>
      <c r="I118" s="346" t="s">
        <v>1637</v>
      </c>
      <c r="J118" s="367"/>
      <c r="K118" s="342"/>
      <c r="L118" s="194"/>
      <c r="M118" s="194"/>
    </row>
    <row r="119" spans="1:13" s="320" customFormat="1" ht="151.19999999999999" hidden="1" outlineLevel="3">
      <c r="A119" s="335" t="s">
        <v>3261</v>
      </c>
      <c r="B119" s="343" t="s">
        <v>3112</v>
      </c>
      <c r="C119" s="344" t="s">
        <v>2760</v>
      </c>
      <c r="D119" s="345" t="s">
        <v>3228</v>
      </c>
      <c r="E119" s="346" t="s">
        <v>3160</v>
      </c>
      <c r="F119" s="346"/>
      <c r="G119" s="346" t="s">
        <v>20</v>
      </c>
      <c r="H119" s="347">
        <v>43813</v>
      </c>
      <c r="I119" s="346" t="s">
        <v>1637</v>
      </c>
      <c r="J119" s="367"/>
      <c r="K119" s="342"/>
      <c r="L119" s="194"/>
      <c r="M119" s="194"/>
    </row>
    <row r="120" spans="1:13" s="320" customFormat="1" hidden="1" outlineLevel="2">
      <c r="A120" s="361"/>
      <c r="B120" s="360" t="s">
        <v>2803</v>
      </c>
      <c r="C120" s="361"/>
      <c r="D120" s="362"/>
      <c r="E120" s="363"/>
      <c r="F120" s="363"/>
      <c r="G120" s="363"/>
      <c r="H120" s="364"/>
      <c r="I120" s="363"/>
      <c r="J120" s="365"/>
      <c r="K120" s="342"/>
      <c r="L120" s="194"/>
      <c r="M120" s="194"/>
    </row>
    <row r="121" spans="1:13" s="320" customFormat="1" ht="151.19999999999999" hidden="1" outlineLevel="3">
      <c r="A121" s="335" t="s">
        <v>3264</v>
      </c>
      <c r="B121" s="343" t="s">
        <v>3162</v>
      </c>
      <c r="C121" s="344" t="s">
        <v>2760</v>
      </c>
      <c r="D121" s="345" t="s">
        <v>3230</v>
      </c>
      <c r="E121" s="346" t="s">
        <v>3164</v>
      </c>
      <c r="F121" s="346"/>
      <c r="G121" s="346" t="s">
        <v>20</v>
      </c>
      <c r="H121" s="347">
        <v>43813</v>
      </c>
      <c r="I121" s="346" t="s">
        <v>1637</v>
      </c>
      <c r="J121" s="367"/>
      <c r="K121" s="342"/>
      <c r="L121" s="194"/>
      <c r="M121" s="194"/>
    </row>
    <row r="122" spans="1:13" s="320" customFormat="1" ht="151.19999999999999" hidden="1" outlineLevel="3">
      <c r="A122" s="335" t="s">
        <v>3265</v>
      </c>
      <c r="B122" s="343" t="s">
        <v>4476</v>
      </c>
      <c r="C122" s="344" t="s">
        <v>2760</v>
      </c>
      <c r="D122" s="345" t="s">
        <v>4498</v>
      </c>
      <c r="E122" s="346" t="s">
        <v>4488</v>
      </c>
      <c r="F122" s="346"/>
      <c r="G122" s="346" t="s">
        <v>20</v>
      </c>
      <c r="H122" s="347">
        <v>43813</v>
      </c>
      <c r="I122" s="346" t="s">
        <v>1637</v>
      </c>
      <c r="J122" s="367"/>
      <c r="K122" s="342"/>
      <c r="L122" s="194"/>
      <c r="M122" s="194"/>
    </row>
    <row r="123" spans="1:13" s="320" customFormat="1" ht="151.19999999999999" hidden="1" outlineLevel="3">
      <c r="A123" s="335" t="s">
        <v>3266</v>
      </c>
      <c r="B123" s="343" t="s">
        <v>4479</v>
      </c>
      <c r="C123" s="344" t="s">
        <v>2760</v>
      </c>
      <c r="D123" s="345" t="s">
        <v>4499</v>
      </c>
      <c r="E123" s="346" t="s">
        <v>4488</v>
      </c>
      <c r="F123" s="346"/>
      <c r="G123" s="346" t="s">
        <v>20</v>
      </c>
      <c r="H123" s="347">
        <v>43813</v>
      </c>
      <c r="I123" s="346" t="s">
        <v>1637</v>
      </c>
      <c r="J123" s="367"/>
      <c r="K123" s="342"/>
      <c r="L123" s="194"/>
      <c r="M123" s="194"/>
    </row>
    <row r="124" spans="1:13" s="320" customFormat="1" ht="134.4" hidden="1" outlineLevel="3">
      <c r="A124" s="335" t="s">
        <v>3269</v>
      </c>
      <c r="B124" s="343" t="s">
        <v>4481</v>
      </c>
      <c r="C124" s="344" t="s">
        <v>2760</v>
      </c>
      <c r="D124" s="345" t="s">
        <v>4500</v>
      </c>
      <c r="E124" s="346" t="s">
        <v>4488</v>
      </c>
      <c r="F124" s="346"/>
      <c r="G124" s="346" t="s">
        <v>20</v>
      </c>
      <c r="H124" s="347">
        <v>43813</v>
      </c>
      <c r="I124" s="346" t="s">
        <v>1637</v>
      </c>
      <c r="J124" s="367"/>
      <c r="K124" s="342"/>
      <c r="L124" s="194"/>
      <c r="M124" s="194"/>
    </row>
    <row r="125" spans="1:13" s="320" customFormat="1" ht="151.19999999999999" hidden="1" outlineLevel="3">
      <c r="A125" s="335" t="s">
        <v>3271</v>
      </c>
      <c r="B125" s="343" t="s">
        <v>4483</v>
      </c>
      <c r="C125" s="344" t="s">
        <v>2760</v>
      </c>
      <c r="D125" s="345" t="s">
        <v>4501</v>
      </c>
      <c r="E125" s="346" t="s">
        <v>4488</v>
      </c>
      <c r="F125" s="346"/>
      <c r="G125" s="346" t="s">
        <v>20</v>
      </c>
      <c r="H125" s="347">
        <v>43813</v>
      </c>
      <c r="I125" s="346" t="s">
        <v>1637</v>
      </c>
      <c r="J125" s="367"/>
      <c r="K125" s="342"/>
      <c r="L125" s="194"/>
      <c r="M125" s="194"/>
    </row>
    <row r="126" spans="1:13" s="320" customFormat="1" ht="151.19999999999999" hidden="1" outlineLevel="3">
      <c r="A126" s="335" t="s">
        <v>3272</v>
      </c>
      <c r="B126" s="343" t="s">
        <v>4485</v>
      </c>
      <c r="C126" s="344" t="s">
        <v>2760</v>
      </c>
      <c r="D126" s="345" t="s">
        <v>4502</v>
      </c>
      <c r="E126" s="346" t="s">
        <v>4488</v>
      </c>
      <c r="F126" s="346"/>
      <c r="G126" s="346" t="s">
        <v>20</v>
      </c>
      <c r="H126" s="347">
        <v>43813</v>
      </c>
      <c r="I126" s="346" t="s">
        <v>1637</v>
      </c>
      <c r="J126" s="367"/>
      <c r="K126" s="342"/>
      <c r="L126" s="194"/>
      <c r="M126" s="194"/>
    </row>
    <row r="127" spans="1:13" s="320" customFormat="1" hidden="1" outlineLevel="2">
      <c r="A127" s="361"/>
      <c r="B127" s="360" t="s">
        <v>2816</v>
      </c>
      <c r="C127" s="361"/>
      <c r="D127" s="362"/>
      <c r="E127" s="363"/>
      <c r="F127" s="363"/>
      <c r="G127" s="363"/>
      <c r="H127" s="364"/>
      <c r="I127" s="363"/>
      <c r="J127" s="365"/>
      <c r="K127" s="342"/>
      <c r="L127" s="194"/>
      <c r="M127" s="194"/>
    </row>
    <row r="128" spans="1:13" s="320" customFormat="1" ht="134.4" hidden="1" outlineLevel="2">
      <c r="A128" s="335" t="s">
        <v>3274</v>
      </c>
      <c r="B128" s="343" t="s">
        <v>3120</v>
      </c>
      <c r="C128" s="344" t="s">
        <v>2760</v>
      </c>
      <c r="D128" s="345" t="s">
        <v>3232</v>
      </c>
      <c r="E128" s="346" t="s">
        <v>3233</v>
      </c>
      <c r="F128" s="346"/>
      <c r="G128" s="346" t="s">
        <v>19</v>
      </c>
      <c r="H128" s="347">
        <v>43813</v>
      </c>
      <c r="I128" s="346" t="s">
        <v>1637</v>
      </c>
      <c r="J128" s="367"/>
      <c r="K128" s="342"/>
      <c r="L128" s="194"/>
      <c r="M128" s="194"/>
    </row>
    <row r="129" spans="1:13" s="320" customFormat="1" hidden="1" outlineLevel="1">
      <c r="A129" s="355"/>
      <c r="B129" s="354" t="s">
        <v>2829</v>
      </c>
      <c r="C129" s="355"/>
      <c r="D129" s="356"/>
      <c r="E129" s="357"/>
      <c r="F129" s="357"/>
      <c r="G129" s="358"/>
      <c r="H129" s="357"/>
      <c r="I129" s="357"/>
      <c r="J129" s="359"/>
      <c r="K129" s="342"/>
      <c r="L129" s="194"/>
      <c r="M129" s="194"/>
    </row>
    <row r="130" spans="1:13" s="320" customFormat="1" ht="134.4" hidden="1" outlineLevel="1">
      <c r="A130" s="335" t="s">
        <v>3275</v>
      </c>
      <c r="B130" s="343" t="s">
        <v>2831</v>
      </c>
      <c r="C130" s="344" t="s">
        <v>2760</v>
      </c>
      <c r="D130" s="345" t="s">
        <v>3235</v>
      </c>
      <c r="E130" s="346" t="s">
        <v>3233</v>
      </c>
      <c r="F130" s="346"/>
      <c r="G130" s="346" t="s">
        <v>19</v>
      </c>
      <c r="H130" s="347">
        <v>43813</v>
      </c>
      <c r="I130" s="346" t="s">
        <v>1637</v>
      </c>
      <c r="J130" s="366"/>
      <c r="K130" s="342"/>
      <c r="L130" s="194"/>
      <c r="M130" s="194"/>
    </row>
    <row r="131" spans="1:13" s="320" customFormat="1" collapsed="1">
      <c r="A131" s="337"/>
      <c r="B131" s="336" t="s">
        <v>3236</v>
      </c>
      <c r="C131" s="337"/>
      <c r="D131" s="338"/>
      <c r="E131" s="339"/>
      <c r="F131" s="339"/>
      <c r="G131" s="340"/>
      <c r="H131" s="339"/>
      <c r="I131" s="339"/>
      <c r="J131" s="341"/>
      <c r="K131" s="342"/>
      <c r="L131" s="194"/>
      <c r="M131" s="194"/>
    </row>
    <row r="132" spans="1:13" s="320" customFormat="1" hidden="1" outlineLevel="1">
      <c r="A132" s="297"/>
      <c r="B132" s="298" t="s">
        <v>3237</v>
      </c>
      <c r="C132" s="297"/>
      <c r="D132" s="350"/>
      <c r="E132" s="351"/>
      <c r="F132" s="351"/>
      <c r="G132" s="352"/>
      <c r="H132" s="351"/>
      <c r="I132" s="351"/>
      <c r="J132" s="353"/>
      <c r="K132" s="342"/>
      <c r="L132" s="194"/>
      <c r="M132" s="194"/>
    </row>
    <row r="133" spans="1:13" s="304" customFormat="1" ht="134.4" hidden="1" outlineLevel="2">
      <c r="A133" s="335" t="s">
        <v>3277</v>
      </c>
      <c r="B133" s="372" t="s">
        <v>2898</v>
      </c>
      <c r="C133" s="344" t="s">
        <v>2760</v>
      </c>
      <c r="D133" s="465" t="s">
        <v>3239</v>
      </c>
      <c r="E133" s="374" t="s">
        <v>3240</v>
      </c>
      <c r="F133" s="375"/>
      <c r="G133" s="346" t="s">
        <v>19</v>
      </c>
      <c r="H133" s="347">
        <v>43813</v>
      </c>
      <c r="I133" s="346" t="s">
        <v>1637</v>
      </c>
      <c r="J133" s="346"/>
      <c r="K133" s="376"/>
      <c r="L133" s="209"/>
      <c r="M133" s="209"/>
    </row>
    <row r="134" spans="1:13" s="304" customFormat="1" ht="134.4" hidden="1" outlineLevel="2">
      <c r="A134" s="335" t="s">
        <v>3278</v>
      </c>
      <c r="B134" s="372" t="s">
        <v>2902</v>
      </c>
      <c r="C134" s="344" t="s">
        <v>2760</v>
      </c>
      <c r="D134" s="465" t="s">
        <v>3239</v>
      </c>
      <c r="E134" s="374" t="s">
        <v>3242</v>
      </c>
      <c r="F134" s="375"/>
      <c r="G134" s="346" t="s">
        <v>19</v>
      </c>
      <c r="H134" s="347">
        <v>43813</v>
      </c>
      <c r="I134" s="346" t="s">
        <v>1637</v>
      </c>
      <c r="J134" s="346"/>
      <c r="K134" s="376"/>
      <c r="L134" s="209"/>
      <c r="M134" s="209"/>
    </row>
    <row r="135" spans="1:13" s="304" customFormat="1" ht="134.4" hidden="1" outlineLevel="2">
      <c r="A135" s="335" t="s">
        <v>3280</v>
      </c>
      <c r="B135" s="372" t="s">
        <v>2905</v>
      </c>
      <c r="C135" s="344" t="s">
        <v>2760</v>
      </c>
      <c r="D135" s="465" t="s">
        <v>3244</v>
      </c>
      <c r="E135" s="374" t="s">
        <v>3245</v>
      </c>
      <c r="F135" s="375"/>
      <c r="G135" s="346" t="s">
        <v>19</v>
      </c>
      <c r="H135" s="347">
        <v>43813</v>
      </c>
      <c r="I135" s="346" t="s">
        <v>1637</v>
      </c>
      <c r="J135" s="346"/>
      <c r="K135" s="376"/>
      <c r="L135" s="209"/>
      <c r="M135" s="209"/>
    </row>
    <row r="136" spans="1:13" s="304" customFormat="1" ht="134.4" hidden="1" outlineLevel="2">
      <c r="A136" s="335" t="s">
        <v>3281</v>
      </c>
      <c r="B136" s="372" t="s">
        <v>2909</v>
      </c>
      <c r="C136" s="344" t="s">
        <v>2760</v>
      </c>
      <c r="D136" s="465" t="s">
        <v>3244</v>
      </c>
      <c r="E136" s="374" t="s">
        <v>3247</v>
      </c>
      <c r="F136" s="375"/>
      <c r="G136" s="346" t="s">
        <v>19</v>
      </c>
      <c r="H136" s="347">
        <v>43813</v>
      </c>
      <c r="I136" s="346" t="s">
        <v>1637</v>
      </c>
      <c r="J136" s="346"/>
      <c r="K136" s="376"/>
      <c r="L136" s="209"/>
      <c r="M136" s="209"/>
    </row>
    <row r="137" spans="1:13" s="304" customFormat="1" ht="134.4" hidden="1" outlineLevel="2">
      <c r="A137" s="335" t="s">
        <v>3284</v>
      </c>
      <c r="B137" s="372" t="s">
        <v>2912</v>
      </c>
      <c r="C137" s="344" t="s">
        <v>2760</v>
      </c>
      <c r="D137" s="465" t="s">
        <v>3249</v>
      </c>
      <c r="E137" s="374" t="s">
        <v>3250</v>
      </c>
      <c r="F137" s="375"/>
      <c r="G137" s="346" t="s">
        <v>19</v>
      </c>
      <c r="H137" s="347">
        <v>43813</v>
      </c>
      <c r="I137" s="346" t="s">
        <v>1637</v>
      </c>
      <c r="J137" s="346"/>
      <c r="K137" s="376"/>
      <c r="L137" s="209"/>
      <c r="M137" s="209"/>
    </row>
    <row r="138" spans="1:13" s="304" customFormat="1" ht="134.4" hidden="1" outlineLevel="2">
      <c r="A138" s="335" t="s">
        <v>3285</v>
      </c>
      <c r="B138" s="372" t="s">
        <v>2916</v>
      </c>
      <c r="C138" s="344" t="s">
        <v>2760</v>
      </c>
      <c r="D138" s="465" t="s">
        <v>3249</v>
      </c>
      <c r="E138" s="374" t="s">
        <v>3242</v>
      </c>
      <c r="F138" s="375"/>
      <c r="G138" s="346" t="s">
        <v>19</v>
      </c>
      <c r="H138" s="347">
        <v>43813</v>
      </c>
      <c r="I138" s="346" t="s">
        <v>1637</v>
      </c>
      <c r="J138" s="346"/>
      <c r="K138" s="376"/>
      <c r="L138" s="209"/>
      <c r="M138" s="209"/>
    </row>
    <row r="139" spans="1:13" s="304" customFormat="1" ht="134.4" hidden="1" outlineLevel="2">
      <c r="A139" s="335" t="s">
        <v>3286</v>
      </c>
      <c r="B139" s="372" t="s">
        <v>2918</v>
      </c>
      <c r="C139" s="344" t="s">
        <v>2760</v>
      </c>
      <c r="D139" s="465" t="s">
        <v>3253</v>
      </c>
      <c r="E139" s="374" t="s">
        <v>3254</v>
      </c>
      <c r="F139" s="375"/>
      <c r="G139" s="346" t="s">
        <v>19</v>
      </c>
      <c r="H139" s="347">
        <v>43813</v>
      </c>
      <c r="I139" s="346" t="s">
        <v>1637</v>
      </c>
      <c r="J139" s="346"/>
      <c r="K139" s="376"/>
      <c r="L139" s="209"/>
      <c r="M139" s="209"/>
    </row>
    <row r="140" spans="1:13" s="304" customFormat="1" ht="134.4" hidden="1" outlineLevel="2">
      <c r="A140" s="335" t="s">
        <v>3289</v>
      </c>
      <c r="B140" s="372" t="s">
        <v>2922</v>
      </c>
      <c r="C140" s="344" t="s">
        <v>2760</v>
      </c>
      <c r="D140" s="465" t="s">
        <v>3253</v>
      </c>
      <c r="E140" s="374" t="s">
        <v>3242</v>
      </c>
      <c r="F140" s="375"/>
      <c r="G140" s="346" t="s">
        <v>19</v>
      </c>
      <c r="H140" s="347">
        <v>43813</v>
      </c>
      <c r="I140" s="346" t="s">
        <v>1637</v>
      </c>
      <c r="J140" s="346"/>
      <c r="K140" s="376"/>
      <c r="L140" s="209"/>
      <c r="M140" s="209"/>
    </row>
    <row r="141" spans="1:13" s="304" customFormat="1" ht="134.4" hidden="1" outlineLevel="2">
      <c r="A141" s="335" t="s">
        <v>3290</v>
      </c>
      <c r="B141" s="372" t="s">
        <v>2924</v>
      </c>
      <c r="C141" s="344" t="s">
        <v>2760</v>
      </c>
      <c r="D141" s="465" t="s">
        <v>3257</v>
      </c>
      <c r="E141" s="374" t="s">
        <v>3258</v>
      </c>
      <c r="F141" s="375"/>
      <c r="G141" s="375" t="s">
        <v>19</v>
      </c>
      <c r="H141" s="347">
        <v>43813</v>
      </c>
      <c r="I141" s="346" t="s">
        <v>1637</v>
      </c>
      <c r="J141" s="346"/>
      <c r="K141" s="376"/>
      <c r="L141" s="209"/>
      <c r="M141" s="209"/>
    </row>
    <row r="142" spans="1:13" s="304" customFormat="1" ht="134.4" hidden="1" outlineLevel="2">
      <c r="A142" s="335" t="s">
        <v>3291</v>
      </c>
      <c r="B142" s="372" t="s">
        <v>2928</v>
      </c>
      <c r="C142" s="344" t="s">
        <v>2760</v>
      </c>
      <c r="D142" s="465" t="s">
        <v>3257</v>
      </c>
      <c r="E142" s="375" t="s">
        <v>3242</v>
      </c>
      <c r="F142" s="375"/>
      <c r="G142" s="375" t="s">
        <v>19</v>
      </c>
      <c r="H142" s="347">
        <v>43813</v>
      </c>
      <c r="I142" s="346" t="s">
        <v>1637</v>
      </c>
      <c r="J142" s="346"/>
      <c r="K142" s="376"/>
      <c r="L142" s="209"/>
      <c r="M142" s="209"/>
    </row>
    <row r="143" spans="1:13" s="304" customFormat="1" ht="134.4" hidden="1" outlineLevel="2">
      <c r="A143" s="335" t="s">
        <v>3294</v>
      </c>
      <c r="B143" s="372" t="s">
        <v>2930</v>
      </c>
      <c r="C143" s="344" t="s">
        <v>2760</v>
      </c>
      <c r="D143" s="465" t="s">
        <v>3257</v>
      </c>
      <c r="E143" s="375" t="s">
        <v>3242</v>
      </c>
      <c r="F143" s="375"/>
      <c r="G143" s="375" t="s">
        <v>19</v>
      </c>
      <c r="H143" s="347">
        <v>43813</v>
      </c>
      <c r="I143" s="346" t="s">
        <v>1637</v>
      </c>
      <c r="J143" s="346"/>
      <c r="K143" s="376"/>
      <c r="L143" s="209"/>
      <c r="M143" s="209"/>
    </row>
    <row r="144" spans="1:13" s="304" customFormat="1" ht="134.4" hidden="1" outlineLevel="2">
      <c r="A144" s="335" t="s">
        <v>3296</v>
      </c>
      <c r="B144" s="372" t="s">
        <v>2932</v>
      </c>
      <c r="C144" s="344" t="s">
        <v>2760</v>
      </c>
      <c r="D144" s="465" t="s">
        <v>3262</v>
      </c>
      <c r="E144" s="374" t="s">
        <v>3263</v>
      </c>
      <c r="F144" s="375"/>
      <c r="G144" s="375" t="s">
        <v>19</v>
      </c>
      <c r="H144" s="347">
        <v>43813</v>
      </c>
      <c r="I144" s="346" t="s">
        <v>1637</v>
      </c>
      <c r="J144" s="346"/>
      <c r="K144" s="376"/>
      <c r="L144" s="209"/>
      <c r="M144" s="209"/>
    </row>
    <row r="145" spans="1:13" s="304" customFormat="1" ht="134.4" hidden="1" outlineLevel="2">
      <c r="A145" s="335" t="s">
        <v>3297</v>
      </c>
      <c r="B145" s="372" t="s">
        <v>2936</v>
      </c>
      <c r="C145" s="344" t="s">
        <v>2760</v>
      </c>
      <c r="D145" s="465" t="s">
        <v>3262</v>
      </c>
      <c r="E145" s="375" t="s">
        <v>3247</v>
      </c>
      <c r="F145" s="375"/>
      <c r="G145" s="375" t="s">
        <v>19</v>
      </c>
      <c r="H145" s="347">
        <v>43813</v>
      </c>
      <c r="I145" s="346" t="s">
        <v>1637</v>
      </c>
      <c r="J145" s="346"/>
      <c r="K145" s="376"/>
      <c r="L145" s="209"/>
      <c r="M145" s="209"/>
    </row>
    <row r="146" spans="1:13" s="304" customFormat="1" ht="134.4" hidden="1" outlineLevel="2">
      <c r="A146" s="335" t="s">
        <v>3299</v>
      </c>
      <c r="B146" s="372" t="s">
        <v>2938</v>
      </c>
      <c r="C146" s="344" t="s">
        <v>2760</v>
      </c>
      <c r="D146" s="465" t="s">
        <v>3262</v>
      </c>
      <c r="E146" s="375" t="s">
        <v>3247</v>
      </c>
      <c r="F146" s="375"/>
      <c r="G146" s="375" t="s">
        <v>19</v>
      </c>
      <c r="H146" s="347">
        <v>43813</v>
      </c>
      <c r="I146" s="346" t="s">
        <v>1637</v>
      </c>
      <c r="J146" s="346"/>
      <c r="K146" s="376"/>
      <c r="L146" s="209"/>
      <c r="M146" s="209"/>
    </row>
    <row r="147" spans="1:13" s="304" customFormat="1" ht="134.4" hidden="1" outlineLevel="2">
      <c r="A147" s="335" t="s">
        <v>3300</v>
      </c>
      <c r="B147" s="372" t="s">
        <v>2940</v>
      </c>
      <c r="C147" s="344" t="s">
        <v>2760</v>
      </c>
      <c r="D147" s="465" t="s">
        <v>3267</v>
      </c>
      <c r="E147" s="375" t="s">
        <v>2942</v>
      </c>
      <c r="F147" s="375"/>
      <c r="G147" s="375" t="s">
        <v>19</v>
      </c>
      <c r="H147" s="347">
        <v>43813</v>
      </c>
      <c r="I147" s="346" t="s">
        <v>1637</v>
      </c>
      <c r="J147" s="346"/>
      <c r="K147" s="376"/>
      <c r="L147" s="209"/>
      <c r="M147" s="209"/>
    </row>
    <row r="148" spans="1:13" s="320" customFormat="1" hidden="1" outlineLevel="1">
      <c r="A148" s="297"/>
      <c r="B148" s="298" t="s">
        <v>3268</v>
      </c>
      <c r="C148" s="297"/>
      <c r="D148" s="350"/>
      <c r="E148" s="351"/>
      <c r="F148" s="351"/>
      <c r="G148" s="352"/>
      <c r="H148" s="351"/>
      <c r="I148" s="351"/>
      <c r="J148" s="353"/>
      <c r="K148" s="342"/>
      <c r="L148" s="194"/>
      <c r="M148" s="194"/>
    </row>
    <row r="149" spans="1:13" s="304" customFormat="1" ht="134.4" hidden="1" outlineLevel="2">
      <c r="A149" s="335" t="s">
        <v>3302</v>
      </c>
      <c r="B149" s="372" t="s">
        <v>2898</v>
      </c>
      <c r="C149" s="344" t="s">
        <v>2760</v>
      </c>
      <c r="D149" s="465" t="s">
        <v>3270</v>
      </c>
      <c r="E149" s="374" t="s">
        <v>3240</v>
      </c>
      <c r="F149" s="375"/>
      <c r="G149" s="346" t="s">
        <v>19</v>
      </c>
      <c r="H149" s="347">
        <v>43813</v>
      </c>
      <c r="I149" s="346" t="s">
        <v>1637</v>
      </c>
      <c r="J149" s="346"/>
      <c r="K149" s="376"/>
      <c r="L149" s="209"/>
      <c r="M149" s="209"/>
    </row>
    <row r="150" spans="1:13" s="304" customFormat="1" ht="134.4" hidden="1" outlineLevel="2">
      <c r="A150" s="335" t="s">
        <v>3303</v>
      </c>
      <c r="B150" s="372" t="s">
        <v>2902</v>
      </c>
      <c r="C150" s="344" t="s">
        <v>2760</v>
      </c>
      <c r="D150" s="465" t="s">
        <v>3270</v>
      </c>
      <c r="E150" s="374" t="s">
        <v>3242</v>
      </c>
      <c r="F150" s="375"/>
      <c r="G150" s="346" t="s">
        <v>19</v>
      </c>
      <c r="H150" s="347">
        <v>43813</v>
      </c>
      <c r="I150" s="346" t="s">
        <v>1637</v>
      </c>
      <c r="J150" s="346"/>
      <c r="K150" s="376"/>
      <c r="L150" s="209"/>
      <c r="M150" s="209"/>
    </row>
    <row r="151" spans="1:13" s="304" customFormat="1" ht="134.4" hidden="1" outlineLevel="2">
      <c r="A151" s="335" t="s">
        <v>3305</v>
      </c>
      <c r="B151" s="372" t="s">
        <v>2905</v>
      </c>
      <c r="C151" s="344" t="s">
        <v>2760</v>
      </c>
      <c r="D151" s="465" t="s">
        <v>3273</v>
      </c>
      <c r="E151" s="374" t="s">
        <v>3245</v>
      </c>
      <c r="F151" s="375"/>
      <c r="G151" s="346" t="s">
        <v>19</v>
      </c>
      <c r="H151" s="347">
        <v>43813</v>
      </c>
      <c r="I151" s="346" t="s">
        <v>1637</v>
      </c>
      <c r="J151" s="346"/>
      <c r="K151" s="376"/>
      <c r="L151" s="209"/>
      <c r="M151" s="209"/>
    </row>
    <row r="152" spans="1:13" s="304" customFormat="1" ht="134.4" hidden="1" outlineLevel="2">
      <c r="A152" s="335" t="s">
        <v>3306</v>
      </c>
      <c r="B152" s="372" t="s">
        <v>2909</v>
      </c>
      <c r="C152" s="344" t="s">
        <v>2760</v>
      </c>
      <c r="D152" s="465" t="s">
        <v>3273</v>
      </c>
      <c r="E152" s="374" t="s">
        <v>3247</v>
      </c>
      <c r="F152" s="375"/>
      <c r="G152" s="346" t="s">
        <v>19</v>
      </c>
      <c r="H152" s="347">
        <v>43813</v>
      </c>
      <c r="I152" s="346" t="s">
        <v>1637</v>
      </c>
      <c r="J152" s="346"/>
      <c r="K152" s="376"/>
      <c r="L152" s="209"/>
      <c r="M152" s="209"/>
    </row>
    <row r="153" spans="1:13" s="304" customFormat="1" ht="134.4" hidden="1" outlineLevel="2">
      <c r="A153" s="335" t="s">
        <v>3309</v>
      </c>
      <c r="B153" s="372" t="s">
        <v>2912</v>
      </c>
      <c r="C153" s="344" t="s">
        <v>2760</v>
      </c>
      <c r="D153" s="465" t="s">
        <v>3276</v>
      </c>
      <c r="E153" s="374" t="s">
        <v>3250</v>
      </c>
      <c r="F153" s="375"/>
      <c r="G153" s="346" t="s">
        <v>19</v>
      </c>
      <c r="H153" s="347">
        <v>43813</v>
      </c>
      <c r="I153" s="346" t="s">
        <v>1637</v>
      </c>
      <c r="J153" s="346"/>
      <c r="K153" s="376"/>
      <c r="L153" s="209"/>
      <c r="M153" s="209"/>
    </row>
    <row r="154" spans="1:13" s="304" customFormat="1" ht="134.4" hidden="1" outlineLevel="2">
      <c r="A154" s="335" t="s">
        <v>3310</v>
      </c>
      <c r="B154" s="372" t="s">
        <v>2916</v>
      </c>
      <c r="C154" s="344" t="s">
        <v>2760</v>
      </c>
      <c r="D154" s="465" t="s">
        <v>3276</v>
      </c>
      <c r="E154" s="374" t="s">
        <v>3242</v>
      </c>
      <c r="F154" s="375"/>
      <c r="G154" s="346" t="s">
        <v>19</v>
      </c>
      <c r="H154" s="347">
        <v>43813</v>
      </c>
      <c r="I154" s="346" t="s">
        <v>1637</v>
      </c>
      <c r="J154" s="346"/>
      <c r="K154" s="376"/>
      <c r="L154" s="209"/>
      <c r="M154" s="209"/>
    </row>
    <row r="155" spans="1:13" s="304" customFormat="1" ht="134.4" hidden="1" outlineLevel="2">
      <c r="A155" s="335" t="s">
        <v>3311</v>
      </c>
      <c r="B155" s="372" t="s">
        <v>2918</v>
      </c>
      <c r="C155" s="344" t="s">
        <v>2760</v>
      </c>
      <c r="D155" s="465" t="s">
        <v>3279</v>
      </c>
      <c r="E155" s="374" t="s">
        <v>3254</v>
      </c>
      <c r="F155" s="375"/>
      <c r="G155" s="346" t="s">
        <v>19</v>
      </c>
      <c r="H155" s="347">
        <v>43813</v>
      </c>
      <c r="I155" s="346" t="s">
        <v>1637</v>
      </c>
      <c r="J155" s="346"/>
      <c r="K155" s="376"/>
      <c r="L155" s="209"/>
      <c r="M155" s="209"/>
    </row>
    <row r="156" spans="1:13" s="304" customFormat="1" ht="134.4" hidden="1" outlineLevel="2">
      <c r="A156" s="335" t="s">
        <v>3314</v>
      </c>
      <c r="B156" s="372" t="s">
        <v>2922</v>
      </c>
      <c r="C156" s="344" t="s">
        <v>2760</v>
      </c>
      <c r="D156" s="465" t="s">
        <v>3279</v>
      </c>
      <c r="E156" s="374" t="s">
        <v>3242</v>
      </c>
      <c r="F156" s="375"/>
      <c r="G156" s="346" t="s">
        <v>19</v>
      </c>
      <c r="H156" s="347">
        <v>43813</v>
      </c>
      <c r="I156" s="346" t="s">
        <v>1637</v>
      </c>
      <c r="J156" s="346"/>
      <c r="K156" s="376"/>
      <c r="L156" s="209"/>
      <c r="M156" s="209"/>
    </row>
    <row r="157" spans="1:13" s="304" customFormat="1" ht="134.4" hidden="1" outlineLevel="2">
      <c r="A157" s="335" t="s">
        <v>3315</v>
      </c>
      <c r="B157" s="372" t="s">
        <v>2924</v>
      </c>
      <c r="C157" s="344" t="s">
        <v>2760</v>
      </c>
      <c r="D157" s="465" t="s">
        <v>3282</v>
      </c>
      <c r="E157" s="374" t="s">
        <v>3283</v>
      </c>
      <c r="F157" s="375"/>
      <c r="G157" s="375" t="s">
        <v>19</v>
      </c>
      <c r="H157" s="347">
        <v>43813</v>
      </c>
      <c r="I157" s="346" t="s">
        <v>1637</v>
      </c>
      <c r="J157" s="346"/>
      <c r="K157" s="376"/>
      <c r="L157" s="209"/>
      <c r="M157" s="209"/>
    </row>
    <row r="158" spans="1:13" s="304" customFormat="1" ht="134.4" hidden="1" outlineLevel="2">
      <c r="A158" s="335" t="s">
        <v>3316</v>
      </c>
      <c r="B158" s="372" t="s">
        <v>2928</v>
      </c>
      <c r="C158" s="344" t="s">
        <v>2760</v>
      </c>
      <c r="D158" s="465" t="s">
        <v>3282</v>
      </c>
      <c r="E158" s="375" t="s">
        <v>3242</v>
      </c>
      <c r="F158" s="375"/>
      <c r="G158" s="375" t="s">
        <v>19</v>
      </c>
      <c r="H158" s="347">
        <v>43813</v>
      </c>
      <c r="I158" s="346" t="s">
        <v>1637</v>
      </c>
      <c r="J158" s="346"/>
      <c r="K158" s="376"/>
      <c r="L158" s="209"/>
      <c r="M158" s="209"/>
    </row>
    <row r="159" spans="1:13" s="304" customFormat="1" ht="134.4" hidden="1" outlineLevel="2">
      <c r="A159" s="335" t="s">
        <v>3319</v>
      </c>
      <c r="B159" s="372" t="s">
        <v>2930</v>
      </c>
      <c r="C159" s="344" t="s">
        <v>2760</v>
      </c>
      <c r="D159" s="465" t="s">
        <v>3282</v>
      </c>
      <c r="E159" s="375" t="s">
        <v>3242</v>
      </c>
      <c r="F159" s="375"/>
      <c r="G159" s="375" t="s">
        <v>19</v>
      </c>
      <c r="H159" s="347">
        <v>43813</v>
      </c>
      <c r="I159" s="346" t="s">
        <v>1637</v>
      </c>
      <c r="J159" s="346"/>
      <c r="K159" s="376"/>
      <c r="L159" s="209"/>
      <c r="M159" s="209"/>
    </row>
    <row r="160" spans="1:13" s="304" customFormat="1" ht="134.4" hidden="1" outlineLevel="2">
      <c r="A160" s="335" t="s">
        <v>3321</v>
      </c>
      <c r="B160" s="372" t="s">
        <v>2932</v>
      </c>
      <c r="C160" s="344" t="s">
        <v>2760</v>
      </c>
      <c r="D160" s="465" t="s">
        <v>3287</v>
      </c>
      <c r="E160" s="374" t="s">
        <v>3288</v>
      </c>
      <c r="F160" s="375"/>
      <c r="G160" s="375" t="s">
        <v>19</v>
      </c>
      <c r="H160" s="347">
        <v>43813</v>
      </c>
      <c r="I160" s="346" t="s">
        <v>1637</v>
      </c>
      <c r="J160" s="346"/>
      <c r="K160" s="376"/>
      <c r="L160" s="209"/>
      <c r="M160" s="209"/>
    </row>
    <row r="161" spans="1:13" s="304" customFormat="1" ht="134.4" hidden="1" outlineLevel="2">
      <c r="A161" s="335" t="s">
        <v>3322</v>
      </c>
      <c r="B161" s="372" t="s">
        <v>2936</v>
      </c>
      <c r="C161" s="344" t="s">
        <v>2760</v>
      </c>
      <c r="D161" s="465" t="s">
        <v>3287</v>
      </c>
      <c r="E161" s="375" t="s">
        <v>3247</v>
      </c>
      <c r="F161" s="375"/>
      <c r="G161" s="375" t="s">
        <v>19</v>
      </c>
      <c r="H161" s="347">
        <v>43813</v>
      </c>
      <c r="I161" s="346" t="s">
        <v>1637</v>
      </c>
      <c r="J161" s="346"/>
      <c r="K161" s="376"/>
      <c r="L161" s="209"/>
      <c r="M161" s="209"/>
    </row>
    <row r="162" spans="1:13" s="304" customFormat="1" ht="134.4" hidden="1" outlineLevel="2">
      <c r="A162" s="335" t="s">
        <v>3324</v>
      </c>
      <c r="B162" s="372" t="s">
        <v>2938</v>
      </c>
      <c r="C162" s="344" t="s">
        <v>2760</v>
      </c>
      <c r="D162" s="465" t="s">
        <v>3287</v>
      </c>
      <c r="E162" s="375" t="s">
        <v>3247</v>
      </c>
      <c r="F162" s="375"/>
      <c r="G162" s="375" t="s">
        <v>19</v>
      </c>
      <c r="H162" s="347">
        <v>43813</v>
      </c>
      <c r="I162" s="346" t="s">
        <v>1637</v>
      </c>
      <c r="J162" s="346"/>
      <c r="K162" s="376"/>
      <c r="L162" s="209"/>
      <c r="M162" s="209"/>
    </row>
    <row r="163" spans="1:13" s="304" customFormat="1" ht="134.4" hidden="1" outlineLevel="2">
      <c r="A163" s="335" t="s">
        <v>3325</v>
      </c>
      <c r="B163" s="372" t="s">
        <v>2940</v>
      </c>
      <c r="C163" s="344" t="s">
        <v>2760</v>
      </c>
      <c r="D163" s="465" t="s">
        <v>3292</v>
      </c>
      <c r="E163" s="375" t="s">
        <v>2942</v>
      </c>
      <c r="F163" s="375"/>
      <c r="G163" s="375" t="s">
        <v>19</v>
      </c>
      <c r="H163" s="347">
        <v>43813</v>
      </c>
      <c r="I163" s="346" t="s">
        <v>1637</v>
      </c>
      <c r="J163" s="346"/>
      <c r="K163" s="376"/>
      <c r="L163" s="209"/>
      <c r="M163" s="209"/>
    </row>
    <row r="164" spans="1:13" s="320" customFormat="1" hidden="1" outlineLevel="1">
      <c r="A164" s="297"/>
      <c r="B164" s="298" t="s">
        <v>3293</v>
      </c>
      <c r="C164" s="297"/>
      <c r="D164" s="350"/>
      <c r="E164" s="351"/>
      <c r="F164" s="351"/>
      <c r="G164" s="352"/>
      <c r="H164" s="351"/>
      <c r="I164" s="351"/>
      <c r="J164" s="353"/>
      <c r="K164" s="342"/>
      <c r="L164" s="194"/>
      <c r="M164" s="194"/>
    </row>
    <row r="165" spans="1:13" s="304" customFormat="1" ht="134.4" hidden="1" outlineLevel="2">
      <c r="A165" s="335" t="s">
        <v>3327</v>
      </c>
      <c r="B165" s="372" t="s">
        <v>2898</v>
      </c>
      <c r="C165" s="344" t="s">
        <v>2760</v>
      </c>
      <c r="D165" s="465" t="s">
        <v>3295</v>
      </c>
      <c r="E165" s="374" t="s">
        <v>3240</v>
      </c>
      <c r="F165" s="375"/>
      <c r="G165" s="346" t="s">
        <v>19</v>
      </c>
      <c r="H165" s="347">
        <v>43813</v>
      </c>
      <c r="I165" s="346" t="s">
        <v>1637</v>
      </c>
      <c r="J165" s="346"/>
      <c r="K165" s="376"/>
      <c r="L165" s="209"/>
      <c r="M165" s="209"/>
    </row>
    <row r="166" spans="1:13" s="304" customFormat="1" ht="134.4" hidden="1" outlineLevel="2">
      <c r="A166" s="335" t="s">
        <v>3329</v>
      </c>
      <c r="B166" s="372" t="s">
        <v>2902</v>
      </c>
      <c r="C166" s="344" t="s">
        <v>2760</v>
      </c>
      <c r="D166" s="465" t="s">
        <v>3295</v>
      </c>
      <c r="E166" s="374" t="s">
        <v>3242</v>
      </c>
      <c r="F166" s="375"/>
      <c r="G166" s="346" t="s">
        <v>19</v>
      </c>
      <c r="H166" s="347">
        <v>43813</v>
      </c>
      <c r="I166" s="346" t="s">
        <v>1637</v>
      </c>
      <c r="J166" s="346"/>
      <c r="K166" s="376"/>
      <c r="L166" s="209"/>
      <c r="M166" s="209"/>
    </row>
    <row r="167" spans="1:13" s="304" customFormat="1" ht="134.4" hidden="1" outlineLevel="2">
      <c r="A167" s="335" t="s">
        <v>3331</v>
      </c>
      <c r="B167" s="372" t="s">
        <v>2905</v>
      </c>
      <c r="C167" s="344" t="s">
        <v>2760</v>
      </c>
      <c r="D167" s="465" t="s">
        <v>3298</v>
      </c>
      <c r="E167" s="374" t="s">
        <v>3245</v>
      </c>
      <c r="F167" s="375"/>
      <c r="G167" s="346" t="s">
        <v>19</v>
      </c>
      <c r="H167" s="347">
        <v>43813</v>
      </c>
      <c r="I167" s="346" t="s">
        <v>1637</v>
      </c>
      <c r="J167" s="346"/>
      <c r="K167" s="376"/>
      <c r="L167" s="209"/>
      <c r="M167" s="209"/>
    </row>
    <row r="168" spans="1:13" s="304" customFormat="1" ht="134.4" hidden="1" outlineLevel="2">
      <c r="A168" s="335" t="s">
        <v>3332</v>
      </c>
      <c r="B168" s="372" t="s">
        <v>2909</v>
      </c>
      <c r="C168" s="344" t="s">
        <v>2760</v>
      </c>
      <c r="D168" s="465" t="s">
        <v>3298</v>
      </c>
      <c r="E168" s="374" t="s">
        <v>3247</v>
      </c>
      <c r="F168" s="375"/>
      <c r="G168" s="346" t="s">
        <v>19</v>
      </c>
      <c r="H168" s="347">
        <v>43813</v>
      </c>
      <c r="I168" s="346" t="s">
        <v>1637</v>
      </c>
      <c r="J168" s="346"/>
      <c r="K168" s="376"/>
      <c r="L168" s="209"/>
      <c r="M168" s="209"/>
    </row>
    <row r="169" spans="1:13" s="304" customFormat="1" ht="134.4" hidden="1" outlineLevel="2">
      <c r="A169" s="335" t="s">
        <v>3335</v>
      </c>
      <c r="B169" s="372" t="s">
        <v>2912</v>
      </c>
      <c r="C169" s="344" t="s">
        <v>2760</v>
      </c>
      <c r="D169" s="465" t="s">
        <v>3301</v>
      </c>
      <c r="E169" s="374" t="s">
        <v>3250</v>
      </c>
      <c r="F169" s="375"/>
      <c r="G169" s="346" t="s">
        <v>19</v>
      </c>
      <c r="H169" s="347">
        <v>43813</v>
      </c>
      <c r="I169" s="346" t="s">
        <v>1637</v>
      </c>
      <c r="J169" s="346"/>
      <c r="K169" s="376"/>
      <c r="L169" s="209"/>
      <c r="M169" s="209"/>
    </row>
    <row r="170" spans="1:13" s="304" customFormat="1" ht="134.4" hidden="1" outlineLevel="2">
      <c r="A170" s="335" t="s">
        <v>3336</v>
      </c>
      <c r="B170" s="372" t="s">
        <v>2916</v>
      </c>
      <c r="C170" s="344" t="s">
        <v>2760</v>
      </c>
      <c r="D170" s="465" t="s">
        <v>3301</v>
      </c>
      <c r="E170" s="374" t="s">
        <v>3242</v>
      </c>
      <c r="F170" s="375"/>
      <c r="G170" s="346" t="s">
        <v>19</v>
      </c>
      <c r="H170" s="347">
        <v>43813</v>
      </c>
      <c r="I170" s="346" t="s">
        <v>1637</v>
      </c>
      <c r="J170" s="346"/>
      <c r="K170" s="376"/>
      <c r="L170" s="209"/>
      <c r="M170" s="209"/>
    </row>
    <row r="171" spans="1:13" s="304" customFormat="1" ht="134.4" hidden="1" outlineLevel="2">
      <c r="A171" s="335" t="s">
        <v>3337</v>
      </c>
      <c r="B171" s="372" t="s">
        <v>2918</v>
      </c>
      <c r="C171" s="344" t="s">
        <v>2760</v>
      </c>
      <c r="D171" s="465" t="s">
        <v>3304</v>
      </c>
      <c r="E171" s="374" t="s">
        <v>3254</v>
      </c>
      <c r="F171" s="375"/>
      <c r="G171" s="346" t="s">
        <v>19</v>
      </c>
      <c r="H171" s="347">
        <v>43813</v>
      </c>
      <c r="I171" s="346" t="s">
        <v>1637</v>
      </c>
      <c r="J171" s="346"/>
      <c r="K171" s="376"/>
      <c r="L171" s="209"/>
      <c r="M171" s="209"/>
    </row>
    <row r="172" spans="1:13" s="304" customFormat="1" ht="134.4" hidden="1" outlineLevel="2">
      <c r="A172" s="335" t="s">
        <v>3340</v>
      </c>
      <c r="B172" s="372" t="s">
        <v>2922</v>
      </c>
      <c r="C172" s="344" t="s">
        <v>2760</v>
      </c>
      <c r="D172" s="465" t="s">
        <v>3304</v>
      </c>
      <c r="E172" s="374" t="s">
        <v>3242</v>
      </c>
      <c r="F172" s="375"/>
      <c r="G172" s="346" t="s">
        <v>19</v>
      </c>
      <c r="H172" s="347">
        <v>43813</v>
      </c>
      <c r="I172" s="346" t="s">
        <v>1637</v>
      </c>
      <c r="J172" s="346"/>
      <c r="K172" s="376"/>
      <c r="L172" s="209"/>
      <c r="M172" s="209"/>
    </row>
    <row r="173" spans="1:13" s="304" customFormat="1" ht="134.4" hidden="1" outlineLevel="2">
      <c r="A173" s="335" t="s">
        <v>3341</v>
      </c>
      <c r="B173" s="372" t="s">
        <v>2924</v>
      </c>
      <c r="C173" s="344" t="s">
        <v>2760</v>
      </c>
      <c r="D173" s="465" t="s">
        <v>3307</v>
      </c>
      <c r="E173" s="374" t="s">
        <v>3308</v>
      </c>
      <c r="F173" s="375"/>
      <c r="G173" s="375" t="s">
        <v>19</v>
      </c>
      <c r="H173" s="347">
        <v>43813</v>
      </c>
      <c r="I173" s="346" t="s">
        <v>1637</v>
      </c>
      <c r="J173" s="346"/>
      <c r="K173" s="376"/>
      <c r="L173" s="209"/>
      <c r="M173" s="209"/>
    </row>
    <row r="174" spans="1:13" s="304" customFormat="1" ht="134.4" hidden="1" outlineLevel="2">
      <c r="A174" s="335" t="s">
        <v>3342</v>
      </c>
      <c r="B174" s="372" t="s">
        <v>2928</v>
      </c>
      <c r="C174" s="344" t="s">
        <v>2760</v>
      </c>
      <c r="D174" s="465" t="s">
        <v>3307</v>
      </c>
      <c r="E174" s="375" t="s">
        <v>3242</v>
      </c>
      <c r="F174" s="375"/>
      <c r="G174" s="375" t="s">
        <v>19</v>
      </c>
      <c r="H174" s="347">
        <v>43813</v>
      </c>
      <c r="I174" s="346" t="s">
        <v>1637</v>
      </c>
      <c r="J174" s="346"/>
      <c r="K174" s="376"/>
      <c r="L174" s="209"/>
      <c r="M174" s="209"/>
    </row>
    <row r="175" spans="1:13" s="304" customFormat="1" ht="134.4" hidden="1" outlineLevel="2">
      <c r="A175" s="335" t="s">
        <v>3345</v>
      </c>
      <c r="B175" s="372" t="s">
        <v>2930</v>
      </c>
      <c r="C175" s="344" t="s">
        <v>2760</v>
      </c>
      <c r="D175" s="465" t="s">
        <v>3307</v>
      </c>
      <c r="E175" s="375" t="s">
        <v>3242</v>
      </c>
      <c r="F175" s="375"/>
      <c r="G175" s="375" t="s">
        <v>19</v>
      </c>
      <c r="H175" s="347">
        <v>43813</v>
      </c>
      <c r="I175" s="346" t="s">
        <v>1637</v>
      </c>
      <c r="J175" s="346"/>
      <c r="K175" s="376"/>
      <c r="L175" s="209"/>
      <c r="M175" s="209"/>
    </row>
    <row r="176" spans="1:13" s="304" customFormat="1" ht="134.4" hidden="1" outlineLevel="2">
      <c r="A176" s="335" t="s">
        <v>3349</v>
      </c>
      <c r="B176" s="372" t="s">
        <v>2932</v>
      </c>
      <c r="C176" s="344" t="s">
        <v>2760</v>
      </c>
      <c r="D176" s="465" t="s">
        <v>3312</v>
      </c>
      <c r="E176" s="374" t="s">
        <v>3313</v>
      </c>
      <c r="F176" s="375"/>
      <c r="G176" s="375" t="s">
        <v>19</v>
      </c>
      <c r="H176" s="347">
        <v>43813</v>
      </c>
      <c r="I176" s="346" t="s">
        <v>1637</v>
      </c>
      <c r="J176" s="346"/>
      <c r="K176" s="376"/>
      <c r="L176" s="209"/>
      <c r="M176" s="209"/>
    </row>
    <row r="177" spans="1:13" s="304" customFormat="1" ht="134.4" hidden="1" outlineLevel="2">
      <c r="A177" s="335" t="s">
        <v>3351</v>
      </c>
      <c r="B177" s="372" t="s">
        <v>2936</v>
      </c>
      <c r="C177" s="344" t="s">
        <v>2760</v>
      </c>
      <c r="D177" s="465" t="s">
        <v>3312</v>
      </c>
      <c r="E177" s="375" t="s">
        <v>3247</v>
      </c>
      <c r="F177" s="375"/>
      <c r="G177" s="375" t="s">
        <v>19</v>
      </c>
      <c r="H177" s="347">
        <v>43813</v>
      </c>
      <c r="I177" s="346" t="s">
        <v>1637</v>
      </c>
      <c r="J177" s="346"/>
      <c r="K177" s="376"/>
      <c r="L177" s="209"/>
      <c r="M177" s="209"/>
    </row>
    <row r="178" spans="1:13" s="304" customFormat="1" ht="134.4" hidden="1" outlineLevel="2">
      <c r="A178" s="335" t="s">
        <v>3355</v>
      </c>
      <c r="B178" s="372" t="s">
        <v>2938</v>
      </c>
      <c r="C178" s="344" t="s">
        <v>2760</v>
      </c>
      <c r="D178" s="465" t="s">
        <v>3312</v>
      </c>
      <c r="E178" s="375" t="s">
        <v>3247</v>
      </c>
      <c r="F178" s="375"/>
      <c r="G178" s="375" t="s">
        <v>19</v>
      </c>
      <c r="H178" s="347">
        <v>43813</v>
      </c>
      <c r="I178" s="346" t="s">
        <v>1637</v>
      </c>
      <c r="J178" s="346"/>
      <c r="K178" s="376"/>
      <c r="L178" s="209"/>
      <c r="M178" s="209"/>
    </row>
    <row r="179" spans="1:13" s="304" customFormat="1" ht="134.4" hidden="1" outlineLevel="2">
      <c r="A179" s="335" t="s">
        <v>3357</v>
      </c>
      <c r="B179" s="372" t="s">
        <v>2940</v>
      </c>
      <c r="C179" s="344" t="s">
        <v>2760</v>
      </c>
      <c r="D179" s="465" t="s">
        <v>3317</v>
      </c>
      <c r="E179" s="375" t="s">
        <v>2942</v>
      </c>
      <c r="F179" s="375"/>
      <c r="G179" s="375" t="s">
        <v>19</v>
      </c>
      <c r="H179" s="347">
        <v>43813</v>
      </c>
      <c r="I179" s="346" t="s">
        <v>1637</v>
      </c>
      <c r="J179" s="346"/>
      <c r="K179" s="376"/>
      <c r="L179" s="209"/>
      <c r="M179" s="209"/>
    </row>
    <row r="180" spans="1:13" s="320" customFormat="1" hidden="1" outlineLevel="1">
      <c r="A180" s="297"/>
      <c r="B180" s="298" t="s">
        <v>3318</v>
      </c>
      <c r="C180" s="297"/>
      <c r="D180" s="350"/>
      <c r="E180" s="351"/>
      <c r="F180" s="351"/>
      <c r="G180" s="352"/>
      <c r="H180" s="351"/>
      <c r="I180" s="351"/>
      <c r="J180" s="353"/>
      <c r="K180" s="342"/>
      <c r="L180" s="194"/>
      <c r="M180" s="194"/>
    </row>
    <row r="181" spans="1:13" s="304" customFormat="1" ht="134.4" hidden="1" outlineLevel="2">
      <c r="A181" s="335" t="s">
        <v>3361</v>
      </c>
      <c r="B181" s="372" t="s">
        <v>2898</v>
      </c>
      <c r="C181" s="344" t="s">
        <v>2760</v>
      </c>
      <c r="D181" s="465" t="s">
        <v>3320</v>
      </c>
      <c r="E181" s="374" t="s">
        <v>3240</v>
      </c>
      <c r="F181" s="375"/>
      <c r="G181" s="346" t="s">
        <v>19</v>
      </c>
      <c r="H181" s="347">
        <v>43813</v>
      </c>
      <c r="I181" s="346" t="s">
        <v>1637</v>
      </c>
      <c r="J181" s="346"/>
      <c r="K181" s="376"/>
      <c r="L181" s="209"/>
      <c r="M181" s="209"/>
    </row>
    <row r="182" spans="1:13" s="304" customFormat="1" ht="134.4" hidden="1" outlineLevel="2">
      <c r="A182" s="335" t="s">
        <v>3363</v>
      </c>
      <c r="B182" s="372" t="s">
        <v>2902</v>
      </c>
      <c r="C182" s="344" t="s">
        <v>2760</v>
      </c>
      <c r="D182" s="465" t="s">
        <v>3320</v>
      </c>
      <c r="E182" s="374" t="s">
        <v>3242</v>
      </c>
      <c r="F182" s="375"/>
      <c r="G182" s="346" t="s">
        <v>19</v>
      </c>
      <c r="H182" s="347">
        <v>43813</v>
      </c>
      <c r="I182" s="346" t="s">
        <v>1637</v>
      </c>
      <c r="J182" s="346"/>
      <c r="K182" s="376"/>
      <c r="L182" s="209"/>
      <c r="M182" s="209"/>
    </row>
    <row r="183" spans="1:13" s="304" customFormat="1" ht="134.4" hidden="1" outlineLevel="2">
      <c r="A183" s="335" t="s">
        <v>3367</v>
      </c>
      <c r="B183" s="372" t="s">
        <v>2905</v>
      </c>
      <c r="C183" s="344" t="s">
        <v>2760</v>
      </c>
      <c r="D183" s="465" t="s">
        <v>3323</v>
      </c>
      <c r="E183" s="374" t="s">
        <v>3245</v>
      </c>
      <c r="F183" s="375"/>
      <c r="G183" s="346" t="s">
        <v>19</v>
      </c>
      <c r="H183" s="347">
        <v>43813</v>
      </c>
      <c r="I183" s="346" t="s">
        <v>1637</v>
      </c>
      <c r="J183" s="346"/>
      <c r="K183" s="376"/>
      <c r="L183" s="209"/>
      <c r="M183" s="209"/>
    </row>
    <row r="184" spans="1:13" s="304" customFormat="1" ht="134.4" hidden="1" outlineLevel="2">
      <c r="A184" s="335" t="s">
        <v>3369</v>
      </c>
      <c r="B184" s="372" t="s">
        <v>2909</v>
      </c>
      <c r="C184" s="344" t="s">
        <v>2760</v>
      </c>
      <c r="D184" s="465" t="s">
        <v>3323</v>
      </c>
      <c r="E184" s="374" t="s">
        <v>3247</v>
      </c>
      <c r="F184" s="375"/>
      <c r="G184" s="346" t="s">
        <v>19</v>
      </c>
      <c r="H184" s="347">
        <v>43813</v>
      </c>
      <c r="I184" s="346" t="s">
        <v>1637</v>
      </c>
      <c r="J184" s="346"/>
      <c r="K184" s="376"/>
      <c r="L184" s="209"/>
      <c r="M184" s="209"/>
    </row>
    <row r="185" spans="1:13" s="304" customFormat="1" ht="134.4" hidden="1" outlineLevel="2">
      <c r="A185" s="335" t="s">
        <v>3372</v>
      </c>
      <c r="B185" s="372" t="s">
        <v>2912</v>
      </c>
      <c r="C185" s="344" t="s">
        <v>2760</v>
      </c>
      <c r="D185" s="465" t="s">
        <v>3326</v>
      </c>
      <c r="E185" s="374" t="s">
        <v>3250</v>
      </c>
      <c r="F185" s="375"/>
      <c r="G185" s="346" t="s">
        <v>19</v>
      </c>
      <c r="H185" s="347">
        <v>43813</v>
      </c>
      <c r="I185" s="346" t="s">
        <v>1637</v>
      </c>
      <c r="J185" s="346"/>
      <c r="K185" s="376"/>
      <c r="L185" s="209"/>
      <c r="M185" s="209"/>
    </row>
    <row r="186" spans="1:13" s="304" customFormat="1" ht="134.4" hidden="1" outlineLevel="2">
      <c r="A186" s="335" t="s">
        <v>3374</v>
      </c>
      <c r="B186" s="372" t="s">
        <v>2916</v>
      </c>
      <c r="C186" s="344" t="s">
        <v>2760</v>
      </c>
      <c r="D186" s="465" t="s">
        <v>3328</v>
      </c>
      <c r="E186" s="374" t="s">
        <v>3242</v>
      </c>
      <c r="F186" s="375"/>
      <c r="G186" s="346" t="s">
        <v>19</v>
      </c>
      <c r="H186" s="347">
        <v>43813</v>
      </c>
      <c r="I186" s="346" t="s">
        <v>1637</v>
      </c>
      <c r="J186" s="346"/>
      <c r="K186" s="376"/>
      <c r="L186" s="209"/>
      <c r="M186" s="209"/>
    </row>
    <row r="187" spans="1:13" s="304" customFormat="1" ht="134.4" hidden="1" outlineLevel="2">
      <c r="A187" s="335" t="s">
        <v>3376</v>
      </c>
      <c r="B187" s="372" t="s">
        <v>2918</v>
      </c>
      <c r="C187" s="344" t="s">
        <v>2760</v>
      </c>
      <c r="D187" s="465" t="s">
        <v>3330</v>
      </c>
      <c r="E187" s="374" t="s">
        <v>3254</v>
      </c>
      <c r="F187" s="375"/>
      <c r="G187" s="346" t="s">
        <v>19</v>
      </c>
      <c r="H187" s="347">
        <v>43813</v>
      </c>
      <c r="I187" s="346" t="s">
        <v>1637</v>
      </c>
      <c r="J187" s="346"/>
      <c r="K187" s="376"/>
      <c r="L187" s="209"/>
      <c r="M187" s="209"/>
    </row>
    <row r="188" spans="1:13" s="304" customFormat="1" ht="134.4" hidden="1" outlineLevel="2">
      <c r="A188" s="335" t="s">
        <v>3379</v>
      </c>
      <c r="B188" s="372" t="s">
        <v>2922</v>
      </c>
      <c r="C188" s="344" t="s">
        <v>2760</v>
      </c>
      <c r="D188" s="465" t="s">
        <v>3330</v>
      </c>
      <c r="E188" s="374" t="s">
        <v>3242</v>
      </c>
      <c r="F188" s="375"/>
      <c r="G188" s="346" t="s">
        <v>19</v>
      </c>
      <c r="H188" s="347">
        <v>43813</v>
      </c>
      <c r="I188" s="346" t="s">
        <v>1637</v>
      </c>
      <c r="J188" s="346"/>
      <c r="K188" s="376"/>
      <c r="L188" s="209"/>
      <c r="M188" s="209"/>
    </row>
    <row r="189" spans="1:13" s="304" customFormat="1" ht="134.4" hidden="1" outlineLevel="2">
      <c r="A189" s="335" t="s">
        <v>3381</v>
      </c>
      <c r="B189" s="372" t="s">
        <v>2924</v>
      </c>
      <c r="C189" s="344" t="s">
        <v>2760</v>
      </c>
      <c r="D189" s="465" t="s">
        <v>3333</v>
      </c>
      <c r="E189" s="374" t="s">
        <v>3334</v>
      </c>
      <c r="F189" s="375"/>
      <c r="G189" s="375" t="s">
        <v>19</v>
      </c>
      <c r="H189" s="347">
        <v>43813</v>
      </c>
      <c r="I189" s="346" t="s">
        <v>1637</v>
      </c>
      <c r="J189" s="346"/>
      <c r="K189" s="376"/>
      <c r="L189" s="209"/>
      <c r="M189" s="209"/>
    </row>
    <row r="190" spans="1:13" s="304" customFormat="1" ht="134.4" hidden="1" outlineLevel="2">
      <c r="A190" s="335" t="s">
        <v>3383</v>
      </c>
      <c r="B190" s="372" t="s">
        <v>2928</v>
      </c>
      <c r="C190" s="344" t="s">
        <v>2760</v>
      </c>
      <c r="D190" s="465" t="s">
        <v>3333</v>
      </c>
      <c r="E190" s="375" t="s">
        <v>3242</v>
      </c>
      <c r="F190" s="375"/>
      <c r="G190" s="375" t="s">
        <v>19</v>
      </c>
      <c r="H190" s="347">
        <v>43813</v>
      </c>
      <c r="I190" s="346" t="s">
        <v>1637</v>
      </c>
      <c r="J190" s="346"/>
      <c r="K190" s="376"/>
      <c r="L190" s="209"/>
      <c r="M190" s="209"/>
    </row>
    <row r="191" spans="1:13" s="304" customFormat="1" ht="134.4" hidden="1" outlineLevel="2">
      <c r="A191" s="335" t="s">
        <v>3386</v>
      </c>
      <c r="B191" s="372" t="s">
        <v>2930</v>
      </c>
      <c r="C191" s="344" t="s">
        <v>2760</v>
      </c>
      <c r="D191" s="465" t="s">
        <v>3333</v>
      </c>
      <c r="E191" s="375" t="s">
        <v>3242</v>
      </c>
      <c r="F191" s="375"/>
      <c r="G191" s="375" t="s">
        <v>19</v>
      </c>
      <c r="H191" s="347">
        <v>43813</v>
      </c>
      <c r="I191" s="346" t="s">
        <v>1637</v>
      </c>
      <c r="J191" s="346"/>
      <c r="K191" s="376"/>
      <c r="L191" s="209"/>
      <c r="M191" s="209"/>
    </row>
    <row r="192" spans="1:13" s="304" customFormat="1" ht="134.4" hidden="1" outlineLevel="2">
      <c r="A192" s="335" t="s">
        <v>3388</v>
      </c>
      <c r="B192" s="372" t="s">
        <v>2932</v>
      </c>
      <c r="C192" s="344" t="s">
        <v>2760</v>
      </c>
      <c r="D192" s="465" t="s">
        <v>3338</v>
      </c>
      <c r="E192" s="374" t="s">
        <v>3339</v>
      </c>
      <c r="F192" s="375"/>
      <c r="G192" s="375" t="s">
        <v>19</v>
      </c>
      <c r="H192" s="347">
        <v>43813</v>
      </c>
      <c r="I192" s="346" t="s">
        <v>1637</v>
      </c>
      <c r="J192" s="346"/>
      <c r="K192" s="376"/>
      <c r="L192" s="209"/>
      <c r="M192" s="209"/>
    </row>
    <row r="193" spans="1:13" s="304" customFormat="1" ht="134.4" hidden="1" outlineLevel="2">
      <c r="A193" s="335" t="s">
        <v>3389</v>
      </c>
      <c r="B193" s="372" t="s">
        <v>2936</v>
      </c>
      <c r="C193" s="344" t="s">
        <v>2760</v>
      </c>
      <c r="D193" s="465" t="s">
        <v>3338</v>
      </c>
      <c r="E193" s="375" t="s">
        <v>3247</v>
      </c>
      <c r="F193" s="375"/>
      <c r="G193" s="375" t="s">
        <v>19</v>
      </c>
      <c r="H193" s="347">
        <v>43813</v>
      </c>
      <c r="I193" s="346" t="s">
        <v>1637</v>
      </c>
      <c r="J193" s="346"/>
      <c r="K193" s="376"/>
      <c r="L193" s="209"/>
      <c r="M193" s="209"/>
    </row>
    <row r="194" spans="1:13" s="304" customFormat="1" ht="134.4" hidden="1" outlineLevel="2">
      <c r="A194" s="335" t="s">
        <v>3391</v>
      </c>
      <c r="B194" s="372" t="s">
        <v>2938</v>
      </c>
      <c r="C194" s="344" t="s">
        <v>2760</v>
      </c>
      <c r="D194" s="465" t="s">
        <v>3338</v>
      </c>
      <c r="E194" s="375" t="s">
        <v>3247</v>
      </c>
      <c r="F194" s="375"/>
      <c r="G194" s="375" t="s">
        <v>19</v>
      </c>
      <c r="H194" s="347">
        <v>43813</v>
      </c>
      <c r="I194" s="346" t="s">
        <v>1637</v>
      </c>
      <c r="J194" s="346"/>
      <c r="K194" s="376"/>
      <c r="L194" s="209"/>
      <c r="M194" s="209"/>
    </row>
    <row r="195" spans="1:13" s="304" customFormat="1" ht="134.4" hidden="1" outlineLevel="2">
      <c r="A195" s="335" t="s">
        <v>3392</v>
      </c>
      <c r="B195" s="372" t="s">
        <v>2940</v>
      </c>
      <c r="C195" s="344" t="s">
        <v>2760</v>
      </c>
      <c r="D195" s="465" t="s">
        <v>3343</v>
      </c>
      <c r="E195" s="375" t="s">
        <v>2942</v>
      </c>
      <c r="F195" s="375"/>
      <c r="G195" s="375" t="s">
        <v>19</v>
      </c>
      <c r="H195" s="347">
        <v>43813</v>
      </c>
      <c r="I195" s="346" t="s">
        <v>1637</v>
      </c>
      <c r="J195" s="346"/>
      <c r="K195" s="376"/>
      <c r="L195" s="209"/>
      <c r="M195" s="209"/>
    </row>
    <row r="196" spans="1:13" s="320" customFormat="1" hidden="1" outlineLevel="1">
      <c r="A196" s="297"/>
      <c r="B196" s="298" t="s">
        <v>3344</v>
      </c>
      <c r="C196" s="297"/>
      <c r="D196" s="350"/>
      <c r="E196" s="351"/>
      <c r="F196" s="351"/>
      <c r="G196" s="352"/>
      <c r="H196" s="351"/>
      <c r="I196" s="351"/>
      <c r="J196" s="353"/>
      <c r="K196" s="342"/>
      <c r="L196" s="194"/>
      <c r="M196" s="194"/>
    </row>
    <row r="197" spans="1:13" s="304" customFormat="1" ht="134.4" hidden="1" outlineLevel="1">
      <c r="A197" s="335" t="s">
        <v>3394</v>
      </c>
      <c r="B197" s="372" t="s">
        <v>3346</v>
      </c>
      <c r="C197" s="344" t="s">
        <v>2760</v>
      </c>
      <c r="D197" s="465" t="s">
        <v>3347</v>
      </c>
      <c r="E197" s="374" t="s">
        <v>3348</v>
      </c>
      <c r="F197" s="375"/>
      <c r="G197" s="346" t="s">
        <v>19</v>
      </c>
      <c r="H197" s="347">
        <v>43813</v>
      </c>
      <c r="I197" s="346" t="s">
        <v>1637</v>
      </c>
      <c r="J197" s="346"/>
      <c r="K197" s="376"/>
      <c r="L197" s="209"/>
      <c r="M197" s="209"/>
    </row>
    <row r="198" spans="1:13" s="304" customFormat="1" ht="134.4" hidden="1" outlineLevel="1">
      <c r="A198" s="335" t="s">
        <v>3395</v>
      </c>
      <c r="B198" s="372" t="s">
        <v>3350</v>
      </c>
      <c r="C198" s="344" t="s">
        <v>2760</v>
      </c>
      <c r="D198" s="465" t="s">
        <v>3347</v>
      </c>
      <c r="E198" s="374" t="s">
        <v>3242</v>
      </c>
      <c r="F198" s="375"/>
      <c r="G198" s="346" t="s">
        <v>19</v>
      </c>
      <c r="H198" s="347">
        <v>43813</v>
      </c>
      <c r="I198" s="346" t="s">
        <v>1637</v>
      </c>
      <c r="J198" s="346"/>
      <c r="K198" s="376"/>
      <c r="L198" s="209"/>
      <c r="M198" s="209"/>
    </row>
    <row r="199" spans="1:13" s="304" customFormat="1" ht="134.4" hidden="1" outlineLevel="1">
      <c r="A199" s="335" t="s">
        <v>3397</v>
      </c>
      <c r="B199" s="372" t="s">
        <v>3352</v>
      </c>
      <c r="C199" s="344" t="s">
        <v>2760</v>
      </c>
      <c r="D199" s="465" t="s">
        <v>3353</v>
      </c>
      <c r="E199" s="374" t="s">
        <v>3354</v>
      </c>
      <c r="F199" s="375"/>
      <c r="G199" s="346" t="s">
        <v>19</v>
      </c>
      <c r="H199" s="347">
        <v>43813</v>
      </c>
      <c r="I199" s="346" t="s">
        <v>1637</v>
      </c>
      <c r="J199" s="346"/>
      <c r="K199" s="376"/>
      <c r="L199" s="209"/>
      <c r="M199" s="209"/>
    </row>
    <row r="200" spans="1:13" s="304" customFormat="1" ht="134.4" hidden="1" outlineLevel="1">
      <c r="A200" s="335" t="s">
        <v>3398</v>
      </c>
      <c r="B200" s="372" t="s">
        <v>3356</v>
      </c>
      <c r="C200" s="344" t="s">
        <v>2760</v>
      </c>
      <c r="D200" s="465" t="s">
        <v>3353</v>
      </c>
      <c r="E200" s="374" t="s">
        <v>3247</v>
      </c>
      <c r="F200" s="375"/>
      <c r="G200" s="346" t="s">
        <v>19</v>
      </c>
      <c r="H200" s="347">
        <v>43813</v>
      </c>
      <c r="I200" s="346" t="s">
        <v>1637</v>
      </c>
      <c r="J200" s="346"/>
      <c r="K200" s="376"/>
      <c r="L200" s="209"/>
      <c r="M200" s="209"/>
    </row>
    <row r="201" spans="1:13" s="304" customFormat="1" ht="134.4" hidden="1" outlineLevel="1">
      <c r="A201" s="335" t="s">
        <v>3400</v>
      </c>
      <c r="B201" s="372" t="s">
        <v>3358</v>
      </c>
      <c r="C201" s="344" t="s">
        <v>2760</v>
      </c>
      <c r="D201" s="465" t="s">
        <v>3359</v>
      </c>
      <c r="E201" s="374" t="s">
        <v>3360</v>
      </c>
      <c r="F201" s="375"/>
      <c r="G201" s="346" t="s">
        <v>19</v>
      </c>
      <c r="H201" s="347">
        <v>43813</v>
      </c>
      <c r="I201" s="346" t="s">
        <v>1637</v>
      </c>
      <c r="J201" s="346"/>
      <c r="K201" s="376"/>
      <c r="L201" s="209"/>
      <c r="M201" s="209"/>
    </row>
    <row r="202" spans="1:13" s="304" customFormat="1" ht="134.4" hidden="1" outlineLevel="1">
      <c r="A202" s="335" t="s">
        <v>3401</v>
      </c>
      <c r="B202" s="372" t="s">
        <v>3362</v>
      </c>
      <c r="C202" s="344" t="s">
        <v>2760</v>
      </c>
      <c r="D202" s="465" t="s">
        <v>3359</v>
      </c>
      <c r="E202" s="374" t="s">
        <v>3242</v>
      </c>
      <c r="F202" s="375"/>
      <c r="G202" s="346" t="s">
        <v>19</v>
      </c>
      <c r="H202" s="347">
        <v>43813</v>
      </c>
      <c r="I202" s="346" t="s">
        <v>1637</v>
      </c>
      <c r="J202" s="346"/>
      <c r="K202" s="376"/>
      <c r="L202" s="209"/>
      <c r="M202" s="209"/>
    </row>
    <row r="203" spans="1:13" s="304" customFormat="1" ht="134.4" hidden="1" outlineLevel="1">
      <c r="A203" s="335" t="s">
        <v>3402</v>
      </c>
      <c r="B203" s="372" t="s">
        <v>3364</v>
      </c>
      <c r="C203" s="344" t="s">
        <v>2760</v>
      </c>
      <c r="D203" s="465" t="s">
        <v>3365</v>
      </c>
      <c r="E203" s="374" t="s">
        <v>3366</v>
      </c>
      <c r="F203" s="375"/>
      <c r="G203" s="346" t="s">
        <v>19</v>
      </c>
      <c r="H203" s="347">
        <v>43813</v>
      </c>
      <c r="I203" s="346" t="s">
        <v>1637</v>
      </c>
      <c r="J203" s="346"/>
      <c r="K203" s="376"/>
      <c r="L203" s="209"/>
      <c r="M203" s="209"/>
    </row>
    <row r="204" spans="1:13" s="304" customFormat="1" ht="134.4" hidden="1" outlineLevel="1">
      <c r="A204" s="335" t="s">
        <v>3404</v>
      </c>
      <c r="B204" s="372" t="s">
        <v>3368</v>
      </c>
      <c r="C204" s="344" t="s">
        <v>2760</v>
      </c>
      <c r="D204" s="465" t="s">
        <v>3365</v>
      </c>
      <c r="E204" s="374" t="s">
        <v>3242</v>
      </c>
      <c r="F204" s="375"/>
      <c r="G204" s="346" t="s">
        <v>19</v>
      </c>
      <c r="H204" s="347">
        <v>43813</v>
      </c>
      <c r="I204" s="346" t="s">
        <v>1637</v>
      </c>
      <c r="J204" s="346"/>
      <c r="K204" s="376"/>
      <c r="L204" s="209"/>
      <c r="M204" s="209"/>
    </row>
    <row r="205" spans="1:13" s="304" customFormat="1" ht="134.4" hidden="1" outlineLevel="1">
      <c r="A205" s="335" t="s">
        <v>3405</v>
      </c>
      <c r="B205" s="372" t="s">
        <v>2924</v>
      </c>
      <c r="C205" s="344" t="s">
        <v>2760</v>
      </c>
      <c r="D205" s="465" t="s">
        <v>3370</v>
      </c>
      <c r="E205" s="374" t="s">
        <v>3371</v>
      </c>
      <c r="F205" s="375"/>
      <c r="G205" s="375" t="s">
        <v>19</v>
      </c>
      <c r="H205" s="347">
        <v>43813</v>
      </c>
      <c r="I205" s="346" t="s">
        <v>1637</v>
      </c>
      <c r="J205" s="346"/>
      <c r="K205" s="376"/>
      <c r="L205" s="209"/>
      <c r="M205" s="209"/>
    </row>
    <row r="206" spans="1:13" s="304" customFormat="1" ht="134.4" hidden="1" outlineLevel="1">
      <c r="A206" s="335" t="s">
        <v>3406</v>
      </c>
      <c r="B206" s="372" t="s">
        <v>3373</v>
      </c>
      <c r="C206" s="344" t="s">
        <v>2760</v>
      </c>
      <c r="D206" s="465" t="s">
        <v>3370</v>
      </c>
      <c r="E206" s="375" t="s">
        <v>3242</v>
      </c>
      <c r="F206" s="375"/>
      <c r="G206" s="375" t="s">
        <v>19</v>
      </c>
      <c r="H206" s="347">
        <v>43813</v>
      </c>
      <c r="I206" s="346" t="s">
        <v>1637</v>
      </c>
      <c r="J206" s="346"/>
      <c r="K206" s="376"/>
      <c r="L206" s="209"/>
      <c r="M206" s="209"/>
    </row>
    <row r="207" spans="1:13" s="304" customFormat="1" ht="134.4" hidden="1" outlineLevel="1">
      <c r="A207" s="335" t="s">
        <v>3408</v>
      </c>
      <c r="B207" s="372" t="s">
        <v>3375</v>
      </c>
      <c r="C207" s="344" t="s">
        <v>2760</v>
      </c>
      <c r="D207" s="465" t="s">
        <v>3370</v>
      </c>
      <c r="E207" s="375" t="s">
        <v>3242</v>
      </c>
      <c r="F207" s="375"/>
      <c r="G207" s="375" t="s">
        <v>19</v>
      </c>
      <c r="H207" s="347">
        <v>43813</v>
      </c>
      <c r="I207" s="346" t="s">
        <v>1637</v>
      </c>
      <c r="J207" s="346"/>
      <c r="K207" s="376"/>
      <c r="L207" s="209"/>
      <c r="M207" s="209"/>
    </row>
    <row r="208" spans="1:13" s="304" customFormat="1" ht="134.4" hidden="1" outlineLevel="1">
      <c r="A208" s="335" t="s">
        <v>3410</v>
      </c>
      <c r="B208" s="372" t="s">
        <v>2932</v>
      </c>
      <c r="C208" s="344" t="s">
        <v>2760</v>
      </c>
      <c r="D208" s="465" t="s">
        <v>3377</v>
      </c>
      <c r="E208" s="374" t="s">
        <v>3378</v>
      </c>
      <c r="F208" s="375"/>
      <c r="G208" s="375" t="s">
        <v>19</v>
      </c>
      <c r="H208" s="347">
        <v>43813</v>
      </c>
      <c r="I208" s="346" t="s">
        <v>1637</v>
      </c>
      <c r="J208" s="346"/>
      <c r="K208" s="376"/>
      <c r="L208" s="209"/>
      <c r="M208" s="209"/>
    </row>
    <row r="209" spans="1:13" s="304" customFormat="1" ht="134.4" hidden="1" outlineLevel="1">
      <c r="A209" s="335" t="s">
        <v>3411</v>
      </c>
      <c r="B209" s="372" t="s">
        <v>3380</v>
      </c>
      <c r="C209" s="344" t="s">
        <v>2760</v>
      </c>
      <c r="D209" s="465" t="s">
        <v>3377</v>
      </c>
      <c r="E209" s="375" t="s">
        <v>3247</v>
      </c>
      <c r="F209" s="375"/>
      <c r="G209" s="375" t="s">
        <v>19</v>
      </c>
      <c r="H209" s="347">
        <v>43813</v>
      </c>
      <c r="I209" s="346" t="s">
        <v>1637</v>
      </c>
      <c r="J209" s="346"/>
      <c r="K209" s="376"/>
      <c r="L209" s="209"/>
      <c r="M209" s="209"/>
    </row>
    <row r="210" spans="1:13" s="304" customFormat="1" ht="134.4" hidden="1" outlineLevel="1">
      <c r="A210" s="335" t="s">
        <v>3413</v>
      </c>
      <c r="B210" s="372" t="s">
        <v>3382</v>
      </c>
      <c r="C210" s="344" t="s">
        <v>2760</v>
      </c>
      <c r="D210" s="465" t="s">
        <v>3377</v>
      </c>
      <c r="E210" s="375" t="s">
        <v>3247</v>
      </c>
      <c r="F210" s="375"/>
      <c r="G210" s="375" t="s">
        <v>19</v>
      </c>
      <c r="H210" s="347">
        <v>43813</v>
      </c>
      <c r="I210" s="346" t="s">
        <v>1637</v>
      </c>
      <c r="J210" s="346"/>
      <c r="K210" s="376"/>
      <c r="L210" s="209"/>
      <c r="M210" s="209"/>
    </row>
    <row r="211" spans="1:13" s="304" customFormat="1" ht="134.4" hidden="1" outlineLevel="1">
      <c r="A211" s="335" t="s">
        <v>3414</v>
      </c>
      <c r="B211" s="372" t="s">
        <v>2940</v>
      </c>
      <c r="C211" s="344" t="s">
        <v>2760</v>
      </c>
      <c r="D211" s="465" t="s">
        <v>3384</v>
      </c>
      <c r="E211" s="375" t="s">
        <v>2942</v>
      </c>
      <c r="F211" s="375"/>
      <c r="G211" s="375" t="s">
        <v>19</v>
      </c>
      <c r="H211" s="347">
        <v>43813</v>
      </c>
      <c r="I211" s="346" t="s">
        <v>1637</v>
      </c>
      <c r="J211" s="346"/>
      <c r="K211" s="376"/>
      <c r="L211" s="209"/>
      <c r="M211" s="209"/>
    </row>
    <row r="212" spans="1:13" s="320" customFormat="1" collapsed="1">
      <c r="A212" s="337"/>
      <c r="B212" s="336" t="s">
        <v>3385</v>
      </c>
      <c r="C212" s="337"/>
      <c r="D212" s="338"/>
      <c r="E212" s="339"/>
      <c r="F212" s="339"/>
      <c r="G212" s="340"/>
      <c r="H212" s="339"/>
      <c r="I212" s="339"/>
      <c r="J212" s="341"/>
      <c r="K212" s="342"/>
      <c r="L212" s="194"/>
      <c r="M212" s="194"/>
    </row>
    <row r="213" spans="1:13" s="320" customFormat="1" hidden="1" outlineLevel="1">
      <c r="A213" s="297"/>
      <c r="B213" s="298" t="s">
        <v>3237</v>
      </c>
      <c r="C213" s="297"/>
      <c r="D213" s="350"/>
      <c r="E213" s="351"/>
      <c r="F213" s="351"/>
      <c r="G213" s="352"/>
      <c r="H213" s="351"/>
      <c r="I213" s="351"/>
      <c r="J213" s="353"/>
      <c r="K213" s="342"/>
      <c r="L213" s="194"/>
      <c r="M213" s="194"/>
    </row>
    <row r="214" spans="1:13" s="304" customFormat="1" ht="134.4" hidden="1" outlineLevel="2">
      <c r="A214" s="335" t="s">
        <v>3416</v>
      </c>
      <c r="B214" s="372" t="s">
        <v>2898</v>
      </c>
      <c r="C214" s="344" t="s">
        <v>2760</v>
      </c>
      <c r="D214" s="465" t="s">
        <v>3387</v>
      </c>
      <c r="E214" s="374" t="s">
        <v>3240</v>
      </c>
      <c r="F214" s="375"/>
      <c r="G214" s="346" t="s">
        <v>19</v>
      </c>
      <c r="H214" s="347">
        <v>43813</v>
      </c>
      <c r="I214" s="346" t="s">
        <v>1637</v>
      </c>
      <c r="J214" s="346"/>
      <c r="K214" s="376"/>
      <c r="L214" s="209"/>
      <c r="M214" s="209"/>
    </row>
    <row r="215" spans="1:13" s="304" customFormat="1" ht="134.4" hidden="1" outlineLevel="2">
      <c r="A215" s="335" t="s">
        <v>3417</v>
      </c>
      <c r="B215" s="372" t="s">
        <v>2902</v>
      </c>
      <c r="C215" s="344" t="s">
        <v>2760</v>
      </c>
      <c r="D215" s="465" t="s">
        <v>3387</v>
      </c>
      <c r="E215" s="374" t="s">
        <v>3242</v>
      </c>
      <c r="F215" s="375"/>
      <c r="G215" s="346" t="s">
        <v>19</v>
      </c>
      <c r="H215" s="347">
        <v>43813</v>
      </c>
      <c r="I215" s="346" t="s">
        <v>1637</v>
      </c>
      <c r="J215" s="346"/>
      <c r="K215" s="376"/>
      <c r="L215" s="209"/>
      <c r="M215" s="209"/>
    </row>
    <row r="216" spans="1:13" s="304" customFormat="1" ht="134.4" hidden="1" outlineLevel="2">
      <c r="A216" s="335" t="s">
        <v>3419</v>
      </c>
      <c r="B216" s="372" t="s">
        <v>2905</v>
      </c>
      <c r="C216" s="344" t="s">
        <v>2760</v>
      </c>
      <c r="D216" s="465" t="s">
        <v>3390</v>
      </c>
      <c r="E216" s="374" t="s">
        <v>3245</v>
      </c>
      <c r="F216" s="375"/>
      <c r="G216" s="346" t="s">
        <v>19</v>
      </c>
      <c r="H216" s="347">
        <v>43813</v>
      </c>
      <c r="I216" s="346" t="s">
        <v>1637</v>
      </c>
      <c r="J216" s="346"/>
      <c r="K216" s="376"/>
      <c r="L216" s="209"/>
      <c r="M216" s="209"/>
    </row>
    <row r="217" spans="1:13" s="304" customFormat="1" ht="134.4" hidden="1" outlineLevel="2">
      <c r="A217" s="335" t="s">
        <v>3420</v>
      </c>
      <c r="B217" s="372" t="s">
        <v>2909</v>
      </c>
      <c r="C217" s="344" t="s">
        <v>2760</v>
      </c>
      <c r="D217" s="465" t="s">
        <v>3390</v>
      </c>
      <c r="E217" s="374" t="s">
        <v>3247</v>
      </c>
      <c r="F217" s="375"/>
      <c r="G217" s="346" t="s">
        <v>19</v>
      </c>
      <c r="H217" s="347">
        <v>43813</v>
      </c>
      <c r="I217" s="346" t="s">
        <v>1637</v>
      </c>
      <c r="J217" s="346"/>
      <c r="K217" s="376"/>
      <c r="L217" s="209"/>
      <c r="M217" s="209"/>
    </row>
    <row r="218" spans="1:13" s="304" customFormat="1" ht="134.4" hidden="1" outlineLevel="2">
      <c r="A218" s="335" t="s">
        <v>3422</v>
      </c>
      <c r="B218" s="372" t="s">
        <v>2912</v>
      </c>
      <c r="C218" s="344" t="s">
        <v>2760</v>
      </c>
      <c r="D218" s="465" t="s">
        <v>3393</v>
      </c>
      <c r="E218" s="374" t="s">
        <v>3250</v>
      </c>
      <c r="F218" s="375"/>
      <c r="G218" s="346" t="s">
        <v>19</v>
      </c>
      <c r="H218" s="347">
        <v>43813</v>
      </c>
      <c r="I218" s="346" t="s">
        <v>1637</v>
      </c>
      <c r="J218" s="346"/>
      <c r="K218" s="376"/>
      <c r="L218" s="209"/>
      <c r="M218" s="209"/>
    </row>
    <row r="219" spans="1:13" s="304" customFormat="1" ht="134.4" hidden="1" outlineLevel="2">
      <c r="A219" s="335" t="s">
        <v>3423</v>
      </c>
      <c r="B219" s="372" t="s">
        <v>2916</v>
      </c>
      <c r="C219" s="344" t="s">
        <v>2760</v>
      </c>
      <c r="D219" s="465" t="s">
        <v>3393</v>
      </c>
      <c r="E219" s="374" t="s">
        <v>3242</v>
      </c>
      <c r="F219" s="375"/>
      <c r="G219" s="346" t="s">
        <v>19</v>
      </c>
      <c r="H219" s="347">
        <v>43813</v>
      </c>
      <c r="I219" s="346" t="s">
        <v>1637</v>
      </c>
      <c r="J219" s="346"/>
      <c r="K219" s="376"/>
      <c r="L219" s="209"/>
      <c r="M219" s="209"/>
    </row>
    <row r="220" spans="1:13" s="304" customFormat="1" ht="134.4" hidden="1" outlineLevel="2">
      <c r="A220" s="335" t="s">
        <v>3424</v>
      </c>
      <c r="B220" s="372" t="s">
        <v>2918</v>
      </c>
      <c r="C220" s="344" t="s">
        <v>2760</v>
      </c>
      <c r="D220" s="465" t="s">
        <v>3396</v>
      </c>
      <c r="E220" s="374" t="s">
        <v>3254</v>
      </c>
      <c r="F220" s="375"/>
      <c r="G220" s="346" t="s">
        <v>19</v>
      </c>
      <c r="H220" s="347">
        <v>43813</v>
      </c>
      <c r="I220" s="346" t="s">
        <v>1637</v>
      </c>
      <c r="J220" s="346"/>
      <c r="K220" s="376"/>
      <c r="L220" s="209"/>
      <c r="M220" s="209"/>
    </row>
    <row r="221" spans="1:13" s="304" customFormat="1" ht="134.4" hidden="1" outlineLevel="2">
      <c r="A221" s="335" t="s">
        <v>3426</v>
      </c>
      <c r="B221" s="372" t="s">
        <v>2922</v>
      </c>
      <c r="C221" s="344" t="s">
        <v>2760</v>
      </c>
      <c r="D221" s="465" t="s">
        <v>3396</v>
      </c>
      <c r="E221" s="374" t="s">
        <v>3242</v>
      </c>
      <c r="F221" s="375"/>
      <c r="G221" s="346" t="s">
        <v>19</v>
      </c>
      <c r="H221" s="347">
        <v>43813</v>
      </c>
      <c r="I221" s="346" t="s">
        <v>1637</v>
      </c>
      <c r="J221" s="346"/>
      <c r="K221" s="376"/>
      <c r="L221" s="209"/>
      <c r="M221" s="209"/>
    </row>
    <row r="222" spans="1:13" s="304" customFormat="1" ht="134.4" hidden="1" outlineLevel="2">
      <c r="A222" s="335" t="s">
        <v>3427</v>
      </c>
      <c r="B222" s="372" t="s">
        <v>2924</v>
      </c>
      <c r="C222" s="344" t="s">
        <v>2760</v>
      </c>
      <c r="D222" s="465" t="s">
        <v>3399</v>
      </c>
      <c r="E222" s="374" t="s">
        <v>3258</v>
      </c>
      <c r="F222" s="375"/>
      <c r="G222" s="375" t="s">
        <v>19</v>
      </c>
      <c r="H222" s="347">
        <v>43813</v>
      </c>
      <c r="I222" s="346" t="s">
        <v>1637</v>
      </c>
      <c r="J222" s="346"/>
      <c r="K222" s="376"/>
      <c r="L222" s="209"/>
      <c r="M222" s="209"/>
    </row>
    <row r="223" spans="1:13" s="304" customFormat="1" ht="134.4" hidden="1" outlineLevel="2">
      <c r="A223" s="335" t="s">
        <v>3428</v>
      </c>
      <c r="B223" s="372" t="s">
        <v>2928</v>
      </c>
      <c r="C223" s="344" t="s">
        <v>2760</v>
      </c>
      <c r="D223" s="465" t="s">
        <v>3399</v>
      </c>
      <c r="E223" s="375" t="s">
        <v>3242</v>
      </c>
      <c r="F223" s="375"/>
      <c r="G223" s="375" t="s">
        <v>19</v>
      </c>
      <c r="H223" s="347">
        <v>43813</v>
      </c>
      <c r="I223" s="346" t="s">
        <v>1637</v>
      </c>
      <c r="J223" s="346"/>
      <c r="K223" s="376"/>
      <c r="L223" s="209"/>
      <c r="M223" s="209"/>
    </row>
    <row r="224" spans="1:13" s="304" customFormat="1" ht="134.4" hidden="1" outlineLevel="2">
      <c r="A224" s="335" t="s">
        <v>3430</v>
      </c>
      <c r="B224" s="372" t="s">
        <v>2930</v>
      </c>
      <c r="C224" s="344" t="s">
        <v>2760</v>
      </c>
      <c r="D224" s="465" t="s">
        <v>3399</v>
      </c>
      <c r="E224" s="375" t="s">
        <v>3242</v>
      </c>
      <c r="F224" s="375"/>
      <c r="G224" s="375" t="s">
        <v>19</v>
      </c>
      <c r="H224" s="347">
        <v>43813</v>
      </c>
      <c r="I224" s="346" t="s">
        <v>1637</v>
      </c>
      <c r="J224" s="346"/>
      <c r="K224" s="376"/>
      <c r="L224" s="209"/>
      <c r="M224" s="209"/>
    </row>
    <row r="225" spans="1:13" s="304" customFormat="1" ht="134.4" hidden="1" outlineLevel="2">
      <c r="A225" s="335" t="s">
        <v>3432</v>
      </c>
      <c r="B225" s="372" t="s">
        <v>2932</v>
      </c>
      <c r="C225" s="344" t="s">
        <v>2760</v>
      </c>
      <c r="D225" s="465" t="s">
        <v>3403</v>
      </c>
      <c r="E225" s="374" t="s">
        <v>3263</v>
      </c>
      <c r="F225" s="375"/>
      <c r="G225" s="375" t="s">
        <v>19</v>
      </c>
      <c r="H225" s="347">
        <v>43813</v>
      </c>
      <c r="I225" s="346" t="s">
        <v>1637</v>
      </c>
      <c r="J225" s="346"/>
      <c r="K225" s="376"/>
      <c r="L225" s="209"/>
      <c r="M225" s="209"/>
    </row>
    <row r="226" spans="1:13" s="304" customFormat="1" ht="134.4" hidden="1" outlineLevel="2">
      <c r="A226" s="335" t="s">
        <v>3433</v>
      </c>
      <c r="B226" s="372" t="s">
        <v>2936</v>
      </c>
      <c r="C226" s="344" t="s">
        <v>2760</v>
      </c>
      <c r="D226" s="465" t="s">
        <v>3403</v>
      </c>
      <c r="E226" s="375" t="s">
        <v>3247</v>
      </c>
      <c r="F226" s="375"/>
      <c r="G226" s="375" t="s">
        <v>19</v>
      </c>
      <c r="H226" s="347">
        <v>43813</v>
      </c>
      <c r="I226" s="346" t="s">
        <v>1637</v>
      </c>
      <c r="J226" s="346"/>
      <c r="K226" s="376"/>
      <c r="L226" s="209"/>
      <c r="M226" s="209"/>
    </row>
    <row r="227" spans="1:13" s="304" customFormat="1" ht="134.4" hidden="1" outlineLevel="2">
      <c r="A227" s="335" t="s">
        <v>3435</v>
      </c>
      <c r="B227" s="372" t="s">
        <v>2938</v>
      </c>
      <c r="C227" s="344" t="s">
        <v>2760</v>
      </c>
      <c r="D227" s="465" t="s">
        <v>3403</v>
      </c>
      <c r="E227" s="375" t="s">
        <v>3247</v>
      </c>
      <c r="F227" s="375"/>
      <c r="G227" s="375" t="s">
        <v>19</v>
      </c>
      <c r="H227" s="347">
        <v>43813</v>
      </c>
      <c r="I227" s="346" t="s">
        <v>1637</v>
      </c>
      <c r="J227" s="346"/>
      <c r="K227" s="376"/>
      <c r="L227" s="209"/>
      <c r="M227" s="209"/>
    </row>
    <row r="228" spans="1:13" s="304" customFormat="1" ht="134.4" hidden="1" outlineLevel="2">
      <c r="A228" s="335" t="s">
        <v>3436</v>
      </c>
      <c r="B228" s="372" t="s">
        <v>2940</v>
      </c>
      <c r="C228" s="344" t="s">
        <v>2760</v>
      </c>
      <c r="D228" s="465" t="s">
        <v>3407</v>
      </c>
      <c r="E228" s="375" t="s">
        <v>2942</v>
      </c>
      <c r="F228" s="375"/>
      <c r="G228" s="375" t="s">
        <v>19</v>
      </c>
      <c r="H228" s="347">
        <v>43813</v>
      </c>
      <c r="I228" s="346" t="s">
        <v>1637</v>
      </c>
      <c r="J228" s="346"/>
      <c r="K228" s="376"/>
      <c r="L228" s="209"/>
      <c r="M228" s="209"/>
    </row>
    <row r="229" spans="1:13" s="320" customFormat="1" hidden="1" outlineLevel="1">
      <c r="A229" s="297"/>
      <c r="B229" s="298" t="s">
        <v>3268</v>
      </c>
      <c r="C229" s="297"/>
      <c r="D229" s="350"/>
      <c r="E229" s="351"/>
      <c r="F229" s="351"/>
      <c r="G229" s="352"/>
      <c r="H229" s="351"/>
      <c r="I229" s="351"/>
      <c r="J229" s="353"/>
      <c r="K229" s="342"/>
      <c r="L229" s="194"/>
      <c r="M229" s="194"/>
    </row>
    <row r="230" spans="1:13" s="304" customFormat="1" ht="134.4" hidden="1" outlineLevel="2">
      <c r="A230" s="335" t="s">
        <v>3438</v>
      </c>
      <c r="B230" s="372" t="s">
        <v>2898</v>
      </c>
      <c r="C230" s="344" t="s">
        <v>2760</v>
      </c>
      <c r="D230" s="465" t="s">
        <v>3409</v>
      </c>
      <c r="E230" s="374" t="s">
        <v>3240</v>
      </c>
      <c r="F230" s="375"/>
      <c r="G230" s="346" t="s">
        <v>19</v>
      </c>
      <c r="H230" s="347">
        <v>43813</v>
      </c>
      <c r="I230" s="346" t="s">
        <v>1637</v>
      </c>
      <c r="J230" s="346"/>
      <c r="K230" s="376"/>
      <c r="L230" s="209"/>
      <c r="M230" s="209"/>
    </row>
    <row r="231" spans="1:13" s="304" customFormat="1" ht="134.4" hidden="1" outlineLevel="2">
      <c r="A231" s="335" t="s">
        <v>3439</v>
      </c>
      <c r="B231" s="372" t="s">
        <v>2902</v>
      </c>
      <c r="C231" s="344" t="s">
        <v>2760</v>
      </c>
      <c r="D231" s="465" t="s">
        <v>3409</v>
      </c>
      <c r="E231" s="374" t="s">
        <v>3242</v>
      </c>
      <c r="F231" s="375"/>
      <c r="G231" s="346" t="s">
        <v>19</v>
      </c>
      <c r="H231" s="347">
        <v>43813</v>
      </c>
      <c r="I231" s="346" t="s">
        <v>1637</v>
      </c>
      <c r="J231" s="346"/>
      <c r="K231" s="376"/>
      <c r="L231" s="209"/>
      <c r="M231" s="209"/>
    </row>
    <row r="232" spans="1:13" s="304" customFormat="1" ht="134.4" hidden="1" outlineLevel="2">
      <c r="A232" s="335" t="s">
        <v>3441</v>
      </c>
      <c r="B232" s="372" t="s">
        <v>2905</v>
      </c>
      <c r="C232" s="344" t="s">
        <v>2760</v>
      </c>
      <c r="D232" s="465" t="s">
        <v>3412</v>
      </c>
      <c r="E232" s="374" t="s">
        <v>3245</v>
      </c>
      <c r="F232" s="375"/>
      <c r="G232" s="346" t="s">
        <v>19</v>
      </c>
      <c r="H232" s="347">
        <v>43813</v>
      </c>
      <c r="I232" s="346" t="s">
        <v>1637</v>
      </c>
      <c r="J232" s="346"/>
      <c r="K232" s="376"/>
      <c r="L232" s="209"/>
      <c r="M232" s="209"/>
    </row>
    <row r="233" spans="1:13" s="304" customFormat="1" ht="134.4" hidden="1" outlineLevel="2">
      <c r="A233" s="335" t="s">
        <v>3442</v>
      </c>
      <c r="B233" s="372" t="s">
        <v>2909</v>
      </c>
      <c r="C233" s="344" t="s">
        <v>2760</v>
      </c>
      <c r="D233" s="465" t="s">
        <v>3412</v>
      </c>
      <c r="E233" s="374" t="s">
        <v>3247</v>
      </c>
      <c r="F233" s="375"/>
      <c r="G233" s="346" t="s">
        <v>19</v>
      </c>
      <c r="H233" s="347">
        <v>43813</v>
      </c>
      <c r="I233" s="346" t="s">
        <v>1637</v>
      </c>
      <c r="J233" s="346"/>
      <c r="K233" s="376"/>
      <c r="L233" s="209"/>
      <c r="M233" s="209"/>
    </row>
    <row r="234" spans="1:13" s="304" customFormat="1" ht="134.4" hidden="1" outlineLevel="2">
      <c r="A234" s="335" t="s">
        <v>3444</v>
      </c>
      <c r="B234" s="372" t="s">
        <v>2912</v>
      </c>
      <c r="C234" s="344" t="s">
        <v>2760</v>
      </c>
      <c r="D234" s="465" t="s">
        <v>3415</v>
      </c>
      <c r="E234" s="374" t="s">
        <v>3250</v>
      </c>
      <c r="F234" s="375"/>
      <c r="G234" s="346" t="s">
        <v>19</v>
      </c>
      <c r="H234" s="347">
        <v>43813</v>
      </c>
      <c r="I234" s="346" t="s">
        <v>1637</v>
      </c>
      <c r="J234" s="346"/>
      <c r="K234" s="376"/>
      <c r="L234" s="209"/>
      <c r="M234" s="209"/>
    </row>
    <row r="235" spans="1:13" s="304" customFormat="1" ht="134.4" hidden="1" outlineLevel="2">
      <c r="A235" s="335" t="s">
        <v>3445</v>
      </c>
      <c r="B235" s="372" t="s">
        <v>2916</v>
      </c>
      <c r="C235" s="344" t="s">
        <v>2760</v>
      </c>
      <c r="D235" s="465" t="s">
        <v>3415</v>
      </c>
      <c r="E235" s="374" t="s">
        <v>3242</v>
      </c>
      <c r="F235" s="375"/>
      <c r="G235" s="346" t="s">
        <v>19</v>
      </c>
      <c r="H235" s="347">
        <v>43813</v>
      </c>
      <c r="I235" s="346" t="s">
        <v>1637</v>
      </c>
      <c r="J235" s="346"/>
      <c r="K235" s="376"/>
      <c r="L235" s="209"/>
      <c r="M235" s="209"/>
    </row>
    <row r="236" spans="1:13" s="304" customFormat="1" ht="134.4" hidden="1" outlineLevel="2">
      <c r="A236" s="335" t="s">
        <v>3446</v>
      </c>
      <c r="B236" s="372" t="s">
        <v>2918</v>
      </c>
      <c r="C236" s="344" t="s">
        <v>2760</v>
      </c>
      <c r="D236" s="465" t="s">
        <v>3418</v>
      </c>
      <c r="E236" s="374" t="s">
        <v>3254</v>
      </c>
      <c r="F236" s="375"/>
      <c r="G236" s="346" t="s">
        <v>19</v>
      </c>
      <c r="H236" s="347">
        <v>43813</v>
      </c>
      <c r="I236" s="346" t="s">
        <v>1637</v>
      </c>
      <c r="J236" s="346"/>
      <c r="K236" s="376"/>
      <c r="L236" s="209"/>
      <c r="M236" s="209"/>
    </row>
    <row r="237" spans="1:13" s="304" customFormat="1" ht="134.4" hidden="1" outlineLevel="2">
      <c r="A237" s="335" t="s">
        <v>3448</v>
      </c>
      <c r="B237" s="372" t="s">
        <v>2922</v>
      </c>
      <c r="C237" s="344" t="s">
        <v>2760</v>
      </c>
      <c r="D237" s="465" t="s">
        <v>3418</v>
      </c>
      <c r="E237" s="374" t="s">
        <v>3242</v>
      </c>
      <c r="F237" s="375"/>
      <c r="G237" s="346" t="s">
        <v>19</v>
      </c>
      <c r="H237" s="347">
        <v>43813</v>
      </c>
      <c r="I237" s="346" t="s">
        <v>1637</v>
      </c>
      <c r="J237" s="346"/>
      <c r="K237" s="376"/>
      <c r="L237" s="209"/>
      <c r="M237" s="209"/>
    </row>
    <row r="238" spans="1:13" s="304" customFormat="1" ht="134.4" hidden="1" outlineLevel="2">
      <c r="A238" s="335" t="s">
        <v>3449</v>
      </c>
      <c r="B238" s="372" t="s">
        <v>2924</v>
      </c>
      <c r="C238" s="344" t="s">
        <v>2760</v>
      </c>
      <c r="D238" s="465" t="s">
        <v>3421</v>
      </c>
      <c r="E238" s="374" t="s">
        <v>3283</v>
      </c>
      <c r="F238" s="375"/>
      <c r="G238" s="375" t="s">
        <v>19</v>
      </c>
      <c r="H238" s="347">
        <v>43813</v>
      </c>
      <c r="I238" s="346" t="s">
        <v>1637</v>
      </c>
      <c r="J238" s="346"/>
      <c r="K238" s="376"/>
      <c r="L238" s="209"/>
      <c r="M238" s="209"/>
    </row>
    <row r="239" spans="1:13" s="304" customFormat="1" ht="134.4" hidden="1" outlineLevel="2">
      <c r="A239" s="335" t="s">
        <v>3450</v>
      </c>
      <c r="B239" s="372" t="s">
        <v>2928</v>
      </c>
      <c r="C239" s="344" t="s">
        <v>2760</v>
      </c>
      <c r="D239" s="465" t="s">
        <v>3421</v>
      </c>
      <c r="E239" s="375" t="s">
        <v>3242</v>
      </c>
      <c r="F239" s="375"/>
      <c r="G239" s="375" t="s">
        <v>19</v>
      </c>
      <c r="H239" s="347">
        <v>43813</v>
      </c>
      <c r="I239" s="346" t="s">
        <v>1637</v>
      </c>
      <c r="J239" s="346"/>
      <c r="K239" s="376"/>
      <c r="L239" s="209"/>
      <c r="M239" s="209"/>
    </row>
    <row r="240" spans="1:13" s="304" customFormat="1" ht="134.4" hidden="1" outlineLevel="2">
      <c r="A240" s="335" t="s">
        <v>3452</v>
      </c>
      <c r="B240" s="372" t="s">
        <v>2930</v>
      </c>
      <c r="C240" s="344" t="s">
        <v>2760</v>
      </c>
      <c r="D240" s="465" t="s">
        <v>3421</v>
      </c>
      <c r="E240" s="375" t="s">
        <v>3242</v>
      </c>
      <c r="F240" s="375"/>
      <c r="G240" s="375" t="s">
        <v>19</v>
      </c>
      <c r="H240" s="347">
        <v>43813</v>
      </c>
      <c r="I240" s="346" t="s">
        <v>1637</v>
      </c>
      <c r="J240" s="346"/>
      <c r="K240" s="376"/>
      <c r="L240" s="209"/>
      <c r="M240" s="209"/>
    </row>
    <row r="241" spans="1:13" s="304" customFormat="1" ht="134.4" hidden="1" outlineLevel="2">
      <c r="A241" s="335" t="s">
        <v>3454</v>
      </c>
      <c r="B241" s="372" t="s">
        <v>2932</v>
      </c>
      <c r="C241" s="344" t="s">
        <v>2760</v>
      </c>
      <c r="D241" s="465" t="s">
        <v>3425</v>
      </c>
      <c r="E241" s="374" t="s">
        <v>3288</v>
      </c>
      <c r="F241" s="375"/>
      <c r="G241" s="375" t="s">
        <v>19</v>
      </c>
      <c r="H241" s="347">
        <v>43813</v>
      </c>
      <c r="I241" s="346" t="s">
        <v>1637</v>
      </c>
      <c r="J241" s="346"/>
      <c r="K241" s="376"/>
      <c r="L241" s="209"/>
      <c r="M241" s="209"/>
    </row>
    <row r="242" spans="1:13" s="304" customFormat="1" ht="134.4" hidden="1" outlineLevel="2">
      <c r="A242" s="335" t="s">
        <v>3455</v>
      </c>
      <c r="B242" s="372" t="s">
        <v>2936</v>
      </c>
      <c r="C242" s="344" t="s">
        <v>2760</v>
      </c>
      <c r="D242" s="465" t="s">
        <v>3425</v>
      </c>
      <c r="E242" s="375" t="s">
        <v>3247</v>
      </c>
      <c r="F242" s="375"/>
      <c r="G242" s="375" t="s">
        <v>19</v>
      </c>
      <c r="H242" s="347">
        <v>43813</v>
      </c>
      <c r="I242" s="346" t="s">
        <v>1637</v>
      </c>
      <c r="J242" s="346"/>
      <c r="K242" s="376"/>
      <c r="L242" s="209"/>
      <c r="M242" s="209"/>
    </row>
    <row r="243" spans="1:13" s="304" customFormat="1" ht="134.4" hidden="1" outlineLevel="2">
      <c r="A243" s="335" t="s">
        <v>3457</v>
      </c>
      <c r="B243" s="372" t="s">
        <v>2938</v>
      </c>
      <c r="C243" s="344" t="s">
        <v>2760</v>
      </c>
      <c r="D243" s="465" t="s">
        <v>3425</v>
      </c>
      <c r="E243" s="375" t="s">
        <v>3247</v>
      </c>
      <c r="F243" s="375"/>
      <c r="G243" s="375" t="s">
        <v>19</v>
      </c>
      <c r="H243" s="347">
        <v>43813</v>
      </c>
      <c r="I243" s="346" t="s">
        <v>1637</v>
      </c>
      <c r="J243" s="346"/>
      <c r="K243" s="376"/>
      <c r="L243" s="209"/>
      <c r="M243" s="209"/>
    </row>
    <row r="244" spans="1:13" s="304" customFormat="1" ht="134.4" hidden="1" outlineLevel="2">
      <c r="A244" s="335" t="s">
        <v>3458</v>
      </c>
      <c r="B244" s="372" t="s">
        <v>2940</v>
      </c>
      <c r="C244" s="344" t="s">
        <v>2760</v>
      </c>
      <c r="D244" s="465" t="s">
        <v>3429</v>
      </c>
      <c r="E244" s="375" t="s">
        <v>2942</v>
      </c>
      <c r="F244" s="375"/>
      <c r="G244" s="375" t="s">
        <v>19</v>
      </c>
      <c r="H244" s="347">
        <v>43813</v>
      </c>
      <c r="I244" s="346" t="s">
        <v>1637</v>
      </c>
      <c r="J244" s="346"/>
      <c r="K244" s="376"/>
      <c r="L244" s="209"/>
      <c r="M244" s="209"/>
    </row>
    <row r="245" spans="1:13" s="320" customFormat="1" hidden="1" outlineLevel="1">
      <c r="A245" s="297"/>
      <c r="B245" s="298" t="s">
        <v>3293</v>
      </c>
      <c r="C245" s="297"/>
      <c r="D245" s="350"/>
      <c r="E245" s="351"/>
      <c r="F245" s="351"/>
      <c r="G245" s="352"/>
      <c r="H245" s="351"/>
      <c r="I245" s="351"/>
      <c r="J245" s="353"/>
      <c r="K245" s="342"/>
      <c r="L245" s="194"/>
      <c r="M245" s="194"/>
    </row>
    <row r="246" spans="1:13" s="304" customFormat="1" ht="134.4" hidden="1" outlineLevel="2">
      <c r="A246" s="335" t="s">
        <v>3460</v>
      </c>
      <c r="B246" s="372" t="s">
        <v>2898</v>
      </c>
      <c r="C246" s="344" t="s">
        <v>2760</v>
      </c>
      <c r="D246" s="465" t="s">
        <v>3431</v>
      </c>
      <c r="E246" s="374" t="s">
        <v>3240</v>
      </c>
      <c r="F246" s="375"/>
      <c r="G246" s="346" t="s">
        <v>19</v>
      </c>
      <c r="H246" s="347">
        <v>43813</v>
      </c>
      <c r="I246" s="346" t="s">
        <v>1637</v>
      </c>
      <c r="J246" s="346"/>
      <c r="K246" s="376"/>
      <c r="L246" s="209"/>
      <c r="M246" s="209"/>
    </row>
    <row r="247" spans="1:13" s="304" customFormat="1" ht="134.4" hidden="1" outlineLevel="2">
      <c r="A247" s="335" t="s">
        <v>3462</v>
      </c>
      <c r="B247" s="372" t="s">
        <v>2902</v>
      </c>
      <c r="C247" s="344" t="s">
        <v>2760</v>
      </c>
      <c r="D247" s="465" t="s">
        <v>3431</v>
      </c>
      <c r="E247" s="374" t="s">
        <v>3242</v>
      </c>
      <c r="F247" s="375"/>
      <c r="G247" s="346" t="s">
        <v>19</v>
      </c>
      <c r="H247" s="347">
        <v>43813</v>
      </c>
      <c r="I247" s="346" t="s">
        <v>1637</v>
      </c>
      <c r="J247" s="346"/>
      <c r="K247" s="376"/>
      <c r="L247" s="209"/>
      <c r="M247" s="209"/>
    </row>
    <row r="248" spans="1:13" s="304" customFormat="1" ht="134.4" hidden="1" outlineLevel="2">
      <c r="A248" s="335" t="s">
        <v>3464</v>
      </c>
      <c r="B248" s="372" t="s">
        <v>2905</v>
      </c>
      <c r="C248" s="344" t="s">
        <v>2760</v>
      </c>
      <c r="D248" s="465" t="s">
        <v>3434</v>
      </c>
      <c r="E248" s="374" t="s">
        <v>3245</v>
      </c>
      <c r="F248" s="375"/>
      <c r="G248" s="346" t="s">
        <v>19</v>
      </c>
      <c r="H248" s="347">
        <v>43813</v>
      </c>
      <c r="I248" s="346" t="s">
        <v>1637</v>
      </c>
      <c r="J248" s="346"/>
      <c r="K248" s="376"/>
      <c r="L248" s="209"/>
      <c r="M248" s="209"/>
    </row>
    <row r="249" spans="1:13" s="304" customFormat="1" ht="134.4" hidden="1" outlineLevel="2">
      <c r="A249" s="335" t="s">
        <v>3465</v>
      </c>
      <c r="B249" s="372" t="s">
        <v>2909</v>
      </c>
      <c r="C249" s="344" t="s">
        <v>2760</v>
      </c>
      <c r="D249" s="465" t="s">
        <v>3434</v>
      </c>
      <c r="E249" s="374" t="s">
        <v>3247</v>
      </c>
      <c r="F249" s="375"/>
      <c r="G249" s="346" t="s">
        <v>19</v>
      </c>
      <c r="H249" s="347">
        <v>43813</v>
      </c>
      <c r="I249" s="346" t="s">
        <v>1637</v>
      </c>
      <c r="J249" s="346"/>
      <c r="K249" s="376"/>
      <c r="L249" s="209"/>
      <c r="M249" s="209"/>
    </row>
    <row r="250" spans="1:13" s="304" customFormat="1" ht="134.4" hidden="1" outlineLevel="2">
      <c r="A250" s="335" t="s">
        <v>3467</v>
      </c>
      <c r="B250" s="372" t="s">
        <v>2912</v>
      </c>
      <c r="C250" s="344" t="s">
        <v>2760</v>
      </c>
      <c r="D250" s="465" t="s">
        <v>3437</v>
      </c>
      <c r="E250" s="374" t="s">
        <v>3250</v>
      </c>
      <c r="F250" s="375"/>
      <c r="G250" s="346" t="s">
        <v>19</v>
      </c>
      <c r="H250" s="347">
        <v>43813</v>
      </c>
      <c r="I250" s="346" t="s">
        <v>1637</v>
      </c>
      <c r="J250" s="346"/>
      <c r="K250" s="376"/>
      <c r="L250" s="209"/>
      <c r="M250" s="209"/>
    </row>
    <row r="251" spans="1:13" s="304" customFormat="1" ht="134.4" hidden="1" outlineLevel="2">
      <c r="A251" s="335" t="s">
        <v>3468</v>
      </c>
      <c r="B251" s="372" t="s">
        <v>2916</v>
      </c>
      <c r="C251" s="344" t="s">
        <v>2760</v>
      </c>
      <c r="D251" s="465" t="s">
        <v>3437</v>
      </c>
      <c r="E251" s="374" t="s">
        <v>3242</v>
      </c>
      <c r="F251" s="375"/>
      <c r="G251" s="346" t="s">
        <v>19</v>
      </c>
      <c r="H251" s="347">
        <v>43813</v>
      </c>
      <c r="I251" s="346" t="s">
        <v>1637</v>
      </c>
      <c r="J251" s="346"/>
      <c r="K251" s="376"/>
      <c r="L251" s="209"/>
      <c r="M251" s="209"/>
    </row>
    <row r="252" spans="1:13" s="304" customFormat="1" ht="134.4" hidden="1" outlineLevel="2">
      <c r="A252" s="335" t="s">
        <v>3469</v>
      </c>
      <c r="B252" s="372" t="s">
        <v>2918</v>
      </c>
      <c r="C252" s="344" t="s">
        <v>2760</v>
      </c>
      <c r="D252" s="465" t="s">
        <v>3440</v>
      </c>
      <c r="E252" s="374" t="s">
        <v>3254</v>
      </c>
      <c r="F252" s="375"/>
      <c r="G252" s="346" t="s">
        <v>19</v>
      </c>
      <c r="H252" s="347">
        <v>43813</v>
      </c>
      <c r="I252" s="346" t="s">
        <v>1637</v>
      </c>
      <c r="J252" s="346"/>
      <c r="K252" s="376"/>
      <c r="L252" s="209"/>
      <c r="M252" s="209"/>
    </row>
    <row r="253" spans="1:13" s="304" customFormat="1" ht="134.4" hidden="1" outlineLevel="2">
      <c r="A253" s="335" t="s">
        <v>3471</v>
      </c>
      <c r="B253" s="372" t="s">
        <v>2922</v>
      </c>
      <c r="C253" s="344" t="s">
        <v>2760</v>
      </c>
      <c r="D253" s="465" t="s">
        <v>3440</v>
      </c>
      <c r="E253" s="374" t="s">
        <v>3242</v>
      </c>
      <c r="F253" s="375"/>
      <c r="G253" s="346" t="s">
        <v>19</v>
      </c>
      <c r="H253" s="347">
        <v>43813</v>
      </c>
      <c r="I253" s="346" t="s">
        <v>1637</v>
      </c>
      <c r="J253" s="346"/>
      <c r="K253" s="376"/>
      <c r="L253" s="209"/>
      <c r="M253" s="209"/>
    </row>
    <row r="254" spans="1:13" s="304" customFormat="1" ht="134.4" hidden="1" outlineLevel="2">
      <c r="A254" s="335" t="s">
        <v>3472</v>
      </c>
      <c r="B254" s="372" t="s">
        <v>2924</v>
      </c>
      <c r="C254" s="344" t="s">
        <v>2760</v>
      </c>
      <c r="D254" s="465" t="s">
        <v>3443</v>
      </c>
      <c r="E254" s="374" t="s">
        <v>3308</v>
      </c>
      <c r="F254" s="375"/>
      <c r="G254" s="375" t="s">
        <v>19</v>
      </c>
      <c r="H254" s="347">
        <v>43813</v>
      </c>
      <c r="I254" s="346" t="s">
        <v>1637</v>
      </c>
      <c r="J254" s="346"/>
      <c r="K254" s="376"/>
      <c r="L254" s="209"/>
      <c r="M254" s="209"/>
    </row>
    <row r="255" spans="1:13" s="304" customFormat="1" ht="134.4" hidden="1" outlineLevel="2">
      <c r="A255" s="335" t="s">
        <v>3473</v>
      </c>
      <c r="B255" s="372" t="s">
        <v>2928</v>
      </c>
      <c r="C255" s="344" t="s">
        <v>2760</v>
      </c>
      <c r="D255" s="465" t="s">
        <v>3443</v>
      </c>
      <c r="E255" s="375" t="s">
        <v>3242</v>
      </c>
      <c r="F255" s="375"/>
      <c r="G255" s="375" t="s">
        <v>19</v>
      </c>
      <c r="H255" s="347">
        <v>43813</v>
      </c>
      <c r="I255" s="346" t="s">
        <v>1637</v>
      </c>
      <c r="J255" s="346"/>
      <c r="K255" s="376"/>
      <c r="L255" s="209"/>
      <c r="M255" s="209"/>
    </row>
    <row r="256" spans="1:13" s="304" customFormat="1" ht="134.4" hidden="1" outlineLevel="2">
      <c r="A256" s="335" t="s">
        <v>3475</v>
      </c>
      <c r="B256" s="372" t="s">
        <v>2930</v>
      </c>
      <c r="C256" s="344" t="s">
        <v>2760</v>
      </c>
      <c r="D256" s="465" t="s">
        <v>3443</v>
      </c>
      <c r="E256" s="375" t="s">
        <v>3242</v>
      </c>
      <c r="F256" s="375"/>
      <c r="G256" s="375" t="s">
        <v>19</v>
      </c>
      <c r="H256" s="347">
        <v>43813</v>
      </c>
      <c r="I256" s="346" t="s">
        <v>1637</v>
      </c>
      <c r="J256" s="346"/>
      <c r="K256" s="376"/>
      <c r="L256" s="209"/>
      <c r="M256" s="209"/>
    </row>
    <row r="257" spans="1:13" s="304" customFormat="1" ht="134.4" hidden="1" outlineLevel="2">
      <c r="A257" s="335" t="s">
        <v>3477</v>
      </c>
      <c r="B257" s="372" t="s">
        <v>2932</v>
      </c>
      <c r="C257" s="344" t="s">
        <v>2760</v>
      </c>
      <c r="D257" s="465" t="s">
        <v>3447</v>
      </c>
      <c r="E257" s="374" t="s">
        <v>3313</v>
      </c>
      <c r="F257" s="375"/>
      <c r="G257" s="375" t="s">
        <v>19</v>
      </c>
      <c r="H257" s="347">
        <v>43813</v>
      </c>
      <c r="I257" s="346" t="s">
        <v>1637</v>
      </c>
      <c r="J257" s="346"/>
      <c r="K257" s="376"/>
      <c r="L257" s="209"/>
      <c r="M257" s="209"/>
    </row>
    <row r="258" spans="1:13" s="304" customFormat="1" ht="134.4" hidden="1" outlineLevel="2">
      <c r="A258" s="335" t="s">
        <v>3478</v>
      </c>
      <c r="B258" s="372" t="s">
        <v>2936</v>
      </c>
      <c r="C258" s="344" t="s">
        <v>2760</v>
      </c>
      <c r="D258" s="465" t="s">
        <v>3447</v>
      </c>
      <c r="E258" s="375" t="s">
        <v>3247</v>
      </c>
      <c r="F258" s="375"/>
      <c r="G258" s="375" t="s">
        <v>19</v>
      </c>
      <c r="H258" s="347">
        <v>43813</v>
      </c>
      <c r="I258" s="346" t="s">
        <v>1637</v>
      </c>
      <c r="J258" s="346"/>
      <c r="K258" s="376"/>
      <c r="L258" s="209"/>
      <c r="M258" s="209"/>
    </row>
    <row r="259" spans="1:13" s="304" customFormat="1" ht="134.4" hidden="1" outlineLevel="2">
      <c r="A259" s="335" t="s">
        <v>3480</v>
      </c>
      <c r="B259" s="372" t="s">
        <v>2938</v>
      </c>
      <c r="C259" s="344" t="s">
        <v>2760</v>
      </c>
      <c r="D259" s="465" t="s">
        <v>3447</v>
      </c>
      <c r="E259" s="375" t="s">
        <v>3247</v>
      </c>
      <c r="F259" s="375"/>
      <c r="G259" s="375" t="s">
        <v>19</v>
      </c>
      <c r="H259" s="347">
        <v>43813</v>
      </c>
      <c r="I259" s="346" t="s">
        <v>1637</v>
      </c>
      <c r="J259" s="346"/>
      <c r="K259" s="376"/>
      <c r="L259" s="209"/>
      <c r="M259" s="209"/>
    </row>
    <row r="260" spans="1:13" s="304" customFormat="1" ht="134.4" hidden="1" outlineLevel="2">
      <c r="A260" s="335" t="s">
        <v>3481</v>
      </c>
      <c r="B260" s="372" t="s">
        <v>2940</v>
      </c>
      <c r="C260" s="344" t="s">
        <v>2760</v>
      </c>
      <c r="D260" s="465" t="s">
        <v>3451</v>
      </c>
      <c r="E260" s="375" t="s">
        <v>2942</v>
      </c>
      <c r="F260" s="375"/>
      <c r="G260" s="375" t="s">
        <v>19</v>
      </c>
      <c r="H260" s="347">
        <v>43813</v>
      </c>
      <c r="I260" s="346" t="s">
        <v>1637</v>
      </c>
      <c r="J260" s="346"/>
      <c r="K260" s="376"/>
      <c r="L260" s="209"/>
      <c r="M260" s="209"/>
    </row>
    <row r="261" spans="1:13" s="320" customFormat="1" hidden="1" outlineLevel="1">
      <c r="A261" s="297"/>
      <c r="B261" s="298" t="s">
        <v>3318</v>
      </c>
      <c r="C261" s="297"/>
      <c r="D261" s="350"/>
      <c r="E261" s="351"/>
      <c r="F261" s="351"/>
      <c r="G261" s="352"/>
      <c r="H261" s="351"/>
      <c r="I261" s="351"/>
      <c r="J261" s="353"/>
      <c r="K261" s="342"/>
      <c r="L261" s="194"/>
      <c r="M261" s="194"/>
    </row>
    <row r="262" spans="1:13" s="304" customFormat="1" ht="134.4" hidden="1" outlineLevel="2">
      <c r="A262" s="335" t="s">
        <v>3483</v>
      </c>
      <c r="B262" s="372" t="s">
        <v>2898</v>
      </c>
      <c r="C262" s="344" t="s">
        <v>2760</v>
      </c>
      <c r="D262" s="465" t="s">
        <v>3453</v>
      </c>
      <c r="E262" s="374" t="s">
        <v>3240</v>
      </c>
      <c r="F262" s="375"/>
      <c r="G262" s="346" t="s">
        <v>19</v>
      </c>
      <c r="H262" s="347">
        <v>43813</v>
      </c>
      <c r="I262" s="346" t="s">
        <v>1637</v>
      </c>
      <c r="J262" s="346"/>
      <c r="K262" s="376"/>
      <c r="L262" s="209"/>
      <c r="M262" s="209"/>
    </row>
    <row r="263" spans="1:13" s="304" customFormat="1" ht="134.4" hidden="1" outlineLevel="2">
      <c r="A263" s="335" t="s">
        <v>3484</v>
      </c>
      <c r="B263" s="372" t="s">
        <v>2902</v>
      </c>
      <c r="C263" s="344" t="s">
        <v>2760</v>
      </c>
      <c r="D263" s="465" t="s">
        <v>3453</v>
      </c>
      <c r="E263" s="374" t="s">
        <v>3242</v>
      </c>
      <c r="F263" s="375"/>
      <c r="G263" s="346" t="s">
        <v>19</v>
      </c>
      <c r="H263" s="347">
        <v>43813</v>
      </c>
      <c r="I263" s="346" t="s">
        <v>1637</v>
      </c>
      <c r="J263" s="346"/>
      <c r="K263" s="376"/>
      <c r="L263" s="209"/>
      <c r="M263" s="209"/>
    </row>
    <row r="264" spans="1:13" s="304" customFormat="1" ht="134.4" hidden="1" outlineLevel="2">
      <c r="A264" s="335" t="s">
        <v>3486</v>
      </c>
      <c r="B264" s="372" t="s">
        <v>2905</v>
      </c>
      <c r="C264" s="344" t="s">
        <v>2760</v>
      </c>
      <c r="D264" s="465" t="s">
        <v>3456</v>
      </c>
      <c r="E264" s="374" t="s">
        <v>3245</v>
      </c>
      <c r="F264" s="375"/>
      <c r="G264" s="346" t="s">
        <v>19</v>
      </c>
      <c r="H264" s="347">
        <v>43813</v>
      </c>
      <c r="I264" s="346" t="s">
        <v>1637</v>
      </c>
      <c r="J264" s="346"/>
      <c r="K264" s="376"/>
      <c r="L264" s="209"/>
      <c r="M264" s="209"/>
    </row>
    <row r="265" spans="1:13" s="304" customFormat="1" ht="134.4" hidden="1" outlineLevel="2">
      <c r="A265" s="335" t="s">
        <v>3487</v>
      </c>
      <c r="B265" s="372" t="s">
        <v>2909</v>
      </c>
      <c r="C265" s="344" t="s">
        <v>2760</v>
      </c>
      <c r="D265" s="465" t="s">
        <v>3456</v>
      </c>
      <c r="E265" s="374" t="s">
        <v>3247</v>
      </c>
      <c r="F265" s="375"/>
      <c r="G265" s="346" t="s">
        <v>19</v>
      </c>
      <c r="H265" s="347">
        <v>43813</v>
      </c>
      <c r="I265" s="346" t="s">
        <v>1637</v>
      </c>
      <c r="J265" s="346"/>
      <c r="K265" s="376"/>
      <c r="L265" s="209"/>
      <c r="M265" s="209"/>
    </row>
    <row r="266" spans="1:13" s="304" customFormat="1" ht="134.4" hidden="1" outlineLevel="2">
      <c r="A266" s="335" t="s">
        <v>3489</v>
      </c>
      <c r="B266" s="372" t="s">
        <v>2912</v>
      </c>
      <c r="C266" s="344" t="s">
        <v>2760</v>
      </c>
      <c r="D266" s="465" t="s">
        <v>3459</v>
      </c>
      <c r="E266" s="374" t="s">
        <v>3250</v>
      </c>
      <c r="F266" s="375"/>
      <c r="G266" s="346" t="s">
        <v>19</v>
      </c>
      <c r="H266" s="347">
        <v>43813</v>
      </c>
      <c r="I266" s="346" t="s">
        <v>1637</v>
      </c>
      <c r="J266" s="346"/>
      <c r="K266" s="376"/>
      <c r="L266" s="209"/>
      <c r="M266" s="209"/>
    </row>
    <row r="267" spans="1:13" s="304" customFormat="1" ht="134.4" hidden="1" outlineLevel="2">
      <c r="A267" s="335" t="s">
        <v>3490</v>
      </c>
      <c r="B267" s="372" t="s">
        <v>2916</v>
      </c>
      <c r="C267" s="344" t="s">
        <v>2760</v>
      </c>
      <c r="D267" s="465" t="s">
        <v>3461</v>
      </c>
      <c r="E267" s="374" t="s">
        <v>3242</v>
      </c>
      <c r="F267" s="375"/>
      <c r="G267" s="346" t="s">
        <v>19</v>
      </c>
      <c r="H267" s="347">
        <v>43813</v>
      </c>
      <c r="I267" s="346" t="s">
        <v>1637</v>
      </c>
      <c r="J267" s="346"/>
      <c r="K267" s="376"/>
      <c r="L267" s="209"/>
      <c r="M267" s="209"/>
    </row>
    <row r="268" spans="1:13" s="304" customFormat="1" ht="134.4" hidden="1" outlineLevel="2">
      <c r="A268" s="335" t="s">
        <v>3491</v>
      </c>
      <c r="B268" s="372" t="s">
        <v>2918</v>
      </c>
      <c r="C268" s="344" t="s">
        <v>2760</v>
      </c>
      <c r="D268" s="465" t="s">
        <v>3463</v>
      </c>
      <c r="E268" s="374" t="s">
        <v>3254</v>
      </c>
      <c r="F268" s="375"/>
      <c r="G268" s="346" t="s">
        <v>19</v>
      </c>
      <c r="H268" s="347">
        <v>43813</v>
      </c>
      <c r="I268" s="346" t="s">
        <v>1637</v>
      </c>
      <c r="J268" s="346"/>
      <c r="K268" s="376"/>
      <c r="L268" s="209"/>
      <c r="M268" s="209"/>
    </row>
    <row r="269" spans="1:13" s="304" customFormat="1" ht="134.4" hidden="1" outlineLevel="2">
      <c r="A269" s="335" t="s">
        <v>3493</v>
      </c>
      <c r="B269" s="372" t="s">
        <v>2922</v>
      </c>
      <c r="C269" s="344" t="s">
        <v>2760</v>
      </c>
      <c r="D269" s="465" t="s">
        <v>3463</v>
      </c>
      <c r="E269" s="374" t="s">
        <v>3242</v>
      </c>
      <c r="F269" s="375"/>
      <c r="G269" s="346" t="s">
        <v>19</v>
      </c>
      <c r="H269" s="347">
        <v>43813</v>
      </c>
      <c r="I269" s="346" t="s">
        <v>1637</v>
      </c>
      <c r="J269" s="346"/>
      <c r="K269" s="376"/>
      <c r="L269" s="209"/>
      <c r="M269" s="209"/>
    </row>
    <row r="270" spans="1:13" s="304" customFormat="1" ht="134.4" hidden="1" outlineLevel="2">
      <c r="A270" s="335" t="s">
        <v>3494</v>
      </c>
      <c r="B270" s="372" t="s">
        <v>2924</v>
      </c>
      <c r="C270" s="344" t="s">
        <v>2760</v>
      </c>
      <c r="D270" s="465" t="s">
        <v>3466</v>
      </c>
      <c r="E270" s="374" t="s">
        <v>3334</v>
      </c>
      <c r="F270" s="375"/>
      <c r="G270" s="375" t="s">
        <v>19</v>
      </c>
      <c r="H270" s="347">
        <v>43813</v>
      </c>
      <c r="I270" s="346" t="s">
        <v>1637</v>
      </c>
      <c r="J270" s="346"/>
      <c r="K270" s="376"/>
      <c r="L270" s="209"/>
      <c r="M270" s="209"/>
    </row>
    <row r="271" spans="1:13" s="304" customFormat="1" ht="134.4" hidden="1" outlineLevel="2">
      <c r="A271" s="335" t="s">
        <v>3495</v>
      </c>
      <c r="B271" s="372" t="s">
        <v>2928</v>
      </c>
      <c r="C271" s="344" t="s">
        <v>2760</v>
      </c>
      <c r="D271" s="465" t="s">
        <v>3466</v>
      </c>
      <c r="E271" s="375" t="s">
        <v>3242</v>
      </c>
      <c r="F271" s="375"/>
      <c r="G271" s="375" t="s">
        <v>19</v>
      </c>
      <c r="H271" s="347">
        <v>43813</v>
      </c>
      <c r="I271" s="346" t="s">
        <v>1637</v>
      </c>
      <c r="J271" s="346"/>
      <c r="K271" s="376"/>
      <c r="L271" s="209"/>
      <c r="M271" s="209"/>
    </row>
    <row r="272" spans="1:13" s="304" customFormat="1" ht="134.4" hidden="1" outlineLevel="2">
      <c r="A272" s="335" t="s">
        <v>3498</v>
      </c>
      <c r="B272" s="372" t="s">
        <v>2930</v>
      </c>
      <c r="C272" s="344" t="s">
        <v>2760</v>
      </c>
      <c r="D272" s="465" t="s">
        <v>3466</v>
      </c>
      <c r="E272" s="375" t="s">
        <v>3242</v>
      </c>
      <c r="F272" s="375"/>
      <c r="G272" s="375" t="s">
        <v>19</v>
      </c>
      <c r="H272" s="347">
        <v>43813</v>
      </c>
      <c r="I272" s="346" t="s">
        <v>1637</v>
      </c>
      <c r="J272" s="346"/>
      <c r="K272" s="376"/>
      <c r="L272" s="209"/>
      <c r="M272" s="209"/>
    </row>
    <row r="273" spans="1:13" s="304" customFormat="1" ht="134.4" hidden="1" outlineLevel="2">
      <c r="A273" s="335" t="s">
        <v>3500</v>
      </c>
      <c r="B273" s="372" t="s">
        <v>2932</v>
      </c>
      <c r="C273" s="344" t="s">
        <v>2760</v>
      </c>
      <c r="D273" s="465" t="s">
        <v>3470</v>
      </c>
      <c r="E273" s="374" t="s">
        <v>3339</v>
      </c>
      <c r="F273" s="375"/>
      <c r="G273" s="375" t="s">
        <v>19</v>
      </c>
      <c r="H273" s="347">
        <v>43813</v>
      </c>
      <c r="I273" s="346" t="s">
        <v>1637</v>
      </c>
      <c r="J273" s="346"/>
      <c r="K273" s="376"/>
      <c r="L273" s="209"/>
      <c r="M273" s="209"/>
    </row>
    <row r="274" spans="1:13" s="304" customFormat="1" ht="134.4" hidden="1" outlineLevel="2">
      <c r="A274" s="335" t="s">
        <v>3501</v>
      </c>
      <c r="B274" s="372" t="s">
        <v>2936</v>
      </c>
      <c r="C274" s="344" t="s">
        <v>2760</v>
      </c>
      <c r="D274" s="465" t="s">
        <v>3470</v>
      </c>
      <c r="E274" s="375" t="s">
        <v>3247</v>
      </c>
      <c r="F274" s="375"/>
      <c r="G274" s="375" t="s">
        <v>19</v>
      </c>
      <c r="H274" s="347">
        <v>43813</v>
      </c>
      <c r="I274" s="346" t="s">
        <v>1637</v>
      </c>
      <c r="J274" s="346"/>
      <c r="K274" s="376"/>
      <c r="L274" s="209"/>
      <c r="M274" s="209"/>
    </row>
    <row r="275" spans="1:13" s="304" customFormat="1" ht="134.4" hidden="1" outlineLevel="2">
      <c r="A275" s="335" t="s">
        <v>3503</v>
      </c>
      <c r="B275" s="372" t="s">
        <v>2938</v>
      </c>
      <c r="C275" s="344" t="s">
        <v>2760</v>
      </c>
      <c r="D275" s="465" t="s">
        <v>3470</v>
      </c>
      <c r="E275" s="375" t="s">
        <v>3247</v>
      </c>
      <c r="F275" s="375"/>
      <c r="G275" s="375" t="s">
        <v>19</v>
      </c>
      <c r="H275" s="347">
        <v>43813</v>
      </c>
      <c r="I275" s="346" t="s">
        <v>1637</v>
      </c>
      <c r="J275" s="346"/>
      <c r="K275" s="376"/>
      <c r="L275" s="209"/>
      <c r="M275" s="209"/>
    </row>
    <row r="276" spans="1:13" s="304" customFormat="1" ht="134.4" hidden="1" outlineLevel="2">
      <c r="A276" s="335" t="s">
        <v>3504</v>
      </c>
      <c r="B276" s="372" t="s">
        <v>2940</v>
      </c>
      <c r="C276" s="344" t="s">
        <v>2760</v>
      </c>
      <c r="D276" s="465" t="s">
        <v>3474</v>
      </c>
      <c r="E276" s="375" t="s">
        <v>2942</v>
      </c>
      <c r="F276" s="375"/>
      <c r="G276" s="375" t="s">
        <v>19</v>
      </c>
      <c r="H276" s="347">
        <v>43813</v>
      </c>
      <c r="I276" s="346" t="s">
        <v>1637</v>
      </c>
      <c r="J276" s="346"/>
      <c r="K276" s="376"/>
      <c r="L276" s="209"/>
      <c r="M276" s="209"/>
    </row>
    <row r="277" spans="1:13" s="320" customFormat="1" hidden="1" outlineLevel="1">
      <c r="A277" s="297"/>
      <c r="B277" s="298" t="s">
        <v>3344</v>
      </c>
      <c r="C277" s="297"/>
      <c r="D277" s="350"/>
      <c r="E277" s="351"/>
      <c r="F277" s="351"/>
      <c r="G277" s="352"/>
      <c r="H277" s="351"/>
      <c r="I277" s="351"/>
      <c r="J277" s="353"/>
      <c r="K277" s="342"/>
      <c r="L277" s="194"/>
      <c r="M277" s="194"/>
    </row>
    <row r="278" spans="1:13" s="304" customFormat="1" ht="134.4" hidden="1" outlineLevel="1">
      <c r="A278" s="335" t="s">
        <v>3506</v>
      </c>
      <c r="B278" s="372" t="s">
        <v>3346</v>
      </c>
      <c r="C278" s="344" t="s">
        <v>2760</v>
      </c>
      <c r="D278" s="465" t="s">
        <v>3476</v>
      </c>
      <c r="E278" s="374" t="s">
        <v>3348</v>
      </c>
      <c r="F278" s="375"/>
      <c r="G278" s="346" t="s">
        <v>19</v>
      </c>
      <c r="H278" s="347">
        <v>43813</v>
      </c>
      <c r="I278" s="346" t="s">
        <v>1637</v>
      </c>
      <c r="J278" s="346"/>
      <c r="K278" s="376"/>
      <c r="L278" s="209"/>
      <c r="M278" s="209"/>
    </row>
    <row r="279" spans="1:13" s="304" customFormat="1" ht="134.4" hidden="1" outlineLevel="1">
      <c r="A279" s="335" t="s">
        <v>3507</v>
      </c>
      <c r="B279" s="372" t="s">
        <v>3350</v>
      </c>
      <c r="C279" s="344" t="s">
        <v>2760</v>
      </c>
      <c r="D279" s="465" t="s">
        <v>3476</v>
      </c>
      <c r="E279" s="374" t="s">
        <v>3242</v>
      </c>
      <c r="F279" s="375"/>
      <c r="G279" s="346" t="s">
        <v>19</v>
      </c>
      <c r="H279" s="347">
        <v>43813</v>
      </c>
      <c r="I279" s="346" t="s">
        <v>1637</v>
      </c>
      <c r="J279" s="346"/>
      <c r="K279" s="376"/>
      <c r="L279" s="209"/>
      <c r="M279" s="209"/>
    </row>
    <row r="280" spans="1:13" s="304" customFormat="1" ht="134.4" hidden="1" outlineLevel="1">
      <c r="A280" s="335" t="s">
        <v>3509</v>
      </c>
      <c r="B280" s="372" t="s">
        <v>3352</v>
      </c>
      <c r="C280" s="344" t="s">
        <v>2760</v>
      </c>
      <c r="D280" s="465" t="s">
        <v>3479</v>
      </c>
      <c r="E280" s="374" t="s">
        <v>3354</v>
      </c>
      <c r="F280" s="375"/>
      <c r="G280" s="346" t="s">
        <v>19</v>
      </c>
      <c r="H280" s="347">
        <v>43813</v>
      </c>
      <c r="I280" s="346" t="s">
        <v>1637</v>
      </c>
      <c r="J280" s="346"/>
      <c r="K280" s="376"/>
      <c r="L280" s="209"/>
      <c r="M280" s="209"/>
    </row>
    <row r="281" spans="1:13" s="304" customFormat="1" ht="134.4" hidden="1" outlineLevel="1">
      <c r="A281" s="335" t="s">
        <v>3510</v>
      </c>
      <c r="B281" s="372" t="s">
        <v>3356</v>
      </c>
      <c r="C281" s="344" t="s">
        <v>2760</v>
      </c>
      <c r="D281" s="465" t="s">
        <v>3479</v>
      </c>
      <c r="E281" s="374" t="s">
        <v>3247</v>
      </c>
      <c r="F281" s="375"/>
      <c r="G281" s="346" t="s">
        <v>19</v>
      </c>
      <c r="H281" s="347">
        <v>43813</v>
      </c>
      <c r="I281" s="346" t="s">
        <v>1637</v>
      </c>
      <c r="J281" s="346"/>
      <c r="K281" s="376"/>
      <c r="L281" s="209"/>
      <c r="M281" s="209"/>
    </row>
    <row r="282" spans="1:13" s="304" customFormat="1" ht="134.4" hidden="1" outlineLevel="1">
      <c r="A282" s="335" t="s">
        <v>3512</v>
      </c>
      <c r="B282" s="372" t="s">
        <v>3358</v>
      </c>
      <c r="C282" s="344" t="s">
        <v>2760</v>
      </c>
      <c r="D282" s="465" t="s">
        <v>3482</v>
      </c>
      <c r="E282" s="374" t="s">
        <v>3360</v>
      </c>
      <c r="F282" s="375"/>
      <c r="G282" s="346" t="s">
        <v>19</v>
      </c>
      <c r="H282" s="347">
        <v>43813</v>
      </c>
      <c r="I282" s="346" t="s">
        <v>1637</v>
      </c>
      <c r="J282" s="346"/>
      <c r="K282" s="376"/>
      <c r="L282" s="209"/>
      <c r="M282" s="209"/>
    </row>
    <row r="283" spans="1:13" s="304" customFormat="1" ht="134.4" hidden="1" outlineLevel="1">
      <c r="A283" s="335" t="s">
        <v>3513</v>
      </c>
      <c r="B283" s="372" t="s">
        <v>3362</v>
      </c>
      <c r="C283" s="344" t="s">
        <v>2760</v>
      </c>
      <c r="D283" s="465" t="s">
        <v>3482</v>
      </c>
      <c r="E283" s="374" t="s">
        <v>3242</v>
      </c>
      <c r="F283" s="375"/>
      <c r="G283" s="346" t="s">
        <v>19</v>
      </c>
      <c r="H283" s="347">
        <v>43813</v>
      </c>
      <c r="I283" s="346" t="s">
        <v>1637</v>
      </c>
      <c r="J283" s="346"/>
      <c r="K283" s="376"/>
      <c r="L283" s="209"/>
      <c r="M283" s="209"/>
    </row>
    <row r="284" spans="1:13" s="304" customFormat="1" ht="134.4" hidden="1" outlineLevel="1">
      <c r="A284" s="335" t="s">
        <v>3514</v>
      </c>
      <c r="B284" s="372" t="s">
        <v>3364</v>
      </c>
      <c r="C284" s="344" t="s">
        <v>2760</v>
      </c>
      <c r="D284" s="465" t="s">
        <v>3485</v>
      </c>
      <c r="E284" s="374" t="s">
        <v>3366</v>
      </c>
      <c r="F284" s="375"/>
      <c r="G284" s="346" t="s">
        <v>19</v>
      </c>
      <c r="H284" s="347">
        <v>43813</v>
      </c>
      <c r="I284" s="346" t="s">
        <v>1637</v>
      </c>
      <c r="J284" s="346"/>
      <c r="K284" s="376"/>
      <c r="L284" s="209"/>
      <c r="M284" s="209"/>
    </row>
    <row r="285" spans="1:13" s="304" customFormat="1" ht="134.4" hidden="1" outlineLevel="1">
      <c r="A285" s="335" t="s">
        <v>3516</v>
      </c>
      <c r="B285" s="372" t="s">
        <v>3368</v>
      </c>
      <c r="C285" s="344" t="s">
        <v>2760</v>
      </c>
      <c r="D285" s="465" t="s">
        <v>3485</v>
      </c>
      <c r="E285" s="374" t="s">
        <v>3242</v>
      </c>
      <c r="F285" s="375"/>
      <c r="G285" s="346" t="s">
        <v>19</v>
      </c>
      <c r="H285" s="347">
        <v>43813</v>
      </c>
      <c r="I285" s="346" t="s">
        <v>1637</v>
      </c>
      <c r="J285" s="346"/>
      <c r="K285" s="376"/>
      <c r="L285" s="209"/>
      <c r="M285" s="209"/>
    </row>
    <row r="286" spans="1:13" s="304" customFormat="1" ht="134.4" hidden="1" outlineLevel="1">
      <c r="A286" s="335" t="s">
        <v>3517</v>
      </c>
      <c r="B286" s="372" t="s">
        <v>2924</v>
      </c>
      <c r="C286" s="344" t="s">
        <v>2760</v>
      </c>
      <c r="D286" s="465" t="s">
        <v>3488</v>
      </c>
      <c r="E286" s="374" t="s">
        <v>3371</v>
      </c>
      <c r="F286" s="375"/>
      <c r="G286" s="375" t="s">
        <v>19</v>
      </c>
      <c r="H286" s="347">
        <v>43813</v>
      </c>
      <c r="I286" s="346" t="s">
        <v>1637</v>
      </c>
      <c r="J286" s="346"/>
      <c r="K286" s="376"/>
      <c r="L286" s="209"/>
      <c r="M286" s="209"/>
    </row>
    <row r="287" spans="1:13" s="304" customFormat="1" ht="134.4" hidden="1" outlineLevel="1">
      <c r="A287" s="335" t="s">
        <v>3518</v>
      </c>
      <c r="B287" s="372" t="s">
        <v>3373</v>
      </c>
      <c r="C287" s="344" t="s">
        <v>2760</v>
      </c>
      <c r="D287" s="465" t="s">
        <v>3488</v>
      </c>
      <c r="E287" s="375" t="s">
        <v>3242</v>
      </c>
      <c r="F287" s="375"/>
      <c r="G287" s="375" t="s">
        <v>19</v>
      </c>
      <c r="H287" s="347">
        <v>43813</v>
      </c>
      <c r="I287" s="346" t="s">
        <v>1637</v>
      </c>
      <c r="J287" s="346"/>
      <c r="K287" s="376"/>
      <c r="L287" s="209"/>
      <c r="M287" s="209"/>
    </row>
    <row r="288" spans="1:13" s="304" customFormat="1" ht="134.4" hidden="1" outlineLevel="1">
      <c r="A288" s="335" t="s">
        <v>3520</v>
      </c>
      <c r="B288" s="372" t="s">
        <v>3375</v>
      </c>
      <c r="C288" s="344" t="s">
        <v>2760</v>
      </c>
      <c r="D288" s="465" t="s">
        <v>3488</v>
      </c>
      <c r="E288" s="375" t="s">
        <v>3242</v>
      </c>
      <c r="F288" s="375"/>
      <c r="G288" s="375" t="s">
        <v>19</v>
      </c>
      <c r="H288" s="347">
        <v>43813</v>
      </c>
      <c r="I288" s="346" t="s">
        <v>1637</v>
      </c>
      <c r="J288" s="346"/>
      <c r="K288" s="376"/>
      <c r="L288" s="209"/>
      <c r="M288" s="209"/>
    </row>
    <row r="289" spans="1:13" s="304" customFormat="1" ht="134.4" hidden="1" outlineLevel="1">
      <c r="A289" s="335" t="s">
        <v>3522</v>
      </c>
      <c r="B289" s="372" t="s">
        <v>2932</v>
      </c>
      <c r="C289" s="344" t="s">
        <v>2760</v>
      </c>
      <c r="D289" s="465" t="s">
        <v>3492</v>
      </c>
      <c r="E289" s="374" t="s">
        <v>3378</v>
      </c>
      <c r="F289" s="375"/>
      <c r="G289" s="375" t="s">
        <v>19</v>
      </c>
      <c r="H289" s="347">
        <v>43813</v>
      </c>
      <c r="I289" s="346" t="s">
        <v>1637</v>
      </c>
      <c r="J289" s="346"/>
      <c r="K289" s="376"/>
      <c r="L289" s="209"/>
      <c r="M289" s="209"/>
    </row>
    <row r="290" spans="1:13" s="304" customFormat="1" ht="134.4" hidden="1" outlineLevel="1">
      <c r="A290" s="335" t="s">
        <v>3523</v>
      </c>
      <c r="B290" s="372" t="s">
        <v>3380</v>
      </c>
      <c r="C290" s="344" t="s">
        <v>2760</v>
      </c>
      <c r="D290" s="465" t="s">
        <v>3492</v>
      </c>
      <c r="E290" s="375" t="s">
        <v>3247</v>
      </c>
      <c r="F290" s="375"/>
      <c r="G290" s="375" t="s">
        <v>19</v>
      </c>
      <c r="H290" s="347">
        <v>43813</v>
      </c>
      <c r="I290" s="346" t="s">
        <v>1637</v>
      </c>
      <c r="J290" s="346"/>
      <c r="K290" s="376"/>
      <c r="L290" s="209"/>
      <c r="M290" s="209"/>
    </row>
    <row r="291" spans="1:13" s="304" customFormat="1" ht="134.4" hidden="1" outlineLevel="1">
      <c r="A291" s="335" t="s">
        <v>3525</v>
      </c>
      <c r="B291" s="372" t="s">
        <v>3382</v>
      </c>
      <c r="C291" s="344" t="s">
        <v>2760</v>
      </c>
      <c r="D291" s="465" t="s">
        <v>3492</v>
      </c>
      <c r="E291" s="375" t="s">
        <v>3247</v>
      </c>
      <c r="F291" s="375"/>
      <c r="G291" s="375" t="s">
        <v>19</v>
      </c>
      <c r="H291" s="347">
        <v>43813</v>
      </c>
      <c r="I291" s="346" t="s">
        <v>1637</v>
      </c>
      <c r="J291" s="346"/>
      <c r="K291" s="376"/>
      <c r="L291" s="209"/>
      <c r="M291" s="209"/>
    </row>
    <row r="292" spans="1:13" s="304" customFormat="1" ht="134.4" hidden="1" outlineLevel="1">
      <c r="A292" s="335" t="s">
        <v>3526</v>
      </c>
      <c r="B292" s="372" t="s">
        <v>2940</v>
      </c>
      <c r="C292" s="344" t="s">
        <v>2760</v>
      </c>
      <c r="D292" s="465" t="s">
        <v>3496</v>
      </c>
      <c r="E292" s="375" t="s">
        <v>2942</v>
      </c>
      <c r="F292" s="375"/>
      <c r="G292" s="375" t="s">
        <v>19</v>
      </c>
      <c r="H292" s="347">
        <v>43813</v>
      </c>
      <c r="I292" s="346" t="s">
        <v>1637</v>
      </c>
      <c r="J292" s="346"/>
      <c r="K292" s="376"/>
      <c r="L292" s="209"/>
      <c r="M292" s="209"/>
    </row>
    <row r="293" spans="1:13" s="320" customFormat="1" collapsed="1">
      <c r="A293" s="337"/>
      <c r="B293" s="336" t="s">
        <v>3497</v>
      </c>
      <c r="C293" s="337"/>
      <c r="D293" s="338"/>
      <c r="E293" s="339"/>
      <c r="F293" s="339"/>
      <c r="G293" s="340"/>
      <c r="H293" s="339"/>
      <c r="I293" s="339"/>
      <c r="J293" s="341"/>
      <c r="K293" s="342"/>
      <c r="L293" s="194"/>
      <c r="M293" s="194"/>
    </row>
    <row r="294" spans="1:13" s="320" customFormat="1" hidden="1" outlineLevel="1">
      <c r="A294" s="297"/>
      <c r="B294" s="298" t="s">
        <v>3237</v>
      </c>
      <c r="C294" s="297"/>
      <c r="D294" s="350"/>
      <c r="E294" s="351"/>
      <c r="F294" s="351"/>
      <c r="G294" s="352"/>
      <c r="H294" s="351"/>
      <c r="I294" s="351"/>
      <c r="J294" s="353"/>
      <c r="K294" s="342"/>
      <c r="L294" s="194"/>
      <c r="M294" s="194"/>
    </row>
    <row r="295" spans="1:13" s="304" customFormat="1" ht="134.4" hidden="1" outlineLevel="2">
      <c r="A295" s="335" t="s">
        <v>3528</v>
      </c>
      <c r="B295" s="372" t="s">
        <v>2898</v>
      </c>
      <c r="C295" s="344" t="s">
        <v>2760</v>
      </c>
      <c r="D295" s="465" t="s">
        <v>3499</v>
      </c>
      <c r="E295" s="374" t="s">
        <v>3240</v>
      </c>
      <c r="F295" s="375"/>
      <c r="G295" s="346" t="s">
        <v>19</v>
      </c>
      <c r="H295" s="347">
        <v>43813</v>
      </c>
      <c r="I295" s="346" t="s">
        <v>1637</v>
      </c>
      <c r="J295" s="346"/>
      <c r="K295" s="376"/>
      <c r="L295" s="209"/>
      <c r="M295" s="209"/>
    </row>
    <row r="296" spans="1:13" s="304" customFormat="1" ht="134.4" hidden="1" outlineLevel="2">
      <c r="A296" s="335" t="s">
        <v>3529</v>
      </c>
      <c r="B296" s="372" t="s">
        <v>2902</v>
      </c>
      <c r="C296" s="344" t="s">
        <v>2760</v>
      </c>
      <c r="D296" s="465" t="s">
        <v>3499</v>
      </c>
      <c r="E296" s="374" t="s">
        <v>3242</v>
      </c>
      <c r="F296" s="375"/>
      <c r="G296" s="346" t="s">
        <v>19</v>
      </c>
      <c r="H296" s="347">
        <v>43813</v>
      </c>
      <c r="I296" s="346" t="s">
        <v>1637</v>
      </c>
      <c r="J296" s="346"/>
      <c r="K296" s="376"/>
      <c r="L296" s="209"/>
      <c r="M296" s="209"/>
    </row>
    <row r="297" spans="1:13" s="304" customFormat="1" ht="134.4" hidden="1" outlineLevel="2">
      <c r="A297" s="335" t="s">
        <v>3531</v>
      </c>
      <c r="B297" s="372" t="s">
        <v>2905</v>
      </c>
      <c r="C297" s="344" t="s">
        <v>2760</v>
      </c>
      <c r="D297" s="465" t="s">
        <v>3502</v>
      </c>
      <c r="E297" s="374" t="s">
        <v>3245</v>
      </c>
      <c r="F297" s="375"/>
      <c r="G297" s="346" t="s">
        <v>19</v>
      </c>
      <c r="H297" s="347">
        <v>43813</v>
      </c>
      <c r="I297" s="346" t="s">
        <v>1637</v>
      </c>
      <c r="J297" s="346"/>
      <c r="K297" s="376"/>
      <c r="L297" s="209"/>
      <c r="M297" s="209"/>
    </row>
    <row r="298" spans="1:13" s="304" customFormat="1" ht="134.4" hidden="1" outlineLevel="2">
      <c r="A298" s="335" t="s">
        <v>3532</v>
      </c>
      <c r="B298" s="372" t="s">
        <v>2909</v>
      </c>
      <c r="C298" s="344" t="s">
        <v>2760</v>
      </c>
      <c r="D298" s="465" t="s">
        <v>3502</v>
      </c>
      <c r="E298" s="374" t="s">
        <v>3247</v>
      </c>
      <c r="F298" s="375"/>
      <c r="G298" s="346" t="s">
        <v>19</v>
      </c>
      <c r="H298" s="347">
        <v>43813</v>
      </c>
      <c r="I298" s="346" t="s">
        <v>1637</v>
      </c>
      <c r="J298" s="346"/>
      <c r="K298" s="376"/>
      <c r="L298" s="209"/>
      <c r="M298" s="209"/>
    </row>
    <row r="299" spans="1:13" s="304" customFormat="1" ht="134.4" hidden="1" outlineLevel="2">
      <c r="A299" s="335" t="s">
        <v>3534</v>
      </c>
      <c r="B299" s="372" t="s">
        <v>2912</v>
      </c>
      <c r="C299" s="344" t="s">
        <v>2760</v>
      </c>
      <c r="D299" s="465" t="s">
        <v>3505</v>
      </c>
      <c r="E299" s="374" t="s">
        <v>3250</v>
      </c>
      <c r="F299" s="375"/>
      <c r="G299" s="346" t="s">
        <v>19</v>
      </c>
      <c r="H299" s="347">
        <v>43813</v>
      </c>
      <c r="I299" s="346" t="s">
        <v>1637</v>
      </c>
      <c r="J299" s="346"/>
      <c r="K299" s="376"/>
      <c r="L299" s="209"/>
      <c r="M299" s="209"/>
    </row>
    <row r="300" spans="1:13" s="304" customFormat="1" ht="134.4" hidden="1" outlineLevel="2">
      <c r="A300" s="335" t="s">
        <v>3535</v>
      </c>
      <c r="B300" s="372" t="s">
        <v>2916</v>
      </c>
      <c r="C300" s="344" t="s">
        <v>2760</v>
      </c>
      <c r="D300" s="465" t="s">
        <v>3505</v>
      </c>
      <c r="E300" s="374" t="s">
        <v>3242</v>
      </c>
      <c r="F300" s="375"/>
      <c r="G300" s="346" t="s">
        <v>19</v>
      </c>
      <c r="H300" s="347">
        <v>43813</v>
      </c>
      <c r="I300" s="346" t="s">
        <v>1637</v>
      </c>
      <c r="J300" s="346"/>
      <c r="K300" s="376"/>
      <c r="L300" s="209"/>
      <c r="M300" s="209"/>
    </row>
    <row r="301" spans="1:13" s="304" customFormat="1" ht="134.4" hidden="1" outlineLevel="2">
      <c r="A301" s="335" t="s">
        <v>3536</v>
      </c>
      <c r="B301" s="372" t="s">
        <v>2918</v>
      </c>
      <c r="C301" s="344" t="s">
        <v>2760</v>
      </c>
      <c r="D301" s="465" t="s">
        <v>3508</v>
      </c>
      <c r="E301" s="374" t="s">
        <v>3254</v>
      </c>
      <c r="F301" s="375"/>
      <c r="G301" s="346" t="s">
        <v>19</v>
      </c>
      <c r="H301" s="347">
        <v>43813</v>
      </c>
      <c r="I301" s="346" t="s">
        <v>1637</v>
      </c>
      <c r="J301" s="346"/>
      <c r="K301" s="376"/>
      <c r="L301" s="209"/>
      <c r="M301" s="209"/>
    </row>
    <row r="302" spans="1:13" s="304" customFormat="1" ht="134.4" hidden="1" outlineLevel="2">
      <c r="A302" s="335" t="s">
        <v>3538</v>
      </c>
      <c r="B302" s="372" t="s">
        <v>2922</v>
      </c>
      <c r="C302" s="344" t="s">
        <v>2760</v>
      </c>
      <c r="D302" s="465" t="s">
        <v>3508</v>
      </c>
      <c r="E302" s="374" t="s">
        <v>3242</v>
      </c>
      <c r="F302" s="375"/>
      <c r="G302" s="346" t="s">
        <v>19</v>
      </c>
      <c r="H302" s="347">
        <v>43813</v>
      </c>
      <c r="I302" s="346" t="s">
        <v>1637</v>
      </c>
      <c r="J302" s="346"/>
      <c r="K302" s="376"/>
      <c r="L302" s="209"/>
      <c r="M302" s="209"/>
    </row>
    <row r="303" spans="1:13" s="304" customFormat="1" ht="134.4" hidden="1" outlineLevel="2">
      <c r="A303" s="335" t="s">
        <v>3539</v>
      </c>
      <c r="B303" s="372" t="s">
        <v>2924</v>
      </c>
      <c r="C303" s="344" t="s">
        <v>2760</v>
      </c>
      <c r="D303" s="465" t="s">
        <v>3511</v>
      </c>
      <c r="E303" s="374" t="s">
        <v>3258</v>
      </c>
      <c r="F303" s="375"/>
      <c r="G303" s="375" t="s">
        <v>19</v>
      </c>
      <c r="H303" s="347">
        <v>43813</v>
      </c>
      <c r="I303" s="346" t="s">
        <v>1637</v>
      </c>
      <c r="J303" s="346"/>
      <c r="K303" s="376"/>
      <c r="L303" s="209"/>
      <c r="M303" s="209"/>
    </row>
    <row r="304" spans="1:13" s="304" customFormat="1" ht="134.4" hidden="1" outlineLevel="2">
      <c r="A304" s="335" t="s">
        <v>3540</v>
      </c>
      <c r="B304" s="372" t="s">
        <v>2928</v>
      </c>
      <c r="C304" s="344" t="s">
        <v>2760</v>
      </c>
      <c r="D304" s="465" t="s">
        <v>3511</v>
      </c>
      <c r="E304" s="375" t="s">
        <v>3242</v>
      </c>
      <c r="F304" s="375"/>
      <c r="G304" s="375" t="s">
        <v>19</v>
      </c>
      <c r="H304" s="347">
        <v>43813</v>
      </c>
      <c r="I304" s="346" t="s">
        <v>1637</v>
      </c>
      <c r="J304" s="346"/>
      <c r="K304" s="376"/>
      <c r="L304" s="209"/>
      <c r="M304" s="209"/>
    </row>
    <row r="305" spans="1:13" s="304" customFormat="1" ht="134.4" hidden="1" outlineLevel="2">
      <c r="A305" s="335" t="s">
        <v>3542</v>
      </c>
      <c r="B305" s="372" t="s">
        <v>2930</v>
      </c>
      <c r="C305" s="344" t="s">
        <v>2760</v>
      </c>
      <c r="D305" s="465" t="s">
        <v>3511</v>
      </c>
      <c r="E305" s="375" t="s">
        <v>3242</v>
      </c>
      <c r="F305" s="375"/>
      <c r="G305" s="375" t="s">
        <v>19</v>
      </c>
      <c r="H305" s="347">
        <v>43813</v>
      </c>
      <c r="I305" s="346" t="s">
        <v>1637</v>
      </c>
      <c r="J305" s="346"/>
      <c r="K305" s="376"/>
      <c r="L305" s="209"/>
      <c r="M305" s="209"/>
    </row>
    <row r="306" spans="1:13" s="304" customFormat="1" ht="134.4" hidden="1" outlineLevel="2">
      <c r="A306" s="335" t="s">
        <v>3544</v>
      </c>
      <c r="B306" s="372" t="s">
        <v>2932</v>
      </c>
      <c r="C306" s="344" t="s">
        <v>2760</v>
      </c>
      <c r="D306" s="465" t="s">
        <v>3515</v>
      </c>
      <c r="E306" s="374" t="s">
        <v>3263</v>
      </c>
      <c r="F306" s="375"/>
      <c r="G306" s="375" t="s">
        <v>19</v>
      </c>
      <c r="H306" s="347">
        <v>43813</v>
      </c>
      <c r="I306" s="346" t="s">
        <v>1637</v>
      </c>
      <c r="J306" s="346"/>
      <c r="K306" s="376"/>
      <c r="L306" s="209"/>
      <c r="M306" s="209"/>
    </row>
    <row r="307" spans="1:13" s="304" customFormat="1" ht="134.4" hidden="1" outlineLevel="2">
      <c r="A307" s="335" t="s">
        <v>3545</v>
      </c>
      <c r="B307" s="372" t="s">
        <v>2936</v>
      </c>
      <c r="C307" s="344" t="s">
        <v>2760</v>
      </c>
      <c r="D307" s="465" t="s">
        <v>3515</v>
      </c>
      <c r="E307" s="375" t="s">
        <v>3247</v>
      </c>
      <c r="F307" s="375"/>
      <c r="G307" s="375" t="s">
        <v>19</v>
      </c>
      <c r="H307" s="347">
        <v>43813</v>
      </c>
      <c r="I307" s="346" t="s">
        <v>1637</v>
      </c>
      <c r="J307" s="346"/>
      <c r="K307" s="376"/>
      <c r="L307" s="209"/>
      <c r="M307" s="209"/>
    </row>
    <row r="308" spans="1:13" s="304" customFormat="1" ht="134.4" hidden="1" outlineLevel="2">
      <c r="A308" s="335" t="s">
        <v>3547</v>
      </c>
      <c r="B308" s="372" t="s">
        <v>2938</v>
      </c>
      <c r="C308" s="344" t="s">
        <v>2760</v>
      </c>
      <c r="D308" s="465" t="s">
        <v>3515</v>
      </c>
      <c r="E308" s="375" t="s">
        <v>3247</v>
      </c>
      <c r="F308" s="375"/>
      <c r="G308" s="375" t="s">
        <v>19</v>
      </c>
      <c r="H308" s="347">
        <v>43813</v>
      </c>
      <c r="I308" s="346" t="s">
        <v>1637</v>
      </c>
      <c r="J308" s="346"/>
      <c r="K308" s="376"/>
      <c r="L308" s="209"/>
      <c r="M308" s="209"/>
    </row>
    <row r="309" spans="1:13" s="304" customFormat="1" ht="134.4" hidden="1" outlineLevel="2">
      <c r="A309" s="335" t="s">
        <v>3548</v>
      </c>
      <c r="B309" s="372" t="s">
        <v>2940</v>
      </c>
      <c r="C309" s="344" t="s">
        <v>2760</v>
      </c>
      <c r="D309" s="465" t="s">
        <v>3519</v>
      </c>
      <c r="E309" s="375" t="s">
        <v>2942</v>
      </c>
      <c r="F309" s="375"/>
      <c r="G309" s="375" t="s">
        <v>19</v>
      </c>
      <c r="H309" s="347">
        <v>43813</v>
      </c>
      <c r="I309" s="346" t="s">
        <v>1637</v>
      </c>
      <c r="J309" s="346"/>
      <c r="K309" s="376"/>
      <c r="L309" s="209"/>
      <c r="M309" s="209"/>
    </row>
    <row r="310" spans="1:13" s="320" customFormat="1" hidden="1" outlineLevel="1">
      <c r="A310" s="297"/>
      <c r="B310" s="298" t="s">
        <v>3268</v>
      </c>
      <c r="C310" s="297"/>
      <c r="D310" s="350"/>
      <c r="E310" s="351"/>
      <c r="F310" s="351"/>
      <c r="G310" s="352"/>
      <c r="H310" s="351"/>
      <c r="I310" s="351"/>
      <c r="J310" s="353"/>
      <c r="K310" s="342"/>
      <c r="L310" s="194"/>
      <c r="M310" s="194"/>
    </row>
    <row r="311" spans="1:13" s="304" customFormat="1" ht="134.4" hidden="1" outlineLevel="2">
      <c r="A311" s="335" t="s">
        <v>3550</v>
      </c>
      <c r="B311" s="372" t="s">
        <v>2898</v>
      </c>
      <c r="C311" s="344" t="s">
        <v>2760</v>
      </c>
      <c r="D311" s="465" t="s">
        <v>3521</v>
      </c>
      <c r="E311" s="374" t="s">
        <v>3240</v>
      </c>
      <c r="F311" s="375"/>
      <c r="G311" s="346" t="s">
        <v>19</v>
      </c>
      <c r="H311" s="347">
        <v>43813</v>
      </c>
      <c r="I311" s="346" t="s">
        <v>1637</v>
      </c>
      <c r="J311" s="346"/>
      <c r="K311" s="376"/>
      <c r="L311" s="209"/>
      <c r="M311" s="209"/>
    </row>
    <row r="312" spans="1:13" s="304" customFormat="1" ht="134.4" hidden="1" outlineLevel="2">
      <c r="A312" s="335" t="s">
        <v>3551</v>
      </c>
      <c r="B312" s="372" t="s">
        <v>2902</v>
      </c>
      <c r="C312" s="344" t="s">
        <v>2760</v>
      </c>
      <c r="D312" s="465" t="s">
        <v>3521</v>
      </c>
      <c r="E312" s="374" t="s">
        <v>3242</v>
      </c>
      <c r="F312" s="375"/>
      <c r="G312" s="346" t="s">
        <v>19</v>
      </c>
      <c r="H312" s="347">
        <v>43813</v>
      </c>
      <c r="I312" s="346" t="s">
        <v>1637</v>
      </c>
      <c r="J312" s="346"/>
      <c r="K312" s="376"/>
      <c r="L312" s="209"/>
      <c r="M312" s="209"/>
    </row>
    <row r="313" spans="1:13" s="304" customFormat="1" ht="134.4" hidden="1" outlineLevel="2">
      <c r="A313" s="335" t="s">
        <v>3553</v>
      </c>
      <c r="B313" s="372" t="s">
        <v>2905</v>
      </c>
      <c r="C313" s="344" t="s">
        <v>2760</v>
      </c>
      <c r="D313" s="465" t="s">
        <v>3524</v>
      </c>
      <c r="E313" s="374" t="s">
        <v>3245</v>
      </c>
      <c r="F313" s="375"/>
      <c r="G313" s="346" t="s">
        <v>19</v>
      </c>
      <c r="H313" s="347">
        <v>43813</v>
      </c>
      <c r="I313" s="346" t="s">
        <v>1637</v>
      </c>
      <c r="J313" s="346"/>
      <c r="K313" s="376"/>
      <c r="L313" s="209"/>
      <c r="M313" s="209"/>
    </row>
    <row r="314" spans="1:13" s="304" customFormat="1" ht="134.4" hidden="1" outlineLevel="2">
      <c r="A314" s="335" t="s">
        <v>3554</v>
      </c>
      <c r="B314" s="372" t="s">
        <v>2909</v>
      </c>
      <c r="C314" s="344" t="s">
        <v>2760</v>
      </c>
      <c r="D314" s="465" t="s">
        <v>3524</v>
      </c>
      <c r="E314" s="374" t="s">
        <v>3247</v>
      </c>
      <c r="F314" s="375"/>
      <c r="G314" s="346" t="s">
        <v>19</v>
      </c>
      <c r="H314" s="347">
        <v>43813</v>
      </c>
      <c r="I314" s="346" t="s">
        <v>1637</v>
      </c>
      <c r="J314" s="346"/>
      <c r="K314" s="376"/>
      <c r="L314" s="209"/>
      <c r="M314" s="209"/>
    </row>
    <row r="315" spans="1:13" s="304" customFormat="1" ht="134.4" hidden="1" outlineLevel="2">
      <c r="A315" s="335" t="s">
        <v>3556</v>
      </c>
      <c r="B315" s="372" t="s">
        <v>2912</v>
      </c>
      <c r="C315" s="344" t="s">
        <v>2760</v>
      </c>
      <c r="D315" s="465" t="s">
        <v>3527</v>
      </c>
      <c r="E315" s="374" t="s">
        <v>3250</v>
      </c>
      <c r="F315" s="375"/>
      <c r="G315" s="346" t="s">
        <v>19</v>
      </c>
      <c r="H315" s="347">
        <v>43813</v>
      </c>
      <c r="I315" s="346" t="s">
        <v>1637</v>
      </c>
      <c r="J315" s="346"/>
      <c r="K315" s="376"/>
      <c r="L315" s="209"/>
      <c r="M315" s="209"/>
    </row>
    <row r="316" spans="1:13" s="304" customFormat="1" ht="134.4" hidden="1" outlineLevel="2">
      <c r="A316" s="335" t="s">
        <v>3557</v>
      </c>
      <c r="B316" s="372" t="s">
        <v>2916</v>
      </c>
      <c r="C316" s="344" t="s">
        <v>2760</v>
      </c>
      <c r="D316" s="465" t="s">
        <v>3527</v>
      </c>
      <c r="E316" s="374" t="s">
        <v>3242</v>
      </c>
      <c r="F316" s="375"/>
      <c r="G316" s="346" t="s">
        <v>19</v>
      </c>
      <c r="H316" s="347">
        <v>43813</v>
      </c>
      <c r="I316" s="346" t="s">
        <v>1637</v>
      </c>
      <c r="J316" s="346"/>
      <c r="K316" s="376"/>
      <c r="L316" s="209"/>
      <c r="M316" s="209"/>
    </row>
    <row r="317" spans="1:13" s="304" customFormat="1" ht="134.4" hidden="1" outlineLevel="2">
      <c r="A317" s="335" t="s">
        <v>3558</v>
      </c>
      <c r="B317" s="372" t="s">
        <v>2918</v>
      </c>
      <c r="C317" s="344" t="s">
        <v>2760</v>
      </c>
      <c r="D317" s="465" t="s">
        <v>3530</v>
      </c>
      <c r="E317" s="374" t="s">
        <v>3254</v>
      </c>
      <c r="F317" s="375"/>
      <c r="G317" s="346" t="s">
        <v>19</v>
      </c>
      <c r="H317" s="347">
        <v>43813</v>
      </c>
      <c r="I317" s="346" t="s">
        <v>1637</v>
      </c>
      <c r="J317" s="346"/>
      <c r="K317" s="376"/>
      <c r="L317" s="209"/>
      <c r="M317" s="209"/>
    </row>
    <row r="318" spans="1:13" s="304" customFormat="1" ht="134.4" hidden="1" outlineLevel="2">
      <c r="A318" s="335" t="s">
        <v>3560</v>
      </c>
      <c r="B318" s="372" t="s">
        <v>2922</v>
      </c>
      <c r="C318" s="344" t="s">
        <v>2760</v>
      </c>
      <c r="D318" s="465" t="s">
        <v>3530</v>
      </c>
      <c r="E318" s="374" t="s">
        <v>3242</v>
      </c>
      <c r="F318" s="375"/>
      <c r="G318" s="346" t="s">
        <v>19</v>
      </c>
      <c r="H318" s="347">
        <v>43813</v>
      </c>
      <c r="I318" s="346" t="s">
        <v>1637</v>
      </c>
      <c r="J318" s="346"/>
      <c r="K318" s="376"/>
      <c r="L318" s="209"/>
      <c r="M318" s="209"/>
    </row>
    <row r="319" spans="1:13" s="304" customFormat="1" ht="134.4" hidden="1" outlineLevel="2">
      <c r="A319" s="335" t="s">
        <v>3561</v>
      </c>
      <c r="B319" s="372" t="s">
        <v>2924</v>
      </c>
      <c r="C319" s="344" t="s">
        <v>2760</v>
      </c>
      <c r="D319" s="465" t="s">
        <v>3533</v>
      </c>
      <c r="E319" s="374" t="s">
        <v>3283</v>
      </c>
      <c r="F319" s="375"/>
      <c r="G319" s="375" t="s">
        <v>19</v>
      </c>
      <c r="H319" s="347">
        <v>43813</v>
      </c>
      <c r="I319" s="346" t="s">
        <v>1637</v>
      </c>
      <c r="J319" s="346"/>
      <c r="K319" s="376"/>
      <c r="L319" s="209"/>
      <c r="M319" s="209"/>
    </row>
    <row r="320" spans="1:13" s="304" customFormat="1" ht="134.4" hidden="1" outlineLevel="2">
      <c r="A320" s="335" t="s">
        <v>3562</v>
      </c>
      <c r="B320" s="372" t="s">
        <v>2928</v>
      </c>
      <c r="C320" s="344" t="s">
        <v>2760</v>
      </c>
      <c r="D320" s="465" t="s">
        <v>3533</v>
      </c>
      <c r="E320" s="375" t="s">
        <v>3242</v>
      </c>
      <c r="F320" s="375"/>
      <c r="G320" s="375" t="s">
        <v>19</v>
      </c>
      <c r="H320" s="347">
        <v>43813</v>
      </c>
      <c r="I320" s="346" t="s">
        <v>1637</v>
      </c>
      <c r="J320" s="346"/>
      <c r="K320" s="376"/>
      <c r="L320" s="209"/>
      <c r="M320" s="209"/>
    </row>
    <row r="321" spans="1:13" s="304" customFormat="1" ht="134.4" hidden="1" outlineLevel="2">
      <c r="A321" s="335" t="s">
        <v>3564</v>
      </c>
      <c r="B321" s="372" t="s">
        <v>2930</v>
      </c>
      <c r="C321" s="344" t="s">
        <v>2760</v>
      </c>
      <c r="D321" s="465" t="s">
        <v>3533</v>
      </c>
      <c r="E321" s="375" t="s">
        <v>3242</v>
      </c>
      <c r="F321" s="375"/>
      <c r="G321" s="375" t="s">
        <v>19</v>
      </c>
      <c r="H321" s="347">
        <v>43813</v>
      </c>
      <c r="I321" s="346" t="s">
        <v>1637</v>
      </c>
      <c r="J321" s="346"/>
      <c r="K321" s="376"/>
      <c r="L321" s="209"/>
      <c r="M321" s="209"/>
    </row>
    <row r="322" spans="1:13" s="304" customFormat="1" ht="134.4" hidden="1" outlineLevel="2">
      <c r="A322" s="335" t="s">
        <v>3566</v>
      </c>
      <c r="B322" s="372" t="s">
        <v>2932</v>
      </c>
      <c r="C322" s="344" t="s">
        <v>2760</v>
      </c>
      <c r="D322" s="465" t="s">
        <v>3537</v>
      </c>
      <c r="E322" s="374" t="s">
        <v>3288</v>
      </c>
      <c r="F322" s="375"/>
      <c r="G322" s="375" t="s">
        <v>19</v>
      </c>
      <c r="H322" s="347">
        <v>43813</v>
      </c>
      <c r="I322" s="346" t="s">
        <v>1637</v>
      </c>
      <c r="J322" s="346"/>
      <c r="K322" s="376"/>
      <c r="L322" s="209"/>
      <c r="M322" s="209"/>
    </row>
    <row r="323" spans="1:13" s="304" customFormat="1" ht="134.4" hidden="1" outlineLevel="2">
      <c r="A323" s="335" t="s">
        <v>3567</v>
      </c>
      <c r="B323" s="372" t="s">
        <v>2936</v>
      </c>
      <c r="C323" s="344" t="s">
        <v>2760</v>
      </c>
      <c r="D323" s="465" t="s">
        <v>3537</v>
      </c>
      <c r="E323" s="375" t="s">
        <v>3247</v>
      </c>
      <c r="F323" s="375"/>
      <c r="G323" s="375" t="s">
        <v>19</v>
      </c>
      <c r="H323" s="347">
        <v>43813</v>
      </c>
      <c r="I323" s="346" t="s">
        <v>1637</v>
      </c>
      <c r="J323" s="346"/>
      <c r="K323" s="376"/>
      <c r="L323" s="209"/>
      <c r="M323" s="209"/>
    </row>
    <row r="324" spans="1:13" s="304" customFormat="1" ht="134.4" hidden="1" outlineLevel="2">
      <c r="A324" s="335" t="s">
        <v>3569</v>
      </c>
      <c r="B324" s="372" t="s">
        <v>2938</v>
      </c>
      <c r="C324" s="344" t="s">
        <v>2760</v>
      </c>
      <c r="D324" s="465" t="s">
        <v>3537</v>
      </c>
      <c r="E324" s="375" t="s">
        <v>3247</v>
      </c>
      <c r="F324" s="375"/>
      <c r="G324" s="375" t="s">
        <v>19</v>
      </c>
      <c r="H324" s="347">
        <v>43813</v>
      </c>
      <c r="I324" s="346" t="s">
        <v>1637</v>
      </c>
      <c r="J324" s="346"/>
      <c r="K324" s="376"/>
      <c r="L324" s="209"/>
      <c r="M324" s="209"/>
    </row>
    <row r="325" spans="1:13" s="304" customFormat="1" ht="134.4" hidden="1" outlineLevel="2">
      <c r="A325" s="335" t="s">
        <v>3570</v>
      </c>
      <c r="B325" s="372" t="s">
        <v>2940</v>
      </c>
      <c r="C325" s="344" t="s">
        <v>2760</v>
      </c>
      <c r="D325" s="465" t="s">
        <v>3541</v>
      </c>
      <c r="E325" s="375" t="s">
        <v>2942</v>
      </c>
      <c r="F325" s="375"/>
      <c r="G325" s="375" t="s">
        <v>19</v>
      </c>
      <c r="H325" s="347">
        <v>43813</v>
      </c>
      <c r="I325" s="346" t="s">
        <v>1637</v>
      </c>
      <c r="J325" s="346"/>
      <c r="K325" s="376"/>
      <c r="L325" s="209"/>
      <c r="M325" s="209"/>
    </row>
    <row r="326" spans="1:13" s="320" customFormat="1" hidden="1" outlineLevel="1">
      <c r="A326" s="297"/>
      <c r="B326" s="298" t="s">
        <v>3293</v>
      </c>
      <c r="C326" s="297"/>
      <c r="D326" s="350"/>
      <c r="E326" s="351"/>
      <c r="F326" s="351"/>
      <c r="G326" s="352"/>
      <c r="H326" s="351"/>
      <c r="I326" s="351"/>
      <c r="J326" s="353"/>
      <c r="K326" s="342"/>
      <c r="L326" s="194"/>
      <c r="M326" s="194"/>
    </row>
    <row r="327" spans="1:13" s="304" customFormat="1" ht="134.4" hidden="1" outlineLevel="2">
      <c r="A327" s="335" t="s">
        <v>3572</v>
      </c>
      <c r="B327" s="372" t="s">
        <v>2898</v>
      </c>
      <c r="C327" s="344" t="s">
        <v>2760</v>
      </c>
      <c r="D327" s="465" t="s">
        <v>3543</v>
      </c>
      <c r="E327" s="374" t="s">
        <v>3240</v>
      </c>
      <c r="F327" s="375"/>
      <c r="G327" s="346" t="s">
        <v>19</v>
      </c>
      <c r="H327" s="347">
        <v>43813</v>
      </c>
      <c r="I327" s="346" t="s">
        <v>1637</v>
      </c>
      <c r="J327" s="346"/>
      <c r="K327" s="376"/>
      <c r="L327" s="209"/>
      <c r="M327" s="209"/>
    </row>
    <row r="328" spans="1:13" s="304" customFormat="1" ht="134.4" hidden="1" outlineLevel="2">
      <c r="A328" s="335" t="s">
        <v>3574</v>
      </c>
      <c r="B328" s="372" t="s">
        <v>2902</v>
      </c>
      <c r="C328" s="344" t="s">
        <v>2760</v>
      </c>
      <c r="D328" s="465" t="s">
        <v>3543</v>
      </c>
      <c r="E328" s="374" t="s">
        <v>3242</v>
      </c>
      <c r="F328" s="375"/>
      <c r="G328" s="346" t="s">
        <v>19</v>
      </c>
      <c r="H328" s="347">
        <v>43813</v>
      </c>
      <c r="I328" s="346" t="s">
        <v>1637</v>
      </c>
      <c r="J328" s="346"/>
      <c r="K328" s="376"/>
      <c r="L328" s="209"/>
      <c r="M328" s="209"/>
    </row>
    <row r="329" spans="1:13" s="304" customFormat="1" ht="134.4" hidden="1" outlineLevel="2">
      <c r="A329" s="335" t="s">
        <v>3576</v>
      </c>
      <c r="B329" s="372" t="s">
        <v>2905</v>
      </c>
      <c r="C329" s="344" t="s">
        <v>2760</v>
      </c>
      <c r="D329" s="465" t="s">
        <v>3546</v>
      </c>
      <c r="E329" s="374" t="s">
        <v>3245</v>
      </c>
      <c r="F329" s="375"/>
      <c r="G329" s="346" t="s">
        <v>19</v>
      </c>
      <c r="H329" s="347">
        <v>43813</v>
      </c>
      <c r="I329" s="346" t="s">
        <v>1637</v>
      </c>
      <c r="J329" s="346"/>
      <c r="K329" s="376"/>
      <c r="L329" s="209"/>
      <c r="M329" s="209"/>
    </row>
    <row r="330" spans="1:13" s="304" customFormat="1" ht="134.4" hidden="1" outlineLevel="2">
      <c r="A330" s="335" t="s">
        <v>3577</v>
      </c>
      <c r="B330" s="372" t="s">
        <v>2909</v>
      </c>
      <c r="C330" s="344" t="s">
        <v>2760</v>
      </c>
      <c r="D330" s="465" t="s">
        <v>3546</v>
      </c>
      <c r="E330" s="374" t="s">
        <v>3247</v>
      </c>
      <c r="F330" s="375"/>
      <c r="G330" s="346" t="s">
        <v>19</v>
      </c>
      <c r="H330" s="347">
        <v>43813</v>
      </c>
      <c r="I330" s="346" t="s">
        <v>1637</v>
      </c>
      <c r="J330" s="346"/>
      <c r="K330" s="376"/>
      <c r="L330" s="209"/>
      <c r="M330" s="209"/>
    </row>
    <row r="331" spans="1:13" s="304" customFormat="1" ht="134.4" hidden="1" outlineLevel="2">
      <c r="A331" s="335" t="s">
        <v>3579</v>
      </c>
      <c r="B331" s="372" t="s">
        <v>2912</v>
      </c>
      <c r="C331" s="344" t="s">
        <v>2760</v>
      </c>
      <c r="D331" s="465" t="s">
        <v>3549</v>
      </c>
      <c r="E331" s="374" t="s">
        <v>3250</v>
      </c>
      <c r="F331" s="375"/>
      <c r="G331" s="346" t="s">
        <v>19</v>
      </c>
      <c r="H331" s="347">
        <v>43813</v>
      </c>
      <c r="I331" s="346" t="s">
        <v>1637</v>
      </c>
      <c r="J331" s="346"/>
      <c r="K331" s="376"/>
      <c r="L331" s="209"/>
      <c r="M331" s="209"/>
    </row>
    <row r="332" spans="1:13" s="304" customFormat="1" ht="134.4" hidden="1" outlineLevel="2">
      <c r="A332" s="335" t="s">
        <v>3580</v>
      </c>
      <c r="B332" s="372" t="s">
        <v>2916</v>
      </c>
      <c r="C332" s="344" t="s">
        <v>2760</v>
      </c>
      <c r="D332" s="465" t="s">
        <v>3549</v>
      </c>
      <c r="E332" s="374" t="s">
        <v>3242</v>
      </c>
      <c r="F332" s="375"/>
      <c r="G332" s="346" t="s">
        <v>19</v>
      </c>
      <c r="H332" s="347">
        <v>43813</v>
      </c>
      <c r="I332" s="346" t="s">
        <v>1637</v>
      </c>
      <c r="J332" s="346"/>
      <c r="K332" s="376"/>
      <c r="L332" s="209"/>
      <c r="M332" s="209"/>
    </row>
    <row r="333" spans="1:13" s="304" customFormat="1" ht="134.4" hidden="1" outlineLevel="2">
      <c r="A333" s="335" t="s">
        <v>3581</v>
      </c>
      <c r="B333" s="372" t="s">
        <v>2918</v>
      </c>
      <c r="C333" s="344" t="s">
        <v>2760</v>
      </c>
      <c r="D333" s="465" t="s">
        <v>3552</v>
      </c>
      <c r="E333" s="374" t="s">
        <v>3254</v>
      </c>
      <c r="F333" s="375"/>
      <c r="G333" s="346" t="s">
        <v>19</v>
      </c>
      <c r="H333" s="347">
        <v>43813</v>
      </c>
      <c r="I333" s="346" t="s">
        <v>1637</v>
      </c>
      <c r="J333" s="346"/>
      <c r="K333" s="376"/>
      <c r="L333" s="209"/>
      <c r="M333" s="209"/>
    </row>
    <row r="334" spans="1:13" s="304" customFormat="1" ht="134.4" hidden="1" outlineLevel="2">
      <c r="A334" s="335" t="s">
        <v>3583</v>
      </c>
      <c r="B334" s="372" t="s">
        <v>2922</v>
      </c>
      <c r="C334" s="344" t="s">
        <v>2760</v>
      </c>
      <c r="D334" s="465" t="s">
        <v>3552</v>
      </c>
      <c r="E334" s="374" t="s">
        <v>3242</v>
      </c>
      <c r="F334" s="375"/>
      <c r="G334" s="346" t="s">
        <v>19</v>
      </c>
      <c r="H334" s="347">
        <v>43813</v>
      </c>
      <c r="I334" s="346" t="s">
        <v>1637</v>
      </c>
      <c r="J334" s="346"/>
      <c r="K334" s="376"/>
      <c r="L334" s="209"/>
      <c r="M334" s="209"/>
    </row>
    <row r="335" spans="1:13" s="304" customFormat="1" ht="134.4" hidden="1" outlineLevel="2">
      <c r="A335" s="335" t="s">
        <v>3584</v>
      </c>
      <c r="B335" s="372" t="s">
        <v>2924</v>
      </c>
      <c r="C335" s="344" t="s">
        <v>2760</v>
      </c>
      <c r="D335" s="465" t="s">
        <v>3555</v>
      </c>
      <c r="E335" s="374" t="s">
        <v>3308</v>
      </c>
      <c r="F335" s="375"/>
      <c r="G335" s="375" t="s">
        <v>19</v>
      </c>
      <c r="H335" s="347">
        <v>43813</v>
      </c>
      <c r="I335" s="346" t="s">
        <v>1637</v>
      </c>
      <c r="J335" s="346"/>
      <c r="K335" s="376"/>
      <c r="L335" s="209"/>
      <c r="M335" s="209"/>
    </row>
    <row r="336" spans="1:13" s="304" customFormat="1" ht="134.4" hidden="1" outlineLevel="2">
      <c r="A336" s="335" t="s">
        <v>3585</v>
      </c>
      <c r="B336" s="372" t="s">
        <v>2928</v>
      </c>
      <c r="C336" s="344" t="s">
        <v>2760</v>
      </c>
      <c r="D336" s="465" t="s">
        <v>3555</v>
      </c>
      <c r="E336" s="375" t="s">
        <v>3242</v>
      </c>
      <c r="F336" s="375"/>
      <c r="G336" s="375" t="s">
        <v>19</v>
      </c>
      <c r="H336" s="347">
        <v>43813</v>
      </c>
      <c r="I336" s="346" t="s">
        <v>1637</v>
      </c>
      <c r="J336" s="346"/>
      <c r="K336" s="376"/>
      <c r="L336" s="209"/>
      <c r="M336" s="209"/>
    </row>
    <row r="337" spans="1:13" s="304" customFormat="1" ht="134.4" hidden="1" outlineLevel="2">
      <c r="A337" s="335" t="s">
        <v>3587</v>
      </c>
      <c r="B337" s="372" t="s">
        <v>2930</v>
      </c>
      <c r="C337" s="344" t="s">
        <v>2760</v>
      </c>
      <c r="D337" s="465" t="s">
        <v>3555</v>
      </c>
      <c r="E337" s="375" t="s">
        <v>3242</v>
      </c>
      <c r="F337" s="375"/>
      <c r="G337" s="375" t="s">
        <v>19</v>
      </c>
      <c r="H337" s="347">
        <v>43813</v>
      </c>
      <c r="I337" s="346" t="s">
        <v>1637</v>
      </c>
      <c r="J337" s="346"/>
      <c r="K337" s="376"/>
      <c r="L337" s="209"/>
      <c r="M337" s="209"/>
    </row>
    <row r="338" spans="1:13" s="304" customFormat="1" ht="134.4" hidden="1" outlineLevel="2">
      <c r="A338" s="335" t="s">
        <v>3589</v>
      </c>
      <c r="B338" s="372" t="s">
        <v>2932</v>
      </c>
      <c r="C338" s="344" t="s">
        <v>2760</v>
      </c>
      <c r="D338" s="465" t="s">
        <v>3559</v>
      </c>
      <c r="E338" s="374" t="s">
        <v>3313</v>
      </c>
      <c r="F338" s="375"/>
      <c r="G338" s="375" t="s">
        <v>19</v>
      </c>
      <c r="H338" s="347">
        <v>43813</v>
      </c>
      <c r="I338" s="346" t="s">
        <v>1637</v>
      </c>
      <c r="J338" s="346"/>
      <c r="K338" s="376"/>
      <c r="L338" s="209"/>
      <c r="M338" s="209"/>
    </row>
    <row r="339" spans="1:13" s="304" customFormat="1" ht="134.4" hidden="1" outlineLevel="2">
      <c r="A339" s="335" t="s">
        <v>3590</v>
      </c>
      <c r="B339" s="372" t="s">
        <v>2936</v>
      </c>
      <c r="C339" s="344" t="s">
        <v>2760</v>
      </c>
      <c r="D339" s="465" t="s">
        <v>3559</v>
      </c>
      <c r="E339" s="375" t="s">
        <v>3247</v>
      </c>
      <c r="F339" s="375"/>
      <c r="G339" s="375" t="s">
        <v>19</v>
      </c>
      <c r="H339" s="347">
        <v>43813</v>
      </c>
      <c r="I339" s="346" t="s">
        <v>1637</v>
      </c>
      <c r="J339" s="346"/>
      <c r="K339" s="376"/>
      <c r="L339" s="209"/>
      <c r="M339" s="209"/>
    </row>
    <row r="340" spans="1:13" s="304" customFormat="1" ht="134.4" hidden="1" outlineLevel="2">
      <c r="A340" s="335" t="s">
        <v>3592</v>
      </c>
      <c r="B340" s="372" t="s">
        <v>2938</v>
      </c>
      <c r="C340" s="344" t="s">
        <v>2760</v>
      </c>
      <c r="D340" s="465" t="s">
        <v>3559</v>
      </c>
      <c r="E340" s="375" t="s">
        <v>3247</v>
      </c>
      <c r="F340" s="375"/>
      <c r="G340" s="375" t="s">
        <v>19</v>
      </c>
      <c r="H340" s="347">
        <v>43813</v>
      </c>
      <c r="I340" s="346" t="s">
        <v>1637</v>
      </c>
      <c r="J340" s="346"/>
      <c r="K340" s="376"/>
      <c r="L340" s="209"/>
      <c r="M340" s="209"/>
    </row>
    <row r="341" spans="1:13" s="304" customFormat="1" ht="134.4" hidden="1" outlineLevel="2">
      <c r="A341" s="335" t="s">
        <v>3593</v>
      </c>
      <c r="B341" s="372" t="s">
        <v>2940</v>
      </c>
      <c r="C341" s="344" t="s">
        <v>2760</v>
      </c>
      <c r="D341" s="465" t="s">
        <v>3563</v>
      </c>
      <c r="E341" s="375" t="s">
        <v>2942</v>
      </c>
      <c r="F341" s="375"/>
      <c r="G341" s="375" t="s">
        <v>19</v>
      </c>
      <c r="H341" s="347">
        <v>43813</v>
      </c>
      <c r="I341" s="346" t="s">
        <v>1637</v>
      </c>
      <c r="J341" s="346"/>
      <c r="K341" s="376"/>
      <c r="L341" s="209"/>
      <c r="M341" s="209"/>
    </row>
    <row r="342" spans="1:13" s="320" customFormat="1" hidden="1" outlineLevel="1">
      <c r="A342" s="297"/>
      <c r="B342" s="298" t="s">
        <v>3318</v>
      </c>
      <c r="C342" s="297"/>
      <c r="D342" s="350"/>
      <c r="E342" s="351"/>
      <c r="F342" s="351"/>
      <c r="G342" s="352"/>
      <c r="H342" s="351"/>
      <c r="I342" s="351"/>
      <c r="J342" s="353"/>
      <c r="K342" s="342"/>
      <c r="L342" s="194"/>
      <c r="M342" s="194"/>
    </row>
    <row r="343" spans="1:13" s="304" customFormat="1" ht="134.4" hidden="1" outlineLevel="2">
      <c r="A343" s="335" t="s">
        <v>3595</v>
      </c>
      <c r="B343" s="372" t="s">
        <v>2898</v>
      </c>
      <c r="C343" s="344" t="s">
        <v>2760</v>
      </c>
      <c r="D343" s="465" t="s">
        <v>3565</v>
      </c>
      <c r="E343" s="374" t="s">
        <v>3240</v>
      </c>
      <c r="F343" s="375"/>
      <c r="G343" s="346" t="s">
        <v>19</v>
      </c>
      <c r="H343" s="347">
        <v>43813</v>
      </c>
      <c r="I343" s="346" t="s">
        <v>1637</v>
      </c>
      <c r="J343" s="346"/>
      <c r="K343" s="376"/>
      <c r="L343" s="209"/>
      <c r="M343" s="209"/>
    </row>
    <row r="344" spans="1:13" s="304" customFormat="1" ht="134.4" hidden="1" outlineLevel="2">
      <c r="A344" s="335" t="s">
        <v>3596</v>
      </c>
      <c r="B344" s="372" t="s">
        <v>2902</v>
      </c>
      <c r="C344" s="344" t="s">
        <v>2760</v>
      </c>
      <c r="D344" s="465" t="s">
        <v>3565</v>
      </c>
      <c r="E344" s="374" t="s">
        <v>3242</v>
      </c>
      <c r="F344" s="375"/>
      <c r="G344" s="346" t="s">
        <v>19</v>
      </c>
      <c r="H344" s="347">
        <v>43813</v>
      </c>
      <c r="I344" s="346" t="s">
        <v>1637</v>
      </c>
      <c r="J344" s="346"/>
      <c r="K344" s="376"/>
      <c r="L344" s="209"/>
      <c r="M344" s="209"/>
    </row>
    <row r="345" spans="1:13" s="304" customFormat="1" ht="134.4" hidden="1" outlineLevel="2">
      <c r="A345" s="335" t="s">
        <v>3598</v>
      </c>
      <c r="B345" s="372" t="s">
        <v>2905</v>
      </c>
      <c r="C345" s="344" t="s">
        <v>2760</v>
      </c>
      <c r="D345" s="465" t="s">
        <v>3568</v>
      </c>
      <c r="E345" s="374" t="s">
        <v>3245</v>
      </c>
      <c r="F345" s="375"/>
      <c r="G345" s="346" t="s">
        <v>19</v>
      </c>
      <c r="H345" s="347">
        <v>43813</v>
      </c>
      <c r="I345" s="346" t="s">
        <v>1637</v>
      </c>
      <c r="J345" s="346"/>
      <c r="K345" s="376"/>
      <c r="L345" s="209"/>
      <c r="M345" s="209"/>
    </row>
    <row r="346" spans="1:13" s="304" customFormat="1" ht="134.4" hidden="1" outlineLevel="2">
      <c r="A346" s="335" t="s">
        <v>3599</v>
      </c>
      <c r="B346" s="372" t="s">
        <v>2909</v>
      </c>
      <c r="C346" s="344" t="s">
        <v>2760</v>
      </c>
      <c r="D346" s="465" t="s">
        <v>3568</v>
      </c>
      <c r="E346" s="374" t="s">
        <v>3247</v>
      </c>
      <c r="F346" s="375"/>
      <c r="G346" s="346" t="s">
        <v>19</v>
      </c>
      <c r="H346" s="347">
        <v>43813</v>
      </c>
      <c r="I346" s="346" t="s">
        <v>1637</v>
      </c>
      <c r="J346" s="346"/>
      <c r="K346" s="376"/>
      <c r="L346" s="209"/>
      <c r="M346" s="209"/>
    </row>
    <row r="347" spans="1:13" s="304" customFormat="1" ht="134.4" hidden="1" outlineLevel="2">
      <c r="A347" s="335" t="s">
        <v>3601</v>
      </c>
      <c r="B347" s="372" t="s">
        <v>2912</v>
      </c>
      <c r="C347" s="344" t="s">
        <v>2760</v>
      </c>
      <c r="D347" s="465" t="s">
        <v>3571</v>
      </c>
      <c r="E347" s="374" t="s">
        <v>3250</v>
      </c>
      <c r="F347" s="375"/>
      <c r="G347" s="346" t="s">
        <v>19</v>
      </c>
      <c r="H347" s="347">
        <v>43813</v>
      </c>
      <c r="I347" s="346" t="s">
        <v>1637</v>
      </c>
      <c r="J347" s="346"/>
      <c r="K347" s="376"/>
      <c r="L347" s="209"/>
      <c r="M347" s="209"/>
    </row>
    <row r="348" spans="1:13" s="304" customFormat="1" ht="134.4" hidden="1" outlineLevel="2">
      <c r="A348" s="335" t="s">
        <v>3602</v>
      </c>
      <c r="B348" s="372" t="s">
        <v>2916</v>
      </c>
      <c r="C348" s="344" t="s">
        <v>2760</v>
      </c>
      <c r="D348" s="465" t="s">
        <v>3573</v>
      </c>
      <c r="E348" s="374" t="s">
        <v>3242</v>
      </c>
      <c r="F348" s="375"/>
      <c r="G348" s="346" t="s">
        <v>19</v>
      </c>
      <c r="H348" s="347">
        <v>43813</v>
      </c>
      <c r="I348" s="346" t="s">
        <v>1637</v>
      </c>
      <c r="J348" s="346"/>
      <c r="K348" s="376"/>
      <c r="L348" s="209"/>
      <c r="M348" s="209"/>
    </row>
    <row r="349" spans="1:13" s="304" customFormat="1" ht="134.4" hidden="1" outlineLevel="2">
      <c r="A349" s="335" t="s">
        <v>3603</v>
      </c>
      <c r="B349" s="372" t="s">
        <v>2918</v>
      </c>
      <c r="C349" s="344" t="s">
        <v>2760</v>
      </c>
      <c r="D349" s="465" t="s">
        <v>3575</v>
      </c>
      <c r="E349" s="374" t="s">
        <v>3254</v>
      </c>
      <c r="F349" s="375"/>
      <c r="G349" s="346" t="s">
        <v>19</v>
      </c>
      <c r="H349" s="347">
        <v>43813</v>
      </c>
      <c r="I349" s="346" t="s">
        <v>1637</v>
      </c>
      <c r="J349" s="346"/>
      <c r="K349" s="376"/>
      <c r="L349" s="209"/>
      <c r="M349" s="209"/>
    </row>
    <row r="350" spans="1:13" s="304" customFormat="1" ht="134.4" hidden="1" outlineLevel="2">
      <c r="A350" s="335" t="s">
        <v>3605</v>
      </c>
      <c r="B350" s="372" t="s">
        <v>2922</v>
      </c>
      <c r="C350" s="344" t="s">
        <v>2760</v>
      </c>
      <c r="D350" s="465" t="s">
        <v>3575</v>
      </c>
      <c r="E350" s="374" t="s">
        <v>3242</v>
      </c>
      <c r="F350" s="375"/>
      <c r="G350" s="346" t="s">
        <v>19</v>
      </c>
      <c r="H350" s="347">
        <v>43813</v>
      </c>
      <c r="I350" s="346" t="s">
        <v>1637</v>
      </c>
      <c r="J350" s="346"/>
      <c r="K350" s="376"/>
      <c r="L350" s="209"/>
      <c r="M350" s="209"/>
    </row>
    <row r="351" spans="1:13" s="304" customFormat="1" ht="134.4" hidden="1" outlineLevel="2">
      <c r="A351" s="335" t="s">
        <v>3606</v>
      </c>
      <c r="B351" s="372" t="s">
        <v>2924</v>
      </c>
      <c r="C351" s="344" t="s">
        <v>2760</v>
      </c>
      <c r="D351" s="465" t="s">
        <v>3578</v>
      </c>
      <c r="E351" s="374" t="s">
        <v>3334</v>
      </c>
      <c r="F351" s="375"/>
      <c r="G351" s="375" t="s">
        <v>19</v>
      </c>
      <c r="H351" s="347">
        <v>43813</v>
      </c>
      <c r="I351" s="346" t="s">
        <v>1637</v>
      </c>
      <c r="J351" s="346"/>
      <c r="K351" s="376"/>
      <c r="L351" s="209"/>
      <c r="M351" s="209"/>
    </row>
    <row r="352" spans="1:13" s="304" customFormat="1" ht="134.4" hidden="1" outlineLevel="2">
      <c r="A352" s="335" t="s">
        <v>3607</v>
      </c>
      <c r="B352" s="372" t="s">
        <v>2928</v>
      </c>
      <c r="C352" s="344" t="s">
        <v>2760</v>
      </c>
      <c r="D352" s="465" t="s">
        <v>3578</v>
      </c>
      <c r="E352" s="375" t="s">
        <v>3242</v>
      </c>
      <c r="F352" s="375"/>
      <c r="G352" s="375" t="s">
        <v>19</v>
      </c>
      <c r="H352" s="347">
        <v>43813</v>
      </c>
      <c r="I352" s="346" t="s">
        <v>1637</v>
      </c>
      <c r="J352" s="346"/>
      <c r="K352" s="376"/>
      <c r="L352" s="209"/>
      <c r="M352" s="209"/>
    </row>
    <row r="353" spans="1:13" s="304" customFormat="1" ht="134.4" hidden="1" outlineLevel="2">
      <c r="A353" s="335" t="s">
        <v>3611</v>
      </c>
      <c r="B353" s="372" t="s">
        <v>2930</v>
      </c>
      <c r="C353" s="344" t="s">
        <v>2760</v>
      </c>
      <c r="D353" s="465" t="s">
        <v>3578</v>
      </c>
      <c r="E353" s="375" t="s">
        <v>3242</v>
      </c>
      <c r="F353" s="375"/>
      <c r="G353" s="375" t="s">
        <v>19</v>
      </c>
      <c r="H353" s="347">
        <v>43813</v>
      </c>
      <c r="I353" s="346" t="s">
        <v>1637</v>
      </c>
      <c r="J353" s="346"/>
      <c r="K353" s="376"/>
      <c r="L353" s="209"/>
      <c r="M353" s="209"/>
    </row>
    <row r="354" spans="1:13" s="304" customFormat="1" ht="134.4" hidden="1" outlineLevel="2">
      <c r="A354" s="335" t="s">
        <v>3615</v>
      </c>
      <c r="B354" s="372" t="s">
        <v>2932</v>
      </c>
      <c r="C354" s="344" t="s">
        <v>2760</v>
      </c>
      <c r="D354" s="465" t="s">
        <v>3582</v>
      </c>
      <c r="E354" s="374" t="s">
        <v>3339</v>
      </c>
      <c r="F354" s="375"/>
      <c r="G354" s="375" t="s">
        <v>19</v>
      </c>
      <c r="H354" s="347">
        <v>43813</v>
      </c>
      <c r="I354" s="346" t="s">
        <v>1637</v>
      </c>
      <c r="J354" s="346"/>
      <c r="K354" s="376"/>
      <c r="L354" s="209"/>
      <c r="M354" s="209"/>
    </row>
    <row r="355" spans="1:13" s="304" customFormat="1" ht="134.4" hidden="1" outlineLevel="2">
      <c r="A355" s="335" t="s">
        <v>3619</v>
      </c>
      <c r="B355" s="372" t="s">
        <v>2936</v>
      </c>
      <c r="C355" s="344" t="s">
        <v>2760</v>
      </c>
      <c r="D355" s="465" t="s">
        <v>3582</v>
      </c>
      <c r="E355" s="375" t="s">
        <v>3247</v>
      </c>
      <c r="F355" s="375"/>
      <c r="G355" s="375" t="s">
        <v>19</v>
      </c>
      <c r="H355" s="347">
        <v>43813</v>
      </c>
      <c r="I355" s="346" t="s">
        <v>1637</v>
      </c>
      <c r="J355" s="346"/>
      <c r="K355" s="376"/>
      <c r="L355" s="209"/>
      <c r="M355" s="209"/>
    </row>
    <row r="356" spans="1:13" s="304" customFormat="1" ht="134.4" hidden="1" outlineLevel="2">
      <c r="A356" s="335" t="s">
        <v>3623</v>
      </c>
      <c r="B356" s="372" t="s">
        <v>2938</v>
      </c>
      <c r="C356" s="344" t="s">
        <v>2760</v>
      </c>
      <c r="D356" s="465" t="s">
        <v>3582</v>
      </c>
      <c r="E356" s="375" t="s">
        <v>3247</v>
      </c>
      <c r="F356" s="375"/>
      <c r="G356" s="375" t="s">
        <v>19</v>
      </c>
      <c r="H356" s="347">
        <v>43813</v>
      </c>
      <c r="I356" s="346" t="s">
        <v>1637</v>
      </c>
      <c r="J356" s="346"/>
      <c r="K356" s="376"/>
      <c r="L356" s="209"/>
      <c r="M356" s="209"/>
    </row>
    <row r="357" spans="1:13" s="304" customFormat="1" ht="134.4" hidden="1" outlineLevel="2">
      <c r="A357" s="335" t="s">
        <v>3627</v>
      </c>
      <c r="B357" s="372" t="s">
        <v>2940</v>
      </c>
      <c r="C357" s="344" t="s">
        <v>2760</v>
      </c>
      <c r="D357" s="465" t="s">
        <v>3586</v>
      </c>
      <c r="E357" s="375" t="s">
        <v>2942</v>
      </c>
      <c r="F357" s="375"/>
      <c r="G357" s="375" t="s">
        <v>19</v>
      </c>
      <c r="H357" s="347">
        <v>43813</v>
      </c>
      <c r="I357" s="346" t="s">
        <v>1637</v>
      </c>
      <c r="J357" s="346"/>
      <c r="K357" s="376"/>
      <c r="L357" s="209"/>
      <c r="M357" s="209"/>
    </row>
    <row r="358" spans="1:13" s="320" customFormat="1" hidden="1" outlineLevel="1">
      <c r="A358" s="297"/>
      <c r="B358" s="298" t="s">
        <v>3344</v>
      </c>
      <c r="C358" s="297"/>
      <c r="D358" s="350"/>
      <c r="E358" s="351"/>
      <c r="F358" s="351"/>
      <c r="G358" s="352"/>
      <c r="H358" s="351"/>
      <c r="I358" s="351"/>
      <c r="J358" s="353"/>
      <c r="K358" s="342"/>
      <c r="L358" s="194"/>
      <c r="M358" s="194"/>
    </row>
    <row r="359" spans="1:13" s="304" customFormat="1" ht="134.4" hidden="1" outlineLevel="1">
      <c r="A359" s="335" t="s">
        <v>3631</v>
      </c>
      <c r="B359" s="372" t="s">
        <v>3346</v>
      </c>
      <c r="C359" s="344" t="s">
        <v>2760</v>
      </c>
      <c r="D359" s="465" t="s">
        <v>3588</v>
      </c>
      <c r="E359" s="374" t="s">
        <v>3348</v>
      </c>
      <c r="F359" s="375"/>
      <c r="G359" s="346" t="s">
        <v>19</v>
      </c>
      <c r="H359" s="347">
        <v>43813</v>
      </c>
      <c r="I359" s="346" t="s">
        <v>1637</v>
      </c>
      <c r="J359" s="346"/>
      <c r="K359" s="376"/>
      <c r="L359" s="209"/>
      <c r="M359" s="209"/>
    </row>
    <row r="360" spans="1:13" s="304" customFormat="1" ht="134.4" hidden="1" outlineLevel="1">
      <c r="A360" s="335" t="s">
        <v>3634</v>
      </c>
      <c r="B360" s="372" t="s">
        <v>3350</v>
      </c>
      <c r="C360" s="344" t="s">
        <v>2760</v>
      </c>
      <c r="D360" s="465" t="s">
        <v>3588</v>
      </c>
      <c r="E360" s="374" t="s">
        <v>3242</v>
      </c>
      <c r="F360" s="375"/>
      <c r="G360" s="346" t="s">
        <v>19</v>
      </c>
      <c r="H360" s="347">
        <v>43813</v>
      </c>
      <c r="I360" s="346" t="s">
        <v>1637</v>
      </c>
      <c r="J360" s="346"/>
      <c r="K360" s="376"/>
      <c r="L360" s="209"/>
      <c r="M360" s="209"/>
    </row>
    <row r="361" spans="1:13" s="304" customFormat="1" ht="134.4" hidden="1" outlineLevel="1">
      <c r="A361" s="335" t="s">
        <v>3638</v>
      </c>
      <c r="B361" s="372" t="s">
        <v>3352</v>
      </c>
      <c r="C361" s="344" t="s">
        <v>2760</v>
      </c>
      <c r="D361" s="465" t="s">
        <v>3591</v>
      </c>
      <c r="E361" s="374" t="s">
        <v>3354</v>
      </c>
      <c r="F361" s="375"/>
      <c r="G361" s="346" t="s">
        <v>19</v>
      </c>
      <c r="H361" s="347">
        <v>43813</v>
      </c>
      <c r="I361" s="346" t="s">
        <v>1637</v>
      </c>
      <c r="J361" s="346"/>
      <c r="K361" s="376"/>
      <c r="L361" s="209"/>
      <c r="M361" s="209"/>
    </row>
    <row r="362" spans="1:13" s="304" customFormat="1" ht="134.4" hidden="1" outlineLevel="1">
      <c r="A362" s="335" t="s">
        <v>3642</v>
      </c>
      <c r="B362" s="372" t="s">
        <v>3356</v>
      </c>
      <c r="C362" s="344" t="s">
        <v>2760</v>
      </c>
      <c r="D362" s="465" t="s">
        <v>3591</v>
      </c>
      <c r="E362" s="374" t="s">
        <v>3247</v>
      </c>
      <c r="F362" s="375"/>
      <c r="G362" s="346" t="s">
        <v>19</v>
      </c>
      <c r="H362" s="347">
        <v>43813</v>
      </c>
      <c r="I362" s="346" t="s">
        <v>1637</v>
      </c>
      <c r="J362" s="346"/>
      <c r="K362" s="376"/>
      <c r="L362" s="209"/>
      <c r="M362" s="209"/>
    </row>
    <row r="363" spans="1:13" s="304" customFormat="1" ht="134.4" hidden="1" outlineLevel="1">
      <c r="A363" s="335" t="s">
        <v>3645</v>
      </c>
      <c r="B363" s="372" t="s">
        <v>3358</v>
      </c>
      <c r="C363" s="344" t="s">
        <v>2760</v>
      </c>
      <c r="D363" s="465" t="s">
        <v>3594</v>
      </c>
      <c r="E363" s="374" t="s">
        <v>3360</v>
      </c>
      <c r="F363" s="375"/>
      <c r="G363" s="346" t="s">
        <v>19</v>
      </c>
      <c r="H363" s="347">
        <v>43813</v>
      </c>
      <c r="I363" s="346" t="s">
        <v>1637</v>
      </c>
      <c r="J363" s="346"/>
      <c r="K363" s="376"/>
      <c r="L363" s="209"/>
      <c r="M363" s="209"/>
    </row>
    <row r="364" spans="1:13" s="304" customFormat="1" ht="134.4" hidden="1" outlineLevel="1">
      <c r="A364" s="335" t="s">
        <v>3649</v>
      </c>
      <c r="B364" s="372" t="s">
        <v>3362</v>
      </c>
      <c r="C364" s="344" t="s">
        <v>2760</v>
      </c>
      <c r="D364" s="465" t="s">
        <v>3594</v>
      </c>
      <c r="E364" s="374" t="s">
        <v>3242</v>
      </c>
      <c r="F364" s="375"/>
      <c r="G364" s="346" t="s">
        <v>19</v>
      </c>
      <c r="H364" s="347">
        <v>43813</v>
      </c>
      <c r="I364" s="346" t="s">
        <v>1637</v>
      </c>
      <c r="J364" s="346"/>
      <c r="K364" s="376"/>
      <c r="L364" s="209"/>
      <c r="M364" s="209"/>
    </row>
    <row r="365" spans="1:13" s="304" customFormat="1" ht="134.4" hidden="1" outlineLevel="1">
      <c r="A365" s="335" t="s">
        <v>3653</v>
      </c>
      <c r="B365" s="372" t="s">
        <v>3364</v>
      </c>
      <c r="C365" s="344" t="s">
        <v>2760</v>
      </c>
      <c r="D365" s="465" t="s">
        <v>3597</v>
      </c>
      <c r="E365" s="374" t="s">
        <v>3366</v>
      </c>
      <c r="F365" s="375"/>
      <c r="G365" s="346" t="s">
        <v>19</v>
      </c>
      <c r="H365" s="347">
        <v>43813</v>
      </c>
      <c r="I365" s="346" t="s">
        <v>1637</v>
      </c>
      <c r="J365" s="346"/>
      <c r="K365" s="376"/>
      <c r="L365" s="209"/>
      <c r="M365" s="209"/>
    </row>
    <row r="366" spans="1:13" s="304" customFormat="1" ht="134.4" hidden="1" outlineLevel="1">
      <c r="A366" s="335" t="s">
        <v>3656</v>
      </c>
      <c r="B366" s="372" t="s">
        <v>3368</v>
      </c>
      <c r="C366" s="344" t="s">
        <v>2760</v>
      </c>
      <c r="D366" s="465" t="s">
        <v>3597</v>
      </c>
      <c r="E366" s="374" t="s">
        <v>3242</v>
      </c>
      <c r="F366" s="375"/>
      <c r="G366" s="346" t="s">
        <v>19</v>
      </c>
      <c r="H366" s="347">
        <v>43813</v>
      </c>
      <c r="I366" s="346" t="s">
        <v>1637</v>
      </c>
      <c r="J366" s="346"/>
      <c r="K366" s="376"/>
      <c r="L366" s="209"/>
      <c r="M366" s="209"/>
    </row>
    <row r="367" spans="1:13" s="304" customFormat="1" ht="134.4" hidden="1" outlineLevel="1">
      <c r="A367" s="335" t="s">
        <v>3660</v>
      </c>
      <c r="B367" s="372" t="s">
        <v>2924</v>
      </c>
      <c r="C367" s="344" t="s">
        <v>2760</v>
      </c>
      <c r="D367" s="465" t="s">
        <v>3600</v>
      </c>
      <c r="E367" s="374" t="s">
        <v>3371</v>
      </c>
      <c r="F367" s="375"/>
      <c r="G367" s="375" t="s">
        <v>19</v>
      </c>
      <c r="H367" s="347">
        <v>43813</v>
      </c>
      <c r="I367" s="346" t="s">
        <v>1637</v>
      </c>
      <c r="J367" s="346"/>
      <c r="K367" s="376"/>
      <c r="L367" s="209"/>
      <c r="M367" s="209"/>
    </row>
    <row r="368" spans="1:13" s="304" customFormat="1" ht="134.4" hidden="1" outlineLevel="1">
      <c r="A368" s="335" t="s">
        <v>3664</v>
      </c>
      <c r="B368" s="372" t="s">
        <v>3373</v>
      </c>
      <c r="C368" s="344" t="s">
        <v>2760</v>
      </c>
      <c r="D368" s="465" t="s">
        <v>3600</v>
      </c>
      <c r="E368" s="375" t="s">
        <v>3242</v>
      </c>
      <c r="F368" s="375"/>
      <c r="G368" s="375" t="s">
        <v>19</v>
      </c>
      <c r="H368" s="347">
        <v>43813</v>
      </c>
      <c r="I368" s="346" t="s">
        <v>1637</v>
      </c>
      <c r="J368" s="346"/>
      <c r="K368" s="376"/>
      <c r="L368" s="209"/>
      <c r="M368" s="209"/>
    </row>
    <row r="369" spans="1:13" s="304" customFormat="1" ht="134.4" hidden="1" outlineLevel="1">
      <c r="A369" s="335" t="s">
        <v>3667</v>
      </c>
      <c r="B369" s="372" t="s">
        <v>3375</v>
      </c>
      <c r="C369" s="344" t="s">
        <v>2760</v>
      </c>
      <c r="D369" s="465" t="s">
        <v>3600</v>
      </c>
      <c r="E369" s="375" t="s">
        <v>3242</v>
      </c>
      <c r="F369" s="375"/>
      <c r="G369" s="375" t="s">
        <v>19</v>
      </c>
      <c r="H369" s="347">
        <v>43813</v>
      </c>
      <c r="I369" s="346" t="s">
        <v>1637</v>
      </c>
      <c r="J369" s="346"/>
      <c r="K369" s="376"/>
      <c r="L369" s="209"/>
      <c r="M369" s="209"/>
    </row>
    <row r="370" spans="1:13" s="304" customFormat="1" ht="134.4" hidden="1" outlineLevel="1">
      <c r="A370" s="335" t="s">
        <v>3669</v>
      </c>
      <c r="B370" s="372" t="s">
        <v>2932</v>
      </c>
      <c r="C370" s="344" t="s">
        <v>2760</v>
      </c>
      <c r="D370" s="465" t="s">
        <v>3604</v>
      </c>
      <c r="E370" s="374" t="s">
        <v>3378</v>
      </c>
      <c r="F370" s="375"/>
      <c r="G370" s="375" t="s">
        <v>19</v>
      </c>
      <c r="H370" s="347">
        <v>43813</v>
      </c>
      <c r="I370" s="346" t="s">
        <v>1637</v>
      </c>
      <c r="J370" s="346"/>
      <c r="K370" s="376"/>
      <c r="L370" s="209"/>
      <c r="M370" s="209"/>
    </row>
    <row r="371" spans="1:13" s="304" customFormat="1" ht="134.4" hidden="1" outlineLevel="1">
      <c r="A371" s="335" t="s">
        <v>3671</v>
      </c>
      <c r="B371" s="372" t="s">
        <v>3380</v>
      </c>
      <c r="C371" s="344" t="s">
        <v>2760</v>
      </c>
      <c r="D371" s="465" t="s">
        <v>3604</v>
      </c>
      <c r="E371" s="375" t="s">
        <v>3247</v>
      </c>
      <c r="F371" s="375"/>
      <c r="G371" s="375" t="s">
        <v>19</v>
      </c>
      <c r="H371" s="347">
        <v>43813</v>
      </c>
      <c r="I371" s="346" t="s">
        <v>1637</v>
      </c>
      <c r="J371" s="346"/>
      <c r="K371" s="376"/>
      <c r="L371" s="209"/>
      <c r="M371" s="209"/>
    </row>
    <row r="372" spans="1:13" s="304" customFormat="1" ht="134.4" hidden="1" outlineLevel="1">
      <c r="A372" s="335" t="s">
        <v>3673</v>
      </c>
      <c r="B372" s="372" t="s">
        <v>3382</v>
      </c>
      <c r="C372" s="344" t="s">
        <v>2760</v>
      </c>
      <c r="D372" s="465" t="s">
        <v>3604</v>
      </c>
      <c r="E372" s="375" t="s">
        <v>3247</v>
      </c>
      <c r="F372" s="375"/>
      <c r="G372" s="375" t="s">
        <v>19</v>
      </c>
      <c r="H372" s="347">
        <v>43813</v>
      </c>
      <c r="I372" s="346" t="s">
        <v>1637</v>
      </c>
      <c r="J372" s="346"/>
      <c r="K372" s="376"/>
      <c r="L372" s="209"/>
      <c r="M372" s="209"/>
    </row>
    <row r="373" spans="1:13" s="304" customFormat="1" ht="134.4" hidden="1" outlineLevel="1">
      <c r="A373" s="335" t="s">
        <v>3675</v>
      </c>
      <c r="B373" s="372" t="s">
        <v>2940</v>
      </c>
      <c r="C373" s="344" t="s">
        <v>2760</v>
      </c>
      <c r="D373" s="465" t="s">
        <v>3608</v>
      </c>
      <c r="E373" s="375" t="s">
        <v>2942</v>
      </c>
      <c r="F373" s="375"/>
      <c r="G373" s="375" t="s">
        <v>19</v>
      </c>
      <c r="H373" s="347">
        <v>43813</v>
      </c>
      <c r="I373" s="346" t="s">
        <v>1637</v>
      </c>
      <c r="J373" s="346"/>
      <c r="K373" s="376"/>
      <c r="L373" s="209"/>
      <c r="M373" s="209"/>
    </row>
    <row r="374" spans="1:13" s="320" customFormat="1" collapsed="1">
      <c r="A374" s="337"/>
      <c r="B374" s="336" t="s">
        <v>3609</v>
      </c>
      <c r="C374" s="337"/>
      <c r="D374" s="338"/>
      <c r="E374" s="339"/>
      <c r="F374" s="339"/>
      <c r="G374" s="340"/>
      <c r="H374" s="339"/>
      <c r="I374" s="339"/>
      <c r="J374" s="341"/>
      <c r="K374" s="342"/>
      <c r="L374" s="194"/>
      <c r="M374" s="194"/>
    </row>
    <row r="375" spans="1:13" s="320" customFormat="1" hidden="1" outlineLevel="1">
      <c r="A375" s="297"/>
      <c r="B375" s="298" t="s">
        <v>3610</v>
      </c>
      <c r="C375" s="297"/>
      <c r="D375" s="350"/>
      <c r="E375" s="351"/>
      <c r="F375" s="351"/>
      <c r="G375" s="352"/>
      <c r="H375" s="351"/>
      <c r="I375" s="351"/>
      <c r="J375" s="353"/>
      <c r="K375" s="342"/>
      <c r="L375" s="194"/>
      <c r="M375" s="194"/>
    </row>
    <row r="376" spans="1:13" s="320" customFormat="1" ht="100.8" hidden="1" outlineLevel="2">
      <c r="A376" s="335" t="s">
        <v>3677</v>
      </c>
      <c r="B376" s="349" t="s">
        <v>3612</v>
      </c>
      <c r="C376" s="344" t="s">
        <v>2755</v>
      </c>
      <c r="D376" s="345" t="s">
        <v>3613</v>
      </c>
      <c r="E376" s="346" t="s">
        <v>3614</v>
      </c>
      <c r="F376" s="346"/>
      <c r="G376" s="346" t="s">
        <v>19</v>
      </c>
      <c r="H376" s="347">
        <v>43813</v>
      </c>
      <c r="I376" s="346" t="s">
        <v>1637</v>
      </c>
      <c r="J376" s="348"/>
      <c r="K376" s="342"/>
      <c r="L376" s="209"/>
      <c r="M376" s="209"/>
    </row>
    <row r="377" spans="1:13" s="320" customFormat="1" ht="100.8" hidden="1" outlineLevel="2">
      <c r="A377" s="335" t="s">
        <v>3679</v>
      </c>
      <c r="B377" s="343" t="s">
        <v>3616</v>
      </c>
      <c r="C377" s="344" t="s">
        <v>2755</v>
      </c>
      <c r="D377" s="345" t="s">
        <v>3617</v>
      </c>
      <c r="E377" s="346" t="s">
        <v>3618</v>
      </c>
      <c r="F377" s="346"/>
      <c r="G377" s="346" t="s">
        <v>19</v>
      </c>
      <c r="H377" s="347">
        <v>43813</v>
      </c>
      <c r="I377" s="346" t="s">
        <v>1637</v>
      </c>
      <c r="J377" s="348"/>
      <c r="K377" s="342"/>
      <c r="L377" s="209"/>
      <c r="M377" s="209"/>
    </row>
    <row r="378" spans="1:13" s="320" customFormat="1" ht="75.75" hidden="1" customHeight="1" outlineLevel="2">
      <c r="A378" s="335" t="s">
        <v>3681</v>
      </c>
      <c r="B378" s="343" t="s">
        <v>3004</v>
      </c>
      <c r="C378" s="344" t="s">
        <v>2755</v>
      </c>
      <c r="D378" s="345" t="s">
        <v>3620</v>
      </c>
      <c r="E378" s="346" t="s">
        <v>3621</v>
      </c>
      <c r="F378" s="346"/>
      <c r="G378" s="346" t="s">
        <v>19</v>
      </c>
      <c r="H378" s="347">
        <v>43813</v>
      </c>
      <c r="I378" s="346" t="s">
        <v>1637</v>
      </c>
      <c r="J378" s="348"/>
      <c r="K378" s="342"/>
      <c r="L378" s="209"/>
      <c r="M378" s="209"/>
    </row>
    <row r="379" spans="1:13" s="320" customFormat="1" hidden="1" outlineLevel="1">
      <c r="A379" s="297"/>
      <c r="B379" s="298" t="s">
        <v>3622</v>
      </c>
      <c r="C379" s="297"/>
      <c r="D379" s="350"/>
      <c r="E379" s="351"/>
      <c r="F379" s="351"/>
      <c r="G379" s="352"/>
      <c r="H379" s="351"/>
      <c r="I379" s="351"/>
      <c r="J379" s="353"/>
      <c r="K379" s="342"/>
      <c r="L379" s="194"/>
      <c r="M379" s="194"/>
    </row>
    <row r="380" spans="1:13" s="320" customFormat="1" ht="100.8" hidden="1" outlineLevel="2">
      <c r="A380" s="335" t="s">
        <v>3683</v>
      </c>
      <c r="B380" s="349" t="s">
        <v>3624</v>
      </c>
      <c r="C380" s="344" t="s">
        <v>2755</v>
      </c>
      <c r="D380" s="345" t="s">
        <v>3625</v>
      </c>
      <c r="E380" s="346" t="s">
        <v>3626</v>
      </c>
      <c r="F380" s="346"/>
      <c r="G380" s="346" t="s">
        <v>19</v>
      </c>
      <c r="H380" s="347">
        <v>43813</v>
      </c>
      <c r="I380" s="346" t="s">
        <v>1637</v>
      </c>
      <c r="J380" s="348"/>
      <c r="K380" s="342"/>
      <c r="L380" s="209"/>
      <c r="M380" s="209"/>
    </row>
    <row r="381" spans="1:13" s="320" customFormat="1" ht="100.8" hidden="1" outlineLevel="2">
      <c r="A381" s="335" t="s">
        <v>3685</v>
      </c>
      <c r="B381" s="343" t="s">
        <v>3628</v>
      </c>
      <c r="C381" s="344" t="s">
        <v>2755</v>
      </c>
      <c r="D381" s="345" t="s">
        <v>3629</v>
      </c>
      <c r="E381" s="346" t="s">
        <v>3630</v>
      </c>
      <c r="F381" s="346"/>
      <c r="G381" s="346" t="s">
        <v>19</v>
      </c>
      <c r="H381" s="347">
        <v>43813</v>
      </c>
      <c r="I381" s="346" t="s">
        <v>1637</v>
      </c>
      <c r="J381" s="348"/>
      <c r="K381" s="342"/>
      <c r="L381" s="209"/>
      <c r="M381" s="209"/>
    </row>
    <row r="382" spans="1:13" s="320" customFormat="1" ht="75.75" hidden="1" customHeight="1" outlineLevel="2">
      <c r="A382" s="335" t="s">
        <v>3687</v>
      </c>
      <c r="B382" s="343" t="s">
        <v>3004</v>
      </c>
      <c r="C382" s="344" t="s">
        <v>2755</v>
      </c>
      <c r="D382" s="345" t="s">
        <v>3632</v>
      </c>
      <c r="E382" s="346" t="s">
        <v>3621</v>
      </c>
      <c r="F382" s="346"/>
      <c r="G382" s="346" t="s">
        <v>19</v>
      </c>
      <c r="H382" s="347">
        <v>43813</v>
      </c>
      <c r="I382" s="346" t="s">
        <v>1637</v>
      </c>
      <c r="J382" s="348"/>
      <c r="K382" s="342"/>
      <c r="L382" s="209"/>
      <c r="M382" s="209"/>
    </row>
    <row r="383" spans="1:13" s="320" customFormat="1" hidden="1" outlineLevel="1">
      <c r="A383" s="297"/>
      <c r="B383" s="298" t="s">
        <v>3633</v>
      </c>
      <c r="C383" s="297"/>
      <c r="D383" s="350"/>
      <c r="E383" s="351"/>
      <c r="F383" s="351"/>
      <c r="G383" s="352"/>
      <c r="H383" s="351"/>
      <c r="I383" s="351"/>
      <c r="J383" s="353"/>
      <c r="K383" s="342"/>
      <c r="L383" s="194"/>
      <c r="M383" s="194"/>
    </row>
    <row r="384" spans="1:13" s="320" customFormat="1" ht="100.8" hidden="1" outlineLevel="2">
      <c r="A384" s="335" t="s">
        <v>3689</v>
      </c>
      <c r="B384" s="349" t="s">
        <v>3635</v>
      </c>
      <c r="C384" s="344" t="s">
        <v>2755</v>
      </c>
      <c r="D384" s="345" t="s">
        <v>3636</v>
      </c>
      <c r="E384" s="346" t="s">
        <v>3637</v>
      </c>
      <c r="F384" s="346"/>
      <c r="G384" s="346" t="s">
        <v>19</v>
      </c>
      <c r="H384" s="347">
        <v>43813</v>
      </c>
      <c r="I384" s="346" t="s">
        <v>1637</v>
      </c>
      <c r="J384" s="348"/>
      <c r="K384" s="342"/>
      <c r="L384" s="209"/>
      <c r="M384" s="209"/>
    </row>
    <row r="385" spans="1:13" s="320" customFormat="1" ht="100.8" hidden="1" outlineLevel="2">
      <c r="A385" s="335" t="s">
        <v>3691</v>
      </c>
      <c r="B385" s="343" t="s">
        <v>3639</v>
      </c>
      <c r="C385" s="344" t="s">
        <v>2755</v>
      </c>
      <c r="D385" s="345" t="s">
        <v>3640</v>
      </c>
      <c r="E385" s="346" t="s">
        <v>3641</v>
      </c>
      <c r="F385" s="346"/>
      <c r="G385" s="346" t="s">
        <v>19</v>
      </c>
      <c r="H385" s="347">
        <v>43813</v>
      </c>
      <c r="I385" s="346" t="s">
        <v>1637</v>
      </c>
      <c r="J385" s="348"/>
      <c r="K385" s="342"/>
      <c r="L385" s="209"/>
      <c r="M385" s="209"/>
    </row>
    <row r="386" spans="1:13" s="320" customFormat="1" ht="75.75" hidden="1" customHeight="1" outlineLevel="2">
      <c r="A386" s="335" t="s">
        <v>3693</v>
      </c>
      <c r="B386" s="343" t="s">
        <v>3004</v>
      </c>
      <c r="C386" s="344" t="s">
        <v>2755</v>
      </c>
      <c r="D386" s="345" t="s">
        <v>3643</v>
      </c>
      <c r="E386" s="346" t="s">
        <v>3621</v>
      </c>
      <c r="F386" s="346"/>
      <c r="G386" s="346" t="s">
        <v>19</v>
      </c>
      <c r="H386" s="347">
        <v>43813</v>
      </c>
      <c r="I386" s="346" t="s">
        <v>1637</v>
      </c>
      <c r="J386" s="348"/>
      <c r="K386" s="342"/>
      <c r="L386" s="209"/>
      <c r="M386" s="209"/>
    </row>
    <row r="387" spans="1:13" s="320" customFormat="1" hidden="1" outlineLevel="1">
      <c r="A387" s="297"/>
      <c r="B387" s="298" t="s">
        <v>3644</v>
      </c>
      <c r="C387" s="297"/>
      <c r="D387" s="350"/>
      <c r="E387" s="351"/>
      <c r="F387" s="351"/>
      <c r="G387" s="352"/>
      <c r="H387" s="351"/>
      <c r="I387" s="351"/>
      <c r="J387" s="353"/>
      <c r="K387" s="342"/>
      <c r="L387" s="194"/>
      <c r="M387" s="194"/>
    </row>
    <row r="388" spans="1:13" s="320" customFormat="1" ht="100.8" hidden="1" outlineLevel="2">
      <c r="A388" s="335" t="s">
        <v>3695</v>
      </c>
      <c r="B388" s="349" t="s">
        <v>3646</v>
      </c>
      <c r="C388" s="344" t="s">
        <v>2755</v>
      </c>
      <c r="D388" s="345" t="s">
        <v>3647</v>
      </c>
      <c r="E388" s="346" t="s">
        <v>3648</v>
      </c>
      <c r="F388" s="346"/>
      <c r="G388" s="346" t="s">
        <v>19</v>
      </c>
      <c r="H388" s="347">
        <v>43813</v>
      </c>
      <c r="I388" s="346" t="s">
        <v>1637</v>
      </c>
      <c r="J388" s="348"/>
      <c r="K388" s="342"/>
      <c r="L388" s="209"/>
      <c r="M388" s="209"/>
    </row>
    <row r="389" spans="1:13" s="320" customFormat="1" ht="100.8" hidden="1" outlineLevel="2">
      <c r="A389" s="335" t="s">
        <v>3698</v>
      </c>
      <c r="B389" s="343" t="s">
        <v>3650</v>
      </c>
      <c r="C389" s="344" t="s">
        <v>2755</v>
      </c>
      <c r="D389" s="345" t="s">
        <v>3651</v>
      </c>
      <c r="E389" s="346" t="s">
        <v>3652</v>
      </c>
      <c r="F389" s="346"/>
      <c r="G389" s="346" t="s">
        <v>19</v>
      </c>
      <c r="H389" s="347">
        <v>43813</v>
      </c>
      <c r="I389" s="346" t="s">
        <v>1637</v>
      </c>
      <c r="J389" s="348"/>
      <c r="K389" s="342"/>
      <c r="L389" s="209"/>
      <c r="M389" s="209"/>
    </row>
    <row r="390" spans="1:13" s="320" customFormat="1" ht="75.75" hidden="1" customHeight="1" outlineLevel="2">
      <c r="A390" s="335" t="s">
        <v>3700</v>
      </c>
      <c r="B390" s="343" t="s">
        <v>3004</v>
      </c>
      <c r="C390" s="344" t="s">
        <v>2755</v>
      </c>
      <c r="D390" s="345" t="s">
        <v>3654</v>
      </c>
      <c r="E390" s="346" t="s">
        <v>3621</v>
      </c>
      <c r="F390" s="346"/>
      <c r="G390" s="346" t="s">
        <v>19</v>
      </c>
      <c r="H390" s="347">
        <v>43813</v>
      </c>
      <c r="I390" s="346" t="s">
        <v>1637</v>
      </c>
      <c r="J390" s="348"/>
      <c r="K390" s="342"/>
      <c r="L390" s="209"/>
      <c r="M390" s="209"/>
    </row>
    <row r="391" spans="1:13" s="320" customFormat="1" hidden="1" outlineLevel="1">
      <c r="A391" s="297"/>
      <c r="B391" s="298" t="s">
        <v>3655</v>
      </c>
      <c r="C391" s="297"/>
      <c r="D391" s="350"/>
      <c r="E391" s="351"/>
      <c r="F391" s="351"/>
      <c r="G391" s="352"/>
      <c r="H391" s="351"/>
      <c r="I391" s="351"/>
      <c r="J391" s="353"/>
      <c r="K391" s="342"/>
      <c r="L391" s="194"/>
      <c r="M391" s="194"/>
    </row>
    <row r="392" spans="1:13" s="320" customFormat="1" ht="100.8" hidden="1" outlineLevel="2">
      <c r="A392" s="335" t="s">
        <v>3702</v>
      </c>
      <c r="B392" s="349" t="s">
        <v>3657</v>
      </c>
      <c r="C392" s="344" t="s">
        <v>2755</v>
      </c>
      <c r="D392" s="345" t="s">
        <v>3658</v>
      </c>
      <c r="E392" s="346" t="s">
        <v>3659</v>
      </c>
      <c r="F392" s="346"/>
      <c r="G392" s="346" t="s">
        <v>19</v>
      </c>
      <c r="H392" s="347">
        <v>43813</v>
      </c>
      <c r="I392" s="346" t="s">
        <v>1637</v>
      </c>
      <c r="J392" s="348"/>
      <c r="K392" s="342"/>
      <c r="L392" s="209"/>
      <c r="M392" s="209"/>
    </row>
    <row r="393" spans="1:13" s="320" customFormat="1" ht="100.8" hidden="1" outlineLevel="2">
      <c r="A393" s="335" t="s">
        <v>3704</v>
      </c>
      <c r="B393" s="343" t="s">
        <v>3661</v>
      </c>
      <c r="C393" s="344" t="s">
        <v>2755</v>
      </c>
      <c r="D393" s="345" t="s">
        <v>3662</v>
      </c>
      <c r="E393" s="346" t="s">
        <v>3663</v>
      </c>
      <c r="F393" s="346"/>
      <c r="G393" s="346" t="s">
        <v>19</v>
      </c>
      <c r="H393" s="347">
        <v>43813</v>
      </c>
      <c r="I393" s="346" t="s">
        <v>1637</v>
      </c>
      <c r="J393" s="348"/>
      <c r="K393" s="342"/>
      <c r="L393" s="209"/>
      <c r="M393" s="209"/>
    </row>
    <row r="394" spans="1:13" s="320" customFormat="1" ht="75.75" hidden="1" customHeight="1" outlineLevel="2">
      <c r="A394" s="335" t="s">
        <v>3706</v>
      </c>
      <c r="B394" s="343" t="s">
        <v>3004</v>
      </c>
      <c r="C394" s="344" t="s">
        <v>2755</v>
      </c>
      <c r="D394" s="345" t="s">
        <v>3665</v>
      </c>
      <c r="E394" s="346" t="s">
        <v>3621</v>
      </c>
      <c r="F394" s="346"/>
      <c r="G394" s="346" t="s">
        <v>19</v>
      </c>
      <c r="H394" s="347">
        <v>43813</v>
      </c>
      <c r="I394" s="346" t="s">
        <v>1637</v>
      </c>
      <c r="J394" s="348"/>
      <c r="K394" s="342"/>
      <c r="L394" s="209"/>
      <c r="M394" s="209"/>
    </row>
    <row r="395" spans="1:13" s="320" customFormat="1" collapsed="1">
      <c r="A395" s="337"/>
      <c r="B395" s="336" t="s">
        <v>3666</v>
      </c>
      <c r="C395" s="337"/>
      <c r="D395" s="338"/>
      <c r="E395" s="339"/>
      <c r="F395" s="339"/>
      <c r="G395" s="340"/>
      <c r="H395" s="339"/>
      <c r="I395" s="339"/>
      <c r="J395" s="341"/>
      <c r="K395" s="342"/>
      <c r="L395" s="194"/>
      <c r="M395" s="194"/>
    </row>
    <row r="396" spans="1:13" s="320" customFormat="1" hidden="1" outlineLevel="1">
      <c r="A396" s="335"/>
      <c r="B396" s="298" t="s">
        <v>3610</v>
      </c>
      <c r="C396" s="297"/>
      <c r="D396" s="350"/>
      <c r="E396" s="351"/>
      <c r="F396" s="351"/>
      <c r="G396" s="352"/>
      <c r="H396" s="351"/>
      <c r="I396" s="351"/>
      <c r="J396" s="353"/>
      <c r="K396" s="342"/>
      <c r="L396" s="209"/>
      <c r="M396" s="209"/>
    </row>
    <row r="397" spans="1:13" s="320" customFormat="1" ht="100.8" hidden="1" outlineLevel="2">
      <c r="A397" s="335" t="s">
        <v>3708</v>
      </c>
      <c r="B397" s="349" t="s">
        <v>3612</v>
      </c>
      <c r="C397" s="344" t="s">
        <v>2755</v>
      </c>
      <c r="D397" s="345" t="s">
        <v>3668</v>
      </c>
      <c r="E397" s="346" t="s">
        <v>3614</v>
      </c>
      <c r="F397" s="346"/>
      <c r="G397" s="346" t="s">
        <v>19</v>
      </c>
      <c r="H397" s="347">
        <v>43813</v>
      </c>
      <c r="I397" s="346" t="s">
        <v>1637</v>
      </c>
      <c r="J397" s="348"/>
      <c r="K397" s="342"/>
      <c r="L397" s="209"/>
      <c r="M397" s="209"/>
    </row>
    <row r="398" spans="1:13" s="320" customFormat="1" ht="100.8" hidden="1" outlineLevel="2">
      <c r="A398" s="335" t="s">
        <v>3710</v>
      </c>
      <c r="B398" s="343" t="s">
        <v>3616</v>
      </c>
      <c r="C398" s="344" t="s">
        <v>2755</v>
      </c>
      <c r="D398" s="345" t="s">
        <v>3670</v>
      </c>
      <c r="E398" s="346" t="s">
        <v>3618</v>
      </c>
      <c r="F398" s="346"/>
      <c r="G398" s="346" t="s">
        <v>19</v>
      </c>
      <c r="H398" s="347">
        <v>43813</v>
      </c>
      <c r="I398" s="346" t="s">
        <v>1637</v>
      </c>
      <c r="J398" s="348"/>
      <c r="K398" s="342"/>
      <c r="L398" s="209"/>
      <c r="M398" s="209"/>
    </row>
    <row r="399" spans="1:13" s="320" customFormat="1" ht="75.75" hidden="1" customHeight="1" outlineLevel="2">
      <c r="A399" s="335" t="s">
        <v>3712</v>
      </c>
      <c r="B399" s="343" t="s">
        <v>3004</v>
      </c>
      <c r="C399" s="344" t="s">
        <v>2755</v>
      </c>
      <c r="D399" s="345" t="s">
        <v>3672</v>
      </c>
      <c r="E399" s="346" t="s">
        <v>3621</v>
      </c>
      <c r="F399" s="346"/>
      <c r="G399" s="346" t="s">
        <v>19</v>
      </c>
      <c r="H399" s="347">
        <v>43813</v>
      </c>
      <c r="I399" s="346" t="s">
        <v>1637</v>
      </c>
      <c r="J399" s="348"/>
      <c r="K399" s="342"/>
      <c r="L399" s="209"/>
      <c r="M399" s="209"/>
    </row>
    <row r="400" spans="1:13" s="320" customFormat="1" hidden="1" outlineLevel="1">
      <c r="A400" s="297"/>
      <c r="B400" s="298" t="s">
        <v>3622</v>
      </c>
      <c r="C400" s="297"/>
      <c r="D400" s="350"/>
      <c r="E400" s="351"/>
      <c r="F400" s="351"/>
      <c r="G400" s="352"/>
      <c r="H400" s="351"/>
      <c r="I400" s="351"/>
      <c r="J400" s="353"/>
      <c r="K400" s="342"/>
      <c r="L400" s="194"/>
      <c r="M400" s="194"/>
    </row>
    <row r="401" spans="1:13" s="320" customFormat="1" ht="100.8" hidden="1" outlineLevel="2">
      <c r="A401" s="335" t="s">
        <v>3714</v>
      </c>
      <c r="B401" s="349" t="s">
        <v>3624</v>
      </c>
      <c r="C401" s="344" t="s">
        <v>2755</v>
      </c>
      <c r="D401" s="345" t="s">
        <v>3674</v>
      </c>
      <c r="E401" s="346" t="s">
        <v>3626</v>
      </c>
      <c r="F401" s="346"/>
      <c r="G401" s="346" t="s">
        <v>19</v>
      </c>
      <c r="H401" s="347">
        <v>43813</v>
      </c>
      <c r="I401" s="346" t="s">
        <v>1637</v>
      </c>
      <c r="J401" s="348"/>
      <c r="K401" s="342"/>
      <c r="L401" s="209"/>
      <c r="M401" s="209"/>
    </row>
    <row r="402" spans="1:13" s="320" customFormat="1" ht="100.8" hidden="1" outlineLevel="2">
      <c r="A402" s="335" t="s">
        <v>3716</v>
      </c>
      <c r="B402" s="343" t="s">
        <v>3628</v>
      </c>
      <c r="C402" s="344" t="s">
        <v>2755</v>
      </c>
      <c r="D402" s="345" t="s">
        <v>3676</v>
      </c>
      <c r="E402" s="346" t="s">
        <v>3630</v>
      </c>
      <c r="F402" s="346"/>
      <c r="G402" s="346" t="s">
        <v>19</v>
      </c>
      <c r="H402" s="347">
        <v>43813</v>
      </c>
      <c r="I402" s="346" t="s">
        <v>1637</v>
      </c>
      <c r="J402" s="348"/>
      <c r="K402" s="342"/>
      <c r="L402" s="209"/>
      <c r="M402" s="209"/>
    </row>
    <row r="403" spans="1:13" s="320" customFormat="1" ht="75.75" hidden="1" customHeight="1" outlineLevel="2">
      <c r="A403" s="335" t="s">
        <v>3718</v>
      </c>
      <c r="B403" s="343" t="s">
        <v>3004</v>
      </c>
      <c r="C403" s="344" t="s">
        <v>2755</v>
      </c>
      <c r="D403" s="345" t="s">
        <v>3678</v>
      </c>
      <c r="E403" s="346" t="s">
        <v>3621</v>
      </c>
      <c r="F403" s="346"/>
      <c r="G403" s="346" t="s">
        <v>19</v>
      </c>
      <c r="H403" s="347">
        <v>43813</v>
      </c>
      <c r="I403" s="346" t="s">
        <v>1637</v>
      </c>
      <c r="J403" s="348"/>
      <c r="K403" s="342"/>
      <c r="L403" s="209"/>
      <c r="M403" s="209"/>
    </row>
    <row r="404" spans="1:13" s="320" customFormat="1" hidden="1" outlineLevel="1">
      <c r="A404" s="297"/>
      <c r="B404" s="298" t="s">
        <v>3633</v>
      </c>
      <c r="C404" s="297"/>
      <c r="D404" s="350"/>
      <c r="E404" s="351"/>
      <c r="F404" s="351"/>
      <c r="G404" s="352"/>
      <c r="H404" s="351"/>
      <c r="I404" s="351"/>
      <c r="J404" s="353"/>
      <c r="K404" s="342"/>
      <c r="L404" s="194"/>
      <c r="M404" s="194"/>
    </row>
    <row r="405" spans="1:13" s="320" customFormat="1" ht="100.8" hidden="1" outlineLevel="2">
      <c r="A405" s="335" t="s">
        <v>3720</v>
      </c>
      <c r="B405" s="349" t="s">
        <v>3635</v>
      </c>
      <c r="C405" s="344" t="s">
        <v>2755</v>
      </c>
      <c r="D405" s="345" t="s">
        <v>3680</v>
      </c>
      <c r="E405" s="346" t="s">
        <v>3637</v>
      </c>
      <c r="F405" s="346"/>
      <c r="G405" s="346" t="s">
        <v>19</v>
      </c>
      <c r="H405" s="347">
        <v>43813</v>
      </c>
      <c r="I405" s="346" t="s">
        <v>1637</v>
      </c>
      <c r="J405" s="348"/>
      <c r="K405" s="342"/>
      <c r="L405" s="209"/>
      <c r="M405" s="209"/>
    </row>
    <row r="406" spans="1:13" s="320" customFormat="1" ht="100.8" hidden="1" outlineLevel="2">
      <c r="A406" s="335" t="s">
        <v>3722</v>
      </c>
      <c r="B406" s="343" t="s">
        <v>3639</v>
      </c>
      <c r="C406" s="344" t="s">
        <v>2755</v>
      </c>
      <c r="D406" s="345" t="s">
        <v>3682</v>
      </c>
      <c r="E406" s="346" t="s">
        <v>3641</v>
      </c>
      <c r="F406" s="346"/>
      <c r="G406" s="346" t="s">
        <v>19</v>
      </c>
      <c r="H406" s="347">
        <v>43813</v>
      </c>
      <c r="I406" s="346" t="s">
        <v>1637</v>
      </c>
      <c r="J406" s="348"/>
      <c r="K406" s="342"/>
      <c r="L406" s="209"/>
      <c r="M406" s="209"/>
    </row>
    <row r="407" spans="1:13" s="320" customFormat="1" ht="75.75" hidden="1" customHeight="1" outlineLevel="2">
      <c r="A407" s="335" t="s">
        <v>3724</v>
      </c>
      <c r="B407" s="343" t="s">
        <v>3004</v>
      </c>
      <c r="C407" s="344" t="s">
        <v>2755</v>
      </c>
      <c r="D407" s="345" t="s">
        <v>3684</v>
      </c>
      <c r="E407" s="346" t="s">
        <v>3621</v>
      </c>
      <c r="F407" s="346"/>
      <c r="G407" s="346" t="s">
        <v>19</v>
      </c>
      <c r="H407" s="347">
        <v>43813</v>
      </c>
      <c r="I407" s="346" t="s">
        <v>1637</v>
      </c>
      <c r="J407" s="348"/>
      <c r="K407" s="342"/>
      <c r="L407" s="209"/>
      <c r="M407" s="209"/>
    </row>
    <row r="408" spans="1:13" s="320" customFormat="1" hidden="1" outlineLevel="1">
      <c r="A408" s="297"/>
      <c r="B408" s="298" t="s">
        <v>3644</v>
      </c>
      <c r="C408" s="297"/>
      <c r="D408" s="350"/>
      <c r="E408" s="351"/>
      <c r="F408" s="351"/>
      <c r="G408" s="352"/>
      <c r="H408" s="351"/>
      <c r="I408" s="351"/>
      <c r="J408" s="353"/>
      <c r="K408" s="342"/>
      <c r="L408" s="194"/>
      <c r="M408" s="194"/>
    </row>
    <row r="409" spans="1:13" s="320" customFormat="1" ht="100.8" hidden="1" outlineLevel="2">
      <c r="A409" s="335" t="s">
        <v>3726</v>
      </c>
      <c r="B409" s="349" t="s">
        <v>3646</v>
      </c>
      <c r="C409" s="344" t="s">
        <v>2755</v>
      </c>
      <c r="D409" s="345" t="s">
        <v>3686</v>
      </c>
      <c r="E409" s="346" t="s">
        <v>3648</v>
      </c>
      <c r="F409" s="346"/>
      <c r="G409" s="346" t="s">
        <v>19</v>
      </c>
      <c r="H409" s="347">
        <v>43813</v>
      </c>
      <c r="I409" s="346" t="s">
        <v>1637</v>
      </c>
      <c r="J409" s="348"/>
      <c r="K409" s="342"/>
      <c r="L409" s="209"/>
      <c r="M409" s="209"/>
    </row>
    <row r="410" spans="1:13" s="320" customFormat="1" ht="100.8" hidden="1" outlineLevel="2">
      <c r="A410" s="335" t="s">
        <v>4503</v>
      </c>
      <c r="B410" s="343" t="s">
        <v>3650</v>
      </c>
      <c r="C410" s="344" t="s">
        <v>2755</v>
      </c>
      <c r="D410" s="345" t="s">
        <v>3688</v>
      </c>
      <c r="E410" s="346" t="s">
        <v>3652</v>
      </c>
      <c r="F410" s="346"/>
      <c r="G410" s="346" t="s">
        <v>19</v>
      </c>
      <c r="H410" s="347">
        <v>43813</v>
      </c>
      <c r="I410" s="346" t="s">
        <v>1637</v>
      </c>
      <c r="J410" s="348"/>
      <c r="K410" s="342"/>
      <c r="L410" s="209"/>
      <c r="M410" s="209"/>
    </row>
    <row r="411" spans="1:13" s="320" customFormat="1" ht="75.75" hidden="1" customHeight="1" outlineLevel="2">
      <c r="A411" s="335" t="s">
        <v>4504</v>
      </c>
      <c r="B411" s="343" t="s">
        <v>3004</v>
      </c>
      <c r="C411" s="344" t="s">
        <v>2755</v>
      </c>
      <c r="D411" s="345" t="s">
        <v>3690</v>
      </c>
      <c r="E411" s="346" t="s">
        <v>3621</v>
      </c>
      <c r="F411" s="346"/>
      <c r="G411" s="346" t="s">
        <v>19</v>
      </c>
      <c r="H411" s="347">
        <v>43813</v>
      </c>
      <c r="I411" s="346" t="s">
        <v>1637</v>
      </c>
      <c r="J411" s="348"/>
      <c r="K411" s="342"/>
      <c r="L411" s="209"/>
      <c r="M411" s="209"/>
    </row>
    <row r="412" spans="1:13" s="320" customFormat="1" hidden="1" outlineLevel="1">
      <c r="A412" s="297"/>
      <c r="B412" s="298" t="s">
        <v>3655</v>
      </c>
      <c r="C412" s="297"/>
      <c r="D412" s="350"/>
      <c r="E412" s="351"/>
      <c r="F412" s="351"/>
      <c r="G412" s="352"/>
      <c r="H412" s="351"/>
      <c r="I412" s="351"/>
      <c r="J412" s="353"/>
      <c r="K412" s="342"/>
      <c r="L412" s="194"/>
      <c r="M412" s="194"/>
    </row>
    <row r="413" spans="1:13" s="320" customFormat="1" ht="100.8" hidden="1" outlineLevel="2">
      <c r="A413" s="335" t="s">
        <v>4505</v>
      </c>
      <c r="B413" s="349" t="s">
        <v>3657</v>
      </c>
      <c r="C413" s="344" t="s">
        <v>2755</v>
      </c>
      <c r="D413" s="345" t="s">
        <v>3692</v>
      </c>
      <c r="E413" s="346" t="s">
        <v>3659</v>
      </c>
      <c r="F413" s="346"/>
      <c r="G413" s="346" t="s">
        <v>19</v>
      </c>
      <c r="H413" s="347">
        <v>43813</v>
      </c>
      <c r="I413" s="346" t="s">
        <v>1637</v>
      </c>
      <c r="J413" s="348"/>
      <c r="K413" s="342"/>
      <c r="L413" s="209"/>
      <c r="M413" s="209"/>
    </row>
    <row r="414" spans="1:13" s="320" customFormat="1" ht="100.8" hidden="1" outlineLevel="2">
      <c r="A414" s="335" t="s">
        <v>4506</v>
      </c>
      <c r="B414" s="343" t="s">
        <v>3661</v>
      </c>
      <c r="C414" s="344" t="s">
        <v>2755</v>
      </c>
      <c r="D414" s="345" t="s">
        <v>3694</v>
      </c>
      <c r="E414" s="346" t="s">
        <v>3663</v>
      </c>
      <c r="F414" s="346"/>
      <c r="G414" s="346" t="s">
        <v>19</v>
      </c>
      <c r="H414" s="347">
        <v>43813</v>
      </c>
      <c r="I414" s="346" t="s">
        <v>1637</v>
      </c>
      <c r="J414" s="348"/>
      <c r="K414" s="342"/>
      <c r="L414" s="209"/>
      <c r="M414" s="209"/>
    </row>
    <row r="415" spans="1:13" s="320" customFormat="1" ht="75.75" hidden="1" customHeight="1" outlineLevel="2">
      <c r="A415" s="335" t="s">
        <v>4507</v>
      </c>
      <c r="B415" s="343" t="s">
        <v>3004</v>
      </c>
      <c r="C415" s="344" t="s">
        <v>2755</v>
      </c>
      <c r="D415" s="345" t="s">
        <v>3696</v>
      </c>
      <c r="E415" s="346" t="s">
        <v>3621</v>
      </c>
      <c r="F415" s="346"/>
      <c r="G415" s="346" t="s">
        <v>19</v>
      </c>
      <c r="H415" s="347">
        <v>43813</v>
      </c>
      <c r="I415" s="346" t="s">
        <v>1637</v>
      </c>
      <c r="J415" s="348"/>
      <c r="K415" s="342"/>
      <c r="L415" s="209"/>
      <c r="M415" s="209"/>
    </row>
    <row r="416" spans="1:13" s="320" customFormat="1" collapsed="1">
      <c r="A416" s="337"/>
      <c r="B416" s="336" t="s">
        <v>3697</v>
      </c>
      <c r="C416" s="337"/>
      <c r="D416" s="338"/>
      <c r="E416" s="339"/>
      <c r="F416" s="339"/>
      <c r="G416" s="340"/>
      <c r="H416" s="339"/>
      <c r="I416" s="339"/>
      <c r="J416" s="341"/>
      <c r="K416" s="342"/>
      <c r="L416" s="194"/>
      <c r="M416" s="194"/>
    </row>
    <row r="417" spans="1:13" s="320" customFormat="1" hidden="1" outlineLevel="1">
      <c r="A417" s="297"/>
      <c r="B417" s="298" t="s">
        <v>3610</v>
      </c>
      <c r="C417" s="297"/>
      <c r="D417" s="350"/>
      <c r="E417" s="351"/>
      <c r="F417" s="351"/>
      <c r="G417" s="352"/>
      <c r="H417" s="351"/>
      <c r="I417" s="351"/>
      <c r="J417" s="353"/>
      <c r="K417" s="342"/>
      <c r="L417" s="194"/>
      <c r="M417" s="194"/>
    </row>
    <row r="418" spans="1:13" s="320" customFormat="1" ht="100.8" hidden="1" outlineLevel="2">
      <c r="A418" s="335" t="s">
        <v>4508</v>
      </c>
      <c r="B418" s="349" t="s">
        <v>3612</v>
      </c>
      <c r="C418" s="344" t="s">
        <v>2755</v>
      </c>
      <c r="D418" s="345" t="s">
        <v>3699</v>
      </c>
      <c r="E418" s="346" t="s">
        <v>3614</v>
      </c>
      <c r="F418" s="346"/>
      <c r="G418" s="346" t="s">
        <v>19</v>
      </c>
      <c r="H418" s="347">
        <v>43813</v>
      </c>
      <c r="I418" s="346" t="s">
        <v>1637</v>
      </c>
      <c r="J418" s="348"/>
      <c r="K418" s="342"/>
      <c r="L418" s="209"/>
      <c r="M418" s="209"/>
    </row>
    <row r="419" spans="1:13" s="320" customFormat="1" ht="100.8" hidden="1" outlineLevel="2">
      <c r="A419" s="335" t="s">
        <v>4509</v>
      </c>
      <c r="B419" s="343" t="s">
        <v>3616</v>
      </c>
      <c r="C419" s="344" t="s">
        <v>2755</v>
      </c>
      <c r="D419" s="345" t="s">
        <v>3701</v>
      </c>
      <c r="E419" s="346" t="s">
        <v>3618</v>
      </c>
      <c r="F419" s="346"/>
      <c r="G419" s="346" t="s">
        <v>19</v>
      </c>
      <c r="H419" s="347">
        <v>43813</v>
      </c>
      <c r="I419" s="346" t="s">
        <v>1637</v>
      </c>
      <c r="J419" s="348"/>
      <c r="K419" s="342"/>
      <c r="L419" s="209"/>
      <c r="M419" s="209"/>
    </row>
    <row r="420" spans="1:13" s="320" customFormat="1" ht="75.599999999999994" hidden="1" customHeight="1" outlineLevel="2">
      <c r="A420" s="335" t="s">
        <v>4510</v>
      </c>
      <c r="B420" s="343" t="s">
        <v>3004</v>
      </c>
      <c r="C420" s="344" t="s">
        <v>2755</v>
      </c>
      <c r="D420" s="345" t="s">
        <v>3703</v>
      </c>
      <c r="E420" s="346" t="s">
        <v>3621</v>
      </c>
      <c r="F420" s="346"/>
      <c r="G420" s="346" t="s">
        <v>19</v>
      </c>
      <c r="H420" s="347">
        <v>43813</v>
      </c>
      <c r="I420" s="346" t="s">
        <v>1637</v>
      </c>
      <c r="J420" s="348"/>
      <c r="K420" s="342"/>
      <c r="L420" s="209"/>
      <c r="M420" s="209"/>
    </row>
    <row r="421" spans="1:13" s="320" customFormat="1" hidden="1" outlineLevel="1">
      <c r="A421" s="297"/>
      <c r="B421" s="298" t="s">
        <v>3622</v>
      </c>
      <c r="C421" s="297"/>
      <c r="D421" s="350"/>
      <c r="E421" s="351"/>
      <c r="F421" s="351"/>
      <c r="G421" s="352"/>
      <c r="H421" s="351"/>
      <c r="I421" s="351"/>
      <c r="J421" s="353"/>
      <c r="K421" s="342"/>
      <c r="L421" s="194"/>
      <c r="M421" s="194"/>
    </row>
    <row r="422" spans="1:13" s="320" customFormat="1" ht="100.8" hidden="1" outlineLevel="2">
      <c r="A422" s="335" t="s">
        <v>4511</v>
      </c>
      <c r="B422" s="349" t="s">
        <v>3624</v>
      </c>
      <c r="C422" s="344" t="s">
        <v>2755</v>
      </c>
      <c r="D422" s="345" t="s">
        <v>3705</v>
      </c>
      <c r="E422" s="346" t="s">
        <v>3626</v>
      </c>
      <c r="F422" s="346"/>
      <c r="G422" s="346" t="s">
        <v>19</v>
      </c>
      <c r="H422" s="347">
        <v>43813</v>
      </c>
      <c r="I422" s="346" t="s">
        <v>1637</v>
      </c>
      <c r="J422" s="348"/>
      <c r="K422" s="342"/>
      <c r="L422" s="209"/>
      <c r="M422" s="209"/>
    </row>
    <row r="423" spans="1:13" s="320" customFormat="1" ht="100.8" hidden="1" outlineLevel="2">
      <c r="A423" s="335" t="s">
        <v>3747</v>
      </c>
      <c r="B423" s="343" t="s">
        <v>3628</v>
      </c>
      <c r="C423" s="344" t="s">
        <v>2755</v>
      </c>
      <c r="D423" s="345" t="s">
        <v>3707</v>
      </c>
      <c r="E423" s="346" t="s">
        <v>3630</v>
      </c>
      <c r="F423" s="346"/>
      <c r="G423" s="346" t="s">
        <v>19</v>
      </c>
      <c r="H423" s="347">
        <v>43813</v>
      </c>
      <c r="I423" s="346" t="s">
        <v>1637</v>
      </c>
      <c r="J423" s="348"/>
      <c r="K423" s="342"/>
      <c r="L423" s="209"/>
      <c r="M423" s="209"/>
    </row>
    <row r="424" spans="1:13" s="320" customFormat="1" ht="75.75" hidden="1" customHeight="1" outlineLevel="2">
      <c r="A424" s="335" t="s">
        <v>3751</v>
      </c>
      <c r="B424" s="343" t="s">
        <v>3004</v>
      </c>
      <c r="C424" s="344" t="s">
        <v>2755</v>
      </c>
      <c r="D424" s="345" t="s">
        <v>3709</v>
      </c>
      <c r="E424" s="346" t="s">
        <v>3621</v>
      </c>
      <c r="F424" s="346"/>
      <c r="G424" s="346" t="s">
        <v>19</v>
      </c>
      <c r="H424" s="347">
        <v>43813</v>
      </c>
      <c r="I424" s="346" t="s">
        <v>1637</v>
      </c>
      <c r="J424" s="348"/>
      <c r="K424" s="342"/>
      <c r="L424" s="209"/>
      <c r="M424" s="209"/>
    </row>
    <row r="425" spans="1:13" s="320" customFormat="1" hidden="1" outlineLevel="1">
      <c r="A425" s="297"/>
      <c r="B425" s="298" t="s">
        <v>3633</v>
      </c>
      <c r="C425" s="297"/>
      <c r="D425" s="350"/>
      <c r="E425" s="351"/>
      <c r="F425" s="351"/>
      <c r="G425" s="352"/>
      <c r="H425" s="351"/>
      <c r="I425" s="351"/>
      <c r="J425" s="353"/>
      <c r="K425" s="342"/>
      <c r="L425" s="194"/>
      <c r="M425" s="194"/>
    </row>
    <row r="426" spans="1:13" s="320" customFormat="1" ht="100.8" hidden="1" outlineLevel="2">
      <c r="A426" s="335" t="s">
        <v>3756</v>
      </c>
      <c r="B426" s="349" t="s">
        <v>3635</v>
      </c>
      <c r="C426" s="344" t="s">
        <v>2755</v>
      </c>
      <c r="D426" s="345" t="s">
        <v>3711</v>
      </c>
      <c r="E426" s="346" t="s">
        <v>3637</v>
      </c>
      <c r="F426" s="346"/>
      <c r="G426" s="346" t="s">
        <v>19</v>
      </c>
      <c r="H426" s="347">
        <v>43813</v>
      </c>
      <c r="I426" s="346" t="s">
        <v>1637</v>
      </c>
      <c r="J426" s="348"/>
      <c r="K426" s="342"/>
      <c r="L426" s="209"/>
      <c r="M426" s="209"/>
    </row>
    <row r="427" spans="1:13" s="320" customFormat="1" ht="100.8" hidden="1" outlineLevel="2">
      <c r="A427" s="335" t="s">
        <v>3759</v>
      </c>
      <c r="B427" s="343" t="s">
        <v>3639</v>
      </c>
      <c r="C427" s="344" t="s">
        <v>2755</v>
      </c>
      <c r="D427" s="345" t="s">
        <v>3713</v>
      </c>
      <c r="E427" s="346" t="s">
        <v>3641</v>
      </c>
      <c r="F427" s="346"/>
      <c r="G427" s="346" t="s">
        <v>19</v>
      </c>
      <c r="H427" s="347">
        <v>43813</v>
      </c>
      <c r="I427" s="346" t="s">
        <v>1637</v>
      </c>
      <c r="J427" s="348"/>
      <c r="K427" s="342"/>
      <c r="L427" s="209"/>
      <c r="M427" s="209"/>
    </row>
    <row r="428" spans="1:13" s="320" customFormat="1" ht="75.75" hidden="1" customHeight="1" outlineLevel="2">
      <c r="A428" s="335" t="s">
        <v>3763</v>
      </c>
      <c r="B428" s="343" t="s">
        <v>3004</v>
      </c>
      <c r="C428" s="344" t="s">
        <v>2755</v>
      </c>
      <c r="D428" s="345" t="s">
        <v>3715</v>
      </c>
      <c r="E428" s="346" t="s">
        <v>3621</v>
      </c>
      <c r="F428" s="346"/>
      <c r="G428" s="346" t="s">
        <v>19</v>
      </c>
      <c r="H428" s="347">
        <v>43813</v>
      </c>
      <c r="I428" s="346" t="s">
        <v>1637</v>
      </c>
      <c r="J428" s="348"/>
      <c r="K428" s="342"/>
      <c r="L428" s="209"/>
      <c r="M428" s="209"/>
    </row>
    <row r="429" spans="1:13" s="320" customFormat="1" hidden="1" outlineLevel="1">
      <c r="A429" s="297"/>
      <c r="B429" s="298" t="s">
        <v>3644</v>
      </c>
      <c r="C429" s="297"/>
      <c r="D429" s="350"/>
      <c r="E429" s="351"/>
      <c r="F429" s="351"/>
      <c r="G429" s="352"/>
      <c r="H429" s="351"/>
      <c r="I429" s="351"/>
      <c r="J429" s="353"/>
      <c r="K429" s="342"/>
      <c r="L429" s="194"/>
      <c r="M429" s="194"/>
    </row>
    <row r="430" spans="1:13" s="320" customFormat="1" ht="100.8" hidden="1" outlineLevel="2">
      <c r="A430" s="335" t="s">
        <v>3766</v>
      </c>
      <c r="B430" s="349" t="s">
        <v>3646</v>
      </c>
      <c r="C430" s="344" t="s">
        <v>2755</v>
      </c>
      <c r="D430" s="345" t="s">
        <v>3717</v>
      </c>
      <c r="E430" s="346" t="s">
        <v>3648</v>
      </c>
      <c r="F430" s="346"/>
      <c r="G430" s="346" t="s">
        <v>19</v>
      </c>
      <c r="H430" s="347">
        <v>43813</v>
      </c>
      <c r="I430" s="346" t="s">
        <v>1637</v>
      </c>
      <c r="J430" s="348"/>
      <c r="K430" s="342"/>
      <c r="L430" s="209"/>
      <c r="M430" s="209"/>
    </row>
    <row r="431" spans="1:13" s="320" customFormat="1" ht="100.8" hidden="1" outlineLevel="2">
      <c r="A431" s="335" t="s">
        <v>4512</v>
      </c>
      <c r="B431" s="343" t="s">
        <v>3650</v>
      </c>
      <c r="C431" s="344" t="s">
        <v>2755</v>
      </c>
      <c r="D431" s="345" t="s">
        <v>3719</v>
      </c>
      <c r="E431" s="346" t="s">
        <v>3652</v>
      </c>
      <c r="F431" s="346"/>
      <c r="G431" s="346" t="s">
        <v>19</v>
      </c>
      <c r="H431" s="347">
        <v>43813</v>
      </c>
      <c r="I431" s="346" t="s">
        <v>1637</v>
      </c>
      <c r="J431" s="348"/>
      <c r="K431" s="342"/>
      <c r="L431" s="209"/>
      <c r="M431" s="209"/>
    </row>
    <row r="432" spans="1:13" s="320" customFormat="1" ht="75.75" hidden="1" customHeight="1" outlineLevel="2">
      <c r="A432" s="335" t="s">
        <v>4513</v>
      </c>
      <c r="B432" s="343" t="s">
        <v>3004</v>
      </c>
      <c r="C432" s="344" t="s">
        <v>2755</v>
      </c>
      <c r="D432" s="345" t="s">
        <v>3721</v>
      </c>
      <c r="E432" s="346" t="s">
        <v>3621</v>
      </c>
      <c r="F432" s="346"/>
      <c r="G432" s="346" t="s">
        <v>19</v>
      </c>
      <c r="H432" s="347">
        <v>43813</v>
      </c>
      <c r="I432" s="346" t="s">
        <v>1637</v>
      </c>
      <c r="J432" s="348"/>
      <c r="K432" s="342"/>
      <c r="L432" s="209"/>
      <c r="M432" s="209"/>
    </row>
    <row r="433" spans="1:13" s="320" customFormat="1" hidden="1" outlineLevel="1">
      <c r="A433" s="297"/>
      <c r="B433" s="298" t="s">
        <v>3655</v>
      </c>
      <c r="C433" s="297"/>
      <c r="D433" s="350"/>
      <c r="E433" s="351"/>
      <c r="F433" s="351"/>
      <c r="G433" s="352"/>
      <c r="H433" s="351"/>
      <c r="I433" s="351"/>
      <c r="J433" s="353"/>
      <c r="K433" s="342"/>
      <c r="L433" s="194"/>
      <c r="M433" s="194"/>
    </row>
    <row r="434" spans="1:13" s="320" customFormat="1" ht="100.8" hidden="1" outlineLevel="2">
      <c r="A434" s="335" t="s">
        <v>4514</v>
      </c>
      <c r="B434" s="349" t="s">
        <v>3657</v>
      </c>
      <c r="C434" s="344" t="s">
        <v>2755</v>
      </c>
      <c r="D434" s="345" t="s">
        <v>3723</v>
      </c>
      <c r="E434" s="346" t="s">
        <v>3659</v>
      </c>
      <c r="F434" s="346"/>
      <c r="G434" s="346" t="s">
        <v>19</v>
      </c>
      <c r="H434" s="347">
        <v>43813</v>
      </c>
      <c r="I434" s="346" t="s">
        <v>1637</v>
      </c>
      <c r="J434" s="348"/>
      <c r="K434" s="342"/>
      <c r="L434" s="209"/>
      <c r="M434" s="209"/>
    </row>
    <row r="435" spans="1:13" s="320" customFormat="1" ht="100.8" hidden="1" outlineLevel="2">
      <c r="A435" s="335" t="s">
        <v>4515</v>
      </c>
      <c r="B435" s="343" t="s">
        <v>3661</v>
      </c>
      <c r="C435" s="344" t="s">
        <v>2755</v>
      </c>
      <c r="D435" s="345" t="s">
        <v>3725</v>
      </c>
      <c r="E435" s="346" t="s">
        <v>3663</v>
      </c>
      <c r="F435" s="346"/>
      <c r="G435" s="346" t="s">
        <v>19</v>
      </c>
      <c r="H435" s="347">
        <v>43813</v>
      </c>
      <c r="I435" s="346" t="s">
        <v>1637</v>
      </c>
      <c r="J435" s="348"/>
      <c r="K435" s="342"/>
      <c r="L435" s="209"/>
      <c r="M435" s="209"/>
    </row>
    <row r="436" spans="1:13" s="320" customFormat="1" ht="75.75" hidden="1" customHeight="1" outlineLevel="2">
      <c r="A436" s="335" t="s">
        <v>4516</v>
      </c>
      <c r="B436" s="343" t="s">
        <v>3004</v>
      </c>
      <c r="C436" s="344" t="s">
        <v>2755</v>
      </c>
      <c r="D436" s="345" t="s">
        <v>3727</v>
      </c>
      <c r="E436" s="346" t="s">
        <v>3621</v>
      </c>
      <c r="F436" s="346"/>
      <c r="G436" s="346" t="s">
        <v>19</v>
      </c>
      <c r="H436" s="347">
        <v>43813</v>
      </c>
      <c r="I436" s="346" t="s">
        <v>1637</v>
      </c>
      <c r="J436" s="348"/>
      <c r="K436" s="342"/>
      <c r="L436" s="209"/>
      <c r="M436" s="209"/>
    </row>
    <row r="437" spans="1:13" s="320" customFormat="1" collapsed="1">
      <c r="A437" s="337"/>
      <c r="B437" s="336" t="s">
        <v>3728</v>
      </c>
      <c r="C437" s="337"/>
      <c r="D437" s="338"/>
      <c r="E437" s="339"/>
      <c r="F437" s="339"/>
      <c r="G437" s="340"/>
      <c r="H437" s="339"/>
      <c r="I437" s="339"/>
      <c r="J437" s="341"/>
      <c r="K437" s="342"/>
      <c r="L437" s="194"/>
      <c r="M437" s="194"/>
    </row>
    <row r="438" spans="1:13" s="320" customFormat="1" ht="100.8" hidden="1" outlineLevel="1">
      <c r="A438" s="335" t="s">
        <v>4517</v>
      </c>
      <c r="B438" s="349" t="s">
        <v>3729</v>
      </c>
      <c r="C438" s="344" t="s">
        <v>2755</v>
      </c>
      <c r="D438" s="345" t="s">
        <v>3730</v>
      </c>
      <c r="E438" s="346" t="s">
        <v>3731</v>
      </c>
      <c r="F438" s="346"/>
      <c r="G438" s="346" t="s">
        <v>19</v>
      </c>
      <c r="H438" s="347">
        <v>43813</v>
      </c>
      <c r="I438" s="346" t="s">
        <v>1637</v>
      </c>
      <c r="J438" s="348"/>
      <c r="K438" s="342"/>
      <c r="L438" s="209"/>
      <c r="M438" s="209"/>
    </row>
    <row r="439" spans="1:13" s="320" customFormat="1" ht="100.8" hidden="1" outlineLevel="1">
      <c r="A439" s="335" t="s">
        <v>4518</v>
      </c>
      <c r="B439" s="343" t="s">
        <v>3732</v>
      </c>
      <c r="C439" s="344" t="s">
        <v>2755</v>
      </c>
      <c r="D439" s="345" t="s">
        <v>3733</v>
      </c>
      <c r="E439" s="346" t="s">
        <v>3734</v>
      </c>
      <c r="F439" s="346"/>
      <c r="G439" s="346" t="s">
        <v>19</v>
      </c>
      <c r="H439" s="347">
        <v>43813</v>
      </c>
      <c r="I439" s="346" t="s">
        <v>1637</v>
      </c>
      <c r="J439" s="348"/>
      <c r="K439" s="342"/>
      <c r="L439" s="209"/>
      <c r="M439" s="209"/>
    </row>
    <row r="440" spans="1:13" s="320" customFormat="1" ht="100.8" hidden="1" outlineLevel="1">
      <c r="A440" s="335" t="s">
        <v>4519</v>
      </c>
      <c r="B440" s="343" t="s">
        <v>3735</v>
      </c>
      <c r="C440" s="344" t="s">
        <v>2755</v>
      </c>
      <c r="D440" s="345" t="s">
        <v>3736</v>
      </c>
      <c r="E440" s="346" t="s">
        <v>3737</v>
      </c>
      <c r="F440" s="346"/>
      <c r="G440" s="346" t="s">
        <v>19</v>
      </c>
      <c r="H440" s="347">
        <v>43813</v>
      </c>
      <c r="I440" s="346" t="s">
        <v>1637</v>
      </c>
      <c r="J440" s="348"/>
      <c r="K440" s="342"/>
      <c r="L440" s="209"/>
      <c r="M440" s="209"/>
    </row>
    <row r="441" spans="1:13" s="320" customFormat="1" collapsed="1">
      <c r="A441" s="337"/>
      <c r="B441" s="336" t="s">
        <v>3738</v>
      </c>
      <c r="C441" s="337"/>
      <c r="D441" s="338"/>
      <c r="E441" s="339"/>
      <c r="F441" s="339"/>
      <c r="G441" s="340"/>
      <c r="H441" s="339"/>
      <c r="I441" s="339"/>
      <c r="J441" s="341"/>
      <c r="K441" s="342"/>
      <c r="L441" s="194"/>
      <c r="M441" s="194"/>
    </row>
    <row r="442" spans="1:13" s="320" customFormat="1" ht="100.8" hidden="1" outlineLevel="1">
      <c r="A442" s="335" t="s">
        <v>4520</v>
      </c>
      <c r="B442" s="349" t="s">
        <v>3729</v>
      </c>
      <c r="C442" s="344" t="s">
        <v>2755</v>
      </c>
      <c r="D442" s="345" t="s">
        <v>3739</v>
      </c>
      <c r="E442" s="346" t="s">
        <v>3731</v>
      </c>
      <c r="F442" s="346"/>
      <c r="G442" s="346" t="s">
        <v>19</v>
      </c>
      <c r="H442" s="347">
        <v>43813</v>
      </c>
      <c r="I442" s="346" t="s">
        <v>1637</v>
      </c>
      <c r="J442" s="348"/>
      <c r="K442" s="342"/>
      <c r="L442" s="209"/>
      <c r="M442" s="209"/>
    </row>
    <row r="443" spans="1:13" s="320" customFormat="1" ht="100.8" hidden="1" outlineLevel="1">
      <c r="A443" s="335" t="s">
        <v>4521</v>
      </c>
      <c r="B443" s="343" t="s">
        <v>3732</v>
      </c>
      <c r="C443" s="344" t="s">
        <v>2755</v>
      </c>
      <c r="D443" s="345" t="s">
        <v>3740</v>
      </c>
      <c r="E443" s="346" t="s">
        <v>3734</v>
      </c>
      <c r="F443" s="346"/>
      <c r="G443" s="346" t="s">
        <v>19</v>
      </c>
      <c r="H443" s="347">
        <v>43813</v>
      </c>
      <c r="I443" s="346" t="s">
        <v>1637</v>
      </c>
      <c r="J443" s="348"/>
      <c r="K443" s="342"/>
      <c r="L443" s="209"/>
      <c r="M443" s="209"/>
    </row>
    <row r="444" spans="1:13" s="320" customFormat="1" ht="100.8" hidden="1" outlineLevel="1">
      <c r="A444" s="335" t="s">
        <v>4522</v>
      </c>
      <c r="B444" s="343" t="s">
        <v>3735</v>
      </c>
      <c r="C444" s="344" t="s">
        <v>2755</v>
      </c>
      <c r="D444" s="345" t="s">
        <v>3741</v>
      </c>
      <c r="E444" s="346" t="s">
        <v>3737</v>
      </c>
      <c r="F444" s="346"/>
      <c r="G444" s="346" t="s">
        <v>19</v>
      </c>
      <c r="H444" s="347">
        <v>43813</v>
      </c>
      <c r="I444" s="346" t="s">
        <v>1637</v>
      </c>
      <c r="J444" s="348"/>
      <c r="K444" s="342"/>
      <c r="L444" s="209"/>
      <c r="M444" s="209"/>
    </row>
    <row r="445" spans="1:13" s="320" customFormat="1" collapsed="1">
      <c r="A445" s="337"/>
      <c r="B445" s="336" t="s">
        <v>3742</v>
      </c>
      <c r="C445" s="337"/>
      <c r="D445" s="338"/>
      <c r="E445" s="339"/>
      <c r="F445" s="339"/>
      <c r="G445" s="340"/>
      <c r="H445" s="339"/>
      <c r="I445" s="339"/>
      <c r="J445" s="341"/>
      <c r="K445" s="342"/>
      <c r="L445" s="194"/>
      <c r="M445" s="194"/>
    </row>
    <row r="446" spans="1:13" s="320" customFormat="1" ht="100.8" hidden="1" outlineLevel="1">
      <c r="A446" s="335" t="s">
        <v>4523</v>
      </c>
      <c r="B446" s="349" t="s">
        <v>3729</v>
      </c>
      <c r="C446" s="344" t="s">
        <v>2755</v>
      </c>
      <c r="D446" s="345" t="s">
        <v>3743</v>
      </c>
      <c r="E446" s="346" t="s">
        <v>3731</v>
      </c>
      <c r="F446" s="346"/>
      <c r="G446" s="346" t="s">
        <v>19</v>
      </c>
      <c r="H446" s="347">
        <v>43813</v>
      </c>
      <c r="I446" s="346" t="s">
        <v>1637</v>
      </c>
      <c r="J446" s="348"/>
      <c r="K446" s="342"/>
      <c r="L446" s="209"/>
      <c r="M446" s="209"/>
    </row>
    <row r="447" spans="1:13" s="320" customFormat="1" ht="100.8" hidden="1" outlineLevel="1">
      <c r="A447" s="335" t="s">
        <v>4524</v>
      </c>
      <c r="B447" s="343" t="s">
        <v>3732</v>
      </c>
      <c r="C447" s="344" t="s">
        <v>2755</v>
      </c>
      <c r="D447" s="345" t="s">
        <v>3744</v>
      </c>
      <c r="E447" s="346" t="s">
        <v>3734</v>
      </c>
      <c r="F447" s="346"/>
      <c r="G447" s="346" t="s">
        <v>19</v>
      </c>
      <c r="H447" s="347">
        <v>43813</v>
      </c>
      <c r="I447" s="346" t="s">
        <v>1637</v>
      </c>
      <c r="J447" s="348"/>
      <c r="K447" s="342"/>
      <c r="L447" s="209"/>
      <c r="M447" s="209"/>
    </row>
    <row r="448" spans="1:13" s="320" customFormat="1" ht="100.8" hidden="1" outlineLevel="1">
      <c r="A448" s="335" t="s">
        <v>4525</v>
      </c>
      <c r="B448" s="343" t="s">
        <v>3735</v>
      </c>
      <c r="C448" s="344" t="s">
        <v>2755</v>
      </c>
      <c r="D448" s="345" t="s">
        <v>3745</v>
      </c>
      <c r="E448" s="346" t="s">
        <v>3737</v>
      </c>
      <c r="F448" s="346"/>
      <c r="G448" s="346" t="s">
        <v>19</v>
      </c>
      <c r="H448" s="347">
        <v>43813</v>
      </c>
      <c r="I448" s="346" t="s">
        <v>1637</v>
      </c>
      <c r="J448" s="348"/>
      <c r="K448" s="342"/>
      <c r="L448" s="209"/>
      <c r="M448" s="209"/>
    </row>
    <row r="449" spans="1:13" s="320" customFormat="1" collapsed="1">
      <c r="A449" s="337"/>
      <c r="B449" s="336" t="s">
        <v>3746</v>
      </c>
      <c r="C449" s="337"/>
      <c r="D449" s="338"/>
      <c r="E449" s="339"/>
      <c r="F449" s="339"/>
      <c r="G449" s="340"/>
      <c r="H449" s="339"/>
      <c r="I449" s="339"/>
      <c r="J449" s="341"/>
      <c r="K449" s="342"/>
      <c r="L449" s="194"/>
      <c r="M449" s="194"/>
    </row>
    <row r="450" spans="1:13" s="320" customFormat="1" ht="168" hidden="1" outlineLevel="1">
      <c r="A450" s="335" t="s">
        <v>4526</v>
      </c>
      <c r="B450" s="349" t="s">
        <v>3748</v>
      </c>
      <c r="C450" s="344" t="s">
        <v>2755</v>
      </c>
      <c r="D450" s="345" t="s">
        <v>3749</v>
      </c>
      <c r="E450" s="346" t="s">
        <v>3750</v>
      </c>
      <c r="F450" s="346"/>
      <c r="G450" s="346" t="s">
        <v>19</v>
      </c>
      <c r="H450" s="347">
        <v>43813</v>
      </c>
      <c r="I450" s="346" t="s">
        <v>1637</v>
      </c>
      <c r="J450" s="348"/>
      <c r="K450" s="342"/>
      <c r="L450" s="209"/>
      <c r="M450" s="209"/>
    </row>
    <row r="451" spans="1:13" s="320" customFormat="1" ht="218.4" hidden="1" outlineLevel="1">
      <c r="A451" s="335" t="s">
        <v>4527</v>
      </c>
      <c r="B451" s="349" t="s">
        <v>3752</v>
      </c>
      <c r="C451" s="344" t="s">
        <v>2755</v>
      </c>
      <c r="D451" s="345" t="s">
        <v>3753</v>
      </c>
      <c r="E451" s="346" t="s">
        <v>3754</v>
      </c>
      <c r="F451" s="346"/>
      <c r="G451" s="346" t="s">
        <v>19</v>
      </c>
      <c r="H451" s="347">
        <v>43813</v>
      </c>
      <c r="I451" s="346" t="s">
        <v>1637</v>
      </c>
      <c r="J451" s="348"/>
      <c r="K451" s="342"/>
      <c r="L451" s="209"/>
      <c r="M451" s="209"/>
    </row>
    <row r="452" spans="1:13" s="320" customFormat="1" collapsed="1">
      <c r="A452" s="337"/>
      <c r="B452" s="336" t="s">
        <v>3755</v>
      </c>
      <c r="C452" s="337"/>
      <c r="D452" s="338"/>
      <c r="E452" s="339"/>
      <c r="F452" s="339"/>
      <c r="G452" s="340"/>
      <c r="H452" s="339"/>
      <c r="I452" s="339"/>
      <c r="J452" s="341"/>
      <c r="K452" s="342"/>
      <c r="L452" s="194"/>
      <c r="M452" s="194"/>
    </row>
    <row r="453" spans="1:13" s="320" customFormat="1" ht="168" hidden="1" outlineLevel="1">
      <c r="A453" s="335" t="s">
        <v>4528</v>
      </c>
      <c r="B453" s="349" t="s">
        <v>3757</v>
      </c>
      <c r="C453" s="344" t="s">
        <v>2755</v>
      </c>
      <c r="D453" s="345" t="s">
        <v>3758</v>
      </c>
      <c r="E453" s="346" t="s">
        <v>3750</v>
      </c>
      <c r="F453" s="346"/>
      <c r="G453" s="346" t="s">
        <v>19</v>
      </c>
      <c r="H453" s="347">
        <v>43813</v>
      </c>
      <c r="I453" s="346" t="s">
        <v>1637</v>
      </c>
      <c r="J453" s="348"/>
      <c r="K453" s="342"/>
      <c r="L453" s="209"/>
      <c r="M453" s="209"/>
    </row>
    <row r="454" spans="1:13" s="320" customFormat="1" ht="218.4" hidden="1" outlineLevel="1">
      <c r="A454" s="335" t="s">
        <v>4529</v>
      </c>
      <c r="B454" s="349" t="s">
        <v>3760</v>
      </c>
      <c r="C454" s="344" t="s">
        <v>2755</v>
      </c>
      <c r="D454" s="345" t="s">
        <v>3761</v>
      </c>
      <c r="E454" s="346" t="s">
        <v>3754</v>
      </c>
      <c r="F454" s="346"/>
      <c r="G454" s="346" t="s">
        <v>19</v>
      </c>
      <c r="H454" s="347">
        <v>43813</v>
      </c>
      <c r="I454" s="346" t="s">
        <v>1637</v>
      </c>
      <c r="J454" s="348"/>
      <c r="K454" s="342"/>
      <c r="L454" s="209"/>
      <c r="M454" s="209"/>
    </row>
    <row r="455" spans="1:13" s="320" customFormat="1" collapsed="1">
      <c r="A455" s="337"/>
      <c r="B455" s="336" t="s">
        <v>3762</v>
      </c>
      <c r="C455" s="337"/>
      <c r="D455" s="338"/>
      <c r="E455" s="339"/>
      <c r="F455" s="339"/>
      <c r="G455" s="340"/>
      <c r="H455" s="339"/>
      <c r="I455" s="339"/>
      <c r="J455" s="341"/>
      <c r="K455" s="342"/>
      <c r="L455" s="194"/>
      <c r="M455" s="194"/>
    </row>
    <row r="456" spans="1:13" s="320" customFormat="1" ht="168" hidden="1" outlineLevel="1">
      <c r="A456" s="335" t="s">
        <v>4530</v>
      </c>
      <c r="B456" s="349" t="s">
        <v>3764</v>
      </c>
      <c r="C456" s="344" t="s">
        <v>2755</v>
      </c>
      <c r="D456" s="345" t="s">
        <v>3765</v>
      </c>
      <c r="E456" s="346" t="s">
        <v>3750</v>
      </c>
      <c r="F456" s="346"/>
      <c r="G456" s="346" t="s">
        <v>19</v>
      </c>
      <c r="H456" s="347">
        <v>43813</v>
      </c>
      <c r="I456" s="346" t="s">
        <v>1637</v>
      </c>
      <c r="J456" s="348"/>
      <c r="K456" s="342"/>
      <c r="L456" s="209"/>
      <c r="M456" s="209"/>
    </row>
    <row r="457" spans="1:13" s="320" customFormat="1" ht="218.4" hidden="1" outlineLevel="1">
      <c r="A457" s="335" t="s">
        <v>4531</v>
      </c>
      <c r="B457" s="349" t="s">
        <v>3767</v>
      </c>
      <c r="C457" s="344" t="s">
        <v>2755</v>
      </c>
      <c r="D457" s="345" t="s">
        <v>3768</v>
      </c>
      <c r="E457" s="346" t="s">
        <v>3754</v>
      </c>
      <c r="F457" s="346"/>
      <c r="G457" s="346" t="s">
        <v>19</v>
      </c>
      <c r="H457" s="347">
        <v>43813</v>
      </c>
      <c r="I457" s="346" t="s">
        <v>1637</v>
      </c>
      <c r="J457" s="348"/>
      <c r="K457" s="342"/>
      <c r="L457" s="209"/>
      <c r="M457" s="209"/>
    </row>
    <row r="458" spans="1:13" collapsed="1"/>
  </sheetData>
  <mergeCells count="4">
    <mergeCell ref="B2:G2"/>
    <mergeCell ref="B3:G3"/>
    <mergeCell ref="B4:G4"/>
    <mergeCell ref="B5:G5"/>
  </mergeCells>
  <dataValidations count="3">
    <dataValidation type="list" allowBlank="1" showErrorMessage="1" sqref="G65945:G65952 WLP983425:WLP983434 WBT983425:WBT983434 VRX983425:VRX983434 VIB983425:VIB983434 UYF983425:UYF983434 UOJ983425:UOJ983434 UEN983425:UEN983434 TUR983425:TUR983434 TKV983425:TKV983434 TAZ983425:TAZ983434 SRD983425:SRD983434 SHH983425:SHH983434 RXL983425:RXL983434 RNP983425:RNP983434 RDT983425:RDT983434 QTX983425:QTX983434 QKB983425:QKB983434 QAF983425:QAF983434 PQJ983425:PQJ983434 PGN983425:PGN983434 OWR983425:OWR983434 OMV983425:OMV983434 OCZ983425:OCZ983434 NTD983425:NTD983434 NJH983425:NJH983434 MZL983425:MZL983434 MPP983425:MPP983434 MFT983425:MFT983434 LVX983425:LVX983434 LMB983425:LMB983434 LCF983425:LCF983434 KSJ983425:KSJ983434 KIN983425:KIN983434 JYR983425:JYR983434 JOV983425:JOV983434 JEZ983425:JEZ983434 IVD983425:IVD983434 ILH983425:ILH983434 IBL983425:IBL983434 HRP983425:HRP983434 HHT983425:HHT983434 GXX983425:GXX983434 GOB983425:GOB983434 GEF983425:GEF983434 FUJ983425:FUJ983434 FKN983425:FKN983434 FAR983425:FAR983434 EQV983425:EQV983434 EGZ983425:EGZ983434 DXD983425:DXD983434 DNH983425:DNH983434 DDL983425:DDL983434 CTP983425:CTP983434 CJT983425:CJT983434 BZX983425:BZX983434 BQB983425:BQB983434 BGF983425:BGF983434 AWJ983425:AWJ983434 AMN983425:AMN983434 ACR983425:ACR983434 SV983425:SV983434 IZ983425:IZ983434 G983425:G983434 WVL917889:WVL917898 WLP917889:WLP917898 WBT917889:WBT917898 VRX917889:VRX917898 VIB917889:VIB917898 UYF917889:UYF917898 UOJ917889:UOJ917898 UEN917889:UEN917898 TUR917889:TUR917898 TKV917889:TKV917898 TAZ917889:TAZ917898 SRD917889:SRD917898 SHH917889:SHH917898 RXL917889:RXL917898 RNP917889:RNP917898 RDT917889:RDT917898 QTX917889:QTX917898 QKB917889:QKB917898 QAF917889:QAF917898 PQJ917889:PQJ917898 PGN917889:PGN917898 OWR917889:OWR917898 OMV917889:OMV917898 OCZ917889:OCZ917898 NTD917889:NTD917898 NJH917889:NJH917898 MZL917889:MZL917898 MPP917889:MPP917898 MFT917889:MFT917898 LVX917889:LVX917898 LMB917889:LMB917898 LCF917889:LCF917898 KSJ917889:KSJ917898 KIN917889:KIN917898 JYR917889:JYR917898 JOV917889:JOV917898 JEZ917889:JEZ917898 IVD917889:IVD917898 ILH917889:ILH917898 IBL917889:IBL917898 HRP917889:HRP917898 HHT917889:HHT917898 GXX917889:GXX917898 GOB917889:GOB917898 GEF917889:GEF917898 FUJ917889:FUJ917898 FKN917889:FKN917898 FAR917889:FAR917898 EQV917889:EQV917898 EGZ917889:EGZ917898 DXD917889:DXD917898 DNH917889:DNH917898 DDL917889:DDL917898 CTP917889:CTP917898 CJT917889:CJT917898 BZX917889:BZX917898 BQB917889:BQB917898 BGF917889:BGF917898 AWJ917889:AWJ917898 AMN917889:AMN917898 ACR917889:ACR917898 SV917889:SV917898 IZ917889:IZ917898 G917889:G917898 WVL852353:WVL852362 WLP852353:WLP852362 WBT852353:WBT852362 VRX852353:VRX852362 VIB852353:VIB852362 UYF852353:UYF852362 UOJ852353:UOJ852362 UEN852353:UEN852362 TUR852353:TUR852362 TKV852353:TKV852362 TAZ852353:TAZ852362 SRD852353:SRD852362 SHH852353:SHH852362 RXL852353:RXL852362 RNP852353:RNP852362 RDT852353:RDT852362 QTX852353:QTX852362 QKB852353:QKB852362 QAF852353:QAF852362 PQJ852353:PQJ852362 PGN852353:PGN852362 OWR852353:OWR852362 OMV852353:OMV852362 OCZ852353:OCZ852362 NTD852353:NTD852362 NJH852353:NJH852362 MZL852353:MZL852362 MPP852353:MPP852362 MFT852353:MFT852362 LVX852353:LVX852362 LMB852353:LMB852362 LCF852353:LCF852362 KSJ852353:KSJ852362 KIN852353:KIN852362 JYR852353:JYR852362 JOV852353:JOV852362 JEZ852353:JEZ852362 IVD852353:IVD852362 ILH852353:ILH852362 IBL852353:IBL852362 HRP852353:HRP852362 HHT852353:HHT852362 GXX852353:GXX852362 GOB852353:GOB852362 GEF852353:GEF852362 FUJ852353:FUJ852362 FKN852353:FKN852362 FAR852353:FAR852362 EQV852353:EQV852362 EGZ852353:EGZ852362 DXD852353:DXD852362 DNH852353:DNH852362 DDL852353:DDL852362 CTP852353:CTP852362 CJT852353:CJT852362 BZX852353:BZX852362 BQB852353:BQB852362 BGF852353:BGF852362 AWJ852353:AWJ852362 AMN852353:AMN852362 ACR852353:ACR852362 SV852353:SV852362 IZ852353:IZ852362 G852353:G852362 WVL786817:WVL786826 WLP786817:WLP786826 WBT786817:WBT786826 VRX786817:VRX786826 VIB786817:VIB786826 UYF786817:UYF786826 UOJ786817:UOJ786826 UEN786817:UEN786826 TUR786817:TUR786826 TKV786817:TKV786826 TAZ786817:TAZ786826 SRD786817:SRD786826 SHH786817:SHH786826 RXL786817:RXL786826 RNP786817:RNP786826 RDT786817:RDT786826 QTX786817:QTX786826 QKB786817:QKB786826 QAF786817:QAF786826 PQJ786817:PQJ786826 PGN786817:PGN786826 OWR786817:OWR786826 OMV786817:OMV786826 OCZ786817:OCZ786826 NTD786817:NTD786826 NJH786817:NJH786826 MZL786817:MZL786826 MPP786817:MPP786826 MFT786817:MFT786826 LVX786817:LVX786826 LMB786817:LMB786826 LCF786817:LCF786826 KSJ786817:KSJ786826 KIN786817:KIN786826 JYR786817:JYR786826 JOV786817:JOV786826 JEZ786817:JEZ786826 IVD786817:IVD786826 ILH786817:ILH786826 IBL786817:IBL786826 HRP786817:HRP786826 HHT786817:HHT786826 GXX786817:GXX786826 GOB786817:GOB786826 GEF786817:GEF786826 FUJ786817:FUJ786826 FKN786817:FKN786826 FAR786817:FAR786826 EQV786817:EQV786826 EGZ786817:EGZ786826 DXD786817:DXD786826 DNH786817:DNH786826 DDL786817:DDL786826 CTP786817:CTP786826 CJT786817:CJT786826 BZX786817:BZX786826 BQB786817:BQB786826 BGF786817:BGF786826 AWJ786817:AWJ786826 AMN786817:AMN786826 ACR786817:ACR786826 SV786817:SV786826 IZ786817:IZ786826 G786817:G786826 WVL721281:WVL721290 WLP721281:WLP721290 WBT721281:WBT721290 VRX721281:VRX721290 VIB721281:VIB721290 UYF721281:UYF721290 UOJ721281:UOJ721290 UEN721281:UEN721290 TUR721281:TUR721290 TKV721281:TKV721290 TAZ721281:TAZ721290 SRD721281:SRD721290 SHH721281:SHH721290 RXL721281:RXL721290 RNP721281:RNP721290 RDT721281:RDT721290 QTX721281:QTX721290 QKB721281:QKB721290 QAF721281:QAF721290 PQJ721281:PQJ721290 PGN721281:PGN721290 OWR721281:OWR721290 OMV721281:OMV721290 OCZ721281:OCZ721290 NTD721281:NTD721290 NJH721281:NJH721290 MZL721281:MZL721290 MPP721281:MPP721290 MFT721281:MFT721290 LVX721281:LVX721290 LMB721281:LMB721290 LCF721281:LCF721290 KSJ721281:KSJ721290 KIN721281:KIN721290 JYR721281:JYR721290 JOV721281:JOV721290 JEZ721281:JEZ721290 IVD721281:IVD721290 ILH721281:ILH721290 IBL721281:IBL721290 HRP721281:HRP721290 HHT721281:HHT721290 GXX721281:GXX721290 GOB721281:GOB721290 GEF721281:GEF721290 FUJ721281:FUJ721290 FKN721281:FKN721290 FAR721281:FAR721290 EQV721281:EQV721290 EGZ721281:EGZ721290 DXD721281:DXD721290 DNH721281:DNH721290 DDL721281:DDL721290 CTP721281:CTP721290 CJT721281:CJT721290 BZX721281:BZX721290 BQB721281:BQB721290 BGF721281:BGF721290 AWJ721281:AWJ721290 AMN721281:AMN721290 ACR721281:ACR721290 SV721281:SV721290 IZ721281:IZ721290 G721281:G721290 WVL655745:WVL655754 WLP655745:WLP655754 WBT655745:WBT655754 VRX655745:VRX655754 VIB655745:VIB655754 UYF655745:UYF655754 UOJ655745:UOJ655754 UEN655745:UEN655754 TUR655745:TUR655754 TKV655745:TKV655754 TAZ655745:TAZ655754 SRD655745:SRD655754 SHH655745:SHH655754 RXL655745:RXL655754 RNP655745:RNP655754 RDT655745:RDT655754 QTX655745:QTX655754 QKB655745:QKB655754 QAF655745:QAF655754 PQJ655745:PQJ655754 PGN655745:PGN655754 OWR655745:OWR655754 OMV655745:OMV655754 OCZ655745:OCZ655754 NTD655745:NTD655754 NJH655745:NJH655754 MZL655745:MZL655754 MPP655745:MPP655754 MFT655745:MFT655754 LVX655745:LVX655754 LMB655745:LMB655754 LCF655745:LCF655754 KSJ655745:KSJ655754 KIN655745:KIN655754 JYR655745:JYR655754 JOV655745:JOV655754 JEZ655745:JEZ655754 IVD655745:IVD655754 ILH655745:ILH655754 IBL655745:IBL655754 HRP655745:HRP655754 HHT655745:HHT655754 GXX655745:GXX655754 GOB655745:GOB655754 GEF655745:GEF655754 FUJ655745:FUJ655754 FKN655745:FKN655754 FAR655745:FAR655754 EQV655745:EQV655754 EGZ655745:EGZ655754 DXD655745:DXD655754 DNH655745:DNH655754 DDL655745:DDL655754 CTP655745:CTP655754 CJT655745:CJT655754 BZX655745:BZX655754 BQB655745:BQB655754 BGF655745:BGF655754 AWJ655745:AWJ655754 AMN655745:AMN655754 ACR655745:ACR655754 SV655745:SV655754 IZ655745:IZ655754 G655745:G655754 WVL590209:WVL590218 WLP590209:WLP590218 WBT590209:WBT590218 VRX590209:VRX590218 VIB590209:VIB590218 UYF590209:UYF590218 UOJ590209:UOJ590218 UEN590209:UEN590218 TUR590209:TUR590218 TKV590209:TKV590218 TAZ590209:TAZ590218 SRD590209:SRD590218 SHH590209:SHH590218 RXL590209:RXL590218 RNP590209:RNP590218 RDT590209:RDT590218 QTX590209:QTX590218 QKB590209:QKB590218 QAF590209:QAF590218 PQJ590209:PQJ590218 PGN590209:PGN590218 OWR590209:OWR590218 OMV590209:OMV590218 OCZ590209:OCZ590218 NTD590209:NTD590218 NJH590209:NJH590218 MZL590209:MZL590218 MPP590209:MPP590218 MFT590209:MFT590218 LVX590209:LVX590218 LMB590209:LMB590218 LCF590209:LCF590218 KSJ590209:KSJ590218 KIN590209:KIN590218 JYR590209:JYR590218 JOV590209:JOV590218 JEZ590209:JEZ590218 IVD590209:IVD590218 ILH590209:ILH590218 IBL590209:IBL590218 HRP590209:HRP590218 HHT590209:HHT590218 GXX590209:GXX590218 GOB590209:GOB590218 GEF590209:GEF590218 FUJ590209:FUJ590218 FKN590209:FKN590218 FAR590209:FAR590218 EQV590209:EQV590218 EGZ590209:EGZ590218 DXD590209:DXD590218 DNH590209:DNH590218 DDL590209:DDL590218 CTP590209:CTP590218 CJT590209:CJT590218 BZX590209:BZX590218 BQB590209:BQB590218 BGF590209:BGF590218 AWJ590209:AWJ590218 AMN590209:AMN590218 ACR590209:ACR590218 SV590209:SV590218 IZ590209:IZ590218 G590209:G590218 WVL524673:WVL524682 WLP524673:WLP524682 WBT524673:WBT524682 VRX524673:VRX524682 VIB524673:VIB524682 UYF524673:UYF524682 UOJ524673:UOJ524682 UEN524673:UEN524682 TUR524673:TUR524682 TKV524673:TKV524682 TAZ524673:TAZ524682 SRD524673:SRD524682 SHH524673:SHH524682 RXL524673:RXL524682 RNP524673:RNP524682 RDT524673:RDT524682 QTX524673:QTX524682 QKB524673:QKB524682 QAF524673:QAF524682 PQJ524673:PQJ524682 PGN524673:PGN524682 OWR524673:OWR524682 OMV524673:OMV524682 OCZ524673:OCZ524682 NTD524673:NTD524682 NJH524673:NJH524682 MZL524673:MZL524682 MPP524673:MPP524682 MFT524673:MFT524682 LVX524673:LVX524682 LMB524673:LMB524682 LCF524673:LCF524682 KSJ524673:KSJ524682 KIN524673:KIN524682 JYR524673:JYR524682 JOV524673:JOV524682 JEZ524673:JEZ524682 IVD524673:IVD524682 ILH524673:ILH524682 IBL524673:IBL524682 HRP524673:HRP524682 HHT524673:HHT524682 GXX524673:GXX524682 GOB524673:GOB524682 GEF524673:GEF524682 FUJ524673:FUJ524682 FKN524673:FKN524682 FAR524673:FAR524682 EQV524673:EQV524682 EGZ524673:EGZ524682 DXD524673:DXD524682 DNH524673:DNH524682 DDL524673:DDL524682 CTP524673:CTP524682 CJT524673:CJT524682 BZX524673:BZX524682 BQB524673:BQB524682 BGF524673:BGF524682 AWJ524673:AWJ524682 AMN524673:AMN524682 ACR524673:ACR524682 SV524673:SV524682 IZ524673:IZ524682 G524673:G524682 WVL459137:WVL459146 WLP459137:WLP459146 WBT459137:WBT459146 VRX459137:VRX459146 VIB459137:VIB459146 UYF459137:UYF459146 UOJ459137:UOJ459146 UEN459137:UEN459146 TUR459137:TUR459146 TKV459137:TKV459146 TAZ459137:TAZ459146 SRD459137:SRD459146 SHH459137:SHH459146 RXL459137:RXL459146 RNP459137:RNP459146 RDT459137:RDT459146 QTX459137:QTX459146 QKB459137:QKB459146 QAF459137:QAF459146 PQJ459137:PQJ459146 PGN459137:PGN459146 OWR459137:OWR459146 OMV459137:OMV459146 OCZ459137:OCZ459146 NTD459137:NTD459146 NJH459137:NJH459146 MZL459137:MZL459146 MPP459137:MPP459146 MFT459137:MFT459146 LVX459137:LVX459146 LMB459137:LMB459146 LCF459137:LCF459146 KSJ459137:KSJ459146 KIN459137:KIN459146 JYR459137:JYR459146 JOV459137:JOV459146 JEZ459137:JEZ459146 IVD459137:IVD459146 ILH459137:ILH459146 IBL459137:IBL459146 HRP459137:HRP459146 HHT459137:HHT459146 GXX459137:GXX459146 GOB459137:GOB459146 GEF459137:GEF459146 FUJ459137:FUJ459146 FKN459137:FKN459146 FAR459137:FAR459146 EQV459137:EQV459146 EGZ459137:EGZ459146 DXD459137:DXD459146 DNH459137:DNH459146 DDL459137:DDL459146 CTP459137:CTP459146 CJT459137:CJT459146 BZX459137:BZX459146 BQB459137:BQB459146 BGF459137:BGF459146 AWJ459137:AWJ459146 AMN459137:AMN459146 ACR459137:ACR459146 SV459137:SV459146 IZ459137:IZ459146 G459137:G459146 WVL393601:WVL393610 WLP393601:WLP393610 WBT393601:WBT393610 VRX393601:VRX393610 VIB393601:VIB393610 UYF393601:UYF393610 UOJ393601:UOJ393610 UEN393601:UEN393610 TUR393601:TUR393610 TKV393601:TKV393610 TAZ393601:TAZ393610 SRD393601:SRD393610 SHH393601:SHH393610 RXL393601:RXL393610 RNP393601:RNP393610 RDT393601:RDT393610 QTX393601:QTX393610 QKB393601:QKB393610 QAF393601:QAF393610 PQJ393601:PQJ393610 PGN393601:PGN393610 OWR393601:OWR393610 OMV393601:OMV393610 OCZ393601:OCZ393610 NTD393601:NTD393610 NJH393601:NJH393610 MZL393601:MZL393610 MPP393601:MPP393610 MFT393601:MFT393610 LVX393601:LVX393610 LMB393601:LMB393610 LCF393601:LCF393610 KSJ393601:KSJ393610 KIN393601:KIN393610 JYR393601:JYR393610 JOV393601:JOV393610 JEZ393601:JEZ393610 IVD393601:IVD393610 ILH393601:ILH393610 IBL393601:IBL393610 HRP393601:HRP393610 HHT393601:HHT393610 GXX393601:GXX393610 GOB393601:GOB393610 GEF393601:GEF393610 FUJ393601:FUJ393610 FKN393601:FKN393610 FAR393601:FAR393610 EQV393601:EQV393610 EGZ393601:EGZ393610 DXD393601:DXD393610 DNH393601:DNH393610 DDL393601:DDL393610 CTP393601:CTP393610 CJT393601:CJT393610 BZX393601:BZX393610 BQB393601:BQB393610 BGF393601:BGF393610 AWJ393601:AWJ393610 AMN393601:AMN393610 ACR393601:ACR393610 SV393601:SV393610 IZ393601:IZ393610 G393601:G393610 WVL328065:WVL328074 WLP328065:WLP328074 WBT328065:WBT328074 VRX328065:VRX328074 VIB328065:VIB328074 UYF328065:UYF328074 UOJ328065:UOJ328074 UEN328065:UEN328074 TUR328065:TUR328074 TKV328065:TKV328074 TAZ328065:TAZ328074 SRD328065:SRD328074 SHH328065:SHH328074 RXL328065:RXL328074 RNP328065:RNP328074 RDT328065:RDT328074 QTX328065:QTX328074 QKB328065:QKB328074 QAF328065:QAF328074 PQJ328065:PQJ328074 PGN328065:PGN328074 OWR328065:OWR328074 OMV328065:OMV328074 OCZ328065:OCZ328074 NTD328065:NTD328074 NJH328065:NJH328074 MZL328065:MZL328074 MPP328065:MPP328074 MFT328065:MFT328074 LVX328065:LVX328074 LMB328065:LMB328074 LCF328065:LCF328074 KSJ328065:KSJ328074 KIN328065:KIN328074 JYR328065:JYR328074 JOV328065:JOV328074 JEZ328065:JEZ328074 IVD328065:IVD328074 ILH328065:ILH328074 IBL328065:IBL328074 HRP328065:HRP328074 HHT328065:HHT328074 GXX328065:GXX328074 GOB328065:GOB328074 GEF328065:GEF328074 FUJ328065:FUJ328074 FKN328065:FKN328074 FAR328065:FAR328074 EQV328065:EQV328074 EGZ328065:EGZ328074 DXD328065:DXD328074 DNH328065:DNH328074 DDL328065:DDL328074 CTP328065:CTP328074 CJT328065:CJT328074 BZX328065:BZX328074 BQB328065:BQB328074 BGF328065:BGF328074 AWJ328065:AWJ328074 AMN328065:AMN328074 ACR328065:ACR328074 SV328065:SV328074 IZ328065:IZ328074 G328065:G328074 WVL262529:WVL262538 WLP262529:WLP262538 WBT262529:WBT262538 VRX262529:VRX262538 VIB262529:VIB262538 UYF262529:UYF262538 UOJ262529:UOJ262538 UEN262529:UEN262538 TUR262529:TUR262538 TKV262529:TKV262538 TAZ262529:TAZ262538 SRD262529:SRD262538 SHH262529:SHH262538 RXL262529:RXL262538 RNP262529:RNP262538 RDT262529:RDT262538 QTX262529:QTX262538 QKB262529:QKB262538 QAF262529:QAF262538 PQJ262529:PQJ262538 PGN262529:PGN262538 OWR262529:OWR262538 OMV262529:OMV262538 OCZ262529:OCZ262538 NTD262529:NTD262538 NJH262529:NJH262538 MZL262529:MZL262538 MPP262529:MPP262538 MFT262529:MFT262538 LVX262529:LVX262538 LMB262529:LMB262538 LCF262529:LCF262538 KSJ262529:KSJ262538 KIN262529:KIN262538 JYR262529:JYR262538 JOV262529:JOV262538 JEZ262529:JEZ262538 IVD262529:IVD262538 ILH262529:ILH262538 IBL262529:IBL262538 HRP262529:HRP262538 HHT262529:HHT262538 GXX262529:GXX262538 GOB262529:GOB262538 GEF262529:GEF262538 FUJ262529:FUJ262538 FKN262529:FKN262538 FAR262529:FAR262538 EQV262529:EQV262538 EGZ262529:EGZ262538 DXD262529:DXD262538 DNH262529:DNH262538 DDL262529:DDL262538 CTP262529:CTP262538 CJT262529:CJT262538 BZX262529:BZX262538 BQB262529:BQB262538 BGF262529:BGF262538 AWJ262529:AWJ262538 AMN262529:AMN262538 ACR262529:ACR262538 SV262529:SV262538 IZ262529:IZ262538 G262529:G262538 WVL196993:WVL197002 WLP196993:WLP197002 WBT196993:WBT197002 VRX196993:VRX197002 VIB196993:VIB197002 UYF196993:UYF197002 UOJ196993:UOJ197002 UEN196993:UEN197002 TUR196993:TUR197002 TKV196993:TKV197002 TAZ196993:TAZ197002 SRD196993:SRD197002 SHH196993:SHH197002 RXL196993:RXL197002 RNP196993:RNP197002 RDT196993:RDT197002 QTX196993:QTX197002 QKB196993:QKB197002 QAF196993:QAF197002 PQJ196993:PQJ197002 PGN196993:PGN197002 OWR196993:OWR197002 OMV196993:OMV197002 OCZ196993:OCZ197002 NTD196993:NTD197002 NJH196993:NJH197002 MZL196993:MZL197002 MPP196993:MPP197002 MFT196993:MFT197002 LVX196993:LVX197002 LMB196993:LMB197002 LCF196993:LCF197002 KSJ196993:KSJ197002 KIN196993:KIN197002 JYR196993:JYR197002 JOV196993:JOV197002 JEZ196993:JEZ197002 IVD196993:IVD197002 ILH196993:ILH197002 IBL196993:IBL197002 HRP196993:HRP197002 HHT196993:HHT197002 GXX196993:GXX197002 GOB196993:GOB197002 GEF196993:GEF197002 FUJ196993:FUJ197002 FKN196993:FKN197002 FAR196993:FAR197002 EQV196993:EQV197002 EGZ196993:EGZ197002 DXD196993:DXD197002 DNH196993:DNH197002 DDL196993:DDL197002 CTP196993:CTP197002 CJT196993:CJT197002 BZX196993:BZX197002 BQB196993:BQB197002 BGF196993:BGF197002 AWJ196993:AWJ197002 AMN196993:AMN197002 ACR196993:ACR197002 SV196993:SV197002 IZ196993:IZ197002 G196993:G197002 WVL131457:WVL131466 WLP131457:WLP131466 WBT131457:WBT131466 VRX131457:VRX131466 VIB131457:VIB131466 UYF131457:UYF131466 UOJ131457:UOJ131466 UEN131457:UEN131466 TUR131457:TUR131466 TKV131457:TKV131466 TAZ131457:TAZ131466 SRD131457:SRD131466 SHH131457:SHH131466 RXL131457:RXL131466 RNP131457:RNP131466 RDT131457:RDT131466 QTX131457:QTX131466 QKB131457:QKB131466 QAF131457:QAF131466 PQJ131457:PQJ131466 PGN131457:PGN131466 OWR131457:OWR131466 OMV131457:OMV131466 OCZ131457:OCZ131466 NTD131457:NTD131466 NJH131457:NJH131466 MZL131457:MZL131466 MPP131457:MPP131466 MFT131457:MFT131466 LVX131457:LVX131466 LMB131457:LMB131466 LCF131457:LCF131466 KSJ131457:KSJ131466 KIN131457:KIN131466 JYR131457:JYR131466 JOV131457:JOV131466 JEZ131457:JEZ131466 IVD131457:IVD131466 ILH131457:ILH131466 IBL131457:IBL131466 HRP131457:HRP131466 HHT131457:HHT131466 GXX131457:GXX131466 GOB131457:GOB131466 GEF131457:GEF131466 FUJ131457:FUJ131466 FKN131457:FKN131466 FAR131457:FAR131466 EQV131457:EQV131466 EGZ131457:EGZ131466 DXD131457:DXD131466 DNH131457:DNH131466 DDL131457:DDL131466 CTP131457:CTP131466 CJT131457:CJT131466 BZX131457:BZX131466 BQB131457:BQB131466 BGF131457:BGF131466 AWJ131457:AWJ131466 AMN131457:AMN131466 ACR131457:ACR131466 SV131457:SV131466 IZ131457:IZ131466 G131457:G131466 WVL65921:WVL65930 WLP65921:WLP65930 WBT65921:WBT65930 VRX65921:VRX65930 VIB65921:VIB65930 UYF65921:UYF65930 UOJ65921:UOJ65930 UEN65921:UEN65930 TUR65921:TUR65930 TKV65921:TKV65930 TAZ65921:TAZ65930 SRD65921:SRD65930 SHH65921:SHH65930 RXL65921:RXL65930 RNP65921:RNP65930 RDT65921:RDT65930 QTX65921:QTX65930 QKB65921:QKB65930 QAF65921:QAF65930 PQJ65921:PQJ65930 PGN65921:PGN65930 OWR65921:OWR65930 OMV65921:OMV65930 OCZ65921:OCZ65930 NTD65921:NTD65930 NJH65921:NJH65930 MZL65921:MZL65930 MPP65921:MPP65930 MFT65921:MFT65930 LVX65921:LVX65930 LMB65921:LMB65930 LCF65921:LCF65930 KSJ65921:KSJ65930 KIN65921:KIN65930 JYR65921:JYR65930 JOV65921:JOV65930 JEZ65921:JEZ65930 IVD65921:IVD65930 ILH65921:ILH65930 IBL65921:IBL65930 HRP65921:HRP65930 HHT65921:HHT65930 GXX65921:GXX65930 GOB65921:GOB65930 GEF65921:GEF65930 FUJ65921:FUJ65930 FKN65921:FKN65930 FAR65921:FAR65930 EQV65921:EQV65930 EGZ65921:EGZ65930 DXD65921:DXD65930 DNH65921:DNH65930 DDL65921:DDL65930 CTP65921:CTP65930 CJT65921:CJT65930 BZX65921:BZX65930 BQB65921:BQB65930 BGF65921:BGF65930 AWJ65921:AWJ65930 AMN65921:AMN65930 ACR65921:ACR65930 SV65921:SV65930 IZ65921:IZ65930 G65921:G65930 WVL983425:WVL983434 WVL983436:WVL983447 WLP983436:WLP983447 WBT983436:WBT983447 VRX983436:VRX983447 VIB983436:VIB983447 UYF983436:UYF983447 UOJ983436:UOJ983447 UEN983436:UEN983447 TUR983436:TUR983447 TKV983436:TKV983447 TAZ983436:TAZ983447 SRD983436:SRD983447 SHH983436:SHH983447 RXL983436:RXL983447 RNP983436:RNP983447 RDT983436:RDT983447 QTX983436:QTX983447 QKB983436:QKB983447 QAF983436:QAF983447 PQJ983436:PQJ983447 PGN983436:PGN983447 OWR983436:OWR983447 OMV983436:OMV983447 OCZ983436:OCZ983447 NTD983436:NTD983447 NJH983436:NJH983447 MZL983436:MZL983447 MPP983436:MPP983447 MFT983436:MFT983447 LVX983436:LVX983447 LMB983436:LMB983447 LCF983436:LCF983447 KSJ983436:KSJ983447 KIN983436:KIN983447 JYR983436:JYR983447 JOV983436:JOV983447 JEZ983436:JEZ983447 IVD983436:IVD983447 ILH983436:ILH983447 IBL983436:IBL983447 HRP983436:HRP983447 HHT983436:HHT983447 GXX983436:GXX983447 GOB983436:GOB983447 GEF983436:GEF983447 FUJ983436:FUJ983447 FKN983436:FKN983447 FAR983436:FAR983447 EQV983436:EQV983447 EGZ983436:EGZ983447 DXD983436:DXD983447 DNH983436:DNH983447 DDL983436:DDL983447 CTP983436:CTP983447 CJT983436:CJT983447 BZX983436:BZX983447 BQB983436:BQB983447 BGF983436:BGF983447 AWJ983436:AWJ983447 AMN983436:AMN983447 ACR983436:ACR983447 SV983436:SV983447 IZ983436:IZ983447 G983436:G983447 WVL917900:WVL917911 WLP917900:WLP917911 WBT917900:WBT917911 VRX917900:VRX917911 VIB917900:VIB917911 UYF917900:UYF917911 UOJ917900:UOJ917911 UEN917900:UEN917911 TUR917900:TUR917911 TKV917900:TKV917911 TAZ917900:TAZ917911 SRD917900:SRD917911 SHH917900:SHH917911 RXL917900:RXL917911 RNP917900:RNP917911 RDT917900:RDT917911 QTX917900:QTX917911 QKB917900:QKB917911 QAF917900:QAF917911 PQJ917900:PQJ917911 PGN917900:PGN917911 OWR917900:OWR917911 OMV917900:OMV917911 OCZ917900:OCZ917911 NTD917900:NTD917911 NJH917900:NJH917911 MZL917900:MZL917911 MPP917900:MPP917911 MFT917900:MFT917911 LVX917900:LVX917911 LMB917900:LMB917911 LCF917900:LCF917911 KSJ917900:KSJ917911 KIN917900:KIN917911 JYR917900:JYR917911 JOV917900:JOV917911 JEZ917900:JEZ917911 IVD917900:IVD917911 ILH917900:ILH917911 IBL917900:IBL917911 HRP917900:HRP917911 HHT917900:HHT917911 GXX917900:GXX917911 GOB917900:GOB917911 GEF917900:GEF917911 FUJ917900:FUJ917911 FKN917900:FKN917911 FAR917900:FAR917911 EQV917900:EQV917911 EGZ917900:EGZ917911 DXD917900:DXD917911 DNH917900:DNH917911 DDL917900:DDL917911 CTP917900:CTP917911 CJT917900:CJT917911 BZX917900:BZX917911 BQB917900:BQB917911 BGF917900:BGF917911 AWJ917900:AWJ917911 AMN917900:AMN917911 ACR917900:ACR917911 SV917900:SV917911 IZ917900:IZ917911 G917900:G917911 WVL852364:WVL852375 WLP852364:WLP852375 WBT852364:WBT852375 VRX852364:VRX852375 VIB852364:VIB852375 UYF852364:UYF852375 UOJ852364:UOJ852375 UEN852364:UEN852375 TUR852364:TUR852375 TKV852364:TKV852375 TAZ852364:TAZ852375 SRD852364:SRD852375 SHH852364:SHH852375 RXL852364:RXL852375 RNP852364:RNP852375 RDT852364:RDT852375 QTX852364:QTX852375 QKB852364:QKB852375 QAF852364:QAF852375 PQJ852364:PQJ852375 PGN852364:PGN852375 OWR852364:OWR852375 OMV852364:OMV852375 OCZ852364:OCZ852375 NTD852364:NTD852375 NJH852364:NJH852375 MZL852364:MZL852375 MPP852364:MPP852375 MFT852364:MFT852375 LVX852364:LVX852375 LMB852364:LMB852375 LCF852364:LCF852375 KSJ852364:KSJ852375 KIN852364:KIN852375 JYR852364:JYR852375 JOV852364:JOV852375 JEZ852364:JEZ852375 IVD852364:IVD852375 ILH852364:ILH852375 IBL852364:IBL852375 HRP852364:HRP852375 HHT852364:HHT852375 GXX852364:GXX852375 GOB852364:GOB852375 GEF852364:GEF852375 FUJ852364:FUJ852375 FKN852364:FKN852375 FAR852364:FAR852375 EQV852364:EQV852375 EGZ852364:EGZ852375 DXD852364:DXD852375 DNH852364:DNH852375 DDL852364:DDL852375 CTP852364:CTP852375 CJT852364:CJT852375 BZX852364:BZX852375 BQB852364:BQB852375 BGF852364:BGF852375 AWJ852364:AWJ852375 AMN852364:AMN852375 ACR852364:ACR852375 SV852364:SV852375 IZ852364:IZ852375 G852364:G852375 WVL786828:WVL786839 WLP786828:WLP786839 WBT786828:WBT786839 VRX786828:VRX786839 VIB786828:VIB786839 UYF786828:UYF786839 UOJ786828:UOJ786839 UEN786828:UEN786839 TUR786828:TUR786839 TKV786828:TKV786839 TAZ786828:TAZ786839 SRD786828:SRD786839 SHH786828:SHH786839 RXL786828:RXL786839 RNP786828:RNP786839 RDT786828:RDT786839 QTX786828:QTX786839 QKB786828:QKB786839 QAF786828:QAF786839 PQJ786828:PQJ786839 PGN786828:PGN786839 OWR786828:OWR786839 OMV786828:OMV786839 OCZ786828:OCZ786839 NTD786828:NTD786839 NJH786828:NJH786839 MZL786828:MZL786839 MPP786828:MPP786839 MFT786828:MFT786839 LVX786828:LVX786839 LMB786828:LMB786839 LCF786828:LCF786839 KSJ786828:KSJ786839 KIN786828:KIN786839 JYR786828:JYR786839 JOV786828:JOV786839 JEZ786828:JEZ786839 IVD786828:IVD786839 ILH786828:ILH786839 IBL786828:IBL786839 HRP786828:HRP786839 HHT786828:HHT786839 GXX786828:GXX786839 GOB786828:GOB786839 GEF786828:GEF786839 FUJ786828:FUJ786839 FKN786828:FKN786839 FAR786828:FAR786839 EQV786828:EQV786839 EGZ786828:EGZ786839 DXD786828:DXD786839 DNH786828:DNH786839 DDL786828:DDL786839 CTP786828:CTP786839 CJT786828:CJT786839 BZX786828:BZX786839 BQB786828:BQB786839 BGF786828:BGF786839 AWJ786828:AWJ786839 AMN786828:AMN786839 ACR786828:ACR786839 SV786828:SV786839 IZ786828:IZ786839 G786828:G786839 WVL721292:WVL721303 WLP721292:WLP721303 WBT721292:WBT721303 VRX721292:VRX721303 VIB721292:VIB721303 UYF721292:UYF721303 UOJ721292:UOJ721303 UEN721292:UEN721303 TUR721292:TUR721303 TKV721292:TKV721303 TAZ721292:TAZ721303 SRD721292:SRD721303 SHH721292:SHH721303 RXL721292:RXL721303 RNP721292:RNP721303 RDT721292:RDT721303 QTX721292:QTX721303 QKB721292:QKB721303 QAF721292:QAF721303 PQJ721292:PQJ721303 PGN721292:PGN721303 OWR721292:OWR721303 OMV721292:OMV721303 OCZ721292:OCZ721303 NTD721292:NTD721303 NJH721292:NJH721303 MZL721292:MZL721303 MPP721292:MPP721303 MFT721292:MFT721303 LVX721292:LVX721303 LMB721292:LMB721303 LCF721292:LCF721303 KSJ721292:KSJ721303 KIN721292:KIN721303 JYR721292:JYR721303 JOV721292:JOV721303 JEZ721292:JEZ721303 IVD721292:IVD721303 ILH721292:ILH721303 IBL721292:IBL721303 HRP721292:HRP721303 HHT721292:HHT721303 GXX721292:GXX721303 GOB721292:GOB721303 GEF721292:GEF721303 FUJ721292:FUJ721303 FKN721292:FKN721303 FAR721292:FAR721303 EQV721292:EQV721303 EGZ721292:EGZ721303 DXD721292:DXD721303 DNH721292:DNH721303 DDL721292:DDL721303 CTP721292:CTP721303 CJT721292:CJT721303 BZX721292:BZX721303 BQB721292:BQB721303 BGF721292:BGF721303 AWJ721292:AWJ721303 AMN721292:AMN721303 ACR721292:ACR721303 SV721292:SV721303 IZ721292:IZ721303 G721292:G721303 WVL655756:WVL655767 WLP655756:WLP655767 WBT655756:WBT655767 VRX655756:VRX655767 VIB655756:VIB655767 UYF655756:UYF655767 UOJ655756:UOJ655767 UEN655756:UEN655767 TUR655756:TUR655767 TKV655756:TKV655767 TAZ655756:TAZ655767 SRD655756:SRD655767 SHH655756:SHH655767 RXL655756:RXL655767 RNP655756:RNP655767 RDT655756:RDT655767 QTX655756:QTX655767 QKB655756:QKB655767 QAF655756:QAF655767 PQJ655756:PQJ655767 PGN655756:PGN655767 OWR655756:OWR655767 OMV655756:OMV655767 OCZ655756:OCZ655767 NTD655756:NTD655767 NJH655756:NJH655767 MZL655756:MZL655767 MPP655756:MPP655767 MFT655756:MFT655767 LVX655756:LVX655767 LMB655756:LMB655767 LCF655756:LCF655767 KSJ655756:KSJ655767 KIN655756:KIN655767 JYR655756:JYR655767 JOV655756:JOV655767 JEZ655756:JEZ655767 IVD655756:IVD655767 ILH655756:ILH655767 IBL655756:IBL655767 HRP655756:HRP655767 HHT655756:HHT655767 GXX655756:GXX655767 GOB655756:GOB655767 GEF655756:GEF655767 FUJ655756:FUJ655767 FKN655756:FKN655767 FAR655756:FAR655767 EQV655756:EQV655767 EGZ655756:EGZ655767 DXD655756:DXD655767 DNH655756:DNH655767 DDL655756:DDL655767 CTP655756:CTP655767 CJT655756:CJT655767 BZX655756:BZX655767 BQB655756:BQB655767 BGF655756:BGF655767 AWJ655756:AWJ655767 AMN655756:AMN655767 ACR655756:ACR655767 SV655756:SV655767 IZ655756:IZ655767 G655756:G655767 WVL590220:WVL590231 WLP590220:WLP590231 WBT590220:WBT590231 VRX590220:VRX590231 VIB590220:VIB590231 UYF590220:UYF590231 UOJ590220:UOJ590231 UEN590220:UEN590231 TUR590220:TUR590231 TKV590220:TKV590231 TAZ590220:TAZ590231 SRD590220:SRD590231 SHH590220:SHH590231 RXL590220:RXL590231 RNP590220:RNP590231 RDT590220:RDT590231 QTX590220:QTX590231 QKB590220:QKB590231 QAF590220:QAF590231 PQJ590220:PQJ590231 PGN590220:PGN590231 OWR590220:OWR590231 OMV590220:OMV590231 OCZ590220:OCZ590231 NTD590220:NTD590231 NJH590220:NJH590231 MZL590220:MZL590231 MPP590220:MPP590231 MFT590220:MFT590231 LVX590220:LVX590231 LMB590220:LMB590231 LCF590220:LCF590231 KSJ590220:KSJ590231 KIN590220:KIN590231 JYR590220:JYR590231 JOV590220:JOV590231 JEZ590220:JEZ590231 IVD590220:IVD590231 ILH590220:ILH590231 IBL590220:IBL590231 HRP590220:HRP590231 HHT590220:HHT590231 GXX590220:GXX590231 GOB590220:GOB590231 GEF590220:GEF590231 FUJ590220:FUJ590231 FKN590220:FKN590231 FAR590220:FAR590231 EQV590220:EQV590231 EGZ590220:EGZ590231 DXD590220:DXD590231 DNH590220:DNH590231 DDL590220:DDL590231 CTP590220:CTP590231 CJT590220:CJT590231 BZX590220:BZX590231 BQB590220:BQB590231 BGF590220:BGF590231 AWJ590220:AWJ590231 AMN590220:AMN590231 ACR590220:ACR590231 SV590220:SV590231 IZ590220:IZ590231 G590220:G590231 WVL524684:WVL524695 WLP524684:WLP524695 WBT524684:WBT524695 VRX524684:VRX524695 VIB524684:VIB524695 UYF524684:UYF524695 UOJ524684:UOJ524695 UEN524684:UEN524695 TUR524684:TUR524695 TKV524684:TKV524695 TAZ524684:TAZ524695 SRD524684:SRD524695 SHH524684:SHH524695 RXL524684:RXL524695 RNP524684:RNP524695 RDT524684:RDT524695 QTX524684:QTX524695 QKB524684:QKB524695 QAF524684:QAF524695 PQJ524684:PQJ524695 PGN524684:PGN524695 OWR524684:OWR524695 OMV524684:OMV524695 OCZ524684:OCZ524695 NTD524684:NTD524695 NJH524684:NJH524695 MZL524684:MZL524695 MPP524684:MPP524695 MFT524684:MFT524695 LVX524684:LVX524695 LMB524684:LMB524695 LCF524684:LCF524695 KSJ524684:KSJ524695 KIN524684:KIN524695 JYR524684:JYR524695 JOV524684:JOV524695 JEZ524684:JEZ524695 IVD524684:IVD524695 ILH524684:ILH524695 IBL524684:IBL524695 HRP524684:HRP524695 HHT524684:HHT524695 GXX524684:GXX524695 GOB524684:GOB524695 GEF524684:GEF524695 FUJ524684:FUJ524695 FKN524684:FKN524695 FAR524684:FAR524695 EQV524684:EQV524695 EGZ524684:EGZ524695 DXD524684:DXD524695 DNH524684:DNH524695 DDL524684:DDL524695 CTP524684:CTP524695 CJT524684:CJT524695 BZX524684:BZX524695 BQB524684:BQB524695 BGF524684:BGF524695 AWJ524684:AWJ524695 AMN524684:AMN524695 ACR524684:ACR524695 SV524684:SV524695 IZ524684:IZ524695 G524684:G524695 WVL459148:WVL459159 WLP459148:WLP459159 WBT459148:WBT459159 VRX459148:VRX459159 VIB459148:VIB459159 UYF459148:UYF459159 UOJ459148:UOJ459159 UEN459148:UEN459159 TUR459148:TUR459159 TKV459148:TKV459159 TAZ459148:TAZ459159 SRD459148:SRD459159 SHH459148:SHH459159 RXL459148:RXL459159 RNP459148:RNP459159 RDT459148:RDT459159 QTX459148:QTX459159 QKB459148:QKB459159 QAF459148:QAF459159 PQJ459148:PQJ459159 PGN459148:PGN459159 OWR459148:OWR459159 OMV459148:OMV459159 OCZ459148:OCZ459159 NTD459148:NTD459159 NJH459148:NJH459159 MZL459148:MZL459159 MPP459148:MPP459159 MFT459148:MFT459159 LVX459148:LVX459159 LMB459148:LMB459159 LCF459148:LCF459159 KSJ459148:KSJ459159 KIN459148:KIN459159 JYR459148:JYR459159 JOV459148:JOV459159 JEZ459148:JEZ459159 IVD459148:IVD459159 ILH459148:ILH459159 IBL459148:IBL459159 HRP459148:HRP459159 HHT459148:HHT459159 GXX459148:GXX459159 GOB459148:GOB459159 GEF459148:GEF459159 FUJ459148:FUJ459159 FKN459148:FKN459159 FAR459148:FAR459159 EQV459148:EQV459159 EGZ459148:EGZ459159 DXD459148:DXD459159 DNH459148:DNH459159 DDL459148:DDL459159 CTP459148:CTP459159 CJT459148:CJT459159 BZX459148:BZX459159 BQB459148:BQB459159 BGF459148:BGF459159 AWJ459148:AWJ459159 AMN459148:AMN459159 ACR459148:ACR459159 SV459148:SV459159 IZ459148:IZ459159 G459148:G459159 WVL393612:WVL393623 WLP393612:WLP393623 WBT393612:WBT393623 VRX393612:VRX393623 VIB393612:VIB393623 UYF393612:UYF393623 UOJ393612:UOJ393623 UEN393612:UEN393623 TUR393612:TUR393623 TKV393612:TKV393623 TAZ393612:TAZ393623 SRD393612:SRD393623 SHH393612:SHH393623 RXL393612:RXL393623 RNP393612:RNP393623 RDT393612:RDT393623 QTX393612:QTX393623 QKB393612:QKB393623 QAF393612:QAF393623 PQJ393612:PQJ393623 PGN393612:PGN393623 OWR393612:OWR393623 OMV393612:OMV393623 OCZ393612:OCZ393623 NTD393612:NTD393623 NJH393612:NJH393623 MZL393612:MZL393623 MPP393612:MPP393623 MFT393612:MFT393623 LVX393612:LVX393623 LMB393612:LMB393623 LCF393612:LCF393623 KSJ393612:KSJ393623 KIN393612:KIN393623 JYR393612:JYR393623 JOV393612:JOV393623 JEZ393612:JEZ393623 IVD393612:IVD393623 ILH393612:ILH393623 IBL393612:IBL393623 HRP393612:HRP393623 HHT393612:HHT393623 GXX393612:GXX393623 GOB393612:GOB393623 GEF393612:GEF393623 FUJ393612:FUJ393623 FKN393612:FKN393623 FAR393612:FAR393623 EQV393612:EQV393623 EGZ393612:EGZ393623 DXD393612:DXD393623 DNH393612:DNH393623 DDL393612:DDL393623 CTP393612:CTP393623 CJT393612:CJT393623 BZX393612:BZX393623 BQB393612:BQB393623 BGF393612:BGF393623 AWJ393612:AWJ393623 AMN393612:AMN393623 ACR393612:ACR393623 SV393612:SV393623 IZ393612:IZ393623 G393612:G393623 WVL328076:WVL328087 WLP328076:WLP328087 WBT328076:WBT328087 VRX328076:VRX328087 VIB328076:VIB328087 UYF328076:UYF328087 UOJ328076:UOJ328087 UEN328076:UEN328087 TUR328076:TUR328087 TKV328076:TKV328087 TAZ328076:TAZ328087 SRD328076:SRD328087 SHH328076:SHH328087 RXL328076:RXL328087 RNP328076:RNP328087 RDT328076:RDT328087 QTX328076:QTX328087 QKB328076:QKB328087 QAF328076:QAF328087 PQJ328076:PQJ328087 PGN328076:PGN328087 OWR328076:OWR328087 OMV328076:OMV328087 OCZ328076:OCZ328087 NTD328076:NTD328087 NJH328076:NJH328087 MZL328076:MZL328087 MPP328076:MPP328087 MFT328076:MFT328087 LVX328076:LVX328087 LMB328076:LMB328087 LCF328076:LCF328087 KSJ328076:KSJ328087 KIN328076:KIN328087 JYR328076:JYR328087 JOV328076:JOV328087 JEZ328076:JEZ328087 IVD328076:IVD328087 ILH328076:ILH328087 IBL328076:IBL328087 HRP328076:HRP328087 HHT328076:HHT328087 GXX328076:GXX328087 GOB328076:GOB328087 GEF328076:GEF328087 FUJ328076:FUJ328087 FKN328076:FKN328087 FAR328076:FAR328087 EQV328076:EQV328087 EGZ328076:EGZ328087 DXD328076:DXD328087 DNH328076:DNH328087 DDL328076:DDL328087 CTP328076:CTP328087 CJT328076:CJT328087 BZX328076:BZX328087 BQB328076:BQB328087 BGF328076:BGF328087 AWJ328076:AWJ328087 AMN328076:AMN328087 ACR328076:ACR328087 SV328076:SV328087 IZ328076:IZ328087 G328076:G328087 WVL262540:WVL262551 WLP262540:WLP262551 WBT262540:WBT262551 VRX262540:VRX262551 VIB262540:VIB262551 UYF262540:UYF262551 UOJ262540:UOJ262551 UEN262540:UEN262551 TUR262540:TUR262551 TKV262540:TKV262551 TAZ262540:TAZ262551 SRD262540:SRD262551 SHH262540:SHH262551 RXL262540:RXL262551 RNP262540:RNP262551 RDT262540:RDT262551 QTX262540:QTX262551 QKB262540:QKB262551 QAF262540:QAF262551 PQJ262540:PQJ262551 PGN262540:PGN262551 OWR262540:OWR262551 OMV262540:OMV262551 OCZ262540:OCZ262551 NTD262540:NTD262551 NJH262540:NJH262551 MZL262540:MZL262551 MPP262540:MPP262551 MFT262540:MFT262551 LVX262540:LVX262551 LMB262540:LMB262551 LCF262540:LCF262551 KSJ262540:KSJ262551 KIN262540:KIN262551 JYR262540:JYR262551 JOV262540:JOV262551 JEZ262540:JEZ262551 IVD262540:IVD262551 ILH262540:ILH262551 IBL262540:IBL262551 HRP262540:HRP262551 HHT262540:HHT262551 GXX262540:GXX262551 GOB262540:GOB262551 GEF262540:GEF262551 FUJ262540:FUJ262551 FKN262540:FKN262551 FAR262540:FAR262551 EQV262540:EQV262551 EGZ262540:EGZ262551 DXD262540:DXD262551 DNH262540:DNH262551 DDL262540:DDL262551 CTP262540:CTP262551 CJT262540:CJT262551 BZX262540:BZX262551 BQB262540:BQB262551 BGF262540:BGF262551 AWJ262540:AWJ262551 AMN262540:AMN262551 ACR262540:ACR262551 SV262540:SV262551 IZ262540:IZ262551 G262540:G262551 WVL197004:WVL197015 WLP197004:WLP197015 WBT197004:WBT197015 VRX197004:VRX197015 VIB197004:VIB197015 UYF197004:UYF197015 UOJ197004:UOJ197015 UEN197004:UEN197015 TUR197004:TUR197015 TKV197004:TKV197015 TAZ197004:TAZ197015 SRD197004:SRD197015 SHH197004:SHH197015 RXL197004:RXL197015 RNP197004:RNP197015 RDT197004:RDT197015 QTX197004:QTX197015 QKB197004:QKB197015 QAF197004:QAF197015 PQJ197004:PQJ197015 PGN197004:PGN197015 OWR197004:OWR197015 OMV197004:OMV197015 OCZ197004:OCZ197015 NTD197004:NTD197015 NJH197004:NJH197015 MZL197004:MZL197015 MPP197004:MPP197015 MFT197004:MFT197015 LVX197004:LVX197015 LMB197004:LMB197015 LCF197004:LCF197015 KSJ197004:KSJ197015 KIN197004:KIN197015 JYR197004:JYR197015 JOV197004:JOV197015 JEZ197004:JEZ197015 IVD197004:IVD197015 ILH197004:ILH197015 IBL197004:IBL197015 HRP197004:HRP197015 HHT197004:HHT197015 GXX197004:GXX197015 GOB197004:GOB197015 GEF197004:GEF197015 FUJ197004:FUJ197015 FKN197004:FKN197015 FAR197004:FAR197015 EQV197004:EQV197015 EGZ197004:EGZ197015 DXD197004:DXD197015 DNH197004:DNH197015 DDL197004:DDL197015 CTP197004:CTP197015 CJT197004:CJT197015 BZX197004:BZX197015 BQB197004:BQB197015 BGF197004:BGF197015 AWJ197004:AWJ197015 AMN197004:AMN197015 ACR197004:ACR197015 SV197004:SV197015 IZ197004:IZ197015 G197004:G197015 WVL131468:WVL131479 WLP131468:WLP131479 WBT131468:WBT131479 VRX131468:VRX131479 VIB131468:VIB131479 UYF131468:UYF131479 UOJ131468:UOJ131479 UEN131468:UEN131479 TUR131468:TUR131479 TKV131468:TKV131479 TAZ131468:TAZ131479 SRD131468:SRD131479 SHH131468:SHH131479 RXL131468:RXL131479 RNP131468:RNP131479 RDT131468:RDT131479 QTX131468:QTX131479 QKB131468:QKB131479 QAF131468:QAF131479 PQJ131468:PQJ131479 PGN131468:PGN131479 OWR131468:OWR131479 OMV131468:OMV131479 OCZ131468:OCZ131479 NTD131468:NTD131479 NJH131468:NJH131479 MZL131468:MZL131479 MPP131468:MPP131479 MFT131468:MFT131479 LVX131468:LVX131479 LMB131468:LMB131479 LCF131468:LCF131479 KSJ131468:KSJ131479 KIN131468:KIN131479 JYR131468:JYR131479 JOV131468:JOV131479 JEZ131468:JEZ131479 IVD131468:IVD131479 ILH131468:ILH131479 IBL131468:IBL131479 HRP131468:HRP131479 HHT131468:HHT131479 GXX131468:GXX131479 GOB131468:GOB131479 GEF131468:GEF131479 FUJ131468:FUJ131479 FKN131468:FKN131479 FAR131468:FAR131479 EQV131468:EQV131479 EGZ131468:EGZ131479 DXD131468:DXD131479 DNH131468:DNH131479 DDL131468:DDL131479 CTP131468:CTP131479 CJT131468:CJT131479 BZX131468:BZX131479 BQB131468:BQB131479 BGF131468:BGF131479 AWJ131468:AWJ131479 AMN131468:AMN131479 ACR131468:ACR131479 SV131468:SV131479 IZ131468:IZ131479 G131468:G131479 WVL65932:WVL65943 WLP65932:WLP65943 WBT65932:WBT65943 VRX65932:VRX65943 VIB65932:VIB65943 UYF65932:UYF65943 UOJ65932:UOJ65943 UEN65932:UEN65943 TUR65932:TUR65943 TKV65932:TKV65943 TAZ65932:TAZ65943 SRD65932:SRD65943 SHH65932:SHH65943 RXL65932:RXL65943 RNP65932:RNP65943 RDT65932:RDT65943 QTX65932:QTX65943 QKB65932:QKB65943 QAF65932:QAF65943 PQJ65932:PQJ65943 PGN65932:PGN65943 OWR65932:OWR65943 OMV65932:OMV65943 OCZ65932:OCZ65943 NTD65932:NTD65943 NJH65932:NJH65943 MZL65932:MZL65943 MPP65932:MPP65943 MFT65932:MFT65943 LVX65932:LVX65943 LMB65932:LMB65943 LCF65932:LCF65943 KSJ65932:KSJ65943 KIN65932:KIN65943 JYR65932:JYR65943 JOV65932:JOV65943 JEZ65932:JEZ65943 IVD65932:IVD65943 ILH65932:ILH65943 IBL65932:IBL65943 HRP65932:HRP65943 HHT65932:HHT65943 GXX65932:GXX65943 GOB65932:GOB65943 GEF65932:GEF65943 FUJ65932:FUJ65943 FKN65932:FKN65943 FAR65932:FAR65943 EQV65932:EQV65943 EGZ65932:EGZ65943 DXD65932:DXD65943 DNH65932:DNH65943 DDL65932:DDL65943 CTP65932:CTP65943 CJT65932:CJT65943 BZX65932:BZX65943 BQB65932:BQB65943 BGF65932:BGF65943 AWJ65932:AWJ65943 AMN65932:AMN65943 ACR65932:ACR65943 SV65932:SV65943 IZ65932:IZ65943 G65932:G65943 WVL983416:WVL983422 WLP983416:WLP983422 WBT983416:WBT983422 VRX983416:VRX983422 VIB983416:VIB983422 UYF983416:UYF983422 UOJ983416:UOJ983422 UEN983416:UEN983422 TUR983416:TUR983422 TKV983416:TKV983422 TAZ983416:TAZ983422 SRD983416:SRD983422 SHH983416:SHH983422 RXL983416:RXL983422 RNP983416:RNP983422 RDT983416:RDT983422 QTX983416:QTX983422 QKB983416:QKB983422 QAF983416:QAF983422 PQJ983416:PQJ983422 PGN983416:PGN983422 OWR983416:OWR983422 OMV983416:OMV983422 OCZ983416:OCZ983422 NTD983416:NTD983422 NJH983416:NJH983422 MZL983416:MZL983422 MPP983416:MPP983422 MFT983416:MFT983422 LVX983416:LVX983422 LMB983416:LMB983422 LCF983416:LCF983422 KSJ983416:KSJ983422 KIN983416:KIN983422 JYR983416:JYR983422 JOV983416:JOV983422 JEZ983416:JEZ983422 IVD983416:IVD983422 ILH983416:ILH983422 IBL983416:IBL983422 HRP983416:HRP983422 HHT983416:HHT983422 GXX983416:GXX983422 GOB983416:GOB983422 GEF983416:GEF983422 FUJ983416:FUJ983422 FKN983416:FKN983422 FAR983416:FAR983422 EQV983416:EQV983422 EGZ983416:EGZ983422 DXD983416:DXD983422 DNH983416:DNH983422 DDL983416:DDL983422 CTP983416:CTP983422 CJT983416:CJT983422 BZX983416:BZX983422 BQB983416:BQB983422 BGF983416:BGF983422 AWJ983416:AWJ983422 AMN983416:AMN983422 ACR983416:ACR983422 SV983416:SV983422 IZ983416:IZ983422 G983416:G983422 WVL917880:WVL917886 WLP917880:WLP917886 WBT917880:WBT917886 VRX917880:VRX917886 VIB917880:VIB917886 UYF917880:UYF917886 UOJ917880:UOJ917886 UEN917880:UEN917886 TUR917880:TUR917886 TKV917880:TKV917886 TAZ917880:TAZ917886 SRD917880:SRD917886 SHH917880:SHH917886 RXL917880:RXL917886 RNP917880:RNP917886 RDT917880:RDT917886 QTX917880:QTX917886 QKB917880:QKB917886 QAF917880:QAF917886 PQJ917880:PQJ917886 PGN917880:PGN917886 OWR917880:OWR917886 OMV917880:OMV917886 OCZ917880:OCZ917886 NTD917880:NTD917886 NJH917880:NJH917886 MZL917880:MZL917886 MPP917880:MPP917886 MFT917880:MFT917886 LVX917880:LVX917886 LMB917880:LMB917886 LCF917880:LCF917886 KSJ917880:KSJ917886 KIN917880:KIN917886 JYR917880:JYR917886 JOV917880:JOV917886 JEZ917880:JEZ917886 IVD917880:IVD917886 ILH917880:ILH917886 IBL917880:IBL917886 HRP917880:HRP917886 HHT917880:HHT917886 GXX917880:GXX917886 GOB917880:GOB917886 GEF917880:GEF917886 FUJ917880:FUJ917886 FKN917880:FKN917886 FAR917880:FAR917886 EQV917880:EQV917886 EGZ917880:EGZ917886 DXD917880:DXD917886 DNH917880:DNH917886 DDL917880:DDL917886 CTP917880:CTP917886 CJT917880:CJT917886 BZX917880:BZX917886 BQB917880:BQB917886 BGF917880:BGF917886 AWJ917880:AWJ917886 AMN917880:AMN917886 ACR917880:ACR917886 SV917880:SV917886 IZ917880:IZ917886 G917880:G917886 WVL852344:WVL852350 WLP852344:WLP852350 WBT852344:WBT852350 VRX852344:VRX852350 VIB852344:VIB852350 UYF852344:UYF852350 UOJ852344:UOJ852350 UEN852344:UEN852350 TUR852344:TUR852350 TKV852344:TKV852350 TAZ852344:TAZ852350 SRD852344:SRD852350 SHH852344:SHH852350 RXL852344:RXL852350 RNP852344:RNP852350 RDT852344:RDT852350 QTX852344:QTX852350 QKB852344:QKB852350 QAF852344:QAF852350 PQJ852344:PQJ852350 PGN852344:PGN852350 OWR852344:OWR852350 OMV852344:OMV852350 OCZ852344:OCZ852350 NTD852344:NTD852350 NJH852344:NJH852350 MZL852344:MZL852350 MPP852344:MPP852350 MFT852344:MFT852350 LVX852344:LVX852350 LMB852344:LMB852350 LCF852344:LCF852350 KSJ852344:KSJ852350 KIN852344:KIN852350 JYR852344:JYR852350 JOV852344:JOV852350 JEZ852344:JEZ852350 IVD852344:IVD852350 ILH852344:ILH852350 IBL852344:IBL852350 HRP852344:HRP852350 HHT852344:HHT852350 GXX852344:GXX852350 GOB852344:GOB852350 GEF852344:GEF852350 FUJ852344:FUJ852350 FKN852344:FKN852350 FAR852344:FAR852350 EQV852344:EQV852350 EGZ852344:EGZ852350 DXD852344:DXD852350 DNH852344:DNH852350 DDL852344:DDL852350 CTP852344:CTP852350 CJT852344:CJT852350 BZX852344:BZX852350 BQB852344:BQB852350 BGF852344:BGF852350 AWJ852344:AWJ852350 AMN852344:AMN852350 ACR852344:ACR852350 SV852344:SV852350 IZ852344:IZ852350 G852344:G852350 WVL786808:WVL786814 WLP786808:WLP786814 WBT786808:WBT786814 VRX786808:VRX786814 VIB786808:VIB786814 UYF786808:UYF786814 UOJ786808:UOJ786814 UEN786808:UEN786814 TUR786808:TUR786814 TKV786808:TKV786814 TAZ786808:TAZ786814 SRD786808:SRD786814 SHH786808:SHH786814 RXL786808:RXL786814 RNP786808:RNP786814 RDT786808:RDT786814 QTX786808:QTX786814 QKB786808:QKB786814 QAF786808:QAF786814 PQJ786808:PQJ786814 PGN786808:PGN786814 OWR786808:OWR786814 OMV786808:OMV786814 OCZ786808:OCZ786814 NTD786808:NTD786814 NJH786808:NJH786814 MZL786808:MZL786814 MPP786808:MPP786814 MFT786808:MFT786814 LVX786808:LVX786814 LMB786808:LMB786814 LCF786808:LCF786814 KSJ786808:KSJ786814 KIN786808:KIN786814 JYR786808:JYR786814 JOV786808:JOV786814 JEZ786808:JEZ786814 IVD786808:IVD786814 ILH786808:ILH786814 IBL786808:IBL786814 HRP786808:HRP786814 HHT786808:HHT786814 GXX786808:GXX786814 GOB786808:GOB786814 GEF786808:GEF786814 FUJ786808:FUJ786814 FKN786808:FKN786814 FAR786808:FAR786814 EQV786808:EQV786814 EGZ786808:EGZ786814 DXD786808:DXD786814 DNH786808:DNH786814 DDL786808:DDL786814 CTP786808:CTP786814 CJT786808:CJT786814 BZX786808:BZX786814 BQB786808:BQB786814 BGF786808:BGF786814 AWJ786808:AWJ786814 AMN786808:AMN786814 ACR786808:ACR786814 SV786808:SV786814 IZ786808:IZ786814 G786808:G786814 WVL721272:WVL721278 WLP721272:WLP721278 WBT721272:WBT721278 VRX721272:VRX721278 VIB721272:VIB721278 UYF721272:UYF721278 UOJ721272:UOJ721278 UEN721272:UEN721278 TUR721272:TUR721278 TKV721272:TKV721278 TAZ721272:TAZ721278 SRD721272:SRD721278 SHH721272:SHH721278 RXL721272:RXL721278 RNP721272:RNP721278 RDT721272:RDT721278 QTX721272:QTX721278 QKB721272:QKB721278 QAF721272:QAF721278 PQJ721272:PQJ721278 PGN721272:PGN721278 OWR721272:OWR721278 OMV721272:OMV721278 OCZ721272:OCZ721278 NTD721272:NTD721278 NJH721272:NJH721278 MZL721272:MZL721278 MPP721272:MPP721278 MFT721272:MFT721278 LVX721272:LVX721278 LMB721272:LMB721278 LCF721272:LCF721278 KSJ721272:KSJ721278 KIN721272:KIN721278 JYR721272:JYR721278 JOV721272:JOV721278 JEZ721272:JEZ721278 IVD721272:IVD721278 ILH721272:ILH721278 IBL721272:IBL721278 HRP721272:HRP721278 HHT721272:HHT721278 GXX721272:GXX721278 GOB721272:GOB721278 GEF721272:GEF721278 FUJ721272:FUJ721278 FKN721272:FKN721278 FAR721272:FAR721278 EQV721272:EQV721278 EGZ721272:EGZ721278 DXD721272:DXD721278 DNH721272:DNH721278 DDL721272:DDL721278 CTP721272:CTP721278 CJT721272:CJT721278 BZX721272:BZX721278 BQB721272:BQB721278 BGF721272:BGF721278 AWJ721272:AWJ721278 AMN721272:AMN721278 ACR721272:ACR721278 SV721272:SV721278 IZ721272:IZ721278 G721272:G721278 WVL655736:WVL655742 WLP655736:WLP655742 WBT655736:WBT655742 VRX655736:VRX655742 VIB655736:VIB655742 UYF655736:UYF655742 UOJ655736:UOJ655742 UEN655736:UEN655742 TUR655736:TUR655742 TKV655736:TKV655742 TAZ655736:TAZ655742 SRD655736:SRD655742 SHH655736:SHH655742 RXL655736:RXL655742 RNP655736:RNP655742 RDT655736:RDT655742 QTX655736:QTX655742 QKB655736:QKB655742 QAF655736:QAF655742 PQJ655736:PQJ655742 PGN655736:PGN655742 OWR655736:OWR655742 OMV655736:OMV655742 OCZ655736:OCZ655742 NTD655736:NTD655742 NJH655736:NJH655742 MZL655736:MZL655742 MPP655736:MPP655742 MFT655736:MFT655742 LVX655736:LVX655742 LMB655736:LMB655742 LCF655736:LCF655742 KSJ655736:KSJ655742 KIN655736:KIN655742 JYR655736:JYR655742 JOV655736:JOV655742 JEZ655736:JEZ655742 IVD655736:IVD655742 ILH655736:ILH655742 IBL655736:IBL655742 HRP655736:HRP655742 HHT655736:HHT655742 GXX655736:GXX655742 GOB655736:GOB655742 GEF655736:GEF655742 FUJ655736:FUJ655742 FKN655736:FKN655742 FAR655736:FAR655742 EQV655736:EQV655742 EGZ655736:EGZ655742 DXD655736:DXD655742 DNH655736:DNH655742 DDL655736:DDL655742 CTP655736:CTP655742 CJT655736:CJT655742 BZX655736:BZX655742 BQB655736:BQB655742 BGF655736:BGF655742 AWJ655736:AWJ655742 AMN655736:AMN655742 ACR655736:ACR655742 SV655736:SV655742 IZ655736:IZ655742 G655736:G655742 WVL590200:WVL590206 WLP590200:WLP590206 WBT590200:WBT590206 VRX590200:VRX590206 VIB590200:VIB590206 UYF590200:UYF590206 UOJ590200:UOJ590206 UEN590200:UEN590206 TUR590200:TUR590206 TKV590200:TKV590206 TAZ590200:TAZ590206 SRD590200:SRD590206 SHH590200:SHH590206 RXL590200:RXL590206 RNP590200:RNP590206 RDT590200:RDT590206 QTX590200:QTX590206 QKB590200:QKB590206 QAF590200:QAF590206 PQJ590200:PQJ590206 PGN590200:PGN590206 OWR590200:OWR590206 OMV590200:OMV590206 OCZ590200:OCZ590206 NTD590200:NTD590206 NJH590200:NJH590206 MZL590200:MZL590206 MPP590200:MPP590206 MFT590200:MFT590206 LVX590200:LVX590206 LMB590200:LMB590206 LCF590200:LCF590206 KSJ590200:KSJ590206 KIN590200:KIN590206 JYR590200:JYR590206 JOV590200:JOV590206 JEZ590200:JEZ590206 IVD590200:IVD590206 ILH590200:ILH590206 IBL590200:IBL590206 HRP590200:HRP590206 HHT590200:HHT590206 GXX590200:GXX590206 GOB590200:GOB590206 GEF590200:GEF590206 FUJ590200:FUJ590206 FKN590200:FKN590206 FAR590200:FAR590206 EQV590200:EQV590206 EGZ590200:EGZ590206 DXD590200:DXD590206 DNH590200:DNH590206 DDL590200:DDL590206 CTP590200:CTP590206 CJT590200:CJT590206 BZX590200:BZX590206 BQB590200:BQB590206 BGF590200:BGF590206 AWJ590200:AWJ590206 AMN590200:AMN590206 ACR590200:ACR590206 SV590200:SV590206 IZ590200:IZ590206 G590200:G590206 WVL524664:WVL524670 WLP524664:WLP524670 WBT524664:WBT524670 VRX524664:VRX524670 VIB524664:VIB524670 UYF524664:UYF524670 UOJ524664:UOJ524670 UEN524664:UEN524670 TUR524664:TUR524670 TKV524664:TKV524670 TAZ524664:TAZ524670 SRD524664:SRD524670 SHH524664:SHH524670 RXL524664:RXL524670 RNP524664:RNP524670 RDT524664:RDT524670 QTX524664:QTX524670 QKB524664:QKB524670 QAF524664:QAF524670 PQJ524664:PQJ524670 PGN524664:PGN524670 OWR524664:OWR524670 OMV524664:OMV524670 OCZ524664:OCZ524670 NTD524664:NTD524670 NJH524664:NJH524670 MZL524664:MZL524670 MPP524664:MPP524670 MFT524664:MFT524670 LVX524664:LVX524670 LMB524664:LMB524670 LCF524664:LCF524670 KSJ524664:KSJ524670 KIN524664:KIN524670 JYR524664:JYR524670 JOV524664:JOV524670 JEZ524664:JEZ524670 IVD524664:IVD524670 ILH524664:ILH524670 IBL524664:IBL524670 HRP524664:HRP524670 HHT524664:HHT524670 GXX524664:GXX524670 GOB524664:GOB524670 GEF524664:GEF524670 FUJ524664:FUJ524670 FKN524664:FKN524670 FAR524664:FAR524670 EQV524664:EQV524670 EGZ524664:EGZ524670 DXD524664:DXD524670 DNH524664:DNH524670 DDL524664:DDL524670 CTP524664:CTP524670 CJT524664:CJT524670 BZX524664:BZX524670 BQB524664:BQB524670 BGF524664:BGF524670 AWJ524664:AWJ524670 AMN524664:AMN524670 ACR524664:ACR524670 SV524664:SV524670 IZ524664:IZ524670 G524664:G524670 WVL459128:WVL459134 WLP459128:WLP459134 WBT459128:WBT459134 VRX459128:VRX459134 VIB459128:VIB459134 UYF459128:UYF459134 UOJ459128:UOJ459134 UEN459128:UEN459134 TUR459128:TUR459134 TKV459128:TKV459134 TAZ459128:TAZ459134 SRD459128:SRD459134 SHH459128:SHH459134 RXL459128:RXL459134 RNP459128:RNP459134 RDT459128:RDT459134 QTX459128:QTX459134 QKB459128:QKB459134 QAF459128:QAF459134 PQJ459128:PQJ459134 PGN459128:PGN459134 OWR459128:OWR459134 OMV459128:OMV459134 OCZ459128:OCZ459134 NTD459128:NTD459134 NJH459128:NJH459134 MZL459128:MZL459134 MPP459128:MPP459134 MFT459128:MFT459134 LVX459128:LVX459134 LMB459128:LMB459134 LCF459128:LCF459134 KSJ459128:KSJ459134 KIN459128:KIN459134 JYR459128:JYR459134 JOV459128:JOV459134 JEZ459128:JEZ459134 IVD459128:IVD459134 ILH459128:ILH459134 IBL459128:IBL459134 HRP459128:HRP459134 HHT459128:HHT459134 GXX459128:GXX459134 GOB459128:GOB459134 GEF459128:GEF459134 FUJ459128:FUJ459134 FKN459128:FKN459134 FAR459128:FAR459134 EQV459128:EQV459134 EGZ459128:EGZ459134 DXD459128:DXD459134 DNH459128:DNH459134 DDL459128:DDL459134 CTP459128:CTP459134 CJT459128:CJT459134 BZX459128:BZX459134 BQB459128:BQB459134 BGF459128:BGF459134 AWJ459128:AWJ459134 AMN459128:AMN459134 ACR459128:ACR459134 SV459128:SV459134 IZ459128:IZ459134 G459128:G459134 WVL393592:WVL393598 WLP393592:WLP393598 WBT393592:WBT393598 VRX393592:VRX393598 VIB393592:VIB393598 UYF393592:UYF393598 UOJ393592:UOJ393598 UEN393592:UEN393598 TUR393592:TUR393598 TKV393592:TKV393598 TAZ393592:TAZ393598 SRD393592:SRD393598 SHH393592:SHH393598 RXL393592:RXL393598 RNP393592:RNP393598 RDT393592:RDT393598 QTX393592:QTX393598 QKB393592:QKB393598 QAF393592:QAF393598 PQJ393592:PQJ393598 PGN393592:PGN393598 OWR393592:OWR393598 OMV393592:OMV393598 OCZ393592:OCZ393598 NTD393592:NTD393598 NJH393592:NJH393598 MZL393592:MZL393598 MPP393592:MPP393598 MFT393592:MFT393598 LVX393592:LVX393598 LMB393592:LMB393598 LCF393592:LCF393598 KSJ393592:KSJ393598 KIN393592:KIN393598 JYR393592:JYR393598 JOV393592:JOV393598 JEZ393592:JEZ393598 IVD393592:IVD393598 ILH393592:ILH393598 IBL393592:IBL393598 HRP393592:HRP393598 HHT393592:HHT393598 GXX393592:GXX393598 GOB393592:GOB393598 GEF393592:GEF393598 FUJ393592:FUJ393598 FKN393592:FKN393598 FAR393592:FAR393598 EQV393592:EQV393598 EGZ393592:EGZ393598 DXD393592:DXD393598 DNH393592:DNH393598 DDL393592:DDL393598 CTP393592:CTP393598 CJT393592:CJT393598 BZX393592:BZX393598 BQB393592:BQB393598 BGF393592:BGF393598 AWJ393592:AWJ393598 AMN393592:AMN393598 ACR393592:ACR393598 SV393592:SV393598 IZ393592:IZ393598 G393592:G393598 WVL328056:WVL328062 WLP328056:WLP328062 WBT328056:WBT328062 VRX328056:VRX328062 VIB328056:VIB328062 UYF328056:UYF328062 UOJ328056:UOJ328062 UEN328056:UEN328062 TUR328056:TUR328062 TKV328056:TKV328062 TAZ328056:TAZ328062 SRD328056:SRD328062 SHH328056:SHH328062 RXL328056:RXL328062 RNP328056:RNP328062 RDT328056:RDT328062 QTX328056:QTX328062 QKB328056:QKB328062 QAF328056:QAF328062 PQJ328056:PQJ328062 PGN328056:PGN328062 OWR328056:OWR328062 OMV328056:OMV328062 OCZ328056:OCZ328062 NTD328056:NTD328062 NJH328056:NJH328062 MZL328056:MZL328062 MPP328056:MPP328062 MFT328056:MFT328062 LVX328056:LVX328062 LMB328056:LMB328062 LCF328056:LCF328062 KSJ328056:KSJ328062 KIN328056:KIN328062 JYR328056:JYR328062 JOV328056:JOV328062 JEZ328056:JEZ328062 IVD328056:IVD328062 ILH328056:ILH328062 IBL328056:IBL328062 HRP328056:HRP328062 HHT328056:HHT328062 GXX328056:GXX328062 GOB328056:GOB328062 GEF328056:GEF328062 FUJ328056:FUJ328062 FKN328056:FKN328062 FAR328056:FAR328062 EQV328056:EQV328062 EGZ328056:EGZ328062 DXD328056:DXD328062 DNH328056:DNH328062 DDL328056:DDL328062 CTP328056:CTP328062 CJT328056:CJT328062 BZX328056:BZX328062 BQB328056:BQB328062 BGF328056:BGF328062 AWJ328056:AWJ328062 AMN328056:AMN328062 ACR328056:ACR328062 SV328056:SV328062 IZ328056:IZ328062 G328056:G328062 WVL262520:WVL262526 WLP262520:WLP262526 WBT262520:WBT262526 VRX262520:VRX262526 VIB262520:VIB262526 UYF262520:UYF262526 UOJ262520:UOJ262526 UEN262520:UEN262526 TUR262520:TUR262526 TKV262520:TKV262526 TAZ262520:TAZ262526 SRD262520:SRD262526 SHH262520:SHH262526 RXL262520:RXL262526 RNP262520:RNP262526 RDT262520:RDT262526 QTX262520:QTX262526 QKB262520:QKB262526 QAF262520:QAF262526 PQJ262520:PQJ262526 PGN262520:PGN262526 OWR262520:OWR262526 OMV262520:OMV262526 OCZ262520:OCZ262526 NTD262520:NTD262526 NJH262520:NJH262526 MZL262520:MZL262526 MPP262520:MPP262526 MFT262520:MFT262526 LVX262520:LVX262526 LMB262520:LMB262526 LCF262520:LCF262526 KSJ262520:KSJ262526 KIN262520:KIN262526 JYR262520:JYR262526 JOV262520:JOV262526 JEZ262520:JEZ262526 IVD262520:IVD262526 ILH262520:ILH262526 IBL262520:IBL262526 HRP262520:HRP262526 HHT262520:HHT262526 GXX262520:GXX262526 GOB262520:GOB262526 GEF262520:GEF262526 FUJ262520:FUJ262526 FKN262520:FKN262526 FAR262520:FAR262526 EQV262520:EQV262526 EGZ262520:EGZ262526 DXD262520:DXD262526 DNH262520:DNH262526 DDL262520:DDL262526 CTP262520:CTP262526 CJT262520:CJT262526 BZX262520:BZX262526 BQB262520:BQB262526 BGF262520:BGF262526 AWJ262520:AWJ262526 AMN262520:AMN262526 ACR262520:ACR262526 SV262520:SV262526 IZ262520:IZ262526 G262520:G262526 WVL196984:WVL196990 WLP196984:WLP196990 WBT196984:WBT196990 VRX196984:VRX196990 VIB196984:VIB196990 UYF196984:UYF196990 UOJ196984:UOJ196990 UEN196984:UEN196990 TUR196984:TUR196990 TKV196984:TKV196990 TAZ196984:TAZ196990 SRD196984:SRD196990 SHH196984:SHH196990 RXL196984:RXL196990 RNP196984:RNP196990 RDT196984:RDT196990 QTX196984:QTX196990 QKB196984:QKB196990 QAF196984:QAF196990 PQJ196984:PQJ196990 PGN196984:PGN196990 OWR196984:OWR196990 OMV196984:OMV196990 OCZ196984:OCZ196990 NTD196984:NTD196990 NJH196984:NJH196990 MZL196984:MZL196990 MPP196984:MPP196990 MFT196984:MFT196990 LVX196984:LVX196990 LMB196984:LMB196990 LCF196984:LCF196990 KSJ196984:KSJ196990 KIN196984:KIN196990 JYR196984:JYR196990 JOV196984:JOV196990 JEZ196984:JEZ196990 IVD196984:IVD196990 ILH196984:ILH196990 IBL196984:IBL196990 HRP196984:HRP196990 HHT196984:HHT196990 GXX196984:GXX196990 GOB196984:GOB196990 GEF196984:GEF196990 FUJ196984:FUJ196990 FKN196984:FKN196990 FAR196984:FAR196990 EQV196984:EQV196990 EGZ196984:EGZ196990 DXD196984:DXD196990 DNH196984:DNH196990 DDL196984:DDL196990 CTP196984:CTP196990 CJT196984:CJT196990 BZX196984:BZX196990 BQB196984:BQB196990 BGF196984:BGF196990 AWJ196984:AWJ196990 AMN196984:AMN196990 ACR196984:ACR196990 SV196984:SV196990 IZ196984:IZ196990 G196984:G196990 WVL131448:WVL131454 WLP131448:WLP131454 WBT131448:WBT131454 VRX131448:VRX131454 VIB131448:VIB131454 UYF131448:UYF131454 UOJ131448:UOJ131454 UEN131448:UEN131454 TUR131448:TUR131454 TKV131448:TKV131454 TAZ131448:TAZ131454 SRD131448:SRD131454 SHH131448:SHH131454 RXL131448:RXL131454 RNP131448:RNP131454 RDT131448:RDT131454 QTX131448:QTX131454 QKB131448:QKB131454 QAF131448:QAF131454 PQJ131448:PQJ131454 PGN131448:PGN131454 OWR131448:OWR131454 OMV131448:OMV131454 OCZ131448:OCZ131454 NTD131448:NTD131454 NJH131448:NJH131454 MZL131448:MZL131454 MPP131448:MPP131454 MFT131448:MFT131454 LVX131448:LVX131454 LMB131448:LMB131454 LCF131448:LCF131454 KSJ131448:KSJ131454 KIN131448:KIN131454 JYR131448:JYR131454 JOV131448:JOV131454 JEZ131448:JEZ131454 IVD131448:IVD131454 ILH131448:ILH131454 IBL131448:IBL131454 HRP131448:HRP131454 HHT131448:HHT131454 GXX131448:GXX131454 GOB131448:GOB131454 GEF131448:GEF131454 FUJ131448:FUJ131454 FKN131448:FKN131454 FAR131448:FAR131454 EQV131448:EQV131454 EGZ131448:EGZ131454 DXD131448:DXD131454 DNH131448:DNH131454 DDL131448:DDL131454 CTP131448:CTP131454 CJT131448:CJT131454 BZX131448:BZX131454 BQB131448:BQB131454 BGF131448:BGF131454 AWJ131448:AWJ131454 AMN131448:AMN131454 ACR131448:ACR131454 SV131448:SV131454 IZ131448:IZ131454 G131448:G131454 WVL65912:WVL65918 WLP65912:WLP65918 WBT65912:WBT65918 VRX65912:VRX65918 VIB65912:VIB65918 UYF65912:UYF65918 UOJ65912:UOJ65918 UEN65912:UEN65918 TUR65912:TUR65918 TKV65912:TKV65918 TAZ65912:TAZ65918 SRD65912:SRD65918 SHH65912:SHH65918 RXL65912:RXL65918 RNP65912:RNP65918 RDT65912:RDT65918 QTX65912:QTX65918 QKB65912:QKB65918 QAF65912:QAF65918 PQJ65912:PQJ65918 PGN65912:PGN65918 OWR65912:OWR65918 OMV65912:OMV65918 OCZ65912:OCZ65918 NTD65912:NTD65918 NJH65912:NJH65918 MZL65912:MZL65918 MPP65912:MPP65918 MFT65912:MFT65918 LVX65912:LVX65918 LMB65912:LMB65918 LCF65912:LCF65918 KSJ65912:KSJ65918 KIN65912:KIN65918 JYR65912:JYR65918 JOV65912:JOV65918 JEZ65912:JEZ65918 IVD65912:IVD65918 ILH65912:ILH65918 IBL65912:IBL65918 HRP65912:HRP65918 HHT65912:HHT65918 GXX65912:GXX65918 GOB65912:GOB65918 GEF65912:GEF65918 FUJ65912:FUJ65918 FKN65912:FKN65918 FAR65912:FAR65918 EQV65912:EQV65918 EGZ65912:EGZ65918 DXD65912:DXD65918 DNH65912:DNH65918 DDL65912:DDL65918 CTP65912:CTP65918 CJT65912:CJT65918 BZX65912:BZX65918 BQB65912:BQB65918 BGF65912:BGF65918 AWJ65912:AWJ65918 AMN65912:AMN65918 ACR65912:ACR65918 SV65912:SV65918 IZ65912:IZ65918 G65912:G65918 WVL983449:WVL983456 WLP983449:WLP983456 WBT983449:WBT983456 VRX983449:VRX983456 VIB983449:VIB983456 UYF983449:UYF983456 UOJ983449:UOJ983456 UEN983449:UEN983456 TUR983449:TUR983456 TKV983449:TKV983456 TAZ983449:TAZ983456 SRD983449:SRD983456 SHH983449:SHH983456 RXL983449:RXL983456 RNP983449:RNP983456 RDT983449:RDT983456 QTX983449:QTX983456 QKB983449:QKB983456 QAF983449:QAF983456 PQJ983449:PQJ983456 PGN983449:PGN983456 OWR983449:OWR983456 OMV983449:OMV983456 OCZ983449:OCZ983456 NTD983449:NTD983456 NJH983449:NJH983456 MZL983449:MZL983456 MPP983449:MPP983456 MFT983449:MFT983456 LVX983449:LVX983456 LMB983449:LMB983456 LCF983449:LCF983456 KSJ983449:KSJ983456 KIN983449:KIN983456 JYR983449:JYR983456 JOV983449:JOV983456 JEZ983449:JEZ983456 IVD983449:IVD983456 ILH983449:ILH983456 IBL983449:IBL983456 HRP983449:HRP983456 HHT983449:HHT983456 GXX983449:GXX983456 GOB983449:GOB983456 GEF983449:GEF983456 FUJ983449:FUJ983456 FKN983449:FKN983456 FAR983449:FAR983456 EQV983449:EQV983456 EGZ983449:EGZ983456 DXD983449:DXD983456 DNH983449:DNH983456 DDL983449:DDL983456 CTP983449:CTP983456 CJT983449:CJT983456 BZX983449:BZX983456 BQB983449:BQB983456 BGF983449:BGF983456 AWJ983449:AWJ983456 AMN983449:AMN983456 ACR983449:ACR983456 SV983449:SV983456 IZ983449:IZ983456 G983449:G983456 WVL917913:WVL917920 WLP917913:WLP917920 WBT917913:WBT917920 VRX917913:VRX917920 VIB917913:VIB917920 UYF917913:UYF917920 UOJ917913:UOJ917920 UEN917913:UEN917920 TUR917913:TUR917920 TKV917913:TKV917920 TAZ917913:TAZ917920 SRD917913:SRD917920 SHH917913:SHH917920 RXL917913:RXL917920 RNP917913:RNP917920 RDT917913:RDT917920 QTX917913:QTX917920 QKB917913:QKB917920 QAF917913:QAF917920 PQJ917913:PQJ917920 PGN917913:PGN917920 OWR917913:OWR917920 OMV917913:OMV917920 OCZ917913:OCZ917920 NTD917913:NTD917920 NJH917913:NJH917920 MZL917913:MZL917920 MPP917913:MPP917920 MFT917913:MFT917920 LVX917913:LVX917920 LMB917913:LMB917920 LCF917913:LCF917920 KSJ917913:KSJ917920 KIN917913:KIN917920 JYR917913:JYR917920 JOV917913:JOV917920 JEZ917913:JEZ917920 IVD917913:IVD917920 ILH917913:ILH917920 IBL917913:IBL917920 HRP917913:HRP917920 HHT917913:HHT917920 GXX917913:GXX917920 GOB917913:GOB917920 GEF917913:GEF917920 FUJ917913:FUJ917920 FKN917913:FKN917920 FAR917913:FAR917920 EQV917913:EQV917920 EGZ917913:EGZ917920 DXD917913:DXD917920 DNH917913:DNH917920 DDL917913:DDL917920 CTP917913:CTP917920 CJT917913:CJT917920 BZX917913:BZX917920 BQB917913:BQB917920 BGF917913:BGF917920 AWJ917913:AWJ917920 AMN917913:AMN917920 ACR917913:ACR917920 SV917913:SV917920 IZ917913:IZ917920 G917913:G917920 WVL852377:WVL852384 WLP852377:WLP852384 WBT852377:WBT852384 VRX852377:VRX852384 VIB852377:VIB852384 UYF852377:UYF852384 UOJ852377:UOJ852384 UEN852377:UEN852384 TUR852377:TUR852384 TKV852377:TKV852384 TAZ852377:TAZ852384 SRD852377:SRD852384 SHH852377:SHH852384 RXL852377:RXL852384 RNP852377:RNP852384 RDT852377:RDT852384 QTX852377:QTX852384 QKB852377:QKB852384 QAF852377:QAF852384 PQJ852377:PQJ852384 PGN852377:PGN852384 OWR852377:OWR852384 OMV852377:OMV852384 OCZ852377:OCZ852384 NTD852377:NTD852384 NJH852377:NJH852384 MZL852377:MZL852384 MPP852377:MPP852384 MFT852377:MFT852384 LVX852377:LVX852384 LMB852377:LMB852384 LCF852377:LCF852384 KSJ852377:KSJ852384 KIN852377:KIN852384 JYR852377:JYR852384 JOV852377:JOV852384 JEZ852377:JEZ852384 IVD852377:IVD852384 ILH852377:ILH852384 IBL852377:IBL852384 HRP852377:HRP852384 HHT852377:HHT852384 GXX852377:GXX852384 GOB852377:GOB852384 GEF852377:GEF852384 FUJ852377:FUJ852384 FKN852377:FKN852384 FAR852377:FAR852384 EQV852377:EQV852384 EGZ852377:EGZ852384 DXD852377:DXD852384 DNH852377:DNH852384 DDL852377:DDL852384 CTP852377:CTP852384 CJT852377:CJT852384 BZX852377:BZX852384 BQB852377:BQB852384 BGF852377:BGF852384 AWJ852377:AWJ852384 AMN852377:AMN852384 ACR852377:ACR852384 SV852377:SV852384 IZ852377:IZ852384 G852377:G852384 WVL786841:WVL786848 WLP786841:WLP786848 WBT786841:WBT786848 VRX786841:VRX786848 VIB786841:VIB786848 UYF786841:UYF786848 UOJ786841:UOJ786848 UEN786841:UEN786848 TUR786841:TUR786848 TKV786841:TKV786848 TAZ786841:TAZ786848 SRD786841:SRD786848 SHH786841:SHH786848 RXL786841:RXL786848 RNP786841:RNP786848 RDT786841:RDT786848 QTX786841:QTX786848 QKB786841:QKB786848 QAF786841:QAF786848 PQJ786841:PQJ786848 PGN786841:PGN786848 OWR786841:OWR786848 OMV786841:OMV786848 OCZ786841:OCZ786848 NTD786841:NTD786848 NJH786841:NJH786848 MZL786841:MZL786848 MPP786841:MPP786848 MFT786841:MFT786848 LVX786841:LVX786848 LMB786841:LMB786848 LCF786841:LCF786848 KSJ786841:KSJ786848 KIN786841:KIN786848 JYR786841:JYR786848 JOV786841:JOV786848 JEZ786841:JEZ786848 IVD786841:IVD786848 ILH786841:ILH786848 IBL786841:IBL786848 HRP786841:HRP786848 HHT786841:HHT786848 GXX786841:GXX786848 GOB786841:GOB786848 GEF786841:GEF786848 FUJ786841:FUJ786848 FKN786841:FKN786848 FAR786841:FAR786848 EQV786841:EQV786848 EGZ786841:EGZ786848 DXD786841:DXD786848 DNH786841:DNH786848 DDL786841:DDL786848 CTP786841:CTP786848 CJT786841:CJT786848 BZX786841:BZX786848 BQB786841:BQB786848 BGF786841:BGF786848 AWJ786841:AWJ786848 AMN786841:AMN786848 ACR786841:ACR786848 SV786841:SV786848 IZ786841:IZ786848 G786841:G786848 WVL721305:WVL721312 WLP721305:WLP721312 WBT721305:WBT721312 VRX721305:VRX721312 VIB721305:VIB721312 UYF721305:UYF721312 UOJ721305:UOJ721312 UEN721305:UEN721312 TUR721305:TUR721312 TKV721305:TKV721312 TAZ721305:TAZ721312 SRD721305:SRD721312 SHH721305:SHH721312 RXL721305:RXL721312 RNP721305:RNP721312 RDT721305:RDT721312 QTX721305:QTX721312 QKB721305:QKB721312 QAF721305:QAF721312 PQJ721305:PQJ721312 PGN721305:PGN721312 OWR721305:OWR721312 OMV721305:OMV721312 OCZ721305:OCZ721312 NTD721305:NTD721312 NJH721305:NJH721312 MZL721305:MZL721312 MPP721305:MPP721312 MFT721305:MFT721312 LVX721305:LVX721312 LMB721305:LMB721312 LCF721305:LCF721312 KSJ721305:KSJ721312 KIN721305:KIN721312 JYR721305:JYR721312 JOV721305:JOV721312 JEZ721305:JEZ721312 IVD721305:IVD721312 ILH721305:ILH721312 IBL721305:IBL721312 HRP721305:HRP721312 HHT721305:HHT721312 GXX721305:GXX721312 GOB721305:GOB721312 GEF721305:GEF721312 FUJ721305:FUJ721312 FKN721305:FKN721312 FAR721305:FAR721312 EQV721305:EQV721312 EGZ721305:EGZ721312 DXD721305:DXD721312 DNH721305:DNH721312 DDL721305:DDL721312 CTP721305:CTP721312 CJT721305:CJT721312 BZX721305:BZX721312 BQB721305:BQB721312 BGF721305:BGF721312 AWJ721305:AWJ721312 AMN721305:AMN721312 ACR721305:ACR721312 SV721305:SV721312 IZ721305:IZ721312 G721305:G721312 WVL655769:WVL655776 WLP655769:WLP655776 WBT655769:WBT655776 VRX655769:VRX655776 VIB655769:VIB655776 UYF655769:UYF655776 UOJ655769:UOJ655776 UEN655769:UEN655776 TUR655769:TUR655776 TKV655769:TKV655776 TAZ655769:TAZ655776 SRD655769:SRD655776 SHH655769:SHH655776 RXL655769:RXL655776 RNP655769:RNP655776 RDT655769:RDT655776 QTX655769:QTX655776 QKB655769:QKB655776 QAF655769:QAF655776 PQJ655769:PQJ655776 PGN655769:PGN655776 OWR655769:OWR655776 OMV655769:OMV655776 OCZ655769:OCZ655776 NTD655769:NTD655776 NJH655769:NJH655776 MZL655769:MZL655776 MPP655769:MPP655776 MFT655769:MFT655776 LVX655769:LVX655776 LMB655769:LMB655776 LCF655769:LCF655776 KSJ655769:KSJ655776 KIN655769:KIN655776 JYR655769:JYR655776 JOV655769:JOV655776 JEZ655769:JEZ655776 IVD655769:IVD655776 ILH655769:ILH655776 IBL655769:IBL655776 HRP655769:HRP655776 HHT655769:HHT655776 GXX655769:GXX655776 GOB655769:GOB655776 GEF655769:GEF655776 FUJ655769:FUJ655776 FKN655769:FKN655776 FAR655769:FAR655776 EQV655769:EQV655776 EGZ655769:EGZ655776 DXD655769:DXD655776 DNH655769:DNH655776 DDL655769:DDL655776 CTP655769:CTP655776 CJT655769:CJT655776 BZX655769:BZX655776 BQB655769:BQB655776 BGF655769:BGF655776 AWJ655769:AWJ655776 AMN655769:AMN655776 ACR655769:ACR655776 SV655769:SV655776 IZ655769:IZ655776 G655769:G655776 WVL590233:WVL590240 WLP590233:WLP590240 WBT590233:WBT590240 VRX590233:VRX590240 VIB590233:VIB590240 UYF590233:UYF590240 UOJ590233:UOJ590240 UEN590233:UEN590240 TUR590233:TUR590240 TKV590233:TKV590240 TAZ590233:TAZ590240 SRD590233:SRD590240 SHH590233:SHH590240 RXL590233:RXL590240 RNP590233:RNP590240 RDT590233:RDT590240 QTX590233:QTX590240 QKB590233:QKB590240 QAF590233:QAF590240 PQJ590233:PQJ590240 PGN590233:PGN590240 OWR590233:OWR590240 OMV590233:OMV590240 OCZ590233:OCZ590240 NTD590233:NTD590240 NJH590233:NJH590240 MZL590233:MZL590240 MPP590233:MPP590240 MFT590233:MFT590240 LVX590233:LVX590240 LMB590233:LMB590240 LCF590233:LCF590240 KSJ590233:KSJ590240 KIN590233:KIN590240 JYR590233:JYR590240 JOV590233:JOV590240 JEZ590233:JEZ590240 IVD590233:IVD590240 ILH590233:ILH590240 IBL590233:IBL590240 HRP590233:HRP590240 HHT590233:HHT590240 GXX590233:GXX590240 GOB590233:GOB590240 GEF590233:GEF590240 FUJ590233:FUJ590240 FKN590233:FKN590240 FAR590233:FAR590240 EQV590233:EQV590240 EGZ590233:EGZ590240 DXD590233:DXD590240 DNH590233:DNH590240 DDL590233:DDL590240 CTP590233:CTP590240 CJT590233:CJT590240 BZX590233:BZX590240 BQB590233:BQB590240 BGF590233:BGF590240 AWJ590233:AWJ590240 AMN590233:AMN590240 ACR590233:ACR590240 SV590233:SV590240 IZ590233:IZ590240 G590233:G590240 WVL524697:WVL524704 WLP524697:WLP524704 WBT524697:WBT524704 VRX524697:VRX524704 VIB524697:VIB524704 UYF524697:UYF524704 UOJ524697:UOJ524704 UEN524697:UEN524704 TUR524697:TUR524704 TKV524697:TKV524704 TAZ524697:TAZ524704 SRD524697:SRD524704 SHH524697:SHH524704 RXL524697:RXL524704 RNP524697:RNP524704 RDT524697:RDT524704 QTX524697:QTX524704 QKB524697:QKB524704 QAF524697:QAF524704 PQJ524697:PQJ524704 PGN524697:PGN524704 OWR524697:OWR524704 OMV524697:OMV524704 OCZ524697:OCZ524704 NTD524697:NTD524704 NJH524697:NJH524704 MZL524697:MZL524704 MPP524697:MPP524704 MFT524697:MFT524704 LVX524697:LVX524704 LMB524697:LMB524704 LCF524697:LCF524704 KSJ524697:KSJ524704 KIN524697:KIN524704 JYR524697:JYR524704 JOV524697:JOV524704 JEZ524697:JEZ524704 IVD524697:IVD524704 ILH524697:ILH524704 IBL524697:IBL524704 HRP524697:HRP524704 HHT524697:HHT524704 GXX524697:GXX524704 GOB524697:GOB524704 GEF524697:GEF524704 FUJ524697:FUJ524704 FKN524697:FKN524704 FAR524697:FAR524704 EQV524697:EQV524704 EGZ524697:EGZ524704 DXD524697:DXD524704 DNH524697:DNH524704 DDL524697:DDL524704 CTP524697:CTP524704 CJT524697:CJT524704 BZX524697:BZX524704 BQB524697:BQB524704 BGF524697:BGF524704 AWJ524697:AWJ524704 AMN524697:AMN524704 ACR524697:ACR524704 SV524697:SV524704 IZ524697:IZ524704 G524697:G524704 WVL459161:WVL459168 WLP459161:WLP459168 WBT459161:WBT459168 VRX459161:VRX459168 VIB459161:VIB459168 UYF459161:UYF459168 UOJ459161:UOJ459168 UEN459161:UEN459168 TUR459161:TUR459168 TKV459161:TKV459168 TAZ459161:TAZ459168 SRD459161:SRD459168 SHH459161:SHH459168 RXL459161:RXL459168 RNP459161:RNP459168 RDT459161:RDT459168 QTX459161:QTX459168 QKB459161:QKB459168 QAF459161:QAF459168 PQJ459161:PQJ459168 PGN459161:PGN459168 OWR459161:OWR459168 OMV459161:OMV459168 OCZ459161:OCZ459168 NTD459161:NTD459168 NJH459161:NJH459168 MZL459161:MZL459168 MPP459161:MPP459168 MFT459161:MFT459168 LVX459161:LVX459168 LMB459161:LMB459168 LCF459161:LCF459168 KSJ459161:KSJ459168 KIN459161:KIN459168 JYR459161:JYR459168 JOV459161:JOV459168 JEZ459161:JEZ459168 IVD459161:IVD459168 ILH459161:ILH459168 IBL459161:IBL459168 HRP459161:HRP459168 HHT459161:HHT459168 GXX459161:GXX459168 GOB459161:GOB459168 GEF459161:GEF459168 FUJ459161:FUJ459168 FKN459161:FKN459168 FAR459161:FAR459168 EQV459161:EQV459168 EGZ459161:EGZ459168 DXD459161:DXD459168 DNH459161:DNH459168 DDL459161:DDL459168 CTP459161:CTP459168 CJT459161:CJT459168 BZX459161:BZX459168 BQB459161:BQB459168 BGF459161:BGF459168 AWJ459161:AWJ459168 AMN459161:AMN459168 ACR459161:ACR459168 SV459161:SV459168 IZ459161:IZ459168 G459161:G459168 WVL393625:WVL393632 WLP393625:WLP393632 WBT393625:WBT393632 VRX393625:VRX393632 VIB393625:VIB393632 UYF393625:UYF393632 UOJ393625:UOJ393632 UEN393625:UEN393632 TUR393625:TUR393632 TKV393625:TKV393632 TAZ393625:TAZ393632 SRD393625:SRD393632 SHH393625:SHH393632 RXL393625:RXL393632 RNP393625:RNP393632 RDT393625:RDT393632 QTX393625:QTX393632 QKB393625:QKB393632 QAF393625:QAF393632 PQJ393625:PQJ393632 PGN393625:PGN393632 OWR393625:OWR393632 OMV393625:OMV393632 OCZ393625:OCZ393632 NTD393625:NTD393632 NJH393625:NJH393632 MZL393625:MZL393632 MPP393625:MPP393632 MFT393625:MFT393632 LVX393625:LVX393632 LMB393625:LMB393632 LCF393625:LCF393632 KSJ393625:KSJ393632 KIN393625:KIN393632 JYR393625:JYR393632 JOV393625:JOV393632 JEZ393625:JEZ393632 IVD393625:IVD393632 ILH393625:ILH393632 IBL393625:IBL393632 HRP393625:HRP393632 HHT393625:HHT393632 GXX393625:GXX393632 GOB393625:GOB393632 GEF393625:GEF393632 FUJ393625:FUJ393632 FKN393625:FKN393632 FAR393625:FAR393632 EQV393625:EQV393632 EGZ393625:EGZ393632 DXD393625:DXD393632 DNH393625:DNH393632 DDL393625:DDL393632 CTP393625:CTP393632 CJT393625:CJT393632 BZX393625:BZX393632 BQB393625:BQB393632 BGF393625:BGF393632 AWJ393625:AWJ393632 AMN393625:AMN393632 ACR393625:ACR393632 SV393625:SV393632 IZ393625:IZ393632 G393625:G393632 WVL328089:WVL328096 WLP328089:WLP328096 WBT328089:WBT328096 VRX328089:VRX328096 VIB328089:VIB328096 UYF328089:UYF328096 UOJ328089:UOJ328096 UEN328089:UEN328096 TUR328089:TUR328096 TKV328089:TKV328096 TAZ328089:TAZ328096 SRD328089:SRD328096 SHH328089:SHH328096 RXL328089:RXL328096 RNP328089:RNP328096 RDT328089:RDT328096 QTX328089:QTX328096 QKB328089:QKB328096 QAF328089:QAF328096 PQJ328089:PQJ328096 PGN328089:PGN328096 OWR328089:OWR328096 OMV328089:OMV328096 OCZ328089:OCZ328096 NTD328089:NTD328096 NJH328089:NJH328096 MZL328089:MZL328096 MPP328089:MPP328096 MFT328089:MFT328096 LVX328089:LVX328096 LMB328089:LMB328096 LCF328089:LCF328096 KSJ328089:KSJ328096 KIN328089:KIN328096 JYR328089:JYR328096 JOV328089:JOV328096 JEZ328089:JEZ328096 IVD328089:IVD328096 ILH328089:ILH328096 IBL328089:IBL328096 HRP328089:HRP328096 HHT328089:HHT328096 GXX328089:GXX328096 GOB328089:GOB328096 GEF328089:GEF328096 FUJ328089:FUJ328096 FKN328089:FKN328096 FAR328089:FAR328096 EQV328089:EQV328096 EGZ328089:EGZ328096 DXD328089:DXD328096 DNH328089:DNH328096 DDL328089:DDL328096 CTP328089:CTP328096 CJT328089:CJT328096 BZX328089:BZX328096 BQB328089:BQB328096 BGF328089:BGF328096 AWJ328089:AWJ328096 AMN328089:AMN328096 ACR328089:ACR328096 SV328089:SV328096 IZ328089:IZ328096 G328089:G328096 WVL262553:WVL262560 WLP262553:WLP262560 WBT262553:WBT262560 VRX262553:VRX262560 VIB262553:VIB262560 UYF262553:UYF262560 UOJ262553:UOJ262560 UEN262553:UEN262560 TUR262553:TUR262560 TKV262553:TKV262560 TAZ262553:TAZ262560 SRD262553:SRD262560 SHH262553:SHH262560 RXL262553:RXL262560 RNP262553:RNP262560 RDT262553:RDT262560 QTX262553:QTX262560 QKB262553:QKB262560 QAF262553:QAF262560 PQJ262553:PQJ262560 PGN262553:PGN262560 OWR262553:OWR262560 OMV262553:OMV262560 OCZ262553:OCZ262560 NTD262553:NTD262560 NJH262553:NJH262560 MZL262553:MZL262560 MPP262553:MPP262560 MFT262553:MFT262560 LVX262553:LVX262560 LMB262553:LMB262560 LCF262553:LCF262560 KSJ262553:KSJ262560 KIN262553:KIN262560 JYR262553:JYR262560 JOV262553:JOV262560 JEZ262553:JEZ262560 IVD262553:IVD262560 ILH262553:ILH262560 IBL262553:IBL262560 HRP262553:HRP262560 HHT262553:HHT262560 GXX262553:GXX262560 GOB262553:GOB262560 GEF262553:GEF262560 FUJ262553:FUJ262560 FKN262553:FKN262560 FAR262553:FAR262560 EQV262553:EQV262560 EGZ262553:EGZ262560 DXD262553:DXD262560 DNH262553:DNH262560 DDL262553:DDL262560 CTP262553:CTP262560 CJT262553:CJT262560 BZX262553:BZX262560 BQB262553:BQB262560 BGF262553:BGF262560 AWJ262553:AWJ262560 AMN262553:AMN262560 ACR262553:ACR262560 SV262553:SV262560 IZ262553:IZ262560 G262553:G262560 WVL197017:WVL197024 WLP197017:WLP197024 WBT197017:WBT197024 VRX197017:VRX197024 VIB197017:VIB197024 UYF197017:UYF197024 UOJ197017:UOJ197024 UEN197017:UEN197024 TUR197017:TUR197024 TKV197017:TKV197024 TAZ197017:TAZ197024 SRD197017:SRD197024 SHH197017:SHH197024 RXL197017:RXL197024 RNP197017:RNP197024 RDT197017:RDT197024 QTX197017:QTX197024 QKB197017:QKB197024 QAF197017:QAF197024 PQJ197017:PQJ197024 PGN197017:PGN197024 OWR197017:OWR197024 OMV197017:OMV197024 OCZ197017:OCZ197024 NTD197017:NTD197024 NJH197017:NJH197024 MZL197017:MZL197024 MPP197017:MPP197024 MFT197017:MFT197024 LVX197017:LVX197024 LMB197017:LMB197024 LCF197017:LCF197024 KSJ197017:KSJ197024 KIN197017:KIN197024 JYR197017:JYR197024 JOV197017:JOV197024 JEZ197017:JEZ197024 IVD197017:IVD197024 ILH197017:ILH197024 IBL197017:IBL197024 HRP197017:HRP197024 HHT197017:HHT197024 GXX197017:GXX197024 GOB197017:GOB197024 GEF197017:GEF197024 FUJ197017:FUJ197024 FKN197017:FKN197024 FAR197017:FAR197024 EQV197017:EQV197024 EGZ197017:EGZ197024 DXD197017:DXD197024 DNH197017:DNH197024 DDL197017:DDL197024 CTP197017:CTP197024 CJT197017:CJT197024 BZX197017:BZX197024 BQB197017:BQB197024 BGF197017:BGF197024 AWJ197017:AWJ197024 AMN197017:AMN197024 ACR197017:ACR197024 SV197017:SV197024 IZ197017:IZ197024 G197017:G197024 WVL131481:WVL131488 WLP131481:WLP131488 WBT131481:WBT131488 VRX131481:VRX131488 VIB131481:VIB131488 UYF131481:UYF131488 UOJ131481:UOJ131488 UEN131481:UEN131488 TUR131481:TUR131488 TKV131481:TKV131488 TAZ131481:TAZ131488 SRD131481:SRD131488 SHH131481:SHH131488 RXL131481:RXL131488 RNP131481:RNP131488 RDT131481:RDT131488 QTX131481:QTX131488 QKB131481:QKB131488 QAF131481:QAF131488 PQJ131481:PQJ131488 PGN131481:PGN131488 OWR131481:OWR131488 OMV131481:OMV131488 OCZ131481:OCZ131488 NTD131481:NTD131488 NJH131481:NJH131488 MZL131481:MZL131488 MPP131481:MPP131488 MFT131481:MFT131488 LVX131481:LVX131488 LMB131481:LMB131488 LCF131481:LCF131488 KSJ131481:KSJ131488 KIN131481:KIN131488 JYR131481:JYR131488 JOV131481:JOV131488 JEZ131481:JEZ131488 IVD131481:IVD131488 ILH131481:ILH131488 IBL131481:IBL131488 HRP131481:HRP131488 HHT131481:HHT131488 GXX131481:GXX131488 GOB131481:GOB131488 GEF131481:GEF131488 FUJ131481:FUJ131488 FKN131481:FKN131488 FAR131481:FAR131488 EQV131481:EQV131488 EGZ131481:EGZ131488 DXD131481:DXD131488 DNH131481:DNH131488 DDL131481:DDL131488 CTP131481:CTP131488 CJT131481:CJT131488 BZX131481:BZX131488 BQB131481:BQB131488 BGF131481:BGF131488 AWJ131481:AWJ131488 AMN131481:AMN131488 ACR131481:ACR131488 SV131481:SV131488 IZ131481:IZ131488 G131481:G131488 WVL65945:WVL65952 WLP65945:WLP65952 WBT65945:WBT65952 VRX65945:VRX65952 VIB65945:VIB65952 UYF65945:UYF65952 UOJ65945:UOJ65952 UEN65945:UEN65952 TUR65945:TUR65952 TKV65945:TKV65952 TAZ65945:TAZ65952 SRD65945:SRD65952 SHH65945:SHH65952 RXL65945:RXL65952 RNP65945:RNP65952 RDT65945:RDT65952 QTX65945:QTX65952 QKB65945:QKB65952 QAF65945:QAF65952 PQJ65945:PQJ65952 PGN65945:PGN65952 OWR65945:OWR65952 OMV65945:OMV65952 OCZ65945:OCZ65952 NTD65945:NTD65952 NJH65945:NJH65952 MZL65945:MZL65952 MPP65945:MPP65952 MFT65945:MFT65952 LVX65945:LVX65952 LMB65945:LMB65952 LCF65945:LCF65952 KSJ65945:KSJ65952 KIN65945:KIN65952 JYR65945:JYR65952 JOV65945:JOV65952 JEZ65945:JEZ65952 IVD65945:IVD65952 ILH65945:ILH65952 IBL65945:IBL65952 HRP65945:HRP65952 HHT65945:HHT65952 GXX65945:GXX65952 GOB65945:GOB65952 GEF65945:GEF65952 FUJ65945:FUJ65952 FKN65945:FKN65952 FAR65945:FAR65952 EQV65945:EQV65952 EGZ65945:EGZ65952 DXD65945:DXD65952 DNH65945:DNH65952 DDL65945:DDL65952 CTP65945:CTP65952 CJT65945:CJT65952 BZX65945:BZX65952 BQB65945:BQB65952 BGF65945:BGF65952 AWJ65945:AWJ65952 AMN65945:AMN65952 ACR65945:ACR65952 SV65945:SV65952 IZ65945:IZ65952">
      <formula1>$L$2:$L$6</formula1>
    </dataValidation>
    <dataValidation type="list" allowBlank="1" showErrorMessage="1" sqref="IZ1:IZ4 SV1:SV4 ACR1:ACR4 AMN1:AMN4 AWJ1:AWJ4 BGF1:BGF4 BQB1:BQB4 BZX1:BZX4 CJT1:CJT4 CTP1:CTP4 DDL1:DDL4 DNH1:DNH4 DXD1:DXD4 EGZ1:EGZ4 EQV1:EQV4 FAR1:FAR4 FKN1:FKN4 FUJ1:FUJ4 GEF1:GEF4 GOB1:GOB4 GXX1:GXX4 HHT1:HHT4 HRP1:HRP4 IBL1:IBL4 ILH1:ILH4 IVD1:IVD4 JEZ1:JEZ4 JOV1:JOV4 JYR1:JYR4 KIN1:KIN4 KSJ1:KSJ4 LCF1:LCF4 LMB1:LMB4 LVX1:LVX4 MFT1:MFT4 MPP1:MPP4 MZL1:MZL4 NJH1:NJH4 NTD1:NTD4 OCZ1:OCZ4 OMV1:OMV4 OWR1:OWR4 PGN1:PGN4 PQJ1:PQJ4 QAF1:QAF4 QKB1:QKB4 QTX1:QTX4 RDT1:RDT4 RNP1:RNP4 RXL1:RXL4 SHH1:SHH4 SRD1:SRD4 TAZ1:TAZ4 TKV1:TKV4 TUR1:TUR4 UEN1:UEN4 UOJ1:UOJ4 UYF1:UYF4 VIB1:VIB4 VRX1:VRX4 WBT1:WBT4 WLP1:WLP4 WVL1:WVL4 G65898:G65901 IZ65898:IZ65901 SV65898:SV65901 ACR65898:ACR65901 AMN65898:AMN65901 AWJ65898:AWJ65901 BGF65898:BGF65901 BQB65898:BQB65901 BZX65898:BZX65901 CJT65898:CJT65901 CTP65898:CTP65901 DDL65898:DDL65901 DNH65898:DNH65901 DXD65898:DXD65901 EGZ65898:EGZ65901 EQV65898:EQV65901 FAR65898:FAR65901 FKN65898:FKN65901 FUJ65898:FUJ65901 GEF65898:GEF65901 GOB65898:GOB65901 GXX65898:GXX65901 HHT65898:HHT65901 HRP65898:HRP65901 IBL65898:IBL65901 ILH65898:ILH65901 IVD65898:IVD65901 JEZ65898:JEZ65901 JOV65898:JOV65901 JYR65898:JYR65901 KIN65898:KIN65901 KSJ65898:KSJ65901 LCF65898:LCF65901 LMB65898:LMB65901 LVX65898:LVX65901 MFT65898:MFT65901 MPP65898:MPP65901 MZL65898:MZL65901 NJH65898:NJH65901 NTD65898:NTD65901 OCZ65898:OCZ65901 OMV65898:OMV65901 OWR65898:OWR65901 PGN65898:PGN65901 PQJ65898:PQJ65901 QAF65898:QAF65901 QKB65898:QKB65901 QTX65898:QTX65901 RDT65898:RDT65901 RNP65898:RNP65901 RXL65898:RXL65901 SHH65898:SHH65901 SRD65898:SRD65901 TAZ65898:TAZ65901 TKV65898:TKV65901 TUR65898:TUR65901 UEN65898:UEN65901 UOJ65898:UOJ65901 UYF65898:UYF65901 VIB65898:VIB65901 VRX65898:VRX65901 WBT65898:WBT65901 WLP65898:WLP65901 WVL65898:WVL65901 G131434:G131437 IZ131434:IZ131437 SV131434:SV131437 ACR131434:ACR131437 AMN131434:AMN131437 AWJ131434:AWJ131437 BGF131434:BGF131437 BQB131434:BQB131437 BZX131434:BZX131437 CJT131434:CJT131437 CTP131434:CTP131437 DDL131434:DDL131437 DNH131434:DNH131437 DXD131434:DXD131437 EGZ131434:EGZ131437 EQV131434:EQV131437 FAR131434:FAR131437 FKN131434:FKN131437 FUJ131434:FUJ131437 GEF131434:GEF131437 GOB131434:GOB131437 GXX131434:GXX131437 HHT131434:HHT131437 HRP131434:HRP131437 IBL131434:IBL131437 ILH131434:ILH131437 IVD131434:IVD131437 JEZ131434:JEZ131437 JOV131434:JOV131437 JYR131434:JYR131437 KIN131434:KIN131437 KSJ131434:KSJ131437 LCF131434:LCF131437 LMB131434:LMB131437 LVX131434:LVX131437 MFT131434:MFT131437 MPP131434:MPP131437 MZL131434:MZL131437 NJH131434:NJH131437 NTD131434:NTD131437 OCZ131434:OCZ131437 OMV131434:OMV131437 OWR131434:OWR131437 PGN131434:PGN131437 PQJ131434:PQJ131437 QAF131434:QAF131437 QKB131434:QKB131437 QTX131434:QTX131437 RDT131434:RDT131437 RNP131434:RNP131437 RXL131434:RXL131437 SHH131434:SHH131437 SRD131434:SRD131437 TAZ131434:TAZ131437 TKV131434:TKV131437 TUR131434:TUR131437 UEN131434:UEN131437 UOJ131434:UOJ131437 UYF131434:UYF131437 VIB131434:VIB131437 VRX131434:VRX131437 WBT131434:WBT131437 WLP131434:WLP131437 WVL131434:WVL131437 G196970:G196973 IZ196970:IZ196973 SV196970:SV196973 ACR196970:ACR196973 AMN196970:AMN196973 AWJ196970:AWJ196973 BGF196970:BGF196973 BQB196970:BQB196973 BZX196970:BZX196973 CJT196970:CJT196973 CTP196970:CTP196973 DDL196970:DDL196973 DNH196970:DNH196973 DXD196970:DXD196973 EGZ196970:EGZ196973 EQV196970:EQV196973 FAR196970:FAR196973 FKN196970:FKN196973 FUJ196970:FUJ196973 GEF196970:GEF196973 GOB196970:GOB196973 GXX196970:GXX196973 HHT196970:HHT196973 HRP196970:HRP196973 IBL196970:IBL196973 ILH196970:ILH196973 IVD196970:IVD196973 JEZ196970:JEZ196973 JOV196970:JOV196973 JYR196970:JYR196973 KIN196970:KIN196973 KSJ196970:KSJ196973 LCF196970:LCF196973 LMB196970:LMB196973 LVX196970:LVX196973 MFT196970:MFT196973 MPP196970:MPP196973 MZL196970:MZL196973 NJH196970:NJH196973 NTD196970:NTD196973 OCZ196970:OCZ196973 OMV196970:OMV196973 OWR196970:OWR196973 PGN196970:PGN196973 PQJ196970:PQJ196973 QAF196970:QAF196973 QKB196970:QKB196973 QTX196970:QTX196973 RDT196970:RDT196973 RNP196970:RNP196973 RXL196970:RXL196973 SHH196970:SHH196973 SRD196970:SRD196973 TAZ196970:TAZ196973 TKV196970:TKV196973 TUR196970:TUR196973 UEN196970:UEN196973 UOJ196970:UOJ196973 UYF196970:UYF196973 VIB196970:VIB196973 VRX196970:VRX196973 WBT196970:WBT196973 WLP196970:WLP196973 WVL196970:WVL196973 G262506:G262509 IZ262506:IZ262509 SV262506:SV262509 ACR262506:ACR262509 AMN262506:AMN262509 AWJ262506:AWJ262509 BGF262506:BGF262509 BQB262506:BQB262509 BZX262506:BZX262509 CJT262506:CJT262509 CTP262506:CTP262509 DDL262506:DDL262509 DNH262506:DNH262509 DXD262506:DXD262509 EGZ262506:EGZ262509 EQV262506:EQV262509 FAR262506:FAR262509 FKN262506:FKN262509 FUJ262506:FUJ262509 GEF262506:GEF262509 GOB262506:GOB262509 GXX262506:GXX262509 HHT262506:HHT262509 HRP262506:HRP262509 IBL262506:IBL262509 ILH262506:ILH262509 IVD262506:IVD262509 JEZ262506:JEZ262509 JOV262506:JOV262509 JYR262506:JYR262509 KIN262506:KIN262509 KSJ262506:KSJ262509 LCF262506:LCF262509 LMB262506:LMB262509 LVX262506:LVX262509 MFT262506:MFT262509 MPP262506:MPP262509 MZL262506:MZL262509 NJH262506:NJH262509 NTD262506:NTD262509 OCZ262506:OCZ262509 OMV262506:OMV262509 OWR262506:OWR262509 PGN262506:PGN262509 PQJ262506:PQJ262509 QAF262506:QAF262509 QKB262506:QKB262509 QTX262506:QTX262509 RDT262506:RDT262509 RNP262506:RNP262509 RXL262506:RXL262509 SHH262506:SHH262509 SRD262506:SRD262509 TAZ262506:TAZ262509 TKV262506:TKV262509 TUR262506:TUR262509 UEN262506:UEN262509 UOJ262506:UOJ262509 UYF262506:UYF262509 VIB262506:VIB262509 VRX262506:VRX262509 WBT262506:WBT262509 WLP262506:WLP262509 WVL262506:WVL262509 G328042:G328045 IZ328042:IZ328045 SV328042:SV328045 ACR328042:ACR328045 AMN328042:AMN328045 AWJ328042:AWJ328045 BGF328042:BGF328045 BQB328042:BQB328045 BZX328042:BZX328045 CJT328042:CJT328045 CTP328042:CTP328045 DDL328042:DDL328045 DNH328042:DNH328045 DXD328042:DXD328045 EGZ328042:EGZ328045 EQV328042:EQV328045 FAR328042:FAR328045 FKN328042:FKN328045 FUJ328042:FUJ328045 GEF328042:GEF328045 GOB328042:GOB328045 GXX328042:GXX328045 HHT328042:HHT328045 HRP328042:HRP328045 IBL328042:IBL328045 ILH328042:ILH328045 IVD328042:IVD328045 JEZ328042:JEZ328045 JOV328042:JOV328045 JYR328042:JYR328045 KIN328042:KIN328045 KSJ328042:KSJ328045 LCF328042:LCF328045 LMB328042:LMB328045 LVX328042:LVX328045 MFT328042:MFT328045 MPP328042:MPP328045 MZL328042:MZL328045 NJH328042:NJH328045 NTD328042:NTD328045 OCZ328042:OCZ328045 OMV328042:OMV328045 OWR328042:OWR328045 PGN328042:PGN328045 PQJ328042:PQJ328045 QAF328042:QAF328045 QKB328042:QKB328045 QTX328042:QTX328045 RDT328042:RDT328045 RNP328042:RNP328045 RXL328042:RXL328045 SHH328042:SHH328045 SRD328042:SRD328045 TAZ328042:TAZ328045 TKV328042:TKV328045 TUR328042:TUR328045 UEN328042:UEN328045 UOJ328042:UOJ328045 UYF328042:UYF328045 VIB328042:VIB328045 VRX328042:VRX328045 WBT328042:WBT328045 WLP328042:WLP328045 WVL328042:WVL328045 G393578:G393581 IZ393578:IZ393581 SV393578:SV393581 ACR393578:ACR393581 AMN393578:AMN393581 AWJ393578:AWJ393581 BGF393578:BGF393581 BQB393578:BQB393581 BZX393578:BZX393581 CJT393578:CJT393581 CTP393578:CTP393581 DDL393578:DDL393581 DNH393578:DNH393581 DXD393578:DXD393581 EGZ393578:EGZ393581 EQV393578:EQV393581 FAR393578:FAR393581 FKN393578:FKN393581 FUJ393578:FUJ393581 GEF393578:GEF393581 GOB393578:GOB393581 GXX393578:GXX393581 HHT393578:HHT393581 HRP393578:HRP393581 IBL393578:IBL393581 ILH393578:ILH393581 IVD393578:IVD393581 JEZ393578:JEZ393581 JOV393578:JOV393581 JYR393578:JYR393581 KIN393578:KIN393581 KSJ393578:KSJ393581 LCF393578:LCF393581 LMB393578:LMB393581 LVX393578:LVX393581 MFT393578:MFT393581 MPP393578:MPP393581 MZL393578:MZL393581 NJH393578:NJH393581 NTD393578:NTD393581 OCZ393578:OCZ393581 OMV393578:OMV393581 OWR393578:OWR393581 PGN393578:PGN393581 PQJ393578:PQJ393581 QAF393578:QAF393581 QKB393578:QKB393581 QTX393578:QTX393581 RDT393578:RDT393581 RNP393578:RNP393581 RXL393578:RXL393581 SHH393578:SHH393581 SRD393578:SRD393581 TAZ393578:TAZ393581 TKV393578:TKV393581 TUR393578:TUR393581 UEN393578:UEN393581 UOJ393578:UOJ393581 UYF393578:UYF393581 VIB393578:VIB393581 VRX393578:VRX393581 WBT393578:WBT393581 WLP393578:WLP393581 WVL393578:WVL393581 G459114:G459117 IZ459114:IZ459117 SV459114:SV459117 ACR459114:ACR459117 AMN459114:AMN459117 AWJ459114:AWJ459117 BGF459114:BGF459117 BQB459114:BQB459117 BZX459114:BZX459117 CJT459114:CJT459117 CTP459114:CTP459117 DDL459114:DDL459117 DNH459114:DNH459117 DXD459114:DXD459117 EGZ459114:EGZ459117 EQV459114:EQV459117 FAR459114:FAR459117 FKN459114:FKN459117 FUJ459114:FUJ459117 GEF459114:GEF459117 GOB459114:GOB459117 GXX459114:GXX459117 HHT459114:HHT459117 HRP459114:HRP459117 IBL459114:IBL459117 ILH459114:ILH459117 IVD459114:IVD459117 JEZ459114:JEZ459117 JOV459114:JOV459117 JYR459114:JYR459117 KIN459114:KIN459117 KSJ459114:KSJ459117 LCF459114:LCF459117 LMB459114:LMB459117 LVX459114:LVX459117 MFT459114:MFT459117 MPP459114:MPP459117 MZL459114:MZL459117 NJH459114:NJH459117 NTD459114:NTD459117 OCZ459114:OCZ459117 OMV459114:OMV459117 OWR459114:OWR459117 PGN459114:PGN459117 PQJ459114:PQJ459117 QAF459114:QAF459117 QKB459114:QKB459117 QTX459114:QTX459117 RDT459114:RDT459117 RNP459114:RNP459117 RXL459114:RXL459117 SHH459114:SHH459117 SRD459114:SRD459117 TAZ459114:TAZ459117 TKV459114:TKV459117 TUR459114:TUR459117 UEN459114:UEN459117 UOJ459114:UOJ459117 UYF459114:UYF459117 VIB459114:VIB459117 VRX459114:VRX459117 WBT459114:WBT459117 WLP459114:WLP459117 WVL459114:WVL459117 G524650:G524653 IZ524650:IZ524653 SV524650:SV524653 ACR524650:ACR524653 AMN524650:AMN524653 AWJ524650:AWJ524653 BGF524650:BGF524653 BQB524650:BQB524653 BZX524650:BZX524653 CJT524650:CJT524653 CTP524650:CTP524653 DDL524650:DDL524653 DNH524650:DNH524653 DXD524650:DXD524653 EGZ524650:EGZ524653 EQV524650:EQV524653 FAR524650:FAR524653 FKN524650:FKN524653 FUJ524650:FUJ524653 GEF524650:GEF524653 GOB524650:GOB524653 GXX524650:GXX524653 HHT524650:HHT524653 HRP524650:HRP524653 IBL524650:IBL524653 ILH524650:ILH524653 IVD524650:IVD524653 JEZ524650:JEZ524653 JOV524650:JOV524653 JYR524650:JYR524653 KIN524650:KIN524653 KSJ524650:KSJ524653 LCF524650:LCF524653 LMB524650:LMB524653 LVX524650:LVX524653 MFT524650:MFT524653 MPP524650:MPP524653 MZL524650:MZL524653 NJH524650:NJH524653 NTD524650:NTD524653 OCZ524650:OCZ524653 OMV524650:OMV524653 OWR524650:OWR524653 PGN524650:PGN524653 PQJ524650:PQJ524653 QAF524650:QAF524653 QKB524650:QKB524653 QTX524650:QTX524653 RDT524650:RDT524653 RNP524650:RNP524653 RXL524650:RXL524653 SHH524650:SHH524653 SRD524650:SRD524653 TAZ524650:TAZ524653 TKV524650:TKV524653 TUR524650:TUR524653 UEN524650:UEN524653 UOJ524650:UOJ524653 UYF524650:UYF524653 VIB524650:VIB524653 VRX524650:VRX524653 WBT524650:WBT524653 WLP524650:WLP524653 WVL524650:WVL524653 G590186:G590189 IZ590186:IZ590189 SV590186:SV590189 ACR590186:ACR590189 AMN590186:AMN590189 AWJ590186:AWJ590189 BGF590186:BGF590189 BQB590186:BQB590189 BZX590186:BZX590189 CJT590186:CJT590189 CTP590186:CTP590189 DDL590186:DDL590189 DNH590186:DNH590189 DXD590186:DXD590189 EGZ590186:EGZ590189 EQV590186:EQV590189 FAR590186:FAR590189 FKN590186:FKN590189 FUJ590186:FUJ590189 GEF590186:GEF590189 GOB590186:GOB590189 GXX590186:GXX590189 HHT590186:HHT590189 HRP590186:HRP590189 IBL590186:IBL590189 ILH590186:ILH590189 IVD590186:IVD590189 JEZ590186:JEZ590189 JOV590186:JOV590189 JYR590186:JYR590189 KIN590186:KIN590189 KSJ590186:KSJ590189 LCF590186:LCF590189 LMB590186:LMB590189 LVX590186:LVX590189 MFT590186:MFT590189 MPP590186:MPP590189 MZL590186:MZL590189 NJH590186:NJH590189 NTD590186:NTD590189 OCZ590186:OCZ590189 OMV590186:OMV590189 OWR590186:OWR590189 PGN590186:PGN590189 PQJ590186:PQJ590189 QAF590186:QAF590189 QKB590186:QKB590189 QTX590186:QTX590189 RDT590186:RDT590189 RNP590186:RNP590189 RXL590186:RXL590189 SHH590186:SHH590189 SRD590186:SRD590189 TAZ590186:TAZ590189 TKV590186:TKV590189 TUR590186:TUR590189 UEN590186:UEN590189 UOJ590186:UOJ590189 UYF590186:UYF590189 VIB590186:VIB590189 VRX590186:VRX590189 WBT590186:WBT590189 WLP590186:WLP590189 WVL590186:WVL590189 G655722:G655725 IZ655722:IZ655725 SV655722:SV655725 ACR655722:ACR655725 AMN655722:AMN655725 AWJ655722:AWJ655725 BGF655722:BGF655725 BQB655722:BQB655725 BZX655722:BZX655725 CJT655722:CJT655725 CTP655722:CTP655725 DDL655722:DDL655725 DNH655722:DNH655725 DXD655722:DXD655725 EGZ655722:EGZ655725 EQV655722:EQV655725 FAR655722:FAR655725 FKN655722:FKN655725 FUJ655722:FUJ655725 GEF655722:GEF655725 GOB655722:GOB655725 GXX655722:GXX655725 HHT655722:HHT655725 HRP655722:HRP655725 IBL655722:IBL655725 ILH655722:ILH655725 IVD655722:IVD655725 JEZ655722:JEZ655725 JOV655722:JOV655725 JYR655722:JYR655725 KIN655722:KIN655725 KSJ655722:KSJ655725 LCF655722:LCF655725 LMB655722:LMB655725 LVX655722:LVX655725 MFT655722:MFT655725 MPP655722:MPP655725 MZL655722:MZL655725 NJH655722:NJH655725 NTD655722:NTD655725 OCZ655722:OCZ655725 OMV655722:OMV655725 OWR655722:OWR655725 PGN655722:PGN655725 PQJ655722:PQJ655725 QAF655722:QAF655725 QKB655722:QKB655725 QTX655722:QTX655725 RDT655722:RDT655725 RNP655722:RNP655725 RXL655722:RXL655725 SHH655722:SHH655725 SRD655722:SRD655725 TAZ655722:TAZ655725 TKV655722:TKV655725 TUR655722:TUR655725 UEN655722:UEN655725 UOJ655722:UOJ655725 UYF655722:UYF655725 VIB655722:VIB655725 VRX655722:VRX655725 WBT655722:WBT655725 WLP655722:WLP655725 WVL655722:WVL655725 G721258:G721261 IZ721258:IZ721261 SV721258:SV721261 ACR721258:ACR721261 AMN721258:AMN721261 AWJ721258:AWJ721261 BGF721258:BGF721261 BQB721258:BQB721261 BZX721258:BZX721261 CJT721258:CJT721261 CTP721258:CTP721261 DDL721258:DDL721261 DNH721258:DNH721261 DXD721258:DXD721261 EGZ721258:EGZ721261 EQV721258:EQV721261 FAR721258:FAR721261 FKN721258:FKN721261 FUJ721258:FUJ721261 GEF721258:GEF721261 GOB721258:GOB721261 GXX721258:GXX721261 HHT721258:HHT721261 HRP721258:HRP721261 IBL721258:IBL721261 ILH721258:ILH721261 IVD721258:IVD721261 JEZ721258:JEZ721261 JOV721258:JOV721261 JYR721258:JYR721261 KIN721258:KIN721261 KSJ721258:KSJ721261 LCF721258:LCF721261 LMB721258:LMB721261 LVX721258:LVX721261 MFT721258:MFT721261 MPP721258:MPP721261 MZL721258:MZL721261 NJH721258:NJH721261 NTD721258:NTD721261 OCZ721258:OCZ721261 OMV721258:OMV721261 OWR721258:OWR721261 PGN721258:PGN721261 PQJ721258:PQJ721261 QAF721258:QAF721261 QKB721258:QKB721261 QTX721258:QTX721261 RDT721258:RDT721261 RNP721258:RNP721261 RXL721258:RXL721261 SHH721258:SHH721261 SRD721258:SRD721261 TAZ721258:TAZ721261 TKV721258:TKV721261 TUR721258:TUR721261 UEN721258:UEN721261 UOJ721258:UOJ721261 UYF721258:UYF721261 VIB721258:VIB721261 VRX721258:VRX721261 WBT721258:WBT721261 WLP721258:WLP721261 WVL721258:WVL721261 G786794:G786797 IZ786794:IZ786797 SV786794:SV786797 ACR786794:ACR786797 AMN786794:AMN786797 AWJ786794:AWJ786797 BGF786794:BGF786797 BQB786794:BQB786797 BZX786794:BZX786797 CJT786794:CJT786797 CTP786794:CTP786797 DDL786794:DDL786797 DNH786794:DNH786797 DXD786794:DXD786797 EGZ786794:EGZ786797 EQV786794:EQV786797 FAR786794:FAR786797 FKN786794:FKN786797 FUJ786794:FUJ786797 GEF786794:GEF786797 GOB786794:GOB786797 GXX786794:GXX786797 HHT786794:HHT786797 HRP786794:HRP786797 IBL786794:IBL786797 ILH786794:ILH786797 IVD786794:IVD786797 JEZ786794:JEZ786797 JOV786794:JOV786797 JYR786794:JYR786797 KIN786794:KIN786797 KSJ786794:KSJ786797 LCF786794:LCF786797 LMB786794:LMB786797 LVX786794:LVX786797 MFT786794:MFT786797 MPP786794:MPP786797 MZL786794:MZL786797 NJH786794:NJH786797 NTD786794:NTD786797 OCZ786794:OCZ786797 OMV786794:OMV786797 OWR786794:OWR786797 PGN786794:PGN786797 PQJ786794:PQJ786797 QAF786794:QAF786797 QKB786794:QKB786797 QTX786794:QTX786797 RDT786794:RDT786797 RNP786794:RNP786797 RXL786794:RXL786797 SHH786794:SHH786797 SRD786794:SRD786797 TAZ786794:TAZ786797 TKV786794:TKV786797 TUR786794:TUR786797 UEN786794:UEN786797 UOJ786794:UOJ786797 UYF786794:UYF786797 VIB786794:VIB786797 VRX786794:VRX786797 WBT786794:WBT786797 WLP786794:WLP786797 WVL786794:WVL786797 G852330:G852333 IZ852330:IZ852333 SV852330:SV852333 ACR852330:ACR852333 AMN852330:AMN852333 AWJ852330:AWJ852333 BGF852330:BGF852333 BQB852330:BQB852333 BZX852330:BZX852333 CJT852330:CJT852333 CTP852330:CTP852333 DDL852330:DDL852333 DNH852330:DNH852333 DXD852330:DXD852333 EGZ852330:EGZ852333 EQV852330:EQV852333 FAR852330:FAR852333 FKN852330:FKN852333 FUJ852330:FUJ852333 GEF852330:GEF852333 GOB852330:GOB852333 GXX852330:GXX852333 HHT852330:HHT852333 HRP852330:HRP852333 IBL852330:IBL852333 ILH852330:ILH852333 IVD852330:IVD852333 JEZ852330:JEZ852333 JOV852330:JOV852333 JYR852330:JYR852333 KIN852330:KIN852333 KSJ852330:KSJ852333 LCF852330:LCF852333 LMB852330:LMB852333 LVX852330:LVX852333 MFT852330:MFT852333 MPP852330:MPP852333 MZL852330:MZL852333 NJH852330:NJH852333 NTD852330:NTD852333 OCZ852330:OCZ852333 OMV852330:OMV852333 OWR852330:OWR852333 PGN852330:PGN852333 PQJ852330:PQJ852333 QAF852330:QAF852333 QKB852330:QKB852333 QTX852330:QTX852333 RDT852330:RDT852333 RNP852330:RNP852333 RXL852330:RXL852333 SHH852330:SHH852333 SRD852330:SRD852333 TAZ852330:TAZ852333 TKV852330:TKV852333 TUR852330:TUR852333 UEN852330:UEN852333 UOJ852330:UOJ852333 UYF852330:UYF852333 VIB852330:VIB852333 VRX852330:VRX852333 WBT852330:WBT852333 WLP852330:WLP852333 WVL852330:WVL852333 G917866:G917869 IZ917866:IZ917869 SV917866:SV917869 ACR917866:ACR917869 AMN917866:AMN917869 AWJ917866:AWJ917869 BGF917866:BGF917869 BQB917866:BQB917869 BZX917866:BZX917869 CJT917866:CJT917869 CTP917866:CTP917869 DDL917866:DDL917869 DNH917866:DNH917869 DXD917866:DXD917869 EGZ917866:EGZ917869 EQV917866:EQV917869 FAR917866:FAR917869 FKN917866:FKN917869 FUJ917866:FUJ917869 GEF917866:GEF917869 GOB917866:GOB917869 GXX917866:GXX917869 HHT917866:HHT917869 HRP917866:HRP917869 IBL917866:IBL917869 ILH917866:ILH917869 IVD917866:IVD917869 JEZ917866:JEZ917869 JOV917866:JOV917869 JYR917866:JYR917869 KIN917866:KIN917869 KSJ917866:KSJ917869 LCF917866:LCF917869 LMB917866:LMB917869 LVX917866:LVX917869 MFT917866:MFT917869 MPP917866:MPP917869 MZL917866:MZL917869 NJH917866:NJH917869 NTD917866:NTD917869 OCZ917866:OCZ917869 OMV917866:OMV917869 OWR917866:OWR917869 PGN917866:PGN917869 PQJ917866:PQJ917869 QAF917866:QAF917869 QKB917866:QKB917869 QTX917866:QTX917869 RDT917866:RDT917869 RNP917866:RNP917869 RXL917866:RXL917869 SHH917866:SHH917869 SRD917866:SRD917869 TAZ917866:TAZ917869 TKV917866:TKV917869 TUR917866:TUR917869 UEN917866:UEN917869 UOJ917866:UOJ917869 UYF917866:UYF917869 VIB917866:VIB917869 VRX917866:VRX917869 WBT917866:WBT917869 WLP917866:WLP917869 WVL917866:WVL917869 G983402:G983405 IZ983402:IZ983405 SV983402:SV983405 ACR983402:ACR983405 AMN983402:AMN983405 AWJ983402:AWJ983405 BGF983402:BGF983405 BQB983402:BQB983405 BZX983402:BZX983405 CJT983402:CJT983405 CTP983402:CTP983405 DDL983402:DDL983405 DNH983402:DNH983405 DXD983402:DXD983405 EGZ983402:EGZ983405 EQV983402:EQV983405 FAR983402:FAR983405 FKN983402:FKN983405 FUJ983402:FUJ983405 GEF983402:GEF983405 GOB983402:GOB983405 GXX983402:GXX983405 HHT983402:HHT983405 HRP983402:HRP983405 IBL983402:IBL983405 ILH983402:ILH983405 IVD983402:IVD983405 JEZ983402:JEZ983405 JOV983402:JOV983405 JYR983402:JYR983405 KIN983402:KIN983405 KSJ983402:KSJ983405 LCF983402:LCF983405 LMB983402:LMB983405 LVX983402:LVX983405 MFT983402:MFT983405 MPP983402:MPP983405 MZL983402:MZL983405 NJH983402:NJH983405 NTD983402:NTD983405 OCZ983402:OCZ983405 OMV983402:OMV983405 OWR983402:OWR983405 PGN983402:PGN983405 PQJ983402:PQJ983405 QAF983402:QAF983405 QKB983402:QKB983405 QTX983402:QTX983405 RDT983402:RDT983405 RNP983402:RNP983405 RXL983402:RXL983405 SHH983402:SHH983405 SRD983402:SRD983405 TAZ983402:TAZ983405 TKV983402:TKV983405 TUR983402:TUR983405 UEN983402:UEN983405 UOJ983402:UOJ983405 UYF983402:UYF983405 VIB983402:VIB983405 VRX983402:VRX983405 WBT983402:WBT983405 WLP983402:WLP983405 WVL983402:WVL983405 G65931 IZ65931 SV65931 ACR65931 AMN65931 AWJ65931 BGF65931 BQB65931 BZX65931 CJT65931 CTP65931 DDL65931 DNH65931 DXD65931 EGZ65931 EQV65931 FAR65931 FKN65931 FUJ65931 GEF65931 GOB65931 GXX65931 HHT65931 HRP65931 IBL65931 ILH65931 IVD65931 JEZ65931 JOV65931 JYR65931 KIN65931 KSJ65931 LCF65931 LMB65931 LVX65931 MFT65931 MPP65931 MZL65931 NJH65931 NTD65931 OCZ65931 OMV65931 OWR65931 PGN65931 PQJ65931 QAF65931 QKB65931 QTX65931 RDT65931 RNP65931 RXL65931 SHH65931 SRD65931 TAZ65931 TKV65931 TUR65931 UEN65931 UOJ65931 UYF65931 VIB65931 VRX65931 WBT65931 WLP65931 WVL65931 G131467 IZ131467 SV131467 ACR131467 AMN131467 AWJ131467 BGF131467 BQB131467 BZX131467 CJT131467 CTP131467 DDL131467 DNH131467 DXD131467 EGZ131467 EQV131467 FAR131467 FKN131467 FUJ131467 GEF131467 GOB131467 GXX131467 HHT131467 HRP131467 IBL131467 ILH131467 IVD131467 JEZ131467 JOV131467 JYR131467 KIN131467 KSJ131467 LCF131467 LMB131467 LVX131467 MFT131467 MPP131467 MZL131467 NJH131467 NTD131467 OCZ131467 OMV131467 OWR131467 PGN131467 PQJ131467 QAF131467 QKB131467 QTX131467 RDT131467 RNP131467 RXL131467 SHH131467 SRD131467 TAZ131467 TKV131467 TUR131467 UEN131467 UOJ131467 UYF131467 VIB131467 VRX131467 WBT131467 WLP131467 WVL131467 G197003 IZ197003 SV197003 ACR197003 AMN197003 AWJ197003 BGF197003 BQB197003 BZX197003 CJT197003 CTP197003 DDL197003 DNH197003 DXD197003 EGZ197003 EQV197003 FAR197003 FKN197003 FUJ197003 GEF197003 GOB197003 GXX197003 HHT197003 HRP197003 IBL197003 ILH197003 IVD197003 JEZ197003 JOV197003 JYR197003 KIN197003 KSJ197003 LCF197003 LMB197003 LVX197003 MFT197003 MPP197003 MZL197003 NJH197003 NTD197003 OCZ197003 OMV197003 OWR197003 PGN197003 PQJ197003 QAF197003 QKB197003 QTX197003 RDT197003 RNP197003 RXL197003 SHH197003 SRD197003 TAZ197003 TKV197003 TUR197003 UEN197003 UOJ197003 UYF197003 VIB197003 VRX197003 WBT197003 WLP197003 WVL197003 G262539 IZ262539 SV262539 ACR262539 AMN262539 AWJ262539 BGF262539 BQB262539 BZX262539 CJT262539 CTP262539 DDL262539 DNH262539 DXD262539 EGZ262539 EQV262539 FAR262539 FKN262539 FUJ262539 GEF262539 GOB262539 GXX262539 HHT262539 HRP262539 IBL262539 ILH262539 IVD262539 JEZ262539 JOV262539 JYR262539 KIN262539 KSJ262539 LCF262539 LMB262539 LVX262539 MFT262539 MPP262539 MZL262539 NJH262539 NTD262539 OCZ262539 OMV262539 OWR262539 PGN262539 PQJ262539 QAF262539 QKB262539 QTX262539 RDT262539 RNP262539 RXL262539 SHH262539 SRD262539 TAZ262539 TKV262539 TUR262539 UEN262539 UOJ262539 UYF262539 VIB262539 VRX262539 WBT262539 WLP262539 WVL262539 G328075 IZ328075 SV328075 ACR328075 AMN328075 AWJ328075 BGF328075 BQB328075 BZX328075 CJT328075 CTP328075 DDL328075 DNH328075 DXD328075 EGZ328075 EQV328075 FAR328075 FKN328075 FUJ328075 GEF328075 GOB328075 GXX328075 HHT328075 HRP328075 IBL328075 ILH328075 IVD328075 JEZ328075 JOV328075 JYR328075 KIN328075 KSJ328075 LCF328075 LMB328075 LVX328075 MFT328075 MPP328075 MZL328075 NJH328075 NTD328075 OCZ328075 OMV328075 OWR328075 PGN328075 PQJ328075 QAF328075 QKB328075 QTX328075 RDT328075 RNP328075 RXL328075 SHH328075 SRD328075 TAZ328075 TKV328075 TUR328075 UEN328075 UOJ328075 UYF328075 VIB328075 VRX328075 WBT328075 WLP328075 WVL328075 G393611 IZ393611 SV393611 ACR393611 AMN393611 AWJ393611 BGF393611 BQB393611 BZX393611 CJT393611 CTP393611 DDL393611 DNH393611 DXD393611 EGZ393611 EQV393611 FAR393611 FKN393611 FUJ393611 GEF393611 GOB393611 GXX393611 HHT393611 HRP393611 IBL393611 ILH393611 IVD393611 JEZ393611 JOV393611 JYR393611 KIN393611 KSJ393611 LCF393611 LMB393611 LVX393611 MFT393611 MPP393611 MZL393611 NJH393611 NTD393611 OCZ393611 OMV393611 OWR393611 PGN393611 PQJ393611 QAF393611 QKB393611 QTX393611 RDT393611 RNP393611 RXL393611 SHH393611 SRD393611 TAZ393611 TKV393611 TUR393611 UEN393611 UOJ393611 UYF393611 VIB393611 VRX393611 WBT393611 WLP393611 WVL393611 G459147 IZ459147 SV459147 ACR459147 AMN459147 AWJ459147 BGF459147 BQB459147 BZX459147 CJT459147 CTP459147 DDL459147 DNH459147 DXD459147 EGZ459147 EQV459147 FAR459147 FKN459147 FUJ459147 GEF459147 GOB459147 GXX459147 HHT459147 HRP459147 IBL459147 ILH459147 IVD459147 JEZ459147 JOV459147 JYR459147 KIN459147 KSJ459147 LCF459147 LMB459147 LVX459147 MFT459147 MPP459147 MZL459147 NJH459147 NTD459147 OCZ459147 OMV459147 OWR459147 PGN459147 PQJ459147 QAF459147 QKB459147 QTX459147 RDT459147 RNP459147 RXL459147 SHH459147 SRD459147 TAZ459147 TKV459147 TUR459147 UEN459147 UOJ459147 UYF459147 VIB459147 VRX459147 WBT459147 WLP459147 WVL459147 G524683 IZ524683 SV524683 ACR524683 AMN524683 AWJ524683 BGF524683 BQB524683 BZX524683 CJT524683 CTP524683 DDL524683 DNH524683 DXD524683 EGZ524683 EQV524683 FAR524683 FKN524683 FUJ524683 GEF524683 GOB524683 GXX524683 HHT524683 HRP524683 IBL524683 ILH524683 IVD524683 JEZ524683 JOV524683 JYR524683 KIN524683 KSJ524683 LCF524683 LMB524683 LVX524683 MFT524683 MPP524683 MZL524683 NJH524683 NTD524683 OCZ524683 OMV524683 OWR524683 PGN524683 PQJ524683 QAF524683 QKB524683 QTX524683 RDT524683 RNP524683 RXL524683 SHH524683 SRD524683 TAZ524683 TKV524683 TUR524683 UEN524683 UOJ524683 UYF524683 VIB524683 VRX524683 WBT524683 WLP524683 WVL524683 G590219 IZ590219 SV590219 ACR590219 AMN590219 AWJ590219 BGF590219 BQB590219 BZX590219 CJT590219 CTP590219 DDL590219 DNH590219 DXD590219 EGZ590219 EQV590219 FAR590219 FKN590219 FUJ590219 GEF590219 GOB590219 GXX590219 HHT590219 HRP590219 IBL590219 ILH590219 IVD590219 JEZ590219 JOV590219 JYR590219 KIN590219 KSJ590219 LCF590219 LMB590219 LVX590219 MFT590219 MPP590219 MZL590219 NJH590219 NTD590219 OCZ590219 OMV590219 OWR590219 PGN590219 PQJ590219 QAF590219 QKB590219 QTX590219 RDT590219 RNP590219 RXL590219 SHH590219 SRD590219 TAZ590219 TKV590219 TUR590219 UEN590219 UOJ590219 UYF590219 VIB590219 VRX590219 WBT590219 WLP590219 WVL590219 G655755 IZ655755 SV655755 ACR655755 AMN655755 AWJ655755 BGF655755 BQB655755 BZX655755 CJT655755 CTP655755 DDL655755 DNH655755 DXD655755 EGZ655755 EQV655755 FAR655755 FKN655755 FUJ655755 GEF655755 GOB655755 GXX655755 HHT655755 HRP655755 IBL655755 ILH655755 IVD655755 JEZ655755 JOV655755 JYR655755 KIN655755 KSJ655755 LCF655755 LMB655755 LVX655755 MFT655755 MPP655755 MZL655755 NJH655755 NTD655755 OCZ655755 OMV655755 OWR655755 PGN655755 PQJ655755 QAF655755 QKB655755 QTX655755 RDT655755 RNP655755 RXL655755 SHH655755 SRD655755 TAZ655755 TKV655755 TUR655755 UEN655755 UOJ655755 UYF655755 VIB655755 VRX655755 WBT655755 WLP655755 WVL655755 G721291 IZ721291 SV721291 ACR721291 AMN721291 AWJ721291 BGF721291 BQB721291 BZX721291 CJT721291 CTP721291 DDL721291 DNH721291 DXD721291 EGZ721291 EQV721291 FAR721291 FKN721291 FUJ721291 GEF721291 GOB721291 GXX721291 HHT721291 HRP721291 IBL721291 ILH721291 IVD721291 JEZ721291 JOV721291 JYR721291 KIN721291 KSJ721291 LCF721291 LMB721291 LVX721291 MFT721291 MPP721291 MZL721291 NJH721291 NTD721291 OCZ721291 OMV721291 OWR721291 PGN721291 PQJ721291 QAF721291 QKB721291 QTX721291 RDT721291 RNP721291 RXL721291 SHH721291 SRD721291 TAZ721291 TKV721291 TUR721291 UEN721291 UOJ721291 UYF721291 VIB721291 VRX721291 WBT721291 WLP721291 WVL721291 G786827 IZ786827 SV786827 ACR786827 AMN786827 AWJ786827 BGF786827 BQB786827 BZX786827 CJT786827 CTP786827 DDL786827 DNH786827 DXD786827 EGZ786827 EQV786827 FAR786827 FKN786827 FUJ786827 GEF786827 GOB786827 GXX786827 HHT786827 HRP786827 IBL786827 ILH786827 IVD786827 JEZ786827 JOV786827 JYR786827 KIN786827 KSJ786827 LCF786827 LMB786827 LVX786827 MFT786827 MPP786827 MZL786827 NJH786827 NTD786827 OCZ786827 OMV786827 OWR786827 PGN786827 PQJ786827 QAF786827 QKB786827 QTX786827 RDT786827 RNP786827 RXL786827 SHH786827 SRD786827 TAZ786827 TKV786827 TUR786827 UEN786827 UOJ786827 UYF786827 VIB786827 VRX786827 WBT786827 WLP786827 WVL786827 G852363 IZ852363 SV852363 ACR852363 AMN852363 AWJ852363 BGF852363 BQB852363 BZX852363 CJT852363 CTP852363 DDL852363 DNH852363 DXD852363 EGZ852363 EQV852363 FAR852363 FKN852363 FUJ852363 GEF852363 GOB852363 GXX852363 HHT852363 HRP852363 IBL852363 ILH852363 IVD852363 JEZ852363 JOV852363 JYR852363 KIN852363 KSJ852363 LCF852363 LMB852363 LVX852363 MFT852363 MPP852363 MZL852363 NJH852363 NTD852363 OCZ852363 OMV852363 OWR852363 PGN852363 PQJ852363 QAF852363 QKB852363 QTX852363 RDT852363 RNP852363 RXL852363 SHH852363 SRD852363 TAZ852363 TKV852363 TUR852363 UEN852363 UOJ852363 UYF852363 VIB852363 VRX852363 WBT852363 WLP852363 WVL852363 G917899 IZ917899 SV917899 ACR917899 AMN917899 AWJ917899 BGF917899 BQB917899 BZX917899 CJT917899 CTP917899 DDL917899 DNH917899 DXD917899 EGZ917899 EQV917899 FAR917899 FKN917899 FUJ917899 GEF917899 GOB917899 GXX917899 HHT917899 HRP917899 IBL917899 ILH917899 IVD917899 JEZ917899 JOV917899 JYR917899 KIN917899 KSJ917899 LCF917899 LMB917899 LVX917899 MFT917899 MPP917899 MZL917899 NJH917899 NTD917899 OCZ917899 OMV917899 OWR917899 PGN917899 PQJ917899 QAF917899 QKB917899 QTX917899 RDT917899 RNP917899 RXL917899 SHH917899 SRD917899 TAZ917899 TKV917899 TUR917899 UEN917899 UOJ917899 UYF917899 VIB917899 VRX917899 WBT917899 WLP917899 WVL917899 G983435 IZ983435 SV983435 ACR983435 AMN983435 AWJ983435 BGF983435 BQB983435 BZX983435 CJT983435 CTP983435 DDL983435 DNH983435 DXD983435 EGZ983435 EQV983435 FAR983435 FKN983435 FUJ983435 GEF983435 GOB983435 GXX983435 HHT983435 HRP983435 IBL983435 ILH983435 IVD983435 JEZ983435 JOV983435 JYR983435 KIN983435 KSJ983435 LCF983435 LMB983435 LVX983435 MFT983435 MPP983435 MZL983435 NJH983435 NTD983435 OCZ983435 OMV983435 OWR983435 PGN983435 PQJ983435 QAF983435 QKB983435 QTX983435 RDT983435 RNP983435 RXL983435 SHH983435 SRD983435 TAZ983435 TKV983435 TUR983435 UEN983435 UOJ983435 UYF983435 VIB983435 VRX983435 WBT983435 WLP983435 WVL983435 G65905:G65911 IZ65905:IZ65911 SV65905:SV65911 ACR65905:ACR65911 AMN65905:AMN65911 AWJ65905:AWJ65911 BGF65905:BGF65911 BQB65905:BQB65911 BZX65905:BZX65911 CJT65905:CJT65911 CTP65905:CTP65911 DDL65905:DDL65911 DNH65905:DNH65911 DXD65905:DXD65911 EGZ65905:EGZ65911 EQV65905:EQV65911 FAR65905:FAR65911 FKN65905:FKN65911 FUJ65905:FUJ65911 GEF65905:GEF65911 GOB65905:GOB65911 GXX65905:GXX65911 HHT65905:HHT65911 HRP65905:HRP65911 IBL65905:IBL65911 ILH65905:ILH65911 IVD65905:IVD65911 JEZ65905:JEZ65911 JOV65905:JOV65911 JYR65905:JYR65911 KIN65905:KIN65911 KSJ65905:KSJ65911 LCF65905:LCF65911 LMB65905:LMB65911 LVX65905:LVX65911 MFT65905:MFT65911 MPP65905:MPP65911 MZL65905:MZL65911 NJH65905:NJH65911 NTD65905:NTD65911 OCZ65905:OCZ65911 OMV65905:OMV65911 OWR65905:OWR65911 PGN65905:PGN65911 PQJ65905:PQJ65911 QAF65905:QAF65911 QKB65905:QKB65911 QTX65905:QTX65911 RDT65905:RDT65911 RNP65905:RNP65911 RXL65905:RXL65911 SHH65905:SHH65911 SRD65905:SRD65911 TAZ65905:TAZ65911 TKV65905:TKV65911 TUR65905:TUR65911 UEN65905:UEN65911 UOJ65905:UOJ65911 UYF65905:UYF65911 VIB65905:VIB65911 VRX65905:VRX65911 WBT65905:WBT65911 WLP65905:WLP65911 WVL65905:WVL65911 G131441:G131447 IZ131441:IZ131447 SV131441:SV131447 ACR131441:ACR131447 AMN131441:AMN131447 AWJ131441:AWJ131447 BGF131441:BGF131447 BQB131441:BQB131447 BZX131441:BZX131447 CJT131441:CJT131447 CTP131441:CTP131447 DDL131441:DDL131447 DNH131441:DNH131447 DXD131441:DXD131447 EGZ131441:EGZ131447 EQV131441:EQV131447 FAR131441:FAR131447 FKN131441:FKN131447 FUJ131441:FUJ131447 GEF131441:GEF131447 GOB131441:GOB131447 GXX131441:GXX131447 HHT131441:HHT131447 HRP131441:HRP131447 IBL131441:IBL131447 ILH131441:ILH131447 IVD131441:IVD131447 JEZ131441:JEZ131447 JOV131441:JOV131447 JYR131441:JYR131447 KIN131441:KIN131447 KSJ131441:KSJ131447 LCF131441:LCF131447 LMB131441:LMB131447 LVX131441:LVX131447 MFT131441:MFT131447 MPP131441:MPP131447 MZL131441:MZL131447 NJH131441:NJH131447 NTD131441:NTD131447 OCZ131441:OCZ131447 OMV131441:OMV131447 OWR131441:OWR131447 PGN131441:PGN131447 PQJ131441:PQJ131447 QAF131441:QAF131447 QKB131441:QKB131447 QTX131441:QTX131447 RDT131441:RDT131447 RNP131441:RNP131447 RXL131441:RXL131447 SHH131441:SHH131447 SRD131441:SRD131447 TAZ131441:TAZ131447 TKV131441:TKV131447 TUR131441:TUR131447 UEN131441:UEN131447 UOJ131441:UOJ131447 UYF131441:UYF131447 VIB131441:VIB131447 VRX131441:VRX131447 WBT131441:WBT131447 WLP131441:WLP131447 WVL131441:WVL131447 G196977:G196983 IZ196977:IZ196983 SV196977:SV196983 ACR196977:ACR196983 AMN196977:AMN196983 AWJ196977:AWJ196983 BGF196977:BGF196983 BQB196977:BQB196983 BZX196977:BZX196983 CJT196977:CJT196983 CTP196977:CTP196983 DDL196977:DDL196983 DNH196977:DNH196983 DXD196977:DXD196983 EGZ196977:EGZ196983 EQV196977:EQV196983 FAR196977:FAR196983 FKN196977:FKN196983 FUJ196977:FUJ196983 GEF196977:GEF196983 GOB196977:GOB196983 GXX196977:GXX196983 HHT196977:HHT196983 HRP196977:HRP196983 IBL196977:IBL196983 ILH196977:ILH196983 IVD196977:IVD196983 JEZ196977:JEZ196983 JOV196977:JOV196983 JYR196977:JYR196983 KIN196977:KIN196983 KSJ196977:KSJ196983 LCF196977:LCF196983 LMB196977:LMB196983 LVX196977:LVX196983 MFT196977:MFT196983 MPP196977:MPP196983 MZL196977:MZL196983 NJH196977:NJH196983 NTD196977:NTD196983 OCZ196977:OCZ196983 OMV196977:OMV196983 OWR196977:OWR196983 PGN196977:PGN196983 PQJ196977:PQJ196983 QAF196977:QAF196983 QKB196977:QKB196983 QTX196977:QTX196983 RDT196977:RDT196983 RNP196977:RNP196983 RXL196977:RXL196983 SHH196977:SHH196983 SRD196977:SRD196983 TAZ196977:TAZ196983 TKV196977:TKV196983 TUR196977:TUR196983 UEN196977:UEN196983 UOJ196977:UOJ196983 UYF196977:UYF196983 VIB196977:VIB196983 VRX196977:VRX196983 WBT196977:WBT196983 WLP196977:WLP196983 WVL196977:WVL196983 G262513:G262519 IZ262513:IZ262519 SV262513:SV262519 ACR262513:ACR262519 AMN262513:AMN262519 AWJ262513:AWJ262519 BGF262513:BGF262519 BQB262513:BQB262519 BZX262513:BZX262519 CJT262513:CJT262519 CTP262513:CTP262519 DDL262513:DDL262519 DNH262513:DNH262519 DXD262513:DXD262519 EGZ262513:EGZ262519 EQV262513:EQV262519 FAR262513:FAR262519 FKN262513:FKN262519 FUJ262513:FUJ262519 GEF262513:GEF262519 GOB262513:GOB262519 GXX262513:GXX262519 HHT262513:HHT262519 HRP262513:HRP262519 IBL262513:IBL262519 ILH262513:ILH262519 IVD262513:IVD262519 JEZ262513:JEZ262519 JOV262513:JOV262519 JYR262513:JYR262519 KIN262513:KIN262519 KSJ262513:KSJ262519 LCF262513:LCF262519 LMB262513:LMB262519 LVX262513:LVX262519 MFT262513:MFT262519 MPP262513:MPP262519 MZL262513:MZL262519 NJH262513:NJH262519 NTD262513:NTD262519 OCZ262513:OCZ262519 OMV262513:OMV262519 OWR262513:OWR262519 PGN262513:PGN262519 PQJ262513:PQJ262519 QAF262513:QAF262519 QKB262513:QKB262519 QTX262513:QTX262519 RDT262513:RDT262519 RNP262513:RNP262519 RXL262513:RXL262519 SHH262513:SHH262519 SRD262513:SRD262519 TAZ262513:TAZ262519 TKV262513:TKV262519 TUR262513:TUR262519 UEN262513:UEN262519 UOJ262513:UOJ262519 UYF262513:UYF262519 VIB262513:VIB262519 VRX262513:VRX262519 WBT262513:WBT262519 WLP262513:WLP262519 WVL262513:WVL262519 G328049:G328055 IZ328049:IZ328055 SV328049:SV328055 ACR328049:ACR328055 AMN328049:AMN328055 AWJ328049:AWJ328055 BGF328049:BGF328055 BQB328049:BQB328055 BZX328049:BZX328055 CJT328049:CJT328055 CTP328049:CTP328055 DDL328049:DDL328055 DNH328049:DNH328055 DXD328049:DXD328055 EGZ328049:EGZ328055 EQV328049:EQV328055 FAR328049:FAR328055 FKN328049:FKN328055 FUJ328049:FUJ328055 GEF328049:GEF328055 GOB328049:GOB328055 GXX328049:GXX328055 HHT328049:HHT328055 HRP328049:HRP328055 IBL328049:IBL328055 ILH328049:ILH328055 IVD328049:IVD328055 JEZ328049:JEZ328055 JOV328049:JOV328055 JYR328049:JYR328055 KIN328049:KIN328055 KSJ328049:KSJ328055 LCF328049:LCF328055 LMB328049:LMB328055 LVX328049:LVX328055 MFT328049:MFT328055 MPP328049:MPP328055 MZL328049:MZL328055 NJH328049:NJH328055 NTD328049:NTD328055 OCZ328049:OCZ328055 OMV328049:OMV328055 OWR328049:OWR328055 PGN328049:PGN328055 PQJ328049:PQJ328055 QAF328049:QAF328055 QKB328049:QKB328055 QTX328049:QTX328055 RDT328049:RDT328055 RNP328049:RNP328055 RXL328049:RXL328055 SHH328049:SHH328055 SRD328049:SRD328055 TAZ328049:TAZ328055 TKV328049:TKV328055 TUR328049:TUR328055 UEN328049:UEN328055 UOJ328049:UOJ328055 UYF328049:UYF328055 VIB328049:VIB328055 VRX328049:VRX328055 WBT328049:WBT328055 WLP328049:WLP328055 WVL328049:WVL328055 G393585:G393591 IZ393585:IZ393591 SV393585:SV393591 ACR393585:ACR393591 AMN393585:AMN393591 AWJ393585:AWJ393591 BGF393585:BGF393591 BQB393585:BQB393591 BZX393585:BZX393591 CJT393585:CJT393591 CTP393585:CTP393591 DDL393585:DDL393591 DNH393585:DNH393591 DXD393585:DXD393591 EGZ393585:EGZ393591 EQV393585:EQV393591 FAR393585:FAR393591 FKN393585:FKN393591 FUJ393585:FUJ393591 GEF393585:GEF393591 GOB393585:GOB393591 GXX393585:GXX393591 HHT393585:HHT393591 HRP393585:HRP393591 IBL393585:IBL393591 ILH393585:ILH393591 IVD393585:IVD393591 JEZ393585:JEZ393591 JOV393585:JOV393591 JYR393585:JYR393591 KIN393585:KIN393591 KSJ393585:KSJ393591 LCF393585:LCF393591 LMB393585:LMB393591 LVX393585:LVX393591 MFT393585:MFT393591 MPP393585:MPP393591 MZL393585:MZL393591 NJH393585:NJH393591 NTD393585:NTD393591 OCZ393585:OCZ393591 OMV393585:OMV393591 OWR393585:OWR393591 PGN393585:PGN393591 PQJ393585:PQJ393591 QAF393585:QAF393591 QKB393585:QKB393591 QTX393585:QTX393591 RDT393585:RDT393591 RNP393585:RNP393591 RXL393585:RXL393591 SHH393585:SHH393591 SRD393585:SRD393591 TAZ393585:TAZ393591 TKV393585:TKV393591 TUR393585:TUR393591 UEN393585:UEN393591 UOJ393585:UOJ393591 UYF393585:UYF393591 VIB393585:VIB393591 VRX393585:VRX393591 WBT393585:WBT393591 WLP393585:WLP393591 WVL393585:WVL393591 G459121:G459127 IZ459121:IZ459127 SV459121:SV459127 ACR459121:ACR459127 AMN459121:AMN459127 AWJ459121:AWJ459127 BGF459121:BGF459127 BQB459121:BQB459127 BZX459121:BZX459127 CJT459121:CJT459127 CTP459121:CTP459127 DDL459121:DDL459127 DNH459121:DNH459127 DXD459121:DXD459127 EGZ459121:EGZ459127 EQV459121:EQV459127 FAR459121:FAR459127 FKN459121:FKN459127 FUJ459121:FUJ459127 GEF459121:GEF459127 GOB459121:GOB459127 GXX459121:GXX459127 HHT459121:HHT459127 HRP459121:HRP459127 IBL459121:IBL459127 ILH459121:ILH459127 IVD459121:IVD459127 JEZ459121:JEZ459127 JOV459121:JOV459127 JYR459121:JYR459127 KIN459121:KIN459127 KSJ459121:KSJ459127 LCF459121:LCF459127 LMB459121:LMB459127 LVX459121:LVX459127 MFT459121:MFT459127 MPP459121:MPP459127 MZL459121:MZL459127 NJH459121:NJH459127 NTD459121:NTD459127 OCZ459121:OCZ459127 OMV459121:OMV459127 OWR459121:OWR459127 PGN459121:PGN459127 PQJ459121:PQJ459127 QAF459121:QAF459127 QKB459121:QKB459127 QTX459121:QTX459127 RDT459121:RDT459127 RNP459121:RNP459127 RXL459121:RXL459127 SHH459121:SHH459127 SRD459121:SRD459127 TAZ459121:TAZ459127 TKV459121:TKV459127 TUR459121:TUR459127 UEN459121:UEN459127 UOJ459121:UOJ459127 UYF459121:UYF459127 VIB459121:VIB459127 VRX459121:VRX459127 WBT459121:WBT459127 WLP459121:WLP459127 WVL459121:WVL459127 G524657:G524663 IZ524657:IZ524663 SV524657:SV524663 ACR524657:ACR524663 AMN524657:AMN524663 AWJ524657:AWJ524663 BGF524657:BGF524663 BQB524657:BQB524663 BZX524657:BZX524663 CJT524657:CJT524663 CTP524657:CTP524663 DDL524657:DDL524663 DNH524657:DNH524663 DXD524657:DXD524663 EGZ524657:EGZ524663 EQV524657:EQV524663 FAR524657:FAR524663 FKN524657:FKN524663 FUJ524657:FUJ524663 GEF524657:GEF524663 GOB524657:GOB524663 GXX524657:GXX524663 HHT524657:HHT524663 HRP524657:HRP524663 IBL524657:IBL524663 ILH524657:ILH524663 IVD524657:IVD524663 JEZ524657:JEZ524663 JOV524657:JOV524663 JYR524657:JYR524663 KIN524657:KIN524663 KSJ524657:KSJ524663 LCF524657:LCF524663 LMB524657:LMB524663 LVX524657:LVX524663 MFT524657:MFT524663 MPP524657:MPP524663 MZL524657:MZL524663 NJH524657:NJH524663 NTD524657:NTD524663 OCZ524657:OCZ524663 OMV524657:OMV524663 OWR524657:OWR524663 PGN524657:PGN524663 PQJ524657:PQJ524663 QAF524657:QAF524663 QKB524657:QKB524663 QTX524657:QTX524663 RDT524657:RDT524663 RNP524657:RNP524663 RXL524657:RXL524663 SHH524657:SHH524663 SRD524657:SRD524663 TAZ524657:TAZ524663 TKV524657:TKV524663 TUR524657:TUR524663 UEN524657:UEN524663 UOJ524657:UOJ524663 UYF524657:UYF524663 VIB524657:VIB524663 VRX524657:VRX524663 WBT524657:WBT524663 WLP524657:WLP524663 WVL524657:WVL524663 G590193:G590199 IZ590193:IZ590199 SV590193:SV590199 ACR590193:ACR590199 AMN590193:AMN590199 AWJ590193:AWJ590199 BGF590193:BGF590199 BQB590193:BQB590199 BZX590193:BZX590199 CJT590193:CJT590199 CTP590193:CTP590199 DDL590193:DDL590199 DNH590193:DNH590199 DXD590193:DXD590199 EGZ590193:EGZ590199 EQV590193:EQV590199 FAR590193:FAR590199 FKN590193:FKN590199 FUJ590193:FUJ590199 GEF590193:GEF590199 GOB590193:GOB590199 GXX590193:GXX590199 HHT590193:HHT590199 HRP590193:HRP590199 IBL590193:IBL590199 ILH590193:ILH590199 IVD590193:IVD590199 JEZ590193:JEZ590199 JOV590193:JOV590199 JYR590193:JYR590199 KIN590193:KIN590199 KSJ590193:KSJ590199 LCF590193:LCF590199 LMB590193:LMB590199 LVX590193:LVX590199 MFT590193:MFT590199 MPP590193:MPP590199 MZL590193:MZL590199 NJH590193:NJH590199 NTD590193:NTD590199 OCZ590193:OCZ590199 OMV590193:OMV590199 OWR590193:OWR590199 PGN590193:PGN590199 PQJ590193:PQJ590199 QAF590193:QAF590199 QKB590193:QKB590199 QTX590193:QTX590199 RDT590193:RDT590199 RNP590193:RNP590199 RXL590193:RXL590199 SHH590193:SHH590199 SRD590193:SRD590199 TAZ590193:TAZ590199 TKV590193:TKV590199 TUR590193:TUR590199 UEN590193:UEN590199 UOJ590193:UOJ590199 UYF590193:UYF590199 VIB590193:VIB590199 VRX590193:VRX590199 WBT590193:WBT590199 WLP590193:WLP590199 WVL590193:WVL590199 G655729:G655735 IZ655729:IZ655735 SV655729:SV655735 ACR655729:ACR655735 AMN655729:AMN655735 AWJ655729:AWJ655735 BGF655729:BGF655735 BQB655729:BQB655735 BZX655729:BZX655735 CJT655729:CJT655735 CTP655729:CTP655735 DDL655729:DDL655735 DNH655729:DNH655735 DXD655729:DXD655735 EGZ655729:EGZ655735 EQV655729:EQV655735 FAR655729:FAR655735 FKN655729:FKN655735 FUJ655729:FUJ655735 GEF655729:GEF655735 GOB655729:GOB655735 GXX655729:GXX655735 HHT655729:HHT655735 HRP655729:HRP655735 IBL655729:IBL655735 ILH655729:ILH655735 IVD655729:IVD655735 JEZ655729:JEZ655735 JOV655729:JOV655735 JYR655729:JYR655735 KIN655729:KIN655735 KSJ655729:KSJ655735 LCF655729:LCF655735 LMB655729:LMB655735 LVX655729:LVX655735 MFT655729:MFT655735 MPP655729:MPP655735 MZL655729:MZL655735 NJH655729:NJH655735 NTD655729:NTD655735 OCZ655729:OCZ655735 OMV655729:OMV655735 OWR655729:OWR655735 PGN655729:PGN655735 PQJ655729:PQJ655735 QAF655729:QAF655735 QKB655729:QKB655735 QTX655729:QTX655735 RDT655729:RDT655735 RNP655729:RNP655735 RXL655729:RXL655735 SHH655729:SHH655735 SRD655729:SRD655735 TAZ655729:TAZ655735 TKV655729:TKV655735 TUR655729:TUR655735 UEN655729:UEN655735 UOJ655729:UOJ655735 UYF655729:UYF655735 VIB655729:VIB655735 VRX655729:VRX655735 WBT655729:WBT655735 WLP655729:WLP655735 WVL655729:WVL655735 G721265:G721271 IZ721265:IZ721271 SV721265:SV721271 ACR721265:ACR721271 AMN721265:AMN721271 AWJ721265:AWJ721271 BGF721265:BGF721271 BQB721265:BQB721271 BZX721265:BZX721271 CJT721265:CJT721271 CTP721265:CTP721271 DDL721265:DDL721271 DNH721265:DNH721271 DXD721265:DXD721271 EGZ721265:EGZ721271 EQV721265:EQV721271 FAR721265:FAR721271 FKN721265:FKN721271 FUJ721265:FUJ721271 GEF721265:GEF721271 GOB721265:GOB721271 GXX721265:GXX721271 HHT721265:HHT721271 HRP721265:HRP721271 IBL721265:IBL721271 ILH721265:ILH721271 IVD721265:IVD721271 JEZ721265:JEZ721271 JOV721265:JOV721271 JYR721265:JYR721271 KIN721265:KIN721271 KSJ721265:KSJ721271 LCF721265:LCF721271 LMB721265:LMB721271 LVX721265:LVX721271 MFT721265:MFT721271 MPP721265:MPP721271 MZL721265:MZL721271 NJH721265:NJH721271 NTD721265:NTD721271 OCZ721265:OCZ721271 OMV721265:OMV721271 OWR721265:OWR721271 PGN721265:PGN721271 PQJ721265:PQJ721271 QAF721265:QAF721271 QKB721265:QKB721271 QTX721265:QTX721271 RDT721265:RDT721271 RNP721265:RNP721271 RXL721265:RXL721271 SHH721265:SHH721271 SRD721265:SRD721271 TAZ721265:TAZ721271 TKV721265:TKV721271 TUR721265:TUR721271 UEN721265:UEN721271 UOJ721265:UOJ721271 UYF721265:UYF721271 VIB721265:VIB721271 VRX721265:VRX721271 WBT721265:WBT721271 WLP721265:WLP721271 WVL721265:WVL721271 G786801:G786807 IZ786801:IZ786807 SV786801:SV786807 ACR786801:ACR786807 AMN786801:AMN786807 AWJ786801:AWJ786807 BGF786801:BGF786807 BQB786801:BQB786807 BZX786801:BZX786807 CJT786801:CJT786807 CTP786801:CTP786807 DDL786801:DDL786807 DNH786801:DNH786807 DXD786801:DXD786807 EGZ786801:EGZ786807 EQV786801:EQV786807 FAR786801:FAR786807 FKN786801:FKN786807 FUJ786801:FUJ786807 GEF786801:GEF786807 GOB786801:GOB786807 GXX786801:GXX786807 HHT786801:HHT786807 HRP786801:HRP786807 IBL786801:IBL786807 ILH786801:ILH786807 IVD786801:IVD786807 JEZ786801:JEZ786807 JOV786801:JOV786807 JYR786801:JYR786807 KIN786801:KIN786807 KSJ786801:KSJ786807 LCF786801:LCF786807 LMB786801:LMB786807 LVX786801:LVX786807 MFT786801:MFT786807 MPP786801:MPP786807 MZL786801:MZL786807 NJH786801:NJH786807 NTD786801:NTD786807 OCZ786801:OCZ786807 OMV786801:OMV786807 OWR786801:OWR786807 PGN786801:PGN786807 PQJ786801:PQJ786807 QAF786801:QAF786807 QKB786801:QKB786807 QTX786801:QTX786807 RDT786801:RDT786807 RNP786801:RNP786807 RXL786801:RXL786807 SHH786801:SHH786807 SRD786801:SRD786807 TAZ786801:TAZ786807 TKV786801:TKV786807 TUR786801:TUR786807 UEN786801:UEN786807 UOJ786801:UOJ786807 UYF786801:UYF786807 VIB786801:VIB786807 VRX786801:VRX786807 WBT786801:WBT786807 WLP786801:WLP786807 WVL786801:WVL786807 G852337:G852343 IZ852337:IZ852343 SV852337:SV852343 ACR852337:ACR852343 AMN852337:AMN852343 AWJ852337:AWJ852343 BGF852337:BGF852343 BQB852337:BQB852343 BZX852337:BZX852343 CJT852337:CJT852343 CTP852337:CTP852343 DDL852337:DDL852343 DNH852337:DNH852343 DXD852337:DXD852343 EGZ852337:EGZ852343 EQV852337:EQV852343 FAR852337:FAR852343 FKN852337:FKN852343 FUJ852337:FUJ852343 GEF852337:GEF852343 GOB852337:GOB852343 GXX852337:GXX852343 HHT852337:HHT852343 HRP852337:HRP852343 IBL852337:IBL852343 ILH852337:ILH852343 IVD852337:IVD852343 JEZ852337:JEZ852343 JOV852337:JOV852343 JYR852337:JYR852343 KIN852337:KIN852343 KSJ852337:KSJ852343 LCF852337:LCF852343 LMB852337:LMB852343 LVX852337:LVX852343 MFT852337:MFT852343 MPP852337:MPP852343 MZL852337:MZL852343 NJH852337:NJH852343 NTD852337:NTD852343 OCZ852337:OCZ852343 OMV852337:OMV852343 OWR852337:OWR852343 PGN852337:PGN852343 PQJ852337:PQJ852343 QAF852337:QAF852343 QKB852337:QKB852343 QTX852337:QTX852343 RDT852337:RDT852343 RNP852337:RNP852343 RXL852337:RXL852343 SHH852337:SHH852343 SRD852337:SRD852343 TAZ852337:TAZ852343 TKV852337:TKV852343 TUR852337:TUR852343 UEN852337:UEN852343 UOJ852337:UOJ852343 UYF852337:UYF852343 VIB852337:VIB852343 VRX852337:VRX852343 WBT852337:WBT852343 WLP852337:WLP852343 WVL852337:WVL852343 G917873:G917879 IZ917873:IZ917879 SV917873:SV917879 ACR917873:ACR917879 AMN917873:AMN917879 AWJ917873:AWJ917879 BGF917873:BGF917879 BQB917873:BQB917879 BZX917873:BZX917879 CJT917873:CJT917879 CTP917873:CTP917879 DDL917873:DDL917879 DNH917873:DNH917879 DXD917873:DXD917879 EGZ917873:EGZ917879 EQV917873:EQV917879 FAR917873:FAR917879 FKN917873:FKN917879 FUJ917873:FUJ917879 GEF917873:GEF917879 GOB917873:GOB917879 GXX917873:GXX917879 HHT917873:HHT917879 HRP917873:HRP917879 IBL917873:IBL917879 ILH917873:ILH917879 IVD917873:IVD917879 JEZ917873:JEZ917879 JOV917873:JOV917879 JYR917873:JYR917879 KIN917873:KIN917879 KSJ917873:KSJ917879 LCF917873:LCF917879 LMB917873:LMB917879 LVX917873:LVX917879 MFT917873:MFT917879 MPP917873:MPP917879 MZL917873:MZL917879 NJH917873:NJH917879 NTD917873:NTD917879 OCZ917873:OCZ917879 OMV917873:OMV917879 OWR917873:OWR917879 PGN917873:PGN917879 PQJ917873:PQJ917879 QAF917873:QAF917879 QKB917873:QKB917879 QTX917873:QTX917879 RDT917873:RDT917879 RNP917873:RNP917879 RXL917873:RXL917879 SHH917873:SHH917879 SRD917873:SRD917879 TAZ917873:TAZ917879 TKV917873:TKV917879 TUR917873:TUR917879 UEN917873:UEN917879 UOJ917873:UOJ917879 UYF917873:UYF917879 VIB917873:VIB917879 VRX917873:VRX917879 WBT917873:WBT917879 WLP917873:WLP917879 WVL917873:WVL917879 G983409:G983415 IZ983409:IZ983415 SV983409:SV983415 ACR983409:ACR983415 AMN983409:AMN983415 AWJ983409:AWJ983415 BGF983409:BGF983415 BQB983409:BQB983415 BZX983409:BZX983415 CJT983409:CJT983415 CTP983409:CTP983415 DDL983409:DDL983415 DNH983409:DNH983415 DXD983409:DXD983415 EGZ983409:EGZ983415 EQV983409:EQV983415 FAR983409:FAR983415 FKN983409:FKN983415 FUJ983409:FUJ983415 GEF983409:GEF983415 GOB983409:GOB983415 GXX983409:GXX983415 HHT983409:HHT983415 HRP983409:HRP983415 IBL983409:IBL983415 ILH983409:ILH983415 IVD983409:IVD983415 JEZ983409:JEZ983415 JOV983409:JOV983415 JYR983409:JYR983415 KIN983409:KIN983415 KSJ983409:KSJ983415 LCF983409:LCF983415 LMB983409:LMB983415 LVX983409:LVX983415 MFT983409:MFT983415 MPP983409:MPP983415 MZL983409:MZL983415 NJH983409:NJH983415 NTD983409:NTD983415 OCZ983409:OCZ983415 OMV983409:OMV983415 OWR983409:OWR983415 PGN983409:PGN983415 PQJ983409:PQJ983415 QAF983409:QAF983415 QKB983409:QKB983415 QTX983409:QTX983415 RDT983409:RDT983415 RNP983409:RNP983415 RXL983409:RXL983415 SHH983409:SHH983415 SRD983409:SRD983415 TAZ983409:TAZ983415 TKV983409:TKV983415 TUR983409:TUR983415 UEN983409:UEN983415 UOJ983409:UOJ983415 UYF983409:UYF983415 VIB983409:VIB983415 VRX983409:VRX983415 WBT983409:WBT983415 WLP983409:WLP983415 WVL983409:WVL983415 G65944:G66001 IZ65944:IZ66001 SV65944:SV66001 ACR65944:ACR66001 AMN65944:AMN66001 AWJ65944:AWJ66001 BGF65944:BGF66001 BQB65944:BQB66001 BZX65944:BZX66001 CJT65944:CJT66001 CTP65944:CTP66001 DDL65944:DDL66001 DNH65944:DNH66001 DXD65944:DXD66001 EGZ65944:EGZ66001 EQV65944:EQV66001 FAR65944:FAR66001 FKN65944:FKN66001 FUJ65944:FUJ66001 GEF65944:GEF66001 GOB65944:GOB66001 GXX65944:GXX66001 HHT65944:HHT66001 HRP65944:HRP66001 IBL65944:IBL66001 ILH65944:ILH66001 IVD65944:IVD66001 JEZ65944:JEZ66001 JOV65944:JOV66001 JYR65944:JYR66001 KIN65944:KIN66001 KSJ65944:KSJ66001 LCF65944:LCF66001 LMB65944:LMB66001 LVX65944:LVX66001 MFT65944:MFT66001 MPP65944:MPP66001 MZL65944:MZL66001 NJH65944:NJH66001 NTD65944:NTD66001 OCZ65944:OCZ66001 OMV65944:OMV66001 OWR65944:OWR66001 PGN65944:PGN66001 PQJ65944:PQJ66001 QAF65944:QAF66001 QKB65944:QKB66001 QTX65944:QTX66001 RDT65944:RDT66001 RNP65944:RNP66001 RXL65944:RXL66001 SHH65944:SHH66001 SRD65944:SRD66001 TAZ65944:TAZ66001 TKV65944:TKV66001 TUR65944:TUR66001 UEN65944:UEN66001 UOJ65944:UOJ66001 UYF65944:UYF66001 VIB65944:VIB66001 VRX65944:VRX66001 WBT65944:WBT66001 WLP65944:WLP66001 WVL65944:WVL66001 G131480:G131537 IZ131480:IZ131537 SV131480:SV131537 ACR131480:ACR131537 AMN131480:AMN131537 AWJ131480:AWJ131537 BGF131480:BGF131537 BQB131480:BQB131537 BZX131480:BZX131537 CJT131480:CJT131537 CTP131480:CTP131537 DDL131480:DDL131537 DNH131480:DNH131537 DXD131480:DXD131537 EGZ131480:EGZ131537 EQV131480:EQV131537 FAR131480:FAR131537 FKN131480:FKN131537 FUJ131480:FUJ131537 GEF131480:GEF131537 GOB131480:GOB131537 GXX131480:GXX131537 HHT131480:HHT131537 HRP131480:HRP131537 IBL131480:IBL131537 ILH131480:ILH131537 IVD131480:IVD131537 JEZ131480:JEZ131537 JOV131480:JOV131537 JYR131480:JYR131537 KIN131480:KIN131537 KSJ131480:KSJ131537 LCF131480:LCF131537 LMB131480:LMB131537 LVX131480:LVX131537 MFT131480:MFT131537 MPP131480:MPP131537 MZL131480:MZL131537 NJH131480:NJH131537 NTD131480:NTD131537 OCZ131480:OCZ131537 OMV131480:OMV131537 OWR131480:OWR131537 PGN131480:PGN131537 PQJ131480:PQJ131537 QAF131480:QAF131537 QKB131480:QKB131537 QTX131480:QTX131537 RDT131480:RDT131537 RNP131480:RNP131537 RXL131480:RXL131537 SHH131480:SHH131537 SRD131480:SRD131537 TAZ131480:TAZ131537 TKV131480:TKV131537 TUR131480:TUR131537 UEN131480:UEN131537 UOJ131480:UOJ131537 UYF131480:UYF131537 VIB131480:VIB131537 VRX131480:VRX131537 WBT131480:WBT131537 WLP131480:WLP131537 WVL131480:WVL131537 G197016:G197073 IZ197016:IZ197073 SV197016:SV197073 ACR197016:ACR197073 AMN197016:AMN197073 AWJ197016:AWJ197073 BGF197016:BGF197073 BQB197016:BQB197073 BZX197016:BZX197073 CJT197016:CJT197073 CTP197016:CTP197073 DDL197016:DDL197073 DNH197016:DNH197073 DXD197016:DXD197073 EGZ197016:EGZ197073 EQV197016:EQV197073 FAR197016:FAR197073 FKN197016:FKN197073 FUJ197016:FUJ197073 GEF197016:GEF197073 GOB197016:GOB197073 GXX197016:GXX197073 HHT197016:HHT197073 HRP197016:HRP197073 IBL197016:IBL197073 ILH197016:ILH197073 IVD197016:IVD197073 JEZ197016:JEZ197073 JOV197016:JOV197073 JYR197016:JYR197073 KIN197016:KIN197073 KSJ197016:KSJ197073 LCF197016:LCF197073 LMB197016:LMB197073 LVX197016:LVX197073 MFT197016:MFT197073 MPP197016:MPP197073 MZL197016:MZL197073 NJH197016:NJH197073 NTD197016:NTD197073 OCZ197016:OCZ197073 OMV197016:OMV197073 OWR197016:OWR197073 PGN197016:PGN197073 PQJ197016:PQJ197073 QAF197016:QAF197073 QKB197016:QKB197073 QTX197016:QTX197073 RDT197016:RDT197073 RNP197016:RNP197073 RXL197016:RXL197073 SHH197016:SHH197073 SRD197016:SRD197073 TAZ197016:TAZ197073 TKV197016:TKV197073 TUR197016:TUR197073 UEN197016:UEN197073 UOJ197016:UOJ197073 UYF197016:UYF197073 VIB197016:VIB197073 VRX197016:VRX197073 WBT197016:WBT197073 WLP197016:WLP197073 WVL197016:WVL197073 G262552:G262609 IZ262552:IZ262609 SV262552:SV262609 ACR262552:ACR262609 AMN262552:AMN262609 AWJ262552:AWJ262609 BGF262552:BGF262609 BQB262552:BQB262609 BZX262552:BZX262609 CJT262552:CJT262609 CTP262552:CTP262609 DDL262552:DDL262609 DNH262552:DNH262609 DXD262552:DXD262609 EGZ262552:EGZ262609 EQV262552:EQV262609 FAR262552:FAR262609 FKN262552:FKN262609 FUJ262552:FUJ262609 GEF262552:GEF262609 GOB262552:GOB262609 GXX262552:GXX262609 HHT262552:HHT262609 HRP262552:HRP262609 IBL262552:IBL262609 ILH262552:ILH262609 IVD262552:IVD262609 JEZ262552:JEZ262609 JOV262552:JOV262609 JYR262552:JYR262609 KIN262552:KIN262609 KSJ262552:KSJ262609 LCF262552:LCF262609 LMB262552:LMB262609 LVX262552:LVX262609 MFT262552:MFT262609 MPP262552:MPP262609 MZL262552:MZL262609 NJH262552:NJH262609 NTD262552:NTD262609 OCZ262552:OCZ262609 OMV262552:OMV262609 OWR262552:OWR262609 PGN262552:PGN262609 PQJ262552:PQJ262609 QAF262552:QAF262609 QKB262552:QKB262609 QTX262552:QTX262609 RDT262552:RDT262609 RNP262552:RNP262609 RXL262552:RXL262609 SHH262552:SHH262609 SRD262552:SRD262609 TAZ262552:TAZ262609 TKV262552:TKV262609 TUR262552:TUR262609 UEN262552:UEN262609 UOJ262552:UOJ262609 UYF262552:UYF262609 VIB262552:VIB262609 VRX262552:VRX262609 WBT262552:WBT262609 WLP262552:WLP262609 WVL262552:WVL262609 G328088:G328145 IZ328088:IZ328145 SV328088:SV328145 ACR328088:ACR328145 AMN328088:AMN328145 AWJ328088:AWJ328145 BGF328088:BGF328145 BQB328088:BQB328145 BZX328088:BZX328145 CJT328088:CJT328145 CTP328088:CTP328145 DDL328088:DDL328145 DNH328088:DNH328145 DXD328088:DXD328145 EGZ328088:EGZ328145 EQV328088:EQV328145 FAR328088:FAR328145 FKN328088:FKN328145 FUJ328088:FUJ328145 GEF328088:GEF328145 GOB328088:GOB328145 GXX328088:GXX328145 HHT328088:HHT328145 HRP328088:HRP328145 IBL328088:IBL328145 ILH328088:ILH328145 IVD328088:IVD328145 JEZ328088:JEZ328145 JOV328088:JOV328145 JYR328088:JYR328145 KIN328088:KIN328145 KSJ328088:KSJ328145 LCF328088:LCF328145 LMB328088:LMB328145 LVX328088:LVX328145 MFT328088:MFT328145 MPP328088:MPP328145 MZL328088:MZL328145 NJH328088:NJH328145 NTD328088:NTD328145 OCZ328088:OCZ328145 OMV328088:OMV328145 OWR328088:OWR328145 PGN328088:PGN328145 PQJ328088:PQJ328145 QAF328088:QAF328145 QKB328088:QKB328145 QTX328088:QTX328145 RDT328088:RDT328145 RNP328088:RNP328145 RXL328088:RXL328145 SHH328088:SHH328145 SRD328088:SRD328145 TAZ328088:TAZ328145 TKV328088:TKV328145 TUR328088:TUR328145 UEN328088:UEN328145 UOJ328088:UOJ328145 UYF328088:UYF328145 VIB328088:VIB328145 VRX328088:VRX328145 WBT328088:WBT328145 WLP328088:WLP328145 WVL328088:WVL328145 G393624:G393681 IZ393624:IZ393681 SV393624:SV393681 ACR393624:ACR393681 AMN393624:AMN393681 AWJ393624:AWJ393681 BGF393624:BGF393681 BQB393624:BQB393681 BZX393624:BZX393681 CJT393624:CJT393681 CTP393624:CTP393681 DDL393624:DDL393681 DNH393624:DNH393681 DXD393624:DXD393681 EGZ393624:EGZ393681 EQV393624:EQV393681 FAR393624:FAR393681 FKN393624:FKN393681 FUJ393624:FUJ393681 GEF393624:GEF393681 GOB393624:GOB393681 GXX393624:GXX393681 HHT393624:HHT393681 HRP393624:HRP393681 IBL393624:IBL393681 ILH393624:ILH393681 IVD393624:IVD393681 JEZ393624:JEZ393681 JOV393624:JOV393681 JYR393624:JYR393681 KIN393624:KIN393681 KSJ393624:KSJ393681 LCF393624:LCF393681 LMB393624:LMB393681 LVX393624:LVX393681 MFT393624:MFT393681 MPP393624:MPP393681 MZL393624:MZL393681 NJH393624:NJH393681 NTD393624:NTD393681 OCZ393624:OCZ393681 OMV393624:OMV393681 OWR393624:OWR393681 PGN393624:PGN393681 PQJ393624:PQJ393681 QAF393624:QAF393681 QKB393624:QKB393681 QTX393624:QTX393681 RDT393624:RDT393681 RNP393624:RNP393681 RXL393624:RXL393681 SHH393624:SHH393681 SRD393624:SRD393681 TAZ393624:TAZ393681 TKV393624:TKV393681 TUR393624:TUR393681 UEN393624:UEN393681 UOJ393624:UOJ393681 UYF393624:UYF393681 VIB393624:VIB393681 VRX393624:VRX393681 WBT393624:WBT393681 WLP393624:WLP393681 WVL393624:WVL393681 G459160:G459217 IZ459160:IZ459217 SV459160:SV459217 ACR459160:ACR459217 AMN459160:AMN459217 AWJ459160:AWJ459217 BGF459160:BGF459217 BQB459160:BQB459217 BZX459160:BZX459217 CJT459160:CJT459217 CTP459160:CTP459217 DDL459160:DDL459217 DNH459160:DNH459217 DXD459160:DXD459217 EGZ459160:EGZ459217 EQV459160:EQV459217 FAR459160:FAR459217 FKN459160:FKN459217 FUJ459160:FUJ459217 GEF459160:GEF459217 GOB459160:GOB459217 GXX459160:GXX459217 HHT459160:HHT459217 HRP459160:HRP459217 IBL459160:IBL459217 ILH459160:ILH459217 IVD459160:IVD459217 JEZ459160:JEZ459217 JOV459160:JOV459217 JYR459160:JYR459217 KIN459160:KIN459217 KSJ459160:KSJ459217 LCF459160:LCF459217 LMB459160:LMB459217 LVX459160:LVX459217 MFT459160:MFT459217 MPP459160:MPP459217 MZL459160:MZL459217 NJH459160:NJH459217 NTD459160:NTD459217 OCZ459160:OCZ459217 OMV459160:OMV459217 OWR459160:OWR459217 PGN459160:PGN459217 PQJ459160:PQJ459217 QAF459160:QAF459217 QKB459160:QKB459217 QTX459160:QTX459217 RDT459160:RDT459217 RNP459160:RNP459217 RXL459160:RXL459217 SHH459160:SHH459217 SRD459160:SRD459217 TAZ459160:TAZ459217 TKV459160:TKV459217 TUR459160:TUR459217 UEN459160:UEN459217 UOJ459160:UOJ459217 UYF459160:UYF459217 VIB459160:VIB459217 VRX459160:VRX459217 WBT459160:WBT459217 WLP459160:WLP459217 WVL459160:WVL459217 G524696:G524753 IZ524696:IZ524753 SV524696:SV524753 ACR524696:ACR524753 AMN524696:AMN524753 AWJ524696:AWJ524753 BGF524696:BGF524753 BQB524696:BQB524753 BZX524696:BZX524753 CJT524696:CJT524753 CTP524696:CTP524753 DDL524696:DDL524753 DNH524696:DNH524753 DXD524696:DXD524753 EGZ524696:EGZ524753 EQV524696:EQV524753 FAR524696:FAR524753 FKN524696:FKN524753 FUJ524696:FUJ524753 GEF524696:GEF524753 GOB524696:GOB524753 GXX524696:GXX524753 HHT524696:HHT524753 HRP524696:HRP524753 IBL524696:IBL524753 ILH524696:ILH524753 IVD524696:IVD524753 JEZ524696:JEZ524753 JOV524696:JOV524753 JYR524696:JYR524753 KIN524696:KIN524753 KSJ524696:KSJ524753 LCF524696:LCF524753 LMB524696:LMB524753 LVX524696:LVX524753 MFT524696:MFT524753 MPP524696:MPP524753 MZL524696:MZL524753 NJH524696:NJH524753 NTD524696:NTD524753 OCZ524696:OCZ524753 OMV524696:OMV524753 OWR524696:OWR524753 PGN524696:PGN524753 PQJ524696:PQJ524753 QAF524696:QAF524753 QKB524696:QKB524753 QTX524696:QTX524753 RDT524696:RDT524753 RNP524696:RNP524753 RXL524696:RXL524753 SHH524696:SHH524753 SRD524696:SRD524753 TAZ524696:TAZ524753 TKV524696:TKV524753 TUR524696:TUR524753 UEN524696:UEN524753 UOJ524696:UOJ524753 UYF524696:UYF524753 VIB524696:VIB524753 VRX524696:VRX524753 WBT524696:WBT524753 WLP524696:WLP524753 WVL524696:WVL524753 G590232:G590289 IZ590232:IZ590289 SV590232:SV590289 ACR590232:ACR590289 AMN590232:AMN590289 AWJ590232:AWJ590289 BGF590232:BGF590289 BQB590232:BQB590289 BZX590232:BZX590289 CJT590232:CJT590289 CTP590232:CTP590289 DDL590232:DDL590289 DNH590232:DNH590289 DXD590232:DXD590289 EGZ590232:EGZ590289 EQV590232:EQV590289 FAR590232:FAR590289 FKN590232:FKN590289 FUJ590232:FUJ590289 GEF590232:GEF590289 GOB590232:GOB590289 GXX590232:GXX590289 HHT590232:HHT590289 HRP590232:HRP590289 IBL590232:IBL590289 ILH590232:ILH590289 IVD590232:IVD590289 JEZ590232:JEZ590289 JOV590232:JOV590289 JYR590232:JYR590289 KIN590232:KIN590289 KSJ590232:KSJ590289 LCF590232:LCF590289 LMB590232:LMB590289 LVX590232:LVX590289 MFT590232:MFT590289 MPP590232:MPP590289 MZL590232:MZL590289 NJH590232:NJH590289 NTD590232:NTD590289 OCZ590232:OCZ590289 OMV590232:OMV590289 OWR590232:OWR590289 PGN590232:PGN590289 PQJ590232:PQJ590289 QAF590232:QAF590289 QKB590232:QKB590289 QTX590232:QTX590289 RDT590232:RDT590289 RNP590232:RNP590289 RXL590232:RXL590289 SHH590232:SHH590289 SRD590232:SRD590289 TAZ590232:TAZ590289 TKV590232:TKV590289 TUR590232:TUR590289 UEN590232:UEN590289 UOJ590232:UOJ590289 UYF590232:UYF590289 VIB590232:VIB590289 VRX590232:VRX590289 WBT590232:WBT590289 WLP590232:WLP590289 WVL590232:WVL590289 G655768:G655825 IZ655768:IZ655825 SV655768:SV655825 ACR655768:ACR655825 AMN655768:AMN655825 AWJ655768:AWJ655825 BGF655768:BGF655825 BQB655768:BQB655825 BZX655768:BZX655825 CJT655768:CJT655825 CTP655768:CTP655825 DDL655768:DDL655825 DNH655768:DNH655825 DXD655768:DXD655825 EGZ655768:EGZ655825 EQV655768:EQV655825 FAR655768:FAR655825 FKN655768:FKN655825 FUJ655768:FUJ655825 GEF655768:GEF655825 GOB655768:GOB655825 GXX655768:GXX655825 HHT655768:HHT655825 HRP655768:HRP655825 IBL655768:IBL655825 ILH655768:ILH655825 IVD655768:IVD655825 JEZ655768:JEZ655825 JOV655768:JOV655825 JYR655768:JYR655825 KIN655768:KIN655825 KSJ655768:KSJ655825 LCF655768:LCF655825 LMB655768:LMB655825 LVX655768:LVX655825 MFT655768:MFT655825 MPP655768:MPP655825 MZL655768:MZL655825 NJH655768:NJH655825 NTD655768:NTD655825 OCZ655768:OCZ655825 OMV655768:OMV655825 OWR655768:OWR655825 PGN655768:PGN655825 PQJ655768:PQJ655825 QAF655768:QAF655825 QKB655768:QKB655825 QTX655768:QTX655825 RDT655768:RDT655825 RNP655768:RNP655825 RXL655768:RXL655825 SHH655768:SHH655825 SRD655768:SRD655825 TAZ655768:TAZ655825 TKV655768:TKV655825 TUR655768:TUR655825 UEN655768:UEN655825 UOJ655768:UOJ655825 UYF655768:UYF655825 VIB655768:VIB655825 VRX655768:VRX655825 WBT655768:WBT655825 WLP655768:WLP655825 WVL655768:WVL655825 G721304:G721361 IZ721304:IZ721361 SV721304:SV721361 ACR721304:ACR721361 AMN721304:AMN721361 AWJ721304:AWJ721361 BGF721304:BGF721361 BQB721304:BQB721361 BZX721304:BZX721361 CJT721304:CJT721361 CTP721304:CTP721361 DDL721304:DDL721361 DNH721304:DNH721361 DXD721304:DXD721361 EGZ721304:EGZ721361 EQV721304:EQV721361 FAR721304:FAR721361 FKN721304:FKN721361 FUJ721304:FUJ721361 GEF721304:GEF721361 GOB721304:GOB721361 GXX721304:GXX721361 HHT721304:HHT721361 HRP721304:HRP721361 IBL721304:IBL721361 ILH721304:ILH721361 IVD721304:IVD721361 JEZ721304:JEZ721361 JOV721304:JOV721361 JYR721304:JYR721361 KIN721304:KIN721361 KSJ721304:KSJ721361 LCF721304:LCF721361 LMB721304:LMB721361 LVX721304:LVX721361 MFT721304:MFT721361 MPP721304:MPP721361 MZL721304:MZL721361 NJH721304:NJH721361 NTD721304:NTD721361 OCZ721304:OCZ721361 OMV721304:OMV721361 OWR721304:OWR721361 PGN721304:PGN721361 PQJ721304:PQJ721361 QAF721304:QAF721361 QKB721304:QKB721361 QTX721304:QTX721361 RDT721304:RDT721361 RNP721304:RNP721361 RXL721304:RXL721361 SHH721304:SHH721361 SRD721304:SRD721361 TAZ721304:TAZ721361 TKV721304:TKV721361 TUR721304:TUR721361 UEN721304:UEN721361 UOJ721304:UOJ721361 UYF721304:UYF721361 VIB721304:VIB721361 VRX721304:VRX721361 WBT721304:WBT721361 WLP721304:WLP721361 WVL721304:WVL721361 G786840:G786897 IZ786840:IZ786897 SV786840:SV786897 ACR786840:ACR786897 AMN786840:AMN786897 AWJ786840:AWJ786897 BGF786840:BGF786897 BQB786840:BQB786897 BZX786840:BZX786897 CJT786840:CJT786897 CTP786840:CTP786897 DDL786840:DDL786897 DNH786840:DNH786897 DXD786840:DXD786897 EGZ786840:EGZ786897 EQV786840:EQV786897 FAR786840:FAR786897 FKN786840:FKN786897 FUJ786840:FUJ786897 GEF786840:GEF786897 GOB786840:GOB786897 GXX786840:GXX786897 HHT786840:HHT786897 HRP786840:HRP786897 IBL786840:IBL786897 ILH786840:ILH786897 IVD786840:IVD786897 JEZ786840:JEZ786897 JOV786840:JOV786897 JYR786840:JYR786897 KIN786840:KIN786897 KSJ786840:KSJ786897 LCF786840:LCF786897 LMB786840:LMB786897 LVX786840:LVX786897 MFT786840:MFT786897 MPP786840:MPP786897 MZL786840:MZL786897 NJH786840:NJH786897 NTD786840:NTD786897 OCZ786840:OCZ786897 OMV786840:OMV786897 OWR786840:OWR786897 PGN786840:PGN786897 PQJ786840:PQJ786897 QAF786840:QAF786897 QKB786840:QKB786897 QTX786840:QTX786897 RDT786840:RDT786897 RNP786840:RNP786897 RXL786840:RXL786897 SHH786840:SHH786897 SRD786840:SRD786897 TAZ786840:TAZ786897 TKV786840:TKV786897 TUR786840:TUR786897 UEN786840:UEN786897 UOJ786840:UOJ786897 UYF786840:UYF786897 VIB786840:VIB786897 VRX786840:VRX786897 WBT786840:WBT786897 WLP786840:WLP786897 WVL786840:WVL786897 G852376:G852433 IZ852376:IZ852433 SV852376:SV852433 ACR852376:ACR852433 AMN852376:AMN852433 AWJ852376:AWJ852433 BGF852376:BGF852433 BQB852376:BQB852433 BZX852376:BZX852433 CJT852376:CJT852433 CTP852376:CTP852433 DDL852376:DDL852433 DNH852376:DNH852433 DXD852376:DXD852433 EGZ852376:EGZ852433 EQV852376:EQV852433 FAR852376:FAR852433 FKN852376:FKN852433 FUJ852376:FUJ852433 GEF852376:GEF852433 GOB852376:GOB852433 GXX852376:GXX852433 HHT852376:HHT852433 HRP852376:HRP852433 IBL852376:IBL852433 ILH852376:ILH852433 IVD852376:IVD852433 JEZ852376:JEZ852433 JOV852376:JOV852433 JYR852376:JYR852433 KIN852376:KIN852433 KSJ852376:KSJ852433 LCF852376:LCF852433 LMB852376:LMB852433 LVX852376:LVX852433 MFT852376:MFT852433 MPP852376:MPP852433 MZL852376:MZL852433 NJH852376:NJH852433 NTD852376:NTD852433 OCZ852376:OCZ852433 OMV852376:OMV852433 OWR852376:OWR852433 PGN852376:PGN852433 PQJ852376:PQJ852433 QAF852376:QAF852433 QKB852376:QKB852433 QTX852376:QTX852433 RDT852376:RDT852433 RNP852376:RNP852433 RXL852376:RXL852433 SHH852376:SHH852433 SRD852376:SRD852433 TAZ852376:TAZ852433 TKV852376:TKV852433 TUR852376:TUR852433 UEN852376:UEN852433 UOJ852376:UOJ852433 UYF852376:UYF852433 VIB852376:VIB852433 VRX852376:VRX852433 WBT852376:WBT852433 WLP852376:WLP852433 WVL852376:WVL852433 G917912:G917969 IZ917912:IZ917969 SV917912:SV917969 ACR917912:ACR917969 AMN917912:AMN917969 AWJ917912:AWJ917969 BGF917912:BGF917969 BQB917912:BQB917969 BZX917912:BZX917969 CJT917912:CJT917969 CTP917912:CTP917969 DDL917912:DDL917969 DNH917912:DNH917969 DXD917912:DXD917969 EGZ917912:EGZ917969 EQV917912:EQV917969 FAR917912:FAR917969 FKN917912:FKN917969 FUJ917912:FUJ917969 GEF917912:GEF917969 GOB917912:GOB917969 GXX917912:GXX917969 HHT917912:HHT917969 HRP917912:HRP917969 IBL917912:IBL917969 ILH917912:ILH917969 IVD917912:IVD917969 JEZ917912:JEZ917969 JOV917912:JOV917969 JYR917912:JYR917969 KIN917912:KIN917969 KSJ917912:KSJ917969 LCF917912:LCF917969 LMB917912:LMB917969 LVX917912:LVX917969 MFT917912:MFT917969 MPP917912:MPP917969 MZL917912:MZL917969 NJH917912:NJH917969 NTD917912:NTD917969 OCZ917912:OCZ917969 OMV917912:OMV917969 OWR917912:OWR917969 PGN917912:PGN917969 PQJ917912:PQJ917969 QAF917912:QAF917969 QKB917912:QKB917969 QTX917912:QTX917969 RDT917912:RDT917969 RNP917912:RNP917969 RXL917912:RXL917969 SHH917912:SHH917969 SRD917912:SRD917969 TAZ917912:TAZ917969 TKV917912:TKV917969 TUR917912:TUR917969 UEN917912:UEN917969 UOJ917912:UOJ917969 UYF917912:UYF917969 VIB917912:VIB917969 VRX917912:VRX917969 WBT917912:WBT917969 WLP917912:WLP917969 WVL917912:WVL917969 G983448:G983505 IZ983448:IZ983505 SV983448:SV983505 ACR983448:ACR983505 AMN983448:AMN983505 AWJ983448:AWJ983505 BGF983448:BGF983505 BQB983448:BQB983505 BZX983448:BZX983505 CJT983448:CJT983505 CTP983448:CTP983505 DDL983448:DDL983505 DNH983448:DNH983505 DXD983448:DXD983505 EGZ983448:EGZ983505 EQV983448:EQV983505 FAR983448:FAR983505 FKN983448:FKN983505 FUJ983448:FUJ983505 GEF983448:GEF983505 GOB983448:GOB983505 GXX983448:GXX983505 HHT983448:HHT983505 HRP983448:HRP983505 IBL983448:IBL983505 ILH983448:ILH983505 IVD983448:IVD983505 JEZ983448:JEZ983505 JOV983448:JOV983505 JYR983448:JYR983505 KIN983448:KIN983505 KSJ983448:KSJ983505 LCF983448:LCF983505 LMB983448:LMB983505 LVX983448:LVX983505 MFT983448:MFT983505 MPP983448:MPP983505 MZL983448:MZL983505 NJH983448:NJH983505 NTD983448:NTD983505 OCZ983448:OCZ983505 OMV983448:OMV983505 OWR983448:OWR983505 PGN983448:PGN983505 PQJ983448:PQJ983505 QAF983448:QAF983505 QKB983448:QKB983505 QTX983448:QTX983505 RDT983448:RDT983505 RNP983448:RNP983505 RXL983448:RXL983505 SHH983448:SHH983505 SRD983448:SRD983505 TAZ983448:TAZ983505 TKV983448:TKV983505 TUR983448:TUR983505 UEN983448:UEN983505 UOJ983448:UOJ983505 UYF983448:UYF983505 VIB983448:VIB983505 VRX983448:VRX983505 WBT983448:WBT983505 WLP983448:WLP983505 WVL983448:WVL983505 G1:G4 G8:G9 G11:G12 G15 G17:G23 G48:G52 G43 G46 G72 G77:G81 G75 G101 G104 G106:G110 G130 G133:G140 G149:G156 G165:G172 G181:G188 G197:G204 G278:G285 G214:G221 G230:G237 G246:G253 G262:G269 G343:G350 G359:G366 G295:G302 G311:G318 G327:G334 G376:G378 G380:G382 G384:G386 G388:G390 G392:G394 G409:G411 G397:G399 G401:G403 G405:G407 G413:G415 G426:G428 G430:G432 G418:G420 G422:G424 G434:G436 G438:G440 G442:G444 G446:G448 G456:G465 G450:G451 G453:G454 G26:G41 G55:G70 G84:G99 G113:G128 TAZ8:TAZ465 SRD8:SRD465 SHH8:SHH465 RXL8:RXL465 RNP8:RNP465 RDT8:RDT465 QTX8:QTX465 QAF8:QAF465 PQJ8:PQJ465 PGN8:PGN465 OWR8:OWR465 OMV8:OMV465 OCZ8:OCZ465 NTD8:NTD465 NJH8:NJH465 MZL8:MZL465 MPP8:MPP465 MFT8:MFT465 LVX8:LVX465 LMB8:LMB465 LCF8:LCF465 KSJ8:KSJ465 KIN8:KIN465 JYR8:JYR465 JOV8:JOV465 JEZ8:JEZ465 IVD8:IVD465 ILH8:ILH465 IBL8:IBL465 HRP8:HRP465 HHT8:HHT465 GXX8:GXX465 GOB8:GOB465 GEF8:GEF465 FUJ8:FUJ465 FKN8:FKN465 FAR8:FAR465 EQV8:EQV465 EGZ8:EGZ465 DXD8:DXD465 DNH8:DNH465 DDL8:DDL465 CTP8:CTP465 CJT8:CJT465 BZX8:BZX465 BQB8:BQB465 BGF8:BGF465 AWJ8:AWJ465 AMN8:AMN465 ACR8:ACR465 SV8:SV465 IZ8:IZ465 QKB8:QKB465 WVL8:WVL465 WLP8:WLP465 WBT8:WBT465 VRX8:VRX465 VIB8:VIB465 UYF8:UYF465 UOJ8:UOJ465 UEN8:UEN465 TUR8:TUR465 TKV8:TKV465">
      <formula1>$L$2:$L$7</formula1>
      <formula2>0</formula2>
    </dataValidation>
    <dataValidation type="list" allowBlank="1" showInputMessage="1" showErrorMessage="1" sqref="L9">
      <formula1>$L$2:$L$7</formula1>
    </dataValidation>
  </dataValidations>
  <pageMargins left="0.7" right="0.7" top="0.75" bottom="0.75" header="0.3" footer="0.3"/>
  <pageSetup orientation="portrait" horizontalDpi="300" verticalDpi="30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1"/>
  <sheetViews>
    <sheetView zoomScaleNormal="100" workbookViewId="0">
      <pane ySplit="9" topLeftCell="A10" activePane="bottomLeft" state="frozen"/>
      <selection activeCell="B13" sqref="B13"/>
      <selection pane="bottomLeft" activeCell="B147" sqref="B147"/>
    </sheetView>
  </sheetViews>
  <sheetFormatPr defaultRowHeight="13.2" outlineLevelRow="4"/>
  <cols>
    <col min="1" max="1" width="21.88671875" style="459" bestFit="1" customWidth="1"/>
    <col min="2" max="2" width="98.109375" style="459" bestFit="1" customWidth="1"/>
    <col min="3" max="3" width="39.88671875" style="459" customWidth="1"/>
    <col min="4" max="4" width="62.44140625" style="459" customWidth="1"/>
    <col min="5" max="5" width="75.44140625" style="459" bestFit="1" customWidth="1"/>
    <col min="6" max="6" width="16" style="459" customWidth="1"/>
    <col min="7" max="7" width="10.6640625" style="459" customWidth="1"/>
    <col min="8" max="8" width="11.109375" style="459" bestFit="1" customWidth="1"/>
    <col min="9" max="9" width="8.88671875" style="459"/>
    <col min="10" max="10" width="36" style="459" customWidth="1"/>
    <col min="11" max="11" width="9.44140625" style="460" customWidth="1"/>
    <col min="12" max="12" width="10.33203125" style="459" customWidth="1"/>
    <col min="13" max="252" width="8.88671875" style="459"/>
    <col min="253" max="253" width="19.33203125" style="459" customWidth="1"/>
    <col min="254" max="254" width="47.6640625" style="459" customWidth="1"/>
    <col min="255" max="255" width="46.5546875" style="459" customWidth="1"/>
    <col min="256" max="256" width="52.33203125" style="459" customWidth="1"/>
    <col min="257" max="257" width="85.44140625" style="459" customWidth="1"/>
    <col min="258" max="258" width="29.33203125" style="459" bestFit="1" customWidth="1"/>
    <col min="259" max="259" width="14.5546875" style="459" bestFit="1" customWidth="1"/>
    <col min="260" max="260" width="16.44140625" style="459" customWidth="1"/>
    <col min="261" max="264" width="8.88671875" style="459"/>
    <col min="265" max="265" width="10.6640625" style="459" bestFit="1" customWidth="1"/>
    <col min="266" max="266" width="36" style="459" customWidth="1"/>
    <col min="267" max="267" width="9.44140625" style="459" customWidth="1"/>
    <col min="268" max="268" width="10.33203125" style="459" customWidth="1"/>
    <col min="269" max="508" width="8.88671875" style="459"/>
    <col min="509" max="509" width="19.33203125" style="459" customWidth="1"/>
    <col min="510" max="510" width="47.6640625" style="459" customWidth="1"/>
    <col min="511" max="511" width="46.5546875" style="459" customWidth="1"/>
    <col min="512" max="512" width="52.33203125" style="459" customWidth="1"/>
    <col min="513" max="513" width="85.44140625" style="459" customWidth="1"/>
    <col min="514" max="514" width="29.33203125" style="459" bestFit="1" customWidth="1"/>
    <col min="515" max="515" width="14.5546875" style="459" bestFit="1" customWidth="1"/>
    <col min="516" max="516" width="16.44140625" style="459" customWidth="1"/>
    <col min="517" max="520" width="8.88671875" style="459"/>
    <col min="521" max="521" width="10.6640625" style="459" bestFit="1" customWidth="1"/>
    <col min="522" max="522" width="36" style="459" customWidth="1"/>
    <col min="523" max="523" width="9.44140625" style="459" customWidth="1"/>
    <col min="524" max="524" width="10.33203125" style="459" customWidth="1"/>
    <col min="525" max="764" width="8.88671875" style="459"/>
    <col min="765" max="765" width="19.33203125" style="459" customWidth="1"/>
    <col min="766" max="766" width="47.6640625" style="459" customWidth="1"/>
    <col min="767" max="767" width="46.5546875" style="459" customWidth="1"/>
    <col min="768" max="768" width="52.33203125" style="459" customWidth="1"/>
    <col min="769" max="769" width="85.44140625" style="459" customWidth="1"/>
    <col min="770" max="770" width="29.33203125" style="459" bestFit="1" customWidth="1"/>
    <col min="771" max="771" width="14.5546875" style="459" bestFit="1" customWidth="1"/>
    <col min="772" max="772" width="16.44140625" style="459" customWidth="1"/>
    <col min="773" max="776" width="8.88671875" style="459"/>
    <col min="777" max="777" width="10.6640625" style="459" bestFit="1" customWidth="1"/>
    <col min="778" max="778" width="36" style="459" customWidth="1"/>
    <col min="779" max="779" width="9.44140625" style="459" customWidth="1"/>
    <col min="780" max="780" width="10.33203125" style="459" customWidth="1"/>
    <col min="781" max="1020" width="8.88671875" style="459"/>
    <col min="1021" max="1021" width="19.33203125" style="459" customWidth="1"/>
    <col min="1022" max="1022" width="47.6640625" style="459" customWidth="1"/>
    <col min="1023" max="1023" width="46.5546875" style="459" customWidth="1"/>
    <col min="1024" max="1024" width="52.33203125" style="459" customWidth="1"/>
    <col min="1025" max="1025" width="85.44140625" style="459" customWidth="1"/>
    <col min="1026" max="1026" width="29.33203125" style="459" bestFit="1" customWidth="1"/>
    <col min="1027" max="1027" width="14.5546875" style="459" bestFit="1" customWidth="1"/>
    <col min="1028" max="1028" width="16.44140625" style="459" customWidth="1"/>
    <col min="1029" max="1032" width="8.88671875" style="459"/>
    <col min="1033" max="1033" width="10.6640625" style="459" bestFit="1" customWidth="1"/>
    <col min="1034" max="1034" width="36" style="459" customWidth="1"/>
    <col min="1035" max="1035" width="9.44140625" style="459" customWidth="1"/>
    <col min="1036" max="1036" width="10.33203125" style="459" customWidth="1"/>
    <col min="1037" max="1276" width="8.88671875" style="459"/>
    <col min="1277" max="1277" width="19.33203125" style="459" customWidth="1"/>
    <col min="1278" max="1278" width="47.6640625" style="459" customWidth="1"/>
    <col min="1279" max="1279" width="46.5546875" style="459" customWidth="1"/>
    <col min="1280" max="1280" width="52.33203125" style="459" customWidth="1"/>
    <col min="1281" max="1281" width="85.44140625" style="459" customWidth="1"/>
    <col min="1282" max="1282" width="29.33203125" style="459" bestFit="1" customWidth="1"/>
    <col min="1283" max="1283" width="14.5546875" style="459" bestFit="1" customWidth="1"/>
    <col min="1284" max="1284" width="16.44140625" style="459" customWidth="1"/>
    <col min="1285" max="1288" width="8.88671875" style="459"/>
    <col min="1289" max="1289" width="10.6640625" style="459" bestFit="1" customWidth="1"/>
    <col min="1290" max="1290" width="36" style="459" customWidth="1"/>
    <col min="1291" max="1291" width="9.44140625" style="459" customWidth="1"/>
    <col min="1292" max="1292" width="10.33203125" style="459" customWidth="1"/>
    <col min="1293" max="1532" width="8.88671875" style="459"/>
    <col min="1533" max="1533" width="19.33203125" style="459" customWidth="1"/>
    <col min="1534" max="1534" width="47.6640625" style="459" customWidth="1"/>
    <col min="1535" max="1535" width="46.5546875" style="459" customWidth="1"/>
    <col min="1536" max="1536" width="52.33203125" style="459" customWidth="1"/>
    <col min="1537" max="1537" width="85.44140625" style="459" customWidth="1"/>
    <col min="1538" max="1538" width="29.33203125" style="459" bestFit="1" customWidth="1"/>
    <col min="1539" max="1539" width="14.5546875" style="459" bestFit="1" customWidth="1"/>
    <col min="1540" max="1540" width="16.44140625" style="459" customWidth="1"/>
    <col min="1541" max="1544" width="8.88671875" style="459"/>
    <col min="1545" max="1545" width="10.6640625" style="459" bestFit="1" customWidth="1"/>
    <col min="1546" max="1546" width="36" style="459" customWidth="1"/>
    <col min="1547" max="1547" width="9.44140625" style="459" customWidth="1"/>
    <col min="1548" max="1548" width="10.33203125" style="459" customWidth="1"/>
    <col min="1549" max="1788" width="8.88671875" style="459"/>
    <col min="1789" max="1789" width="19.33203125" style="459" customWidth="1"/>
    <col min="1790" max="1790" width="47.6640625" style="459" customWidth="1"/>
    <col min="1791" max="1791" width="46.5546875" style="459" customWidth="1"/>
    <col min="1792" max="1792" width="52.33203125" style="459" customWidth="1"/>
    <col min="1793" max="1793" width="85.44140625" style="459" customWidth="1"/>
    <col min="1794" max="1794" width="29.33203125" style="459" bestFit="1" customWidth="1"/>
    <col min="1795" max="1795" width="14.5546875" style="459" bestFit="1" customWidth="1"/>
    <col min="1796" max="1796" width="16.44140625" style="459" customWidth="1"/>
    <col min="1797" max="1800" width="8.88671875" style="459"/>
    <col min="1801" max="1801" width="10.6640625" style="459" bestFit="1" customWidth="1"/>
    <col min="1802" max="1802" width="36" style="459" customWidth="1"/>
    <col min="1803" max="1803" width="9.44140625" style="459" customWidth="1"/>
    <col min="1804" max="1804" width="10.33203125" style="459" customWidth="1"/>
    <col min="1805" max="2044" width="8.88671875" style="459"/>
    <col min="2045" max="2045" width="19.33203125" style="459" customWidth="1"/>
    <col min="2046" max="2046" width="47.6640625" style="459" customWidth="1"/>
    <col min="2047" max="2047" width="46.5546875" style="459" customWidth="1"/>
    <col min="2048" max="2048" width="52.33203125" style="459" customWidth="1"/>
    <col min="2049" max="2049" width="85.44140625" style="459" customWidth="1"/>
    <col min="2050" max="2050" width="29.33203125" style="459" bestFit="1" customWidth="1"/>
    <col min="2051" max="2051" width="14.5546875" style="459" bestFit="1" customWidth="1"/>
    <col min="2052" max="2052" width="16.44140625" style="459" customWidth="1"/>
    <col min="2053" max="2056" width="8.88671875" style="459"/>
    <col min="2057" max="2057" width="10.6640625" style="459" bestFit="1" customWidth="1"/>
    <col min="2058" max="2058" width="36" style="459" customWidth="1"/>
    <col min="2059" max="2059" width="9.44140625" style="459" customWidth="1"/>
    <col min="2060" max="2060" width="10.33203125" style="459" customWidth="1"/>
    <col min="2061" max="2300" width="8.88671875" style="459"/>
    <col min="2301" max="2301" width="19.33203125" style="459" customWidth="1"/>
    <col min="2302" max="2302" width="47.6640625" style="459" customWidth="1"/>
    <col min="2303" max="2303" width="46.5546875" style="459" customWidth="1"/>
    <col min="2304" max="2304" width="52.33203125" style="459" customWidth="1"/>
    <col min="2305" max="2305" width="85.44140625" style="459" customWidth="1"/>
    <col min="2306" max="2306" width="29.33203125" style="459" bestFit="1" customWidth="1"/>
    <col min="2307" max="2307" width="14.5546875" style="459" bestFit="1" customWidth="1"/>
    <col min="2308" max="2308" width="16.44140625" style="459" customWidth="1"/>
    <col min="2309" max="2312" width="8.88671875" style="459"/>
    <col min="2313" max="2313" width="10.6640625" style="459" bestFit="1" customWidth="1"/>
    <col min="2314" max="2314" width="36" style="459" customWidth="1"/>
    <col min="2315" max="2315" width="9.44140625" style="459" customWidth="1"/>
    <col min="2316" max="2316" width="10.33203125" style="459" customWidth="1"/>
    <col min="2317" max="2556" width="8.88671875" style="459"/>
    <col min="2557" max="2557" width="19.33203125" style="459" customWidth="1"/>
    <col min="2558" max="2558" width="47.6640625" style="459" customWidth="1"/>
    <col min="2559" max="2559" width="46.5546875" style="459" customWidth="1"/>
    <col min="2560" max="2560" width="52.33203125" style="459" customWidth="1"/>
    <col min="2561" max="2561" width="85.44140625" style="459" customWidth="1"/>
    <col min="2562" max="2562" width="29.33203125" style="459" bestFit="1" customWidth="1"/>
    <col min="2563" max="2563" width="14.5546875" style="459" bestFit="1" customWidth="1"/>
    <col min="2564" max="2564" width="16.44140625" style="459" customWidth="1"/>
    <col min="2565" max="2568" width="8.88671875" style="459"/>
    <col min="2569" max="2569" width="10.6640625" style="459" bestFit="1" customWidth="1"/>
    <col min="2570" max="2570" width="36" style="459" customWidth="1"/>
    <col min="2571" max="2571" width="9.44140625" style="459" customWidth="1"/>
    <col min="2572" max="2572" width="10.33203125" style="459" customWidth="1"/>
    <col min="2573" max="2812" width="8.88671875" style="459"/>
    <col min="2813" max="2813" width="19.33203125" style="459" customWidth="1"/>
    <col min="2814" max="2814" width="47.6640625" style="459" customWidth="1"/>
    <col min="2815" max="2815" width="46.5546875" style="459" customWidth="1"/>
    <col min="2816" max="2816" width="52.33203125" style="459" customWidth="1"/>
    <col min="2817" max="2817" width="85.44140625" style="459" customWidth="1"/>
    <col min="2818" max="2818" width="29.33203125" style="459" bestFit="1" customWidth="1"/>
    <col min="2819" max="2819" width="14.5546875" style="459" bestFit="1" customWidth="1"/>
    <col min="2820" max="2820" width="16.44140625" style="459" customWidth="1"/>
    <col min="2821" max="2824" width="8.88671875" style="459"/>
    <col min="2825" max="2825" width="10.6640625" style="459" bestFit="1" customWidth="1"/>
    <col min="2826" max="2826" width="36" style="459" customWidth="1"/>
    <col min="2827" max="2827" width="9.44140625" style="459" customWidth="1"/>
    <col min="2828" max="2828" width="10.33203125" style="459" customWidth="1"/>
    <col min="2829" max="3068" width="8.88671875" style="459"/>
    <col min="3069" max="3069" width="19.33203125" style="459" customWidth="1"/>
    <col min="3070" max="3070" width="47.6640625" style="459" customWidth="1"/>
    <col min="3071" max="3071" width="46.5546875" style="459" customWidth="1"/>
    <col min="3072" max="3072" width="52.33203125" style="459" customWidth="1"/>
    <col min="3073" max="3073" width="85.44140625" style="459" customWidth="1"/>
    <col min="3074" max="3074" width="29.33203125" style="459" bestFit="1" customWidth="1"/>
    <col min="3075" max="3075" width="14.5546875" style="459" bestFit="1" customWidth="1"/>
    <col min="3076" max="3076" width="16.44140625" style="459" customWidth="1"/>
    <col min="3077" max="3080" width="8.88671875" style="459"/>
    <col min="3081" max="3081" width="10.6640625" style="459" bestFit="1" customWidth="1"/>
    <col min="3082" max="3082" width="36" style="459" customWidth="1"/>
    <col min="3083" max="3083" width="9.44140625" style="459" customWidth="1"/>
    <col min="3084" max="3084" width="10.33203125" style="459" customWidth="1"/>
    <col min="3085" max="3324" width="8.88671875" style="459"/>
    <col min="3325" max="3325" width="19.33203125" style="459" customWidth="1"/>
    <col min="3326" max="3326" width="47.6640625" style="459" customWidth="1"/>
    <col min="3327" max="3327" width="46.5546875" style="459" customWidth="1"/>
    <col min="3328" max="3328" width="52.33203125" style="459" customWidth="1"/>
    <col min="3329" max="3329" width="85.44140625" style="459" customWidth="1"/>
    <col min="3330" max="3330" width="29.33203125" style="459" bestFit="1" customWidth="1"/>
    <col min="3331" max="3331" width="14.5546875" style="459" bestFit="1" customWidth="1"/>
    <col min="3332" max="3332" width="16.44140625" style="459" customWidth="1"/>
    <col min="3333" max="3336" width="8.88671875" style="459"/>
    <col min="3337" max="3337" width="10.6640625" style="459" bestFit="1" customWidth="1"/>
    <col min="3338" max="3338" width="36" style="459" customWidth="1"/>
    <col min="3339" max="3339" width="9.44140625" style="459" customWidth="1"/>
    <col min="3340" max="3340" width="10.33203125" style="459" customWidth="1"/>
    <col min="3341" max="3580" width="8.88671875" style="459"/>
    <col min="3581" max="3581" width="19.33203125" style="459" customWidth="1"/>
    <col min="3582" max="3582" width="47.6640625" style="459" customWidth="1"/>
    <col min="3583" max="3583" width="46.5546875" style="459" customWidth="1"/>
    <col min="3584" max="3584" width="52.33203125" style="459" customWidth="1"/>
    <col min="3585" max="3585" width="85.44140625" style="459" customWidth="1"/>
    <col min="3586" max="3586" width="29.33203125" style="459" bestFit="1" customWidth="1"/>
    <col min="3587" max="3587" width="14.5546875" style="459" bestFit="1" customWidth="1"/>
    <col min="3588" max="3588" width="16.44140625" style="459" customWidth="1"/>
    <col min="3589" max="3592" width="8.88671875" style="459"/>
    <col min="3593" max="3593" width="10.6640625" style="459" bestFit="1" customWidth="1"/>
    <col min="3594" max="3594" width="36" style="459" customWidth="1"/>
    <col min="3595" max="3595" width="9.44140625" style="459" customWidth="1"/>
    <col min="3596" max="3596" width="10.33203125" style="459" customWidth="1"/>
    <col min="3597" max="3836" width="8.88671875" style="459"/>
    <col min="3837" max="3837" width="19.33203125" style="459" customWidth="1"/>
    <col min="3838" max="3838" width="47.6640625" style="459" customWidth="1"/>
    <col min="3839" max="3839" width="46.5546875" style="459" customWidth="1"/>
    <col min="3840" max="3840" width="52.33203125" style="459" customWidth="1"/>
    <col min="3841" max="3841" width="85.44140625" style="459" customWidth="1"/>
    <col min="3842" max="3842" width="29.33203125" style="459" bestFit="1" customWidth="1"/>
    <col min="3843" max="3843" width="14.5546875" style="459" bestFit="1" customWidth="1"/>
    <col min="3844" max="3844" width="16.44140625" style="459" customWidth="1"/>
    <col min="3845" max="3848" width="8.88671875" style="459"/>
    <col min="3849" max="3849" width="10.6640625" style="459" bestFit="1" customWidth="1"/>
    <col min="3850" max="3850" width="36" style="459" customWidth="1"/>
    <col min="3851" max="3851" width="9.44140625" style="459" customWidth="1"/>
    <col min="3852" max="3852" width="10.33203125" style="459" customWidth="1"/>
    <col min="3853" max="4092" width="8.88671875" style="459"/>
    <col min="4093" max="4093" width="19.33203125" style="459" customWidth="1"/>
    <col min="4094" max="4094" width="47.6640625" style="459" customWidth="1"/>
    <col min="4095" max="4095" width="46.5546875" style="459" customWidth="1"/>
    <col min="4096" max="4096" width="52.33203125" style="459" customWidth="1"/>
    <col min="4097" max="4097" width="85.44140625" style="459" customWidth="1"/>
    <col min="4098" max="4098" width="29.33203125" style="459" bestFit="1" customWidth="1"/>
    <col min="4099" max="4099" width="14.5546875" style="459" bestFit="1" customWidth="1"/>
    <col min="4100" max="4100" width="16.44140625" style="459" customWidth="1"/>
    <col min="4101" max="4104" width="8.88671875" style="459"/>
    <col min="4105" max="4105" width="10.6640625" style="459" bestFit="1" customWidth="1"/>
    <col min="4106" max="4106" width="36" style="459" customWidth="1"/>
    <col min="4107" max="4107" width="9.44140625" style="459" customWidth="1"/>
    <col min="4108" max="4108" width="10.33203125" style="459" customWidth="1"/>
    <col min="4109" max="4348" width="8.88671875" style="459"/>
    <col min="4349" max="4349" width="19.33203125" style="459" customWidth="1"/>
    <col min="4350" max="4350" width="47.6640625" style="459" customWidth="1"/>
    <col min="4351" max="4351" width="46.5546875" style="459" customWidth="1"/>
    <col min="4352" max="4352" width="52.33203125" style="459" customWidth="1"/>
    <col min="4353" max="4353" width="85.44140625" style="459" customWidth="1"/>
    <col min="4354" max="4354" width="29.33203125" style="459" bestFit="1" customWidth="1"/>
    <col min="4355" max="4355" width="14.5546875" style="459" bestFit="1" customWidth="1"/>
    <col min="4356" max="4356" width="16.44140625" style="459" customWidth="1"/>
    <col min="4357" max="4360" width="8.88671875" style="459"/>
    <col min="4361" max="4361" width="10.6640625" style="459" bestFit="1" customWidth="1"/>
    <col min="4362" max="4362" width="36" style="459" customWidth="1"/>
    <col min="4363" max="4363" width="9.44140625" style="459" customWidth="1"/>
    <col min="4364" max="4364" width="10.33203125" style="459" customWidth="1"/>
    <col min="4365" max="4604" width="8.88671875" style="459"/>
    <col min="4605" max="4605" width="19.33203125" style="459" customWidth="1"/>
    <col min="4606" max="4606" width="47.6640625" style="459" customWidth="1"/>
    <col min="4607" max="4607" width="46.5546875" style="459" customWidth="1"/>
    <col min="4608" max="4608" width="52.33203125" style="459" customWidth="1"/>
    <col min="4609" max="4609" width="85.44140625" style="459" customWidth="1"/>
    <col min="4610" max="4610" width="29.33203125" style="459" bestFit="1" customWidth="1"/>
    <col min="4611" max="4611" width="14.5546875" style="459" bestFit="1" customWidth="1"/>
    <col min="4612" max="4612" width="16.44140625" style="459" customWidth="1"/>
    <col min="4613" max="4616" width="8.88671875" style="459"/>
    <col min="4617" max="4617" width="10.6640625" style="459" bestFit="1" customWidth="1"/>
    <col min="4618" max="4618" width="36" style="459" customWidth="1"/>
    <col min="4619" max="4619" width="9.44140625" style="459" customWidth="1"/>
    <col min="4620" max="4620" width="10.33203125" style="459" customWidth="1"/>
    <col min="4621" max="4860" width="8.88671875" style="459"/>
    <col min="4861" max="4861" width="19.33203125" style="459" customWidth="1"/>
    <col min="4862" max="4862" width="47.6640625" style="459" customWidth="1"/>
    <col min="4863" max="4863" width="46.5546875" style="459" customWidth="1"/>
    <col min="4864" max="4864" width="52.33203125" style="459" customWidth="1"/>
    <col min="4865" max="4865" width="85.44140625" style="459" customWidth="1"/>
    <col min="4866" max="4866" width="29.33203125" style="459" bestFit="1" customWidth="1"/>
    <col min="4867" max="4867" width="14.5546875" style="459" bestFit="1" customWidth="1"/>
    <col min="4868" max="4868" width="16.44140625" style="459" customWidth="1"/>
    <col min="4869" max="4872" width="8.88671875" style="459"/>
    <col min="4873" max="4873" width="10.6640625" style="459" bestFit="1" customWidth="1"/>
    <col min="4874" max="4874" width="36" style="459" customWidth="1"/>
    <col min="4875" max="4875" width="9.44140625" style="459" customWidth="1"/>
    <col min="4876" max="4876" width="10.33203125" style="459" customWidth="1"/>
    <col min="4877" max="5116" width="8.88671875" style="459"/>
    <col min="5117" max="5117" width="19.33203125" style="459" customWidth="1"/>
    <col min="5118" max="5118" width="47.6640625" style="459" customWidth="1"/>
    <col min="5119" max="5119" width="46.5546875" style="459" customWidth="1"/>
    <col min="5120" max="5120" width="52.33203125" style="459" customWidth="1"/>
    <col min="5121" max="5121" width="85.44140625" style="459" customWidth="1"/>
    <col min="5122" max="5122" width="29.33203125" style="459" bestFit="1" customWidth="1"/>
    <col min="5123" max="5123" width="14.5546875" style="459" bestFit="1" customWidth="1"/>
    <col min="5124" max="5124" width="16.44140625" style="459" customWidth="1"/>
    <col min="5125" max="5128" width="8.88671875" style="459"/>
    <col min="5129" max="5129" width="10.6640625" style="459" bestFit="1" customWidth="1"/>
    <col min="5130" max="5130" width="36" style="459" customWidth="1"/>
    <col min="5131" max="5131" width="9.44140625" style="459" customWidth="1"/>
    <col min="5132" max="5132" width="10.33203125" style="459" customWidth="1"/>
    <col min="5133" max="5372" width="8.88671875" style="459"/>
    <col min="5373" max="5373" width="19.33203125" style="459" customWidth="1"/>
    <col min="5374" max="5374" width="47.6640625" style="459" customWidth="1"/>
    <col min="5375" max="5375" width="46.5546875" style="459" customWidth="1"/>
    <col min="5376" max="5376" width="52.33203125" style="459" customWidth="1"/>
    <col min="5377" max="5377" width="85.44140625" style="459" customWidth="1"/>
    <col min="5378" max="5378" width="29.33203125" style="459" bestFit="1" customWidth="1"/>
    <col min="5379" max="5379" width="14.5546875" style="459" bestFit="1" customWidth="1"/>
    <col min="5380" max="5380" width="16.44140625" style="459" customWidth="1"/>
    <col min="5381" max="5384" width="8.88671875" style="459"/>
    <col min="5385" max="5385" width="10.6640625" style="459" bestFit="1" customWidth="1"/>
    <col min="5386" max="5386" width="36" style="459" customWidth="1"/>
    <col min="5387" max="5387" width="9.44140625" style="459" customWidth="1"/>
    <col min="5388" max="5388" width="10.33203125" style="459" customWidth="1"/>
    <col min="5389" max="5628" width="8.88671875" style="459"/>
    <col min="5629" max="5629" width="19.33203125" style="459" customWidth="1"/>
    <col min="5630" max="5630" width="47.6640625" style="459" customWidth="1"/>
    <col min="5631" max="5631" width="46.5546875" style="459" customWidth="1"/>
    <col min="5632" max="5632" width="52.33203125" style="459" customWidth="1"/>
    <col min="5633" max="5633" width="85.44140625" style="459" customWidth="1"/>
    <col min="5634" max="5634" width="29.33203125" style="459" bestFit="1" customWidth="1"/>
    <col min="5635" max="5635" width="14.5546875" style="459" bestFit="1" customWidth="1"/>
    <col min="5636" max="5636" width="16.44140625" style="459" customWidth="1"/>
    <col min="5637" max="5640" width="8.88671875" style="459"/>
    <col min="5641" max="5641" width="10.6640625" style="459" bestFit="1" customWidth="1"/>
    <col min="5642" max="5642" width="36" style="459" customWidth="1"/>
    <col min="5643" max="5643" width="9.44140625" style="459" customWidth="1"/>
    <col min="5644" max="5644" width="10.33203125" style="459" customWidth="1"/>
    <col min="5645" max="5884" width="8.88671875" style="459"/>
    <col min="5885" max="5885" width="19.33203125" style="459" customWidth="1"/>
    <col min="5886" max="5886" width="47.6640625" style="459" customWidth="1"/>
    <col min="5887" max="5887" width="46.5546875" style="459" customWidth="1"/>
    <col min="5888" max="5888" width="52.33203125" style="459" customWidth="1"/>
    <col min="5889" max="5889" width="85.44140625" style="459" customWidth="1"/>
    <col min="5890" max="5890" width="29.33203125" style="459" bestFit="1" customWidth="1"/>
    <col min="5891" max="5891" width="14.5546875" style="459" bestFit="1" customWidth="1"/>
    <col min="5892" max="5892" width="16.44140625" style="459" customWidth="1"/>
    <col min="5893" max="5896" width="8.88671875" style="459"/>
    <col min="5897" max="5897" width="10.6640625" style="459" bestFit="1" customWidth="1"/>
    <col min="5898" max="5898" width="36" style="459" customWidth="1"/>
    <col min="5899" max="5899" width="9.44140625" style="459" customWidth="1"/>
    <col min="5900" max="5900" width="10.33203125" style="459" customWidth="1"/>
    <col min="5901" max="6140" width="8.88671875" style="459"/>
    <col min="6141" max="6141" width="19.33203125" style="459" customWidth="1"/>
    <col min="6142" max="6142" width="47.6640625" style="459" customWidth="1"/>
    <col min="6143" max="6143" width="46.5546875" style="459" customWidth="1"/>
    <col min="6144" max="6144" width="52.33203125" style="459" customWidth="1"/>
    <col min="6145" max="6145" width="85.44140625" style="459" customWidth="1"/>
    <col min="6146" max="6146" width="29.33203125" style="459" bestFit="1" customWidth="1"/>
    <col min="6147" max="6147" width="14.5546875" style="459" bestFit="1" customWidth="1"/>
    <col min="6148" max="6148" width="16.44140625" style="459" customWidth="1"/>
    <col min="6149" max="6152" width="8.88671875" style="459"/>
    <col min="6153" max="6153" width="10.6640625" style="459" bestFit="1" customWidth="1"/>
    <col min="6154" max="6154" width="36" style="459" customWidth="1"/>
    <col min="6155" max="6155" width="9.44140625" style="459" customWidth="1"/>
    <col min="6156" max="6156" width="10.33203125" style="459" customWidth="1"/>
    <col min="6157" max="6396" width="8.88671875" style="459"/>
    <col min="6397" max="6397" width="19.33203125" style="459" customWidth="1"/>
    <col min="6398" max="6398" width="47.6640625" style="459" customWidth="1"/>
    <col min="6399" max="6399" width="46.5546875" style="459" customWidth="1"/>
    <col min="6400" max="6400" width="52.33203125" style="459" customWidth="1"/>
    <col min="6401" max="6401" width="85.44140625" style="459" customWidth="1"/>
    <col min="6402" max="6402" width="29.33203125" style="459" bestFit="1" customWidth="1"/>
    <col min="6403" max="6403" width="14.5546875" style="459" bestFit="1" customWidth="1"/>
    <col min="6404" max="6404" width="16.44140625" style="459" customWidth="1"/>
    <col min="6405" max="6408" width="8.88671875" style="459"/>
    <col min="6409" max="6409" width="10.6640625" style="459" bestFit="1" customWidth="1"/>
    <col min="6410" max="6410" width="36" style="459" customWidth="1"/>
    <col min="6411" max="6411" width="9.44140625" style="459" customWidth="1"/>
    <col min="6412" max="6412" width="10.33203125" style="459" customWidth="1"/>
    <col min="6413" max="6652" width="8.88671875" style="459"/>
    <col min="6653" max="6653" width="19.33203125" style="459" customWidth="1"/>
    <col min="6654" max="6654" width="47.6640625" style="459" customWidth="1"/>
    <col min="6655" max="6655" width="46.5546875" style="459" customWidth="1"/>
    <col min="6656" max="6656" width="52.33203125" style="459" customWidth="1"/>
    <col min="6657" max="6657" width="85.44140625" style="459" customWidth="1"/>
    <col min="6658" max="6658" width="29.33203125" style="459" bestFit="1" customWidth="1"/>
    <col min="6659" max="6659" width="14.5546875" style="459" bestFit="1" customWidth="1"/>
    <col min="6660" max="6660" width="16.44140625" style="459" customWidth="1"/>
    <col min="6661" max="6664" width="8.88671875" style="459"/>
    <col min="6665" max="6665" width="10.6640625" style="459" bestFit="1" customWidth="1"/>
    <col min="6666" max="6666" width="36" style="459" customWidth="1"/>
    <col min="6667" max="6667" width="9.44140625" style="459" customWidth="1"/>
    <col min="6668" max="6668" width="10.33203125" style="459" customWidth="1"/>
    <col min="6669" max="6908" width="8.88671875" style="459"/>
    <col min="6909" max="6909" width="19.33203125" style="459" customWidth="1"/>
    <col min="6910" max="6910" width="47.6640625" style="459" customWidth="1"/>
    <col min="6911" max="6911" width="46.5546875" style="459" customWidth="1"/>
    <col min="6912" max="6912" width="52.33203125" style="459" customWidth="1"/>
    <col min="6913" max="6913" width="85.44140625" style="459" customWidth="1"/>
    <col min="6914" max="6914" width="29.33203125" style="459" bestFit="1" customWidth="1"/>
    <col min="6915" max="6915" width="14.5546875" style="459" bestFit="1" customWidth="1"/>
    <col min="6916" max="6916" width="16.44140625" style="459" customWidth="1"/>
    <col min="6917" max="6920" width="8.88671875" style="459"/>
    <col min="6921" max="6921" width="10.6640625" style="459" bestFit="1" customWidth="1"/>
    <col min="6922" max="6922" width="36" style="459" customWidth="1"/>
    <col min="6923" max="6923" width="9.44140625" style="459" customWidth="1"/>
    <col min="6924" max="6924" width="10.33203125" style="459" customWidth="1"/>
    <col min="6925" max="7164" width="8.88671875" style="459"/>
    <col min="7165" max="7165" width="19.33203125" style="459" customWidth="1"/>
    <col min="7166" max="7166" width="47.6640625" style="459" customWidth="1"/>
    <col min="7167" max="7167" width="46.5546875" style="459" customWidth="1"/>
    <col min="7168" max="7168" width="52.33203125" style="459" customWidth="1"/>
    <col min="7169" max="7169" width="85.44140625" style="459" customWidth="1"/>
    <col min="7170" max="7170" width="29.33203125" style="459" bestFit="1" customWidth="1"/>
    <col min="7171" max="7171" width="14.5546875" style="459" bestFit="1" customWidth="1"/>
    <col min="7172" max="7172" width="16.44140625" style="459" customWidth="1"/>
    <col min="7173" max="7176" width="8.88671875" style="459"/>
    <col min="7177" max="7177" width="10.6640625" style="459" bestFit="1" customWidth="1"/>
    <col min="7178" max="7178" width="36" style="459" customWidth="1"/>
    <col min="7179" max="7179" width="9.44140625" style="459" customWidth="1"/>
    <col min="7180" max="7180" width="10.33203125" style="459" customWidth="1"/>
    <col min="7181" max="7420" width="8.88671875" style="459"/>
    <col min="7421" max="7421" width="19.33203125" style="459" customWidth="1"/>
    <col min="7422" max="7422" width="47.6640625" style="459" customWidth="1"/>
    <col min="7423" max="7423" width="46.5546875" style="459" customWidth="1"/>
    <col min="7424" max="7424" width="52.33203125" style="459" customWidth="1"/>
    <col min="7425" max="7425" width="85.44140625" style="459" customWidth="1"/>
    <col min="7426" max="7426" width="29.33203125" style="459" bestFit="1" customWidth="1"/>
    <col min="7427" max="7427" width="14.5546875" style="459" bestFit="1" customWidth="1"/>
    <col min="7428" max="7428" width="16.44140625" style="459" customWidth="1"/>
    <col min="7429" max="7432" width="8.88671875" style="459"/>
    <col min="7433" max="7433" width="10.6640625" style="459" bestFit="1" customWidth="1"/>
    <col min="7434" max="7434" width="36" style="459" customWidth="1"/>
    <col min="7435" max="7435" width="9.44140625" style="459" customWidth="1"/>
    <col min="7436" max="7436" width="10.33203125" style="459" customWidth="1"/>
    <col min="7437" max="7676" width="8.88671875" style="459"/>
    <col min="7677" max="7677" width="19.33203125" style="459" customWidth="1"/>
    <col min="7678" max="7678" width="47.6640625" style="459" customWidth="1"/>
    <col min="7679" max="7679" width="46.5546875" style="459" customWidth="1"/>
    <col min="7680" max="7680" width="52.33203125" style="459" customWidth="1"/>
    <col min="7681" max="7681" width="85.44140625" style="459" customWidth="1"/>
    <col min="7682" max="7682" width="29.33203125" style="459" bestFit="1" customWidth="1"/>
    <col min="7683" max="7683" width="14.5546875" style="459" bestFit="1" customWidth="1"/>
    <col min="7684" max="7684" width="16.44140625" style="459" customWidth="1"/>
    <col min="7685" max="7688" width="8.88671875" style="459"/>
    <col min="7689" max="7689" width="10.6640625" style="459" bestFit="1" customWidth="1"/>
    <col min="7690" max="7690" width="36" style="459" customWidth="1"/>
    <col min="7691" max="7691" width="9.44140625" style="459" customWidth="1"/>
    <col min="7692" max="7692" width="10.33203125" style="459" customWidth="1"/>
    <col min="7693" max="7932" width="8.88671875" style="459"/>
    <col min="7933" max="7933" width="19.33203125" style="459" customWidth="1"/>
    <col min="7934" max="7934" width="47.6640625" style="459" customWidth="1"/>
    <col min="7935" max="7935" width="46.5546875" style="459" customWidth="1"/>
    <col min="7936" max="7936" width="52.33203125" style="459" customWidth="1"/>
    <col min="7937" max="7937" width="85.44140625" style="459" customWidth="1"/>
    <col min="7938" max="7938" width="29.33203125" style="459" bestFit="1" customWidth="1"/>
    <col min="7939" max="7939" width="14.5546875" style="459" bestFit="1" customWidth="1"/>
    <col min="7940" max="7940" width="16.44140625" style="459" customWidth="1"/>
    <col min="7941" max="7944" width="8.88671875" style="459"/>
    <col min="7945" max="7945" width="10.6640625" style="459" bestFit="1" customWidth="1"/>
    <col min="7946" max="7946" width="36" style="459" customWidth="1"/>
    <col min="7947" max="7947" width="9.44140625" style="459" customWidth="1"/>
    <col min="7948" max="7948" width="10.33203125" style="459" customWidth="1"/>
    <col min="7949" max="8188" width="8.88671875" style="459"/>
    <col min="8189" max="8189" width="19.33203125" style="459" customWidth="1"/>
    <col min="8190" max="8190" width="47.6640625" style="459" customWidth="1"/>
    <col min="8191" max="8191" width="46.5546875" style="459" customWidth="1"/>
    <col min="8192" max="8192" width="52.33203125" style="459" customWidth="1"/>
    <col min="8193" max="8193" width="85.44140625" style="459" customWidth="1"/>
    <col min="8194" max="8194" width="29.33203125" style="459" bestFit="1" customWidth="1"/>
    <col min="8195" max="8195" width="14.5546875" style="459" bestFit="1" customWidth="1"/>
    <col min="8196" max="8196" width="16.44140625" style="459" customWidth="1"/>
    <col min="8197" max="8200" width="8.88671875" style="459"/>
    <col min="8201" max="8201" width="10.6640625" style="459" bestFit="1" customWidth="1"/>
    <col min="8202" max="8202" width="36" style="459" customWidth="1"/>
    <col min="8203" max="8203" width="9.44140625" style="459" customWidth="1"/>
    <col min="8204" max="8204" width="10.33203125" style="459" customWidth="1"/>
    <col min="8205" max="8444" width="8.88671875" style="459"/>
    <col min="8445" max="8445" width="19.33203125" style="459" customWidth="1"/>
    <col min="8446" max="8446" width="47.6640625" style="459" customWidth="1"/>
    <col min="8447" max="8447" width="46.5546875" style="459" customWidth="1"/>
    <col min="8448" max="8448" width="52.33203125" style="459" customWidth="1"/>
    <col min="8449" max="8449" width="85.44140625" style="459" customWidth="1"/>
    <col min="8450" max="8450" width="29.33203125" style="459" bestFit="1" customWidth="1"/>
    <col min="8451" max="8451" width="14.5546875" style="459" bestFit="1" customWidth="1"/>
    <col min="8452" max="8452" width="16.44140625" style="459" customWidth="1"/>
    <col min="8453" max="8456" width="8.88671875" style="459"/>
    <col min="8457" max="8457" width="10.6640625" style="459" bestFit="1" customWidth="1"/>
    <col min="8458" max="8458" width="36" style="459" customWidth="1"/>
    <col min="8459" max="8459" width="9.44140625" style="459" customWidth="1"/>
    <col min="8460" max="8460" width="10.33203125" style="459" customWidth="1"/>
    <col min="8461" max="8700" width="8.88671875" style="459"/>
    <col min="8701" max="8701" width="19.33203125" style="459" customWidth="1"/>
    <col min="8702" max="8702" width="47.6640625" style="459" customWidth="1"/>
    <col min="8703" max="8703" width="46.5546875" style="459" customWidth="1"/>
    <col min="8704" max="8704" width="52.33203125" style="459" customWidth="1"/>
    <col min="8705" max="8705" width="85.44140625" style="459" customWidth="1"/>
    <col min="8706" max="8706" width="29.33203125" style="459" bestFit="1" customWidth="1"/>
    <col min="8707" max="8707" width="14.5546875" style="459" bestFit="1" customWidth="1"/>
    <col min="8708" max="8708" width="16.44140625" style="459" customWidth="1"/>
    <col min="8709" max="8712" width="8.88671875" style="459"/>
    <col min="8713" max="8713" width="10.6640625" style="459" bestFit="1" customWidth="1"/>
    <col min="8714" max="8714" width="36" style="459" customWidth="1"/>
    <col min="8715" max="8715" width="9.44140625" style="459" customWidth="1"/>
    <col min="8716" max="8716" width="10.33203125" style="459" customWidth="1"/>
    <col min="8717" max="8956" width="8.88671875" style="459"/>
    <col min="8957" max="8957" width="19.33203125" style="459" customWidth="1"/>
    <col min="8958" max="8958" width="47.6640625" style="459" customWidth="1"/>
    <col min="8959" max="8959" width="46.5546875" style="459" customWidth="1"/>
    <col min="8960" max="8960" width="52.33203125" style="459" customWidth="1"/>
    <col min="8961" max="8961" width="85.44140625" style="459" customWidth="1"/>
    <col min="8962" max="8962" width="29.33203125" style="459" bestFit="1" customWidth="1"/>
    <col min="8963" max="8963" width="14.5546875" style="459" bestFit="1" customWidth="1"/>
    <col min="8964" max="8964" width="16.44140625" style="459" customWidth="1"/>
    <col min="8965" max="8968" width="8.88671875" style="459"/>
    <col min="8969" max="8969" width="10.6640625" style="459" bestFit="1" customWidth="1"/>
    <col min="8970" max="8970" width="36" style="459" customWidth="1"/>
    <col min="8971" max="8971" width="9.44140625" style="459" customWidth="1"/>
    <col min="8972" max="8972" width="10.33203125" style="459" customWidth="1"/>
    <col min="8973" max="9212" width="8.88671875" style="459"/>
    <col min="9213" max="9213" width="19.33203125" style="459" customWidth="1"/>
    <col min="9214" max="9214" width="47.6640625" style="459" customWidth="1"/>
    <col min="9215" max="9215" width="46.5546875" style="459" customWidth="1"/>
    <col min="9216" max="9216" width="52.33203125" style="459" customWidth="1"/>
    <col min="9217" max="9217" width="85.44140625" style="459" customWidth="1"/>
    <col min="9218" max="9218" width="29.33203125" style="459" bestFit="1" customWidth="1"/>
    <col min="9219" max="9219" width="14.5546875" style="459" bestFit="1" customWidth="1"/>
    <col min="9220" max="9220" width="16.44140625" style="459" customWidth="1"/>
    <col min="9221" max="9224" width="8.88671875" style="459"/>
    <col min="9225" max="9225" width="10.6640625" style="459" bestFit="1" customWidth="1"/>
    <col min="9226" max="9226" width="36" style="459" customWidth="1"/>
    <col min="9227" max="9227" width="9.44140625" style="459" customWidth="1"/>
    <col min="9228" max="9228" width="10.33203125" style="459" customWidth="1"/>
    <col min="9229" max="9468" width="8.88671875" style="459"/>
    <col min="9469" max="9469" width="19.33203125" style="459" customWidth="1"/>
    <col min="9470" max="9470" width="47.6640625" style="459" customWidth="1"/>
    <col min="9471" max="9471" width="46.5546875" style="459" customWidth="1"/>
    <col min="9472" max="9472" width="52.33203125" style="459" customWidth="1"/>
    <col min="9473" max="9473" width="85.44140625" style="459" customWidth="1"/>
    <col min="9474" max="9474" width="29.33203125" style="459" bestFit="1" customWidth="1"/>
    <col min="9475" max="9475" width="14.5546875" style="459" bestFit="1" customWidth="1"/>
    <col min="9476" max="9476" width="16.44140625" style="459" customWidth="1"/>
    <col min="9477" max="9480" width="8.88671875" style="459"/>
    <col min="9481" max="9481" width="10.6640625" style="459" bestFit="1" customWidth="1"/>
    <col min="9482" max="9482" width="36" style="459" customWidth="1"/>
    <col min="9483" max="9483" width="9.44140625" style="459" customWidth="1"/>
    <col min="9484" max="9484" width="10.33203125" style="459" customWidth="1"/>
    <col min="9485" max="9724" width="8.88671875" style="459"/>
    <col min="9725" max="9725" width="19.33203125" style="459" customWidth="1"/>
    <col min="9726" max="9726" width="47.6640625" style="459" customWidth="1"/>
    <col min="9727" max="9727" width="46.5546875" style="459" customWidth="1"/>
    <col min="9728" max="9728" width="52.33203125" style="459" customWidth="1"/>
    <col min="9729" max="9729" width="85.44140625" style="459" customWidth="1"/>
    <col min="9730" max="9730" width="29.33203125" style="459" bestFit="1" customWidth="1"/>
    <col min="9731" max="9731" width="14.5546875" style="459" bestFit="1" customWidth="1"/>
    <col min="9732" max="9732" width="16.44140625" style="459" customWidth="1"/>
    <col min="9733" max="9736" width="8.88671875" style="459"/>
    <col min="9737" max="9737" width="10.6640625" style="459" bestFit="1" customWidth="1"/>
    <col min="9738" max="9738" width="36" style="459" customWidth="1"/>
    <col min="9739" max="9739" width="9.44140625" style="459" customWidth="1"/>
    <col min="9740" max="9740" width="10.33203125" style="459" customWidth="1"/>
    <col min="9741" max="9980" width="8.88671875" style="459"/>
    <col min="9981" max="9981" width="19.33203125" style="459" customWidth="1"/>
    <col min="9982" max="9982" width="47.6640625" style="459" customWidth="1"/>
    <col min="9983" max="9983" width="46.5546875" style="459" customWidth="1"/>
    <col min="9984" max="9984" width="52.33203125" style="459" customWidth="1"/>
    <col min="9985" max="9985" width="85.44140625" style="459" customWidth="1"/>
    <col min="9986" max="9986" width="29.33203125" style="459" bestFit="1" customWidth="1"/>
    <col min="9987" max="9987" width="14.5546875" style="459" bestFit="1" customWidth="1"/>
    <col min="9988" max="9988" width="16.44140625" style="459" customWidth="1"/>
    <col min="9989" max="9992" width="8.88671875" style="459"/>
    <col min="9993" max="9993" width="10.6640625" style="459" bestFit="1" customWidth="1"/>
    <col min="9994" max="9994" width="36" style="459" customWidth="1"/>
    <col min="9995" max="9995" width="9.44140625" style="459" customWidth="1"/>
    <col min="9996" max="9996" width="10.33203125" style="459" customWidth="1"/>
    <col min="9997" max="10236" width="8.88671875" style="459"/>
    <col min="10237" max="10237" width="19.33203125" style="459" customWidth="1"/>
    <col min="10238" max="10238" width="47.6640625" style="459" customWidth="1"/>
    <col min="10239" max="10239" width="46.5546875" style="459" customWidth="1"/>
    <col min="10240" max="10240" width="52.33203125" style="459" customWidth="1"/>
    <col min="10241" max="10241" width="85.44140625" style="459" customWidth="1"/>
    <col min="10242" max="10242" width="29.33203125" style="459" bestFit="1" customWidth="1"/>
    <col min="10243" max="10243" width="14.5546875" style="459" bestFit="1" customWidth="1"/>
    <col min="10244" max="10244" width="16.44140625" style="459" customWidth="1"/>
    <col min="10245" max="10248" width="8.88671875" style="459"/>
    <col min="10249" max="10249" width="10.6640625" style="459" bestFit="1" customWidth="1"/>
    <col min="10250" max="10250" width="36" style="459" customWidth="1"/>
    <col min="10251" max="10251" width="9.44140625" style="459" customWidth="1"/>
    <col min="10252" max="10252" width="10.33203125" style="459" customWidth="1"/>
    <col min="10253" max="10492" width="8.88671875" style="459"/>
    <col min="10493" max="10493" width="19.33203125" style="459" customWidth="1"/>
    <col min="10494" max="10494" width="47.6640625" style="459" customWidth="1"/>
    <col min="10495" max="10495" width="46.5546875" style="459" customWidth="1"/>
    <col min="10496" max="10496" width="52.33203125" style="459" customWidth="1"/>
    <col min="10497" max="10497" width="85.44140625" style="459" customWidth="1"/>
    <col min="10498" max="10498" width="29.33203125" style="459" bestFit="1" customWidth="1"/>
    <col min="10499" max="10499" width="14.5546875" style="459" bestFit="1" customWidth="1"/>
    <col min="10500" max="10500" width="16.44140625" style="459" customWidth="1"/>
    <col min="10501" max="10504" width="8.88671875" style="459"/>
    <col min="10505" max="10505" width="10.6640625" style="459" bestFit="1" customWidth="1"/>
    <col min="10506" max="10506" width="36" style="459" customWidth="1"/>
    <col min="10507" max="10507" width="9.44140625" style="459" customWidth="1"/>
    <col min="10508" max="10508" width="10.33203125" style="459" customWidth="1"/>
    <col min="10509" max="10748" width="8.88671875" style="459"/>
    <col min="10749" max="10749" width="19.33203125" style="459" customWidth="1"/>
    <col min="10750" max="10750" width="47.6640625" style="459" customWidth="1"/>
    <col min="10751" max="10751" width="46.5546875" style="459" customWidth="1"/>
    <col min="10752" max="10752" width="52.33203125" style="459" customWidth="1"/>
    <col min="10753" max="10753" width="85.44140625" style="459" customWidth="1"/>
    <col min="10754" max="10754" width="29.33203125" style="459" bestFit="1" customWidth="1"/>
    <col min="10755" max="10755" width="14.5546875" style="459" bestFit="1" customWidth="1"/>
    <col min="10756" max="10756" width="16.44140625" style="459" customWidth="1"/>
    <col min="10757" max="10760" width="8.88671875" style="459"/>
    <col min="10761" max="10761" width="10.6640625" style="459" bestFit="1" customWidth="1"/>
    <col min="10762" max="10762" width="36" style="459" customWidth="1"/>
    <col min="10763" max="10763" width="9.44140625" style="459" customWidth="1"/>
    <col min="10764" max="10764" width="10.33203125" style="459" customWidth="1"/>
    <col min="10765" max="11004" width="8.88671875" style="459"/>
    <col min="11005" max="11005" width="19.33203125" style="459" customWidth="1"/>
    <col min="11006" max="11006" width="47.6640625" style="459" customWidth="1"/>
    <col min="11007" max="11007" width="46.5546875" style="459" customWidth="1"/>
    <col min="11008" max="11008" width="52.33203125" style="459" customWidth="1"/>
    <col min="11009" max="11009" width="85.44140625" style="459" customWidth="1"/>
    <col min="11010" max="11010" width="29.33203125" style="459" bestFit="1" customWidth="1"/>
    <col min="11011" max="11011" width="14.5546875" style="459" bestFit="1" customWidth="1"/>
    <col min="11012" max="11012" width="16.44140625" style="459" customWidth="1"/>
    <col min="11013" max="11016" width="8.88671875" style="459"/>
    <col min="11017" max="11017" width="10.6640625" style="459" bestFit="1" customWidth="1"/>
    <col min="11018" max="11018" width="36" style="459" customWidth="1"/>
    <col min="11019" max="11019" width="9.44140625" style="459" customWidth="1"/>
    <col min="11020" max="11020" width="10.33203125" style="459" customWidth="1"/>
    <col min="11021" max="11260" width="8.88671875" style="459"/>
    <col min="11261" max="11261" width="19.33203125" style="459" customWidth="1"/>
    <col min="11262" max="11262" width="47.6640625" style="459" customWidth="1"/>
    <col min="11263" max="11263" width="46.5546875" style="459" customWidth="1"/>
    <col min="11264" max="11264" width="52.33203125" style="459" customWidth="1"/>
    <col min="11265" max="11265" width="85.44140625" style="459" customWidth="1"/>
    <col min="11266" max="11266" width="29.33203125" style="459" bestFit="1" customWidth="1"/>
    <col min="11267" max="11267" width="14.5546875" style="459" bestFit="1" customWidth="1"/>
    <col min="11268" max="11268" width="16.44140625" style="459" customWidth="1"/>
    <col min="11269" max="11272" width="8.88671875" style="459"/>
    <col min="11273" max="11273" width="10.6640625" style="459" bestFit="1" customWidth="1"/>
    <col min="11274" max="11274" width="36" style="459" customWidth="1"/>
    <col min="11275" max="11275" width="9.44140625" style="459" customWidth="1"/>
    <col min="11276" max="11276" width="10.33203125" style="459" customWidth="1"/>
    <col min="11277" max="11516" width="8.88671875" style="459"/>
    <col min="11517" max="11517" width="19.33203125" style="459" customWidth="1"/>
    <col min="11518" max="11518" width="47.6640625" style="459" customWidth="1"/>
    <col min="11519" max="11519" width="46.5546875" style="459" customWidth="1"/>
    <col min="11520" max="11520" width="52.33203125" style="459" customWidth="1"/>
    <col min="11521" max="11521" width="85.44140625" style="459" customWidth="1"/>
    <col min="11522" max="11522" width="29.33203125" style="459" bestFit="1" customWidth="1"/>
    <col min="11523" max="11523" width="14.5546875" style="459" bestFit="1" customWidth="1"/>
    <col min="11524" max="11524" width="16.44140625" style="459" customWidth="1"/>
    <col min="11525" max="11528" width="8.88671875" style="459"/>
    <col min="11529" max="11529" width="10.6640625" style="459" bestFit="1" customWidth="1"/>
    <col min="11530" max="11530" width="36" style="459" customWidth="1"/>
    <col min="11531" max="11531" width="9.44140625" style="459" customWidth="1"/>
    <col min="11532" max="11532" width="10.33203125" style="459" customWidth="1"/>
    <col min="11533" max="11772" width="8.88671875" style="459"/>
    <col min="11773" max="11773" width="19.33203125" style="459" customWidth="1"/>
    <col min="11774" max="11774" width="47.6640625" style="459" customWidth="1"/>
    <col min="11775" max="11775" width="46.5546875" style="459" customWidth="1"/>
    <col min="11776" max="11776" width="52.33203125" style="459" customWidth="1"/>
    <col min="11777" max="11777" width="85.44140625" style="459" customWidth="1"/>
    <col min="11778" max="11778" width="29.33203125" style="459" bestFit="1" customWidth="1"/>
    <col min="11779" max="11779" width="14.5546875" style="459" bestFit="1" customWidth="1"/>
    <col min="11780" max="11780" width="16.44140625" style="459" customWidth="1"/>
    <col min="11781" max="11784" width="8.88671875" style="459"/>
    <col min="11785" max="11785" width="10.6640625" style="459" bestFit="1" customWidth="1"/>
    <col min="11786" max="11786" width="36" style="459" customWidth="1"/>
    <col min="11787" max="11787" width="9.44140625" style="459" customWidth="1"/>
    <col min="11788" max="11788" width="10.33203125" style="459" customWidth="1"/>
    <col min="11789" max="12028" width="8.88671875" style="459"/>
    <col min="12029" max="12029" width="19.33203125" style="459" customWidth="1"/>
    <col min="12030" max="12030" width="47.6640625" style="459" customWidth="1"/>
    <col min="12031" max="12031" width="46.5546875" style="459" customWidth="1"/>
    <col min="12032" max="12032" width="52.33203125" style="459" customWidth="1"/>
    <col min="12033" max="12033" width="85.44140625" style="459" customWidth="1"/>
    <col min="12034" max="12034" width="29.33203125" style="459" bestFit="1" customWidth="1"/>
    <col min="12035" max="12035" width="14.5546875" style="459" bestFit="1" customWidth="1"/>
    <col min="12036" max="12036" width="16.44140625" style="459" customWidth="1"/>
    <col min="12037" max="12040" width="8.88671875" style="459"/>
    <col min="12041" max="12041" width="10.6640625" style="459" bestFit="1" customWidth="1"/>
    <col min="12042" max="12042" width="36" style="459" customWidth="1"/>
    <col min="12043" max="12043" width="9.44140625" style="459" customWidth="1"/>
    <col min="12044" max="12044" width="10.33203125" style="459" customWidth="1"/>
    <col min="12045" max="12284" width="8.88671875" style="459"/>
    <col min="12285" max="12285" width="19.33203125" style="459" customWidth="1"/>
    <col min="12286" max="12286" width="47.6640625" style="459" customWidth="1"/>
    <col min="12287" max="12287" width="46.5546875" style="459" customWidth="1"/>
    <col min="12288" max="12288" width="52.33203125" style="459" customWidth="1"/>
    <col min="12289" max="12289" width="85.44140625" style="459" customWidth="1"/>
    <col min="12290" max="12290" width="29.33203125" style="459" bestFit="1" customWidth="1"/>
    <col min="12291" max="12291" width="14.5546875" style="459" bestFit="1" customWidth="1"/>
    <col min="12292" max="12292" width="16.44140625" style="459" customWidth="1"/>
    <col min="12293" max="12296" width="8.88671875" style="459"/>
    <col min="12297" max="12297" width="10.6640625" style="459" bestFit="1" customWidth="1"/>
    <col min="12298" max="12298" width="36" style="459" customWidth="1"/>
    <col min="12299" max="12299" width="9.44140625" style="459" customWidth="1"/>
    <col min="12300" max="12300" width="10.33203125" style="459" customWidth="1"/>
    <col min="12301" max="12540" width="8.88671875" style="459"/>
    <col min="12541" max="12541" width="19.33203125" style="459" customWidth="1"/>
    <col min="12542" max="12542" width="47.6640625" style="459" customWidth="1"/>
    <col min="12543" max="12543" width="46.5546875" style="459" customWidth="1"/>
    <col min="12544" max="12544" width="52.33203125" style="459" customWidth="1"/>
    <col min="12545" max="12545" width="85.44140625" style="459" customWidth="1"/>
    <col min="12546" max="12546" width="29.33203125" style="459" bestFit="1" customWidth="1"/>
    <col min="12547" max="12547" width="14.5546875" style="459" bestFit="1" customWidth="1"/>
    <col min="12548" max="12548" width="16.44140625" style="459" customWidth="1"/>
    <col min="12549" max="12552" width="8.88671875" style="459"/>
    <col min="12553" max="12553" width="10.6640625" style="459" bestFit="1" customWidth="1"/>
    <col min="12554" max="12554" width="36" style="459" customWidth="1"/>
    <col min="12555" max="12555" width="9.44140625" style="459" customWidth="1"/>
    <col min="12556" max="12556" width="10.33203125" style="459" customWidth="1"/>
    <col min="12557" max="12796" width="8.88671875" style="459"/>
    <col min="12797" max="12797" width="19.33203125" style="459" customWidth="1"/>
    <col min="12798" max="12798" width="47.6640625" style="459" customWidth="1"/>
    <col min="12799" max="12799" width="46.5546875" style="459" customWidth="1"/>
    <col min="12800" max="12800" width="52.33203125" style="459" customWidth="1"/>
    <col min="12801" max="12801" width="85.44140625" style="459" customWidth="1"/>
    <col min="12802" max="12802" width="29.33203125" style="459" bestFit="1" customWidth="1"/>
    <col min="12803" max="12803" width="14.5546875" style="459" bestFit="1" customWidth="1"/>
    <col min="12804" max="12804" width="16.44140625" style="459" customWidth="1"/>
    <col min="12805" max="12808" width="8.88671875" style="459"/>
    <col min="12809" max="12809" width="10.6640625" style="459" bestFit="1" customWidth="1"/>
    <col min="12810" max="12810" width="36" style="459" customWidth="1"/>
    <col min="12811" max="12811" width="9.44140625" style="459" customWidth="1"/>
    <col min="12812" max="12812" width="10.33203125" style="459" customWidth="1"/>
    <col min="12813" max="13052" width="8.88671875" style="459"/>
    <col min="13053" max="13053" width="19.33203125" style="459" customWidth="1"/>
    <col min="13054" max="13054" width="47.6640625" style="459" customWidth="1"/>
    <col min="13055" max="13055" width="46.5546875" style="459" customWidth="1"/>
    <col min="13056" max="13056" width="52.33203125" style="459" customWidth="1"/>
    <col min="13057" max="13057" width="85.44140625" style="459" customWidth="1"/>
    <col min="13058" max="13058" width="29.33203125" style="459" bestFit="1" customWidth="1"/>
    <col min="13059" max="13059" width="14.5546875" style="459" bestFit="1" customWidth="1"/>
    <col min="13060" max="13060" width="16.44140625" style="459" customWidth="1"/>
    <col min="13061" max="13064" width="8.88671875" style="459"/>
    <col min="13065" max="13065" width="10.6640625" style="459" bestFit="1" customWidth="1"/>
    <col min="13066" max="13066" width="36" style="459" customWidth="1"/>
    <col min="13067" max="13067" width="9.44140625" style="459" customWidth="1"/>
    <col min="13068" max="13068" width="10.33203125" style="459" customWidth="1"/>
    <col min="13069" max="13308" width="8.88671875" style="459"/>
    <col min="13309" max="13309" width="19.33203125" style="459" customWidth="1"/>
    <col min="13310" max="13310" width="47.6640625" style="459" customWidth="1"/>
    <col min="13311" max="13311" width="46.5546875" style="459" customWidth="1"/>
    <col min="13312" max="13312" width="52.33203125" style="459" customWidth="1"/>
    <col min="13313" max="13313" width="85.44140625" style="459" customWidth="1"/>
    <col min="13314" max="13314" width="29.33203125" style="459" bestFit="1" customWidth="1"/>
    <col min="13315" max="13315" width="14.5546875" style="459" bestFit="1" customWidth="1"/>
    <col min="13316" max="13316" width="16.44140625" style="459" customWidth="1"/>
    <col min="13317" max="13320" width="8.88671875" style="459"/>
    <col min="13321" max="13321" width="10.6640625" style="459" bestFit="1" customWidth="1"/>
    <col min="13322" max="13322" width="36" style="459" customWidth="1"/>
    <col min="13323" max="13323" width="9.44140625" style="459" customWidth="1"/>
    <col min="13324" max="13324" width="10.33203125" style="459" customWidth="1"/>
    <col min="13325" max="13564" width="8.88671875" style="459"/>
    <col min="13565" max="13565" width="19.33203125" style="459" customWidth="1"/>
    <col min="13566" max="13566" width="47.6640625" style="459" customWidth="1"/>
    <col min="13567" max="13567" width="46.5546875" style="459" customWidth="1"/>
    <col min="13568" max="13568" width="52.33203125" style="459" customWidth="1"/>
    <col min="13569" max="13569" width="85.44140625" style="459" customWidth="1"/>
    <col min="13570" max="13570" width="29.33203125" style="459" bestFit="1" customWidth="1"/>
    <col min="13571" max="13571" width="14.5546875" style="459" bestFit="1" customWidth="1"/>
    <col min="13572" max="13572" width="16.44140625" style="459" customWidth="1"/>
    <col min="13573" max="13576" width="8.88671875" style="459"/>
    <col min="13577" max="13577" width="10.6640625" style="459" bestFit="1" customWidth="1"/>
    <col min="13578" max="13578" width="36" style="459" customWidth="1"/>
    <col min="13579" max="13579" width="9.44140625" style="459" customWidth="1"/>
    <col min="13580" max="13580" width="10.33203125" style="459" customWidth="1"/>
    <col min="13581" max="13820" width="8.88671875" style="459"/>
    <col min="13821" max="13821" width="19.33203125" style="459" customWidth="1"/>
    <col min="13822" max="13822" width="47.6640625" style="459" customWidth="1"/>
    <col min="13823" max="13823" width="46.5546875" style="459" customWidth="1"/>
    <col min="13824" max="13824" width="52.33203125" style="459" customWidth="1"/>
    <col min="13825" max="13825" width="85.44140625" style="459" customWidth="1"/>
    <col min="13826" max="13826" width="29.33203125" style="459" bestFit="1" customWidth="1"/>
    <col min="13827" max="13827" width="14.5546875" style="459" bestFit="1" customWidth="1"/>
    <col min="13828" max="13828" width="16.44140625" style="459" customWidth="1"/>
    <col min="13829" max="13832" width="8.88671875" style="459"/>
    <col min="13833" max="13833" width="10.6640625" style="459" bestFit="1" customWidth="1"/>
    <col min="13834" max="13834" width="36" style="459" customWidth="1"/>
    <col min="13835" max="13835" width="9.44140625" style="459" customWidth="1"/>
    <col min="13836" max="13836" width="10.33203125" style="459" customWidth="1"/>
    <col min="13837" max="14076" width="8.88671875" style="459"/>
    <col min="14077" max="14077" width="19.33203125" style="459" customWidth="1"/>
    <col min="14078" max="14078" width="47.6640625" style="459" customWidth="1"/>
    <col min="14079" max="14079" width="46.5546875" style="459" customWidth="1"/>
    <col min="14080" max="14080" width="52.33203125" style="459" customWidth="1"/>
    <col min="14081" max="14081" width="85.44140625" style="459" customWidth="1"/>
    <col min="14082" max="14082" width="29.33203125" style="459" bestFit="1" customWidth="1"/>
    <col min="14083" max="14083" width="14.5546875" style="459" bestFit="1" customWidth="1"/>
    <col min="14084" max="14084" width="16.44140625" style="459" customWidth="1"/>
    <col min="14085" max="14088" width="8.88671875" style="459"/>
    <col min="14089" max="14089" width="10.6640625" style="459" bestFit="1" customWidth="1"/>
    <col min="14090" max="14090" width="36" style="459" customWidth="1"/>
    <col min="14091" max="14091" width="9.44140625" style="459" customWidth="1"/>
    <col min="14092" max="14092" width="10.33203125" style="459" customWidth="1"/>
    <col min="14093" max="14332" width="8.88671875" style="459"/>
    <col min="14333" max="14333" width="19.33203125" style="459" customWidth="1"/>
    <col min="14334" max="14334" width="47.6640625" style="459" customWidth="1"/>
    <col min="14335" max="14335" width="46.5546875" style="459" customWidth="1"/>
    <col min="14336" max="14336" width="52.33203125" style="459" customWidth="1"/>
    <col min="14337" max="14337" width="85.44140625" style="459" customWidth="1"/>
    <col min="14338" max="14338" width="29.33203125" style="459" bestFit="1" customWidth="1"/>
    <col min="14339" max="14339" width="14.5546875" style="459" bestFit="1" customWidth="1"/>
    <col min="14340" max="14340" width="16.44140625" style="459" customWidth="1"/>
    <col min="14341" max="14344" width="8.88671875" style="459"/>
    <col min="14345" max="14345" width="10.6640625" style="459" bestFit="1" customWidth="1"/>
    <col min="14346" max="14346" width="36" style="459" customWidth="1"/>
    <col min="14347" max="14347" width="9.44140625" style="459" customWidth="1"/>
    <col min="14348" max="14348" width="10.33203125" style="459" customWidth="1"/>
    <col min="14349" max="14588" width="8.88671875" style="459"/>
    <col min="14589" max="14589" width="19.33203125" style="459" customWidth="1"/>
    <col min="14590" max="14590" width="47.6640625" style="459" customWidth="1"/>
    <col min="14591" max="14591" width="46.5546875" style="459" customWidth="1"/>
    <col min="14592" max="14592" width="52.33203125" style="459" customWidth="1"/>
    <col min="14593" max="14593" width="85.44140625" style="459" customWidth="1"/>
    <col min="14594" max="14594" width="29.33203125" style="459" bestFit="1" customWidth="1"/>
    <col min="14595" max="14595" width="14.5546875" style="459" bestFit="1" customWidth="1"/>
    <col min="14596" max="14596" width="16.44140625" style="459" customWidth="1"/>
    <col min="14597" max="14600" width="8.88671875" style="459"/>
    <col min="14601" max="14601" width="10.6640625" style="459" bestFit="1" customWidth="1"/>
    <col min="14602" max="14602" width="36" style="459" customWidth="1"/>
    <col min="14603" max="14603" width="9.44140625" style="459" customWidth="1"/>
    <col min="14604" max="14604" width="10.33203125" style="459" customWidth="1"/>
    <col min="14605" max="14844" width="8.88671875" style="459"/>
    <col min="14845" max="14845" width="19.33203125" style="459" customWidth="1"/>
    <col min="14846" max="14846" width="47.6640625" style="459" customWidth="1"/>
    <col min="14847" max="14847" width="46.5546875" style="459" customWidth="1"/>
    <col min="14848" max="14848" width="52.33203125" style="459" customWidth="1"/>
    <col min="14849" max="14849" width="85.44140625" style="459" customWidth="1"/>
    <col min="14850" max="14850" width="29.33203125" style="459" bestFit="1" customWidth="1"/>
    <col min="14851" max="14851" width="14.5546875" style="459" bestFit="1" customWidth="1"/>
    <col min="14852" max="14852" width="16.44140625" style="459" customWidth="1"/>
    <col min="14853" max="14856" width="8.88671875" style="459"/>
    <col min="14857" max="14857" width="10.6640625" style="459" bestFit="1" customWidth="1"/>
    <col min="14858" max="14858" width="36" style="459" customWidth="1"/>
    <col min="14859" max="14859" width="9.44140625" style="459" customWidth="1"/>
    <col min="14860" max="14860" width="10.33203125" style="459" customWidth="1"/>
    <col min="14861" max="15100" width="8.88671875" style="459"/>
    <col min="15101" max="15101" width="19.33203125" style="459" customWidth="1"/>
    <col min="15102" max="15102" width="47.6640625" style="459" customWidth="1"/>
    <col min="15103" max="15103" width="46.5546875" style="459" customWidth="1"/>
    <col min="15104" max="15104" width="52.33203125" style="459" customWidth="1"/>
    <col min="15105" max="15105" width="85.44140625" style="459" customWidth="1"/>
    <col min="15106" max="15106" width="29.33203125" style="459" bestFit="1" customWidth="1"/>
    <col min="15107" max="15107" width="14.5546875" style="459" bestFit="1" customWidth="1"/>
    <col min="15108" max="15108" width="16.44140625" style="459" customWidth="1"/>
    <col min="15109" max="15112" width="8.88671875" style="459"/>
    <col min="15113" max="15113" width="10.6640625" style="459" bestFit="1" customWidth="1"/>
    <col min="15114" max="15114" width="36" style="459" customWidth="1"/>
    <col min="15115" max="15115" width="9.44140625" style="459" customWidth="1"/>
    <col min="15116" max="15116" width="10.33203125" style="459" customWidth="1"/>
    <col min="15117" max="15356" width="8.88671875" style="459"/>
    <col min="15357" max="15357" width="19.33203125" style="459" customWidth="1"/>
    <col min="15358" max="15358" width="47.6640625" style="459" customWidth="1"/>
    <col min="15359" max="15359" width="46.5546875" style="459" customWidth="1"/>
    <col min="15360" max="15360" width="52.33203125" style="459" customWidth="1"/>
    <col min="15361" max="15361" width="85.44140625" style="459" customWidth="1"/>
    <col min="15362" max="15362" width="29.33203125" style="459" bestFit="1" customWidth="1"/>
    <col min="15363" max="15363" width="14.5546875" style="459" bestFit="1" customWidth="1"/>
    <col min="15364" max="15364" width="16.44140625" style="459" customWidth="1"/>
    <col min="15365" max="15368" width="8.88671875" style="459"/>
    <col min="15369" max="15369" width="10.6640625" style="459" bestFit="1" customWidth="1"/>
    <col min="15370" max="15370" width="36" style="459" customWidth="1"/>
    <col min="15371" max="15371" width="9.44140625" style="459" customWidth="1"/>
    <col min="15372" max="15372" width="10.33203125" style="459" customWidth="1"/>
    <col min="15373" max="15612" width="8.88671875" style="459"/>
    <col min="15613" max="15613" width="19.33203125" style="459" customWidth="1"/>
    <col min="15614" max="15614" width="47.6640625" style="459" customWidth="1"/>
    <col min="15615" max="15615" width="46.5546875" style="459" customWidth="1"/>
    <col min="15616" max="15616" width="52.33203125" style="459" customWidth="1"/>
    <col min="15617" max="15617" width="85.44140625" style="459" customWidth="1"/>
    <col min="15618" max="15618" width="29.33203125" style="459" bestFit="1" customWidth="1"/>
    <col min="15619" max="15619" width="14.5546875" style="459" bestFit="1" customWidth="1"/>
    <col min="15620" max="15620" width="16.44140625" style="459" customWidth="1"/>
    <col min="15621" max="15624" width="8.88671875" style="459"/>
    <col min="15625" max="15625" width="10.6640625" style="459" bestFit="1" customWidth="1"/>
    <col min="15626" max="15626" width="36" style="459" customWidth="1"/>
    <col min="15627" max="15627" width="9.44140625" style="459" customWidth="1"/>
    <col min="15628" max="15628" width="10.33203125" style="459" customWidth="1"/>
    <col min="15629" max="15868" width="8.88671875" style="459"/>
    <col min="15869" max="15869" width="19.33203125" style="459" customWidth="1"/>
    <col min="15870" max="15870" width="47.6640625" style="459" customWidth="1"/>
    <col min="15871" max="15871" width="46.5546875" style="459" customWidth="1"/>
    <col min="15872" max="15872" width="52.33203125" style="459" customWidth="1"/>
    <col min="15873" max="15873" width="85.44140625" style="459" customWidth="1"/>
    <col min="15874" max="15874" width="29.33203125" style="459" bestFit="1" customWidth="1"/>
    <col min="15875" max="15875" width="14.5546875" style="459" bestFit="1" customWidth="1"/>
    <col min="15876" max="15876" width="16.44140625" style="459" customWidth="1"/>
    <col min="15877" max="15880" width="8.88671875" style="459"/>
    <col min="15881" max="15881" width="10.6640625" style="459" bestFit="1" customWidth="1"/>
    <col min="15882" max="15882" width="36" style="459" customWidth="1"/>
    <col min="15883" max="15883" width="9.44140625" style="459" customWidth="1"/>
    <col min="15884" max="15884" width="10.33203125" style="459" customWidth="1"/>
    <col min="15885" max="16124" width="8.88671875" style="459"/>
    <col min="16125" max="16125" width="19.33203125" style="459" customWidth="1"/>
    <col min="16126" max="16126" width="47.6640625" style="459" customWidth="1"/>
    <col min="16127" max="16127" width="46.5546875" style="459" customWidth="1"/>
    <col min="16128" max="16128" width="52.33203125" style="459" customWidth="1"/>
    <col min="16129" max="16129" width="85.44140625" style="459" customWidth="1"/>
    <col min="16130" max="16130" width="29.33203125" style="459" bestFit="1" customWidth="1"/>
    <col min="16131" max="16131" width="14.5546875" style="459" bestFit="1" customWidth="1"/>
    <col min="16132" max="16132" width="16.44140625" style="459" customWidth="1"/>
    <col min="16133" max="16136" width="8.88671875" style="459"/>
    <col min="16137" max="16137" width="10.6640625" style="459" bestFit="1" customWidth="1"/>
    <col min="16138" max="16138" width="36" style="459" customWidth="1"/>
    <col min="16139" max="16139" width="9.44140625" style="459" customWidth="1"/>
    <col min="16140" max="16140" width="10.33203125" style="459" customWidth="1"/>
    <col min="16141" max="16378" width="8.88671875" style="459"/>
    <col min="16379" max="16384" width="9.109375" style="459" customWidth="1"/>
  </cols>
  <sheetData>
    <row r="1" spans="1:13" s="396" customFormat="1">
      <c r="B1" s="397"/>
      <c r="C1" s="397"/>
      <c r="D1" s="397"/>
      <c r="E1" s="397"/>
      <c r="F1" s="397"/>
      <c r="G1" s="398"/>
      <c r="H1" s="399"/>
      <c r="I1" s="399"/>
      <c r="J1" s="398"/>
      <c r="K1" s="400"/>
      <c r="L1" s="401"/>
      <c r="M1" s="401"/>
    </row>
    <row r="2" spans="1:13" s="396" customFormat="1">
      <c r="A2" s="402" t="s">
        <v>35</v>
      </c>
      <c r="B2" s="516" t="s">
        <v>3769</v>
      </c>
      <c r="C2" s="516"/>
      <c r="D2" s="516"/>
      <c r="E2" s="516"/>
      <c r="F2" s="516"/>
      <c r="G2" s="516"/>
      <c r="H2" s="398"/>
      <c r="I2" s="398"/>
      <c r="J2" s="398"/>
      <c r="K2" s="400"/>
      <c r="L2" s="403" t="s">
        <v>19</v>
      </c>
      <c r="M2" s="404">
        <f>COUNTIF($G$11:$G$500,"Pass")</f>
        <v>79</v>
      </c>
    </row>
    <row r="3" spans="1:13" s="396" customFormat="1" hidden="1" outlineLevel="1">
      <c r="A3" s="402" t="s">
        <v>36</v>
      </c>
      <c r="B3" s="516" t="s">
        <v>4302</v>
      </c>
      <c r="C3" s="516"/>
      <c r="D3" s="516"/>
      <c r="E3" s="516"/>
      <c r="F3" s="516"/>
      <c r="G3" s="516"/>
      <c r="H3" s="398"/>
      <c r="I3" s="398"/>
      <c r="J3" s="398"/>
      <c r="K3" s="400"/>
      <c r="L3" s="403" t="s">
        <v>20</v>
      </c>
      <c r="M3" s="404">
        <f>COUNTIF($G$11:$G$500,"Fail")</f>
        <v>23</v>
      </c>
    </row>
    <row r="4" spans="1:13" s="396" customFormat="1" hidden="1" outlineLevel="1">
      <c r="A4" s="402" t="s">
        <v>37</v>
      </c>
      <c r="B4" s="516"/>
      <c r="C4" s="516"/>
      <c r="D4" s="516"/>
      <c r="E4" s="516"/>
      <c r="F4" s="516"/>
      <c r="G4" s="516"/>
      <c r="H4" s="398"/>
      <c r="I4" s="398"/>
      <c r="J4" s="398"/>
      <c r="K4" s="400"/>
      <c r="L4" s="403" t="s">
        <v>49</v>
      </c>
      <c r="M4" s="404">
        <f>COUNTIF($G$11:$G$500,"Pending")</f>
        <v>0</v>
      </c>
    </row>
    <row r="5" spans="1:13" s="396" customFormat="1" hidden="1" outlineLevel="1">
      <c r="A5" s="402" t="s">
        <v>38</v>
      </c>
      <c r="B5" s="516" t="s">
        <v>2752</v>
      </c>
      <c r="C5" s="516"/>
      <c r="D5" s="516"/>
      <c r="E5" s="516"/>
      <c r="F5" s="516"/>
      <c r="G5" s="516"/>
      <c r="H5" s="398"/>
      <c r="I5" s="398"/>
      <c r="J5" s="398"/>
      <c r="K5" s="400"/>
      <c r="L5" s="403" t="s">
        <v>21</v>
      </c>
      <c r="M5" s="404">
        <f>COUNTIF($G$11:$G$500,"Untested")</f>
        <v>0</v>
      </c>
    </row>
    <row r="6" spans="1:13" s="396" customFormat="1" ht="26.4" hidden="1" outlineLevel="1">
      <c r="A6" s="405" t="s">
        <v>19</v>
      </c>
      <c r="B6" s="406" t="s">
        <v>20</v>
      </c>
      <c r="C6" s="406" t="s">
        <v>21</v>
      </c>
      <c r="D6" s="406" t="s">
        <v>49</v>
      </c>
      <c r="E6" s="406" t="s">
        <v>22</v>
      </c>
      <c r="F6" s="406" t="s">
        <v>39</v>
      </c>
      <c r="G6" s="407"/>
      <c r="H6" s="407"/>
      <c r="I6" s="407"/>
      <c r="J6" s="408"/>
      <c r="L6" s="403" t="s">
        <v>22</v>
      </c>
      <c r="M6" s="404">
        <f>COUNTIF($G$11:$G$500,"N/A")</f>
        <v>0</v>
      </c>
    </row>
    <row r="7" spans="1:13" s="396" customFormat="1" hidden="1" outlineLevel="1">
      <c r="A7" s="463">
        <f>COUNTIF($G$11:$G$169,"Pass")</f>
        <v>79</v>
      </c>
      <c r="B7" s="463">
        <f>COUNTIF($G$11:$G$169,"Fail")</f>
        <v>23</v>
      </c>
      <c r="C7" s="463">
        <f>COUNTIF($G$11:$G$169,"Untested")</f>
        <v>0</v>
      </c>
      <c r="D7" s="463">
        <f>COUNTIF($G$11:$G$169,"Pending")</f>
        <v>0</v>
      </c>
      <c r="E7" s="463">
        <f>COUNTIF($G$11:$G$169,"N/A")</f>
        <v>0</v>
      </c>
      <c r="F7" s="464">
        <f>COUNTA($A$10:$A$152)</f>
        <v>102</v>
      </c>
      <c r="G7" s="407" t="s">
        <v>50</v>
      </c>
      <c r="H7" s="407"/>
      <c r="I7" s="407"/>
      <c r="J7" s="408"/>
      <c r="L7" s="401"/>
      <c r="M7" s="401"/>
    </row>
    <row r="8" spans="1:13" s="396" customFormat="1" ht="22.5" customHeight="1" collapsed="1">
      <c r="E8" s="409"/>
      <c r="F8" s="409"/>
      <c r="G8" s="407"/>
      <c r="H8" s="407"/>
      <c r="I8" s="407"/>
      <c r="J8" s="407"/>
      <c r="K8" s="408"/>
      <c r="L8" s="401"/>
      <c r="M8" s="401"/>
    </row>
    <row r="9" spans="1:13" s="396" customFormat="1" ht="26.4">
      <c r="A9" s="410" t="s">
        <v>40</v>
      </c>
      <c r="B9" s="411" t="s">
        <v>34</v>
      </c>
      <c r="C9" s="412" t="s">
        <v>41</v>
      </c>
      <c r="D9" s="413" t="s">
        <v>42</v>
      </c>
      <c r="E9" s="413" t="s">
        <v>43</v>
      </c>
      <c r="F9" s="413" t="s">
        <v>44</v>
      </c>
      <c r="G9" s="414" t="s">
        <v>45</v>
      </c>
      <c r="H9" s="413" t="s">
        <v>46</v>
      </c>
      <c r="I9" s="413" t="s">
        <v>47</v>
      </c>
      <c r="J9" s="413" t="s">
        <v>48</v>
      </c>
      <c r="K9" s="415"/>
      <c r="L9" s="401"/>
      <c r="M9" s="401"/>
    </row>
    <row r="10" spans="1:13" s="396" customFormat="1">
      <c r="A10" s="416"/>
      <c r="B10" s="417" t="s">
        <v>202</v>
      </c>
      <c r="C10" s="416"/>
      <c r="D10" s="418"/>
      <c r="E10" s="419"/>
      <c r="F10" s="419"/>
      <c r="G10" s="420" t="s">
        <v>50</v>
      </c>
      <c r="H10" s="419"/>
      <c r="I10" s="419"/>
      <c r="J10" s="421"/>
      <c r="K10" s="422"/>
      <c r="L10" s="401"/>
      <c r="M10" s="401"/>
    </row>
    <row r="11" spans="1:13" s="396" customFormat="1" ht="92.4" hidden="1" outlineLevel="1">
      <c r="A11" s="423" t="s">
        <v>3770</v>
      </c>
      <c r="B11" s="424" t="s">
        <v>3771</v>
      </c>
      <c r="C11" s="425" t="s">
        <v>2755</v>
      </c>
      <c r="D11" s="426" t="s">
        <v>3772</v>
      </c>
      <c r="E11" s="427" t="s">
        <v>3773</v>
      </c>
      <c r="F11" s="427"/>
      <c r="G11" s="427" t="s">
        <v>19</v>
      </c>
      <c r="H11" s="428">
        <v>43813</v>
      </c>
      <c r="I11" s="427" t="s">
        <v>1637</v>
      </c>
      <c r="J11" s="429"/>
      <c r="K11" s="422"/>
      <c r="L11" s="401"/>
      <c r="M11" s="401"/>
    </row>
    <row r="12" spans="1:13" s="396" customFormat="1" ht="52.8" hidden="1" outlineLevel="1">
      <c r="A12" s="423" t="s">
        <v>3774</v>
      </c>
      <c r="B12" s="430" t="s">
        <v>3775</v>
      </c>
      <c r="C12" s="425" t="s">
        <v>2760</v>
      </c>
      <c r="D12" s="426" t="s">
        <v>3776</v>
      </c>
      <c r="E12" s="427" t="s">
        <v>3777</v>
      </c>
      <c r="F12" s="427"/>
      <c r="G12" s="427" t="s">
        <v>19</v>
      </c>
      <c r="H12" s="428">
        <v>43813</v>
      </c>
      <c r="I12" s="427" t="s">
        <v>1637</v>
      </c>
      <c r="J12" s="429"/>
      <c r="K12" s="422"/>
      <c r="L12" s="401"/>
      <c r="M12" s="401"/>
    </row>
    <row r="13" spans="1:13" s="396" customFormat="1" ht="79.2" hidden="1" outlineLevel="1">
      <c r="A13" s="423" t="s">
        <v>3778</v>
      </c>
      <c r="B13" s="424" t="s">
        <v>2764</v>
      </c>
      <c r="C13" s="425" t="s">
        <v>2760</v>
      </c>
      <c r="D13" s="426" t="s">
        <v>3779</v>
      </c>
      <c r="E13" s="427" t="s">
        <v>3780</v>
      </c>
      <c r="F13" s="427"/>
      <c r="G13" s="427" t="s">
        <v>19</v>
      </c>
      <c r="H13" s="428">
        <v>43813</v>
      </c>
      <c r="I13" s="427" t="s">
        <v>1637</v>
      </c>
      <c r="J13" s="429"/>
      <c r="K13" s="422"/>
      <c r="L13" s="401"/>
      <c r="M13" s="401"/>
    </row>
    <row r="14" spans="1:13" s="396" customFormat="1" collapsed="1">
      <c r="A14" s="416"/>
      <c r="B14" s="417" t="s">
        <v>3781</v>
      </c>
      <c r="C14" s="416"/>
      <c r="D14" s="418"/>
      <c r="E14" s="419"/>
      <c r="F14" s="419"/>
      <c r="G14" s="420"/>
      <c r="H14" s="419"/>
      <c r="I14" s="419"/>
      <c r="J14" s="421"/>
      <c r="K14" s="422"/>
      <c r="L14" s="401"/>
      <c r="M14" s="401"/>
    </row>
    <row r="15" spans="1:13" s="396" customFormat="1" hidden="1" outlineLevel="1">
      <c r="A15" s="433"/>
      <c r="B15" s="431" t="s">
        <v>2768</v>
      </c>
      <c r="C15" s="432"/>
      <c r="D15" s="433"/>
      <c r="E15" s="434"/>
      <c r="F15" s="434"/>
      <c r="G15" s="435"/>
      <c r="H15" s="434"/>
      <c r="I15" s="434"/>
      <c r="J15" s="436"/>
      <c r="K15" s="422"/>
      <c r="L15" s="401"/>
      <c r="M15" s="401"/>
    </row>
    <row r="16" spans="1:13" s="396" customFormat="1" ht="52.8" hidden="1" outlineLevel="2">
      <c r="A16" s="423" t="s">
        <v>3782</v>
      </c>
      <c r="B16" s="430" t="s">
        <v>3783</v>
      </c>
      <c r="C16" s="425" t="s">
        <v>2760</v>
      </c>
      <c r="D16" s="426" t="s">
        <v>3776</v>
      </c>
      <c r="E16" s="427" t="s">
        <v>3784</v>
      </c>
      <c r="F16" s="427"/>
      <c r="G16" s="427" t="s">
        <v>19</v>
      </c>
      <c r="H16" s="428">
        <v>43813</v>
      </c>
      <c r="I16" s="427" t="s">
        <v>1637</v>
      </c>
      <c r="J16" s="429"/>
      <c r="K16" s="422"/>
      <c r="L16" s="401"/>
      <c r="M16" s="401"/>
    </row>
    <row r="17" spans="1:13" s="396" customFormat="1" ht="79.2" hidden="1" outlineLevel="2">
      <c r="A17" s="423" t="s">
        <v>3785</v>
      </c>
      <c r="B17" s="424" t="s">
        <v>2773</v>
      </c>
      <c r="C17" s="425" t="s">
        <v>2760</v>
      </c>
      <c r="D17" s="426" t="s">
        <v>3786</v>
      </c>
      <c r="E17" s="427" t="s">
        <v>3787</v>
      </c>
      <c r="F17" s="427"/>
      <c r="G17" s="427" t="s">
        <v>19</v>
      </c>
      <c r="H17" s="428">
        <v>43813</v>
      </c>
      <c r="I17" s="427" t="s">
        <v>1637</v>
      </c>
      <c r="J17" s="429"/>
      <c r="K17" s="422"/>
      <c r="L17" s="401"/>
      <c r="M17" s="401"/>
    </row>
    <row r="18" spans="1:13" s="396" customFormat="1" ht="79.2" hidden="1" outlineLevel="2">
      <c r="A18" s="423" t="s">
        <v>3788</v>
      </c>
      <c r="B18" s="424" t="s">
        <v>2777</v>
      </c>
      <c r="C18" s="425" t="s">
        <v>2760</v>
      </c>
      <c r="D18" s="426" t="s">
        <v>3789</v>
      </c>
      <c r="E18" s="427" t="s">
        <v>2779</v>
      </c>
      <c r="F18" s="427"/>
      <c r="G18" s="427" t="s">
        <v>20</v>
      </c>
      <c r="H18" s="428">
        <v>43813</v>
      </c>
      <c r="I18" s="427" t="s">
        <v>1637</v>
      </c>
      <c r="J18" s="429"/>
      <c r="K18" s="422"/>
      <c r="L18" s="401"/>
      <c r="M18" s="401"/>
    </row>
    <row r="19" spans="1:13" s="396" customFormat="1" ht="79.2" hidden="1" outlineLevel="2">
      <c r="A19" s="423" t="s">
        <v>3790</v>
      </c>
      <c r="B19" s="424" t="s">
        <v>2781</v>
      </c>
      <c r="C19" s="425" t="s">
        <v>2760</v>
      </c>
      <c r="D19" s="426" t="s">
        <v>3791</v>
      </c>
      <c r="E19" s="427" t="s">
        <v>3792</v>
      </c>
      <c r="F19" s="427"/>
      <c r="G19" s="427" t="s">
        <v>19</v>
      </c>
      <c r="H19" s="428">
        <v>43813</v>
      </c>
      <c r="I19" s="427" t="s">
        <v>1637</v>
      </c>
      <c r="J19" s="429"/>
      <c r="K19" s="422"/>
      <c r="L19" s="401"/>
      <c r="M19" s="401"/>
    </row>
    <row r="20" spans="1:13" s="396" customFormat="1" ht="79.2" hidden="1" outlineLevel="2">
      <c r="A20" s="423" t="s">
        <v>3793</v>
      </c>
      <c r="B20" s="424" t="s">
        <v>2785</v>
      </c>
      <c r="C20" s="425" t="s">
        <v>2760</v>
      </c>
      <c r="D20" s="426" t="s">
        <v>3794</v>
      </c>
      <c r="E20" s="427" t="s">
        <v>2787</v>
      </c>
      <c r="F20" s="427"/>
      <c r="G20" s="427" t="s">
        <v>19</v>
      </c>
      <c r="H20" s="428">
        <v>43813</v>
      </c>
      <c r="I20" s="427" t="s">
        <v>1637</v>
      </c>
      <c r="J20" s="429"/>
      <c r="K20" s="422"/>
      <c r="L20" s="401"/>
      <c r="M20" s="401"/>
    </row>
    <row r="21" spans="1:13" s="396" customFormat="1" hidden="1" outlineLevel="1" collapsed="1">
      <c r="A21" s="432"/>
      <c r="B21" s="431" t="s">
        <v>2788</v>
      </c>
      <c r="C21" s="432"/>
      <c r="D21" s="433"/>
      <c r="E21" s="434"/>
      <c r="F21" s="434"/>
      <c r="G21" s="435"/>
      <c r="H21" s="434"/>
      <c r="I21" s="434"/>
      <c r="J21" s="436"/>
      <c r="K21" s="422"/>
      <c r="L21" s="401"/>
      <c r="M21" s="401"/>
    </row>
    <row r="22" spans="1:13" s="396" customFormat="1" hidden="1" outlineLevel="1">
      <c r="A22" s="438"/>
      <c r="B22" s="437" t="s">
        <v>2789</v>
      </c>
      <c r="C22" s="438"/>
      <c r="D22" s="439"/>
      <c r="E22" s="440"/>
      <c r="F22" s="440"/>
      <c r="G22" s="441"/>
      <c r="H22" s="440"/>
      <c r="I22" s="440"/>
      <c r="J22" s="442"/>
      <c r="K22" s="422"/>
      <c r="L22" s="401"/>
      <c r="M22" s="401"/>
    </row>
    <row r="23" spans="1:13" s="396" customFormat="1" ht="12" hidden="1" customHeight="1" outlineLevel="2" collapsed="1">
      <c r="A23" s="444"/>
      <c r="B23" s="443" t="s">
        <v>2790</v>
      </c>
      <c r="C23" s="444"/>
      <c r="D23" s="445"/>
      <c r="E23" s="446"/>
      <c r="F23" s="446"/>
      <c r="G23" s="446"/>
      <c r="H23" s="447"/>
      <c r="I23" s="446"/>
      <c r="J23" s="448"/>
      <c r="K23" s="422"/>
      <c r="L23" s="401"/>
      <c r="M23" s="401"/>
    </row>
    <row r="24" spans="1:13" s="396" customFormat="1" ht="92.4" hidden="1" outlineLevel="3">
      <c r="A24" s="423" t="s">
        <v>3795</v>
      </c>
      <c r="B24" s="424" t="s">
        <v>3796</v>
      </c>
      <c r="C24" s="425" t="s">
        <v>2760</v>
      </c>
      <c r="D24" s="426" t="s">
        <v>3797</v>
      </c>
      <c r="E24" s="427" t="s">
        <v>2794</v>
      </c>
      <c r="F24" s="427"/>
      <c r="G24" s="427" t="s">
        <v>19</v>
      </c>
      <c r="H24" s="428">
        <v>43813</v>
      </c>
      <c r="I24" s="427" t="s">
        <v>1637</v>
      </c>
      <c r="J24" s="449"/>
      <c r="K24" s="422"/>
      <c r="L24" s="401"/>
      <c r="M24" s="401"/>
    </row>
    <row r="25" spans="1:13" s="396" customFormat="1" ht="92.4" hidden="1" outlineLevel="3">
      <c r="A25" s="423" t="s">
        <v>3798</v>
      </c>
      <c r="B25" s="424" t="s">
        <v>3799</v>
      </c>
      <c r="C25" s="425" t="s">
        <v>2760</v>
      </c>
      <c r="D25" s="426" t="s">
        <v>3800</v>
      </c>
      <c r="E25" s="427" t="s">
        <v>3801</v>
      </c>
      <c r="F25" s="427"/>
      <c r="G25" s="427" t="s">
        <v>19</v>
      </c>
      <c r="H25" s="428">
        <v>43813</v>
      </c>
      <c r="I25" s="427" t="s">
        <v>1637</v>
      </c>
      <c r="J25" s="450"/>
      <c r="K25" s="422"/>
      <c r="L25" s="401"/>
      <c r="M25" s="401"/>
    </row>
    <row r="26" spans="1:13" s="396" customFormat="1" ht="92.4" hidden="1" outlineLevel="3">
      <c r="A26" s="423" t="s">
        <v>3802</v>
      </c>
      <c r="B26" s="424" t="s">
        <v>2800</v>
      </c>
      <c r="C26" s="425" t="s">
        <v>2760</v>
      </c>
      <c r="D26" s="426" t="s">
        <v>3803</v>
      </c>
      <c r="E26" s="427" t="s">
        <v>3804</v>
      </c>
      <c r="F26" s="427"/>
      <c r="G26" s="427" t="s">
        <v>19</v>
      </c>
      <c r="H26" s="428">
        <v>43813</v>
      </c>
      <c r="I26" s="427" t="s">
        <v>1637</v>
      </c>
      <c r="J26" s="450"/>
      <c r="K26" s="422"/>
      <c r="L26" s="401"/>
      <c r="M26" s="401"/>
    </row>
    <row r="27" spans="1:13" s="396" customFormat="1" ht="12" hidden="1" customHeight="1" outlineLevel="2" collapsed="1">
      <c r="A27" s="444"/>
      <c r="B27" s="443" t="s">
        <v>2803</v>
      </c>
      <c r="C27" s="444"/>
      <c r="D27" s="445"/>
      <c r="E27" s="446"/>
      <c r="F27" s="446"/>
      <c r="G27" s="446"/>
      <c r="H27" s="447"/>
      <c r="I27" s="446"/>
      <c r="J27" s="448"/>
      <c r="K27" s="422"/>
      <c r="L27" s="401"/>
      <c r="M27" s="401"/>
    </row>
    <row r="28" spans="1:13" s="396" customFormat="1" ht="92.4" hidden="1" outlineLevel="3">
      <c r="A28" s="423" t="s">
        <v>3805</v>
      </c>
      <c r="B28" s="424" t="s">
        <v>3806</v>
      </c>
      <c r="C28" s="425" t="s">
        <v>2760</v>
      </c>
      <c r="D28" s="426" t="s">
        <v>3807</v>
      </c>
      <c r="E28" s="427" t="s">
        <v>3808</v>
      </c>
      <c r="F28" s="427"/>
      <c r="G28" s="427" t="s">
        <v>20</v>
      </c>
      <c r="H28" s="428">
        <v>43813</v>
      </c>
      <c r="I28" s="427" t="s">
        <v>1637</v>
      </c>
      <c r="J28" s="450"/>
      <c r="K28" s="422"/>
      <c r="L28" s="401"/>
      <c r="M28" s="401"/>
    </row>
    <row r="29" spans="1:13" s="396" customFormat="1" ht="92.4" hidden="1" outlineLevel="3">
      <c r="A29" s="423" t="s">
        <v>3809</v>
      </c>
      <c r="B29" s="424" t="s">
        <v>3810</v>
      </c>
      <c r="C29" s="425" t="s">
        <v>2760</v>
      </c>
      <c r="D29" s="426" t="s">
        <v>3811</v>
      </c>
      <c r="E29" s="427" t="s">
        <v>3812</v>
      </c>
      <c r="F29" s="427"/>
      <c r="G29" s="427" t="s">
        <v>20</v>
      </c>
      <c r="H29" s="428">
        <v>43813</v>
      </c>
      <c r="I29" s="427" t="s">
        <v>1637</v>
      </c>
      <c r="J29" s="450"/>
      <c r="K29" s="422"/>
      <c r="L29" s="401"/>
      <c r="M29" s="401"/>
    </row>
    <row r="30" spans="1:13" s="396" customFormat="1" ht="105.6" hidden="1" outlineLevel="3">
      <c r="A30" s="423" t="s">
        <v>3813</v>
      </c>
      <c r="B30" s="424" t="s">
        <v>3814</v>
      </c>
      <c r="C30" s="425" t="s">
        <v>2760</v>
      </c>
      <c r="D30" s="426" t="s">
        <v>3815</v>
      </c>
      <c r="E30" s="427" t="s">
        <v>3816</v>
      </c>
      <c r="F30" s="427"/>
      <c r="G30" s="427" t="s">
        <v>20</v>
      </c>
      <c r="H30" s="428">
        <v>43813</v>
      </c>
      <c r="I30" s="427" t="s">
        <v>1637</v>
      </c>
      <c r="J30" s="450"/>
      <c r="K30" s="422"/>
      <c r="L30" s="401"/>
      <c r="M30" s="401"/>
    </row>
    <row r="31" spans="1:13" s="396" customFormat="1" ht="92.4" hidden="1" outlineLevel="3">
      <c r="A31" s="423" t="s">
        <v>3817</v>
      </c>
      <c r="B31" s="424" t="s">
        <v>4449</v>
      </c>
      <c r="C31" s="425" t="s">
        <v>2760</v>
      </c>
      <c r="D31" s="426" t="s">
        <v>4450</v>
      </c>
      <c r="E31" s="427" t="s">
        <v>4435</v>
      </c>
      <c r="F31" s="427"/>
      <c r="G31" s="427" t="s">
        <v>20</v>
      </c>
      <c r="H31" s="428">
        <v>43813</v>
      </c>
      <c r="I31" s="427" t="s">
        <v>1637</v>
      </c>
      <c r="J31" s="450"/>
      <c r="K31" s="422"/>
      <c r="L31" s="401"/>
      <c r="M31" s="401"/>
    </row>
    <row r="32" spans="1:13" s="396" customFormat="1" ht="92.4" hidden="1" outlineLevel="3">
      <c r="A32" s="423" t="s">
        <v>3821</v>
      </c>
      <c r="B32" s="424" t="s">
        <v>4451</v>
      </c>
      <c r="C32" s="425" t="s">
        <v>2760</v>
      </c>
      <c r="D32" s="426" t="s">
        <v>4452</v>
      </c>
      <c r="E32" s="427" t="s">
        <v>4435</v>
      </c>
      <c r="F32" s="427"/>
      <c r="G32" s="427" t="s">
        <v>20</v>
      </c>
      <c r="H32" s="428">
        <v>43813</v>
      </c>
      <c r="I32" s="427" t="s">
        <v>1637</v>
      </c>
      <c r="J32" s="450"/>
      <c r="K32" s="422"/>
      <c r="L32" s="401"/>
      <c r="M32" s="401"/>
    </row>
    <row r="33" spans="1:13" s="396" customFormat="1" ht="92.4" hidden="1" outlineLevel="3">
      <c r="A33" s="423" t="s">
        <v>3825</v>
      </c>
      <c r="B33" s="424" t="s">
        <v>4438</v>
      </c>
      <c r="C33" s="425" t="s">
        <v>2760</v>
      </c>
      <c r="D33" s="426" t="s">
        <v>4453</v>
      </c>
      <c r="E33" s="427" t="s">
        <v>4435</v>
      </c>
      <c r="F33" s="427"/>
      <c r="G33" s="427" t="s">
        <v>20</v>
      </c>
      <c r="H33" s="428">
        <v>43813</v>
      </c>
      <c r="I33" s="427" t="s">
        <v>1637</v>
      </c>
      <c r="J33" s="450"/>
      <c r="K33" s="422"/>
      <c r="L33" s="401"/>
      <c r="M33" s="401"/>
    </row>
    <row r="34" spans="1:13" s="396" customFormat="1" ht="12" hidden="1" customHeight="1" outlineLevel="2" collapsed="1">
      <c r="A34" s="444"/>
      <c r="B34" s="443" t="s">
        <v>2816</v>
      </c>
      <c r="C34" s="444"/>
      <c r="D34" s="445"/>
      <c r="E34" s="446"/>
      <c r="F34" s="446"/>
      <c r="G34" s="446"/>
      <c r="H34" s="447"/>
      <c r="I34" s="446"/>
      <c r="J34" s="448"/>
      <c r="K34" s="422"/>
      <c r="L34" s="401"/>
      <c r="M34" s="401"/>
    </row>
    <row r="35" spans="1:13" s="396" customFormat="1" ht="92.4" hidden="1" outlineLevel="2">
      <c r="A35" s="423" t="s">
        <v>3827</v>
      </c>
      <c r="B35" s="424" t="s">
        <v>3818</v>
      </c>
      <c r="C35" s="425" t="s">
        <v>2760</v>
      </c>
      <c r="D35" s="426" t="s">
        <v>3819</v>
      </c>
      <c r="E35" s="427" t="s">
        <v>3820</v>
      </c>
      <c r="F35" s="427"/>
      <c r="G35" s="427" t="s">
        <v>20</v>
      </c>
      <c r="H35" s="428">
        <v>43813</v>
      </c>
      <c r="I35" s="427" t="s">
        <v>1637</v>
      </c>
      <c r="J35" s="451"/>
      <c r="K35" s="422"/>
      <c r="L35" s="401"/>
      <c r="M35" s="401"/>
    </row>
    <row r="36" spans="1:13" s="396" customFormat="1" ht="92.4" hidden="1" outlineLevel="2">
      <c r="A36" s="423" t="s">
        <v>3828</v>
      </c>
      <c r="B36" s="424" t="s">
        <v>3822</v>
      </c>
      <c r="C36" s="425" t="s">
        <v>2760</v>
      </c>
      <c r="D36" s="426" t="s">
        <v>3823</v>
      </c>
      <c r="E36" s="427" t="s">
        <v>3824</v>
      </c>
      <c r="F36" s="427"/>
      <c r="G36" s="427" t="s">
        <v>20</v>
      </c>
      <c r="H36" s="428">
        <v>43813</v>
      </c>
      <c r="I36" s="427" t="s">
        <v>1637</v>
      </c>
      <c r="J36" s="451"/>
      <c r="K36" s="422"/>
      <c r="L36" s="401"/>
      <c r="M36" s="401"/>
    </row>
    <row r="37" spans="1:13" s="396" customFormat="1" ht="92.4" hidden="1" outlineLevel="2">
      <c r="A37" s="423" t="s">
        <v>3829</v>
      </c>
      <c r="B37" s="424" t="s">
        <v>2826</v>
      </c>
      <c r="C37" s="425" t="s">
        <v>2760</v>
      </c>
      <c r="D37" s="426" t="s">
        <v>3826</v>
      </c>
      <c r="E37" s="427" t="s">
        <v>2828</v>
      </c>
      <c r="F37" s="427"/>
      <c r="G37" s="427" t="s">
        <v>20</v>
      </c>
      <c r="H37" s="428">
        <v>43813</v>
      </c>
      <c r="I37" s="427" t="s">
        <v>1637</v>
      </c>
      <c r="J37" s="451"/>
      <c r="K37" s="422"/>
      <c r="L37" s="401"/>
      <c r="M37" s="401"/>
    </row>
    <row r="38" spans="1:13" s="396" customFormat="1" hidden="1" outlineLevel="1">
      <c r="A38" s="438"/>
      <c r="B38" s="437" t="s">
        <v>2829</v>
      </c>
      <c r="C38" s="438"/>
      <c r="D38" s="439"/>
      <c r="E38" s="440"/>
      <c r="F38" s="440"/>
      <c r="G38" s="441"/>
      <c r="H38" s="440"/>
      <c r="I38" s="440"/>
      <c r="J38" s="442"/>
      <c r="K38" s="422"/>
      <c r="L38" s="401"/>
      <c r="M38" s="401"/>
    </row>
    <row r="39" spans="1:13" s="396" customFormat="1" ht="79.2" hidden="1" outlineLevel="1">
      <c r="A39" s="423" t="s">
        <v>3832</v>
      </c>
      <c r="B39" s="424" t="s">
        <v>2831</v>
      </c>
      <c r="C39" s="425" t="s">
        <v>2760</v>
      </c>
      <c r="D39" s="426" t="s">
        <v>3786</v>
      </c>
      <c r="E39" s="427" t="s">
        <v>3787</v>
      </c>
      <c r="F39" s="427"/>
      <c r="G39" s="427" t="s">
        <v>19</v>
      </c>
      <c r="H39" s="428">
        <v>43813</v>
      </c>
      <c r="I39" s="427" t="s">
        <v>1637</v>
      </c>
      <c r="J39" s="449"/>
      <c r="K39" s="422"/>
      <c r="L39" s="401"/>
      <c r="M39" s="401"/>
    </row>
    <row r="40" spans="1:13" s="396" customFormat="1" collapsed="1">
      <c r="A40" s="416"/>
      <c r="B40" s="417" t="s">
        <v>2832</v>
      </c>
      <c r="C40" s="416"/>
      <c r="D40" s="418"/>
      <c r="E40" s="419"/>
      <c r="F40" s="419"/>
      <c r="G40" s="420"/>
      <c r="H40" s="419"/>
      <c r="I40" s="419"/>
      <c r="J40" s="421"/>
      <c r="K40" s="422"/>
      <c r="L40" s="401"/>
      <c r="M40" s="401"/>
    </row>
    <row r="41" spans="1:13" s="396" customFormat="1" hidden="1" outlineLevel="1" collapsed="1">
      <c r="A41" s="432"/>
      <c r="B41" s="431" t="s">
        <v>2768</v>
      </c>
      <c r="C41" s="432"/>
      <c r="D41" s="433"/>
      <c r="E41" s="434"/>
      <c r="F41" s="434"/>
      <c r="G41" s="435"/>
      <c r="H41" s="434"/>
      <c r="I41" s="434"/>
      <c r="J41" s="436"/>
      <c r="K41" s="422"/>
      <c r="L41" s="401"/>
      <c r="M41" s="401"/>
    </row>
    <row r="42" spans="1:13" s="396" customFormat="1" ht="52.8" hidden="1" outlineLevel="3">
      <c r="A42" s="423" t="s">
        <v>3835</v>
      </c>
      <c r="B42" s="430" t="s">
        <v>2834</v>
      </c>
      <c r="C42" s="425" t="s">
        <v>2760</v>
      </c>
      <c r="D42" s="426" t="s">
        <v>3779</v>
      </c>
      <c r="E42" s="427" t="s">
        <v>2835</v>
      </c>
      <c r="F42" s="427"/>
      <c r="G42" s="427" t="s">
        <v>19</v>
      </c>
      <c r="H42" s="428">
        <v>43813</v>
      </c>
      <c r="I42" s="427" t="s">
        <v>1637</v>
      </c>
      <c r="J42" s="429"/>
      <c r="K42" s="422"/>
      <c r="L42" s="401"/>
      <c r="M42" s="401"/>
    </row>
    <row r="43" spans="1:13" s="396" customFormat="1" ht="79.2" hidden="1" outlineLevel="3">
      <c r="A43" s="423" t="s">
        <v>3837</v>
      </c>
      <c r="B43" s="424" t="s">
        <v>2773</v>
      </c>
      <c r="C43" s="425" t="s">
        <v>2760</v>
      </c>
      <c r="D43" s="426" t="s">
        <v>3830</v>
      </c>
      <c r="E43" s="427" t="s">
        <v>3831</v>
      </c>
      <c r="F43" s="427"/>
      <c r="G43" s="427" t="s">
        <v>19</v>
      </c>
      <c r="H43" s="428">
        <v>43813</v>
      </c>
      <c r="I43" s="427" t="s">
        <v>1637</v>
      </c>
      <c r="J43" s="429"/>
      <c r="K43" s="422"/>
      <c r="L43" s="401"/>
      <c r="M43" s="401"/>
    </row>
    <row r="44" spans="1:13" s="396" customFormat="1" ht="79.2" hidden="1" outlineLevel="3">
      <c r="A44" s="423" t="s">
        <v>3840</v>
      </c>
      <c r="B44" s="424" t="s">
        <v>2781</v>
      </c>
      <c r="C44" s="425" t="s">
        <v>2760</v>
      </c>
      <c r="D44" s="426" t="s">
        <v>3833</v>
      </c>
      <c r="E44" s="427" t="s">
        <v>3834</v>
      </c>
      <c r="F44" s="427"/>
      <c r="G44" s="427" t="s">
        <v>19</v>
      </c>
      <c r="H44" s="428">
        <v>43813</v>
      </c>
      <c r="I44" s="427" t="s">
        <v>1637</v>
      </c>
      <c r="J44" s="429"/>
      <c r="K44" s="422"/>
      <c r="L44" s="401"/>
      <c r="M44" s="401"/>
    </row>
    <row r="45" spans="1:13" s="396" customFormat="1" ht="79.2" hidden="1" outlineLevel="4">
      <c r="A45" s="423" t="s">
        <v>3844</v>
      </c>
      <c r="B45" s="424" t="s">
        <v>2785</v>
      </c>
      <c r="C45" s="425" t="s">
        <v>2760</v>
      </c>
      <c r="D45" s="426" t="s">
        <v>3836</v>
      </c>
      <c r="E45" s="427" t="s">
        <v>2787</v>
      </c>
      <c r="F45" s="427"/>
      <c r="G45" s="427" t="s">
        <v>19</v>
      </c>
      <c r="H45" s="428">
        <v>43813</v>
      </c>
      <c r="I45" s="427" t="s">
        <v>1637</v>
      </c>
      <c r="J45" s="429"/>
      <c r="K45" s="422"/>
      <c r="L45" s="401"/>
      <c r="M45" s="401"/>
    </row>
    <row r="46" spans="1:13" s="396" customFormat="1" hidden="1" outlineLevel="1" collapsed="1">
      <c r="A46" s="432"/>
      <c r="B46" s="431" t="s">
        <v>2788</v>
      </c>
      <c r="C46" s="432"/>
      <c r="D46" s="433"/>
      <c r="E46" s="434"/>
      <c r="F46" s="434"/>
      <c r="G46" s="435"/>
      <c r="H46" s="434"/>
      <c r="I46" s="434"/>
      <c r="J46" s="436"/>
      <c r="K46" s="422"/>
      <c r="L46" s="401"/>
      <c r="M46" s="401"/>
    </row>
    <row r="47" spans="1:13" s="396" customFormat="1" hidden="1" outlineLevel="1">
      <c r="A47" s="438"/>
      <c r="B47" s="437" t="s">
        <v>2789</v>
      </c>
      <c r="C47" s="438"/>
      <c r="D47" s="439"/>
      <c r="E47" s="440"/>
      <c r="F47" s="440"/>
      <c r="G47" s="441"/>
      <c r="H47" s="440"/>
      <c r="I47" s="440"/>
      <c r="J47" s="442"/>
      <c r="K47" s="422"/>
      <c r="L47" s="401"/>
      <c r="M47" s="401"/>
    </row>
    <row r="48" spans="1:13" s="396" customFormat="1" ht="12" hidden="1" customHeight="1" outlineLevel="2" collapsed="1">
      <c r="A48" s="444"/>
      <c r="B48" s="443" t="s">
        <v>2790</v>
      </c>
      <c r="C48" s="444"/>
      <c r="D48" s="445"/>
      <c r="E48" s="446"/>
      <c r="F48" s="446"/>
      <c r="G48" s="446"/>
      <c r="H48" s="447"/>
      <c r="I48" s="446"/>
      <c r="J48" s="448"/>
      <c r="K48" s="422"/>
      <c r="L48" s="401"/>
      <c r="M48" s="401"/>
    </row>
    <row r="49" spans="1:13" s="396" customFormat="1" ht="92.4" hidden="1" outlineLevel="3">
      <c r="A49" s="423" t="s">
        <v>3847</v>
      </c>
      <c r="B49" s="424" t="s">
        <v>3838</v>
      </c>
      <c r="C49" s="425" t="s">
        <v>2760</v>
      </c>
      <c r="D49" s="426" t="s">
        <v>3839</v>
      </c>
      <c r="E49" s="427" t="s">
        <v>2794</v>
      </c>
      <c r="F49" s="427"/>
      <c r="G49" s="427" t="s">
        <v>19</v>
      </c>
      <c r="H49" s="428">
        <v>43813</v>
      </c>
      <c r="I49" s="427" t="s">
        <v>1637</v>
      </c>
      <c r="J49" s="429"/>
      <c r="K49" s="422"/>
      <c r="L49" s="401"/>
      <c r="M49" s="401"/>
    </row>
    <row r="50" spans="1:13" s="396" customFormat="1" ht="92.4" hidden="1" outlineLevel="3">
      <c r="A50" s="423" t="s">
        <v>3850</v>
      </c>
      <c r="B50" s="424" t="s">
        <v>3841</v>
      </c>
      <c r="C50" s="425" t="s">
        <v>2760</v>
      </c>
      <c r="D50" s="426" t="s">
        <v>3842</v>
      </c>
      <c r="E50" s="427" t="s">
        <v>3843</v>
      </c>
      <c r="F50" s="427"/>
      <c r="G50" s="427" t="s">
        <v>19</v>
      </c>
      <c r="H50" s="428">
        <v>43813</v>
      </c>
      <c r="I50" s="427" t="s">
        <v>1637</v>
      </c>
      <c r="J50" s="429"/>
      <c r="K50" s="422"/>
      <c r="L50" s="401"/>
      <c r="M50" s="401"/>
    </row>
    <row r="51" spans="1:13" s="396" customFormat="1" ht="92.4" hidden="1" outlineLevel="3">
      <c r="A51" s="423" t="s">
        <v>3854</v>
      </c>
      <c r="B51" s="424" t="s">
        <v>2852</v>
      </c>
      <c r="C51" s="425" t="s">
        <v>2760</v>
      </c>
      <c r="D51" s="426" t="s">
        <v>3845</v>
      </c>
      <c r="E51" s="427" t="s">
        <v>3846</v>
      </c>
      <c r="F51" s="427"/>
      <c r="G51" s="427" t="s">
        <v>19</v>
      </c>
      <c r="H51" s="428">
        <v>43813</v>
      </c>
      <c r="I51" s="427" t="s">
        <v>1637</v>
      </c>
      <c r="J51" s="429"/>
      <c r="K51" s="422"/>
      <c r="L51" s="401"/>
      <c r="M51" s="401"/>
    </row>
    <row r="52" spans="1:13" s="396" customFormat="1" ht="92.4" hidden="1" outlineLevel="3">
      <c r="A52" s="423" t="s">
        <v>3856</v>
      </c>
      <c r="B52" s="424" t="s">
        <v>2856</v>
      </c>
      <c r="C52" s="425" t="s">
        <v>2760</v>
      </c>
      <c r="D52" s="426" t="s">
        <v>3848</v>
      </c>
      <c r="E52" s="427" t="s">
        <v>3849</v>
      </c>
      <c r="F52" s="427"/>
      <c r="G52" s="427" t="s">
        <v>19</v>
      </c>
      <c r="H52" s="428">
        <v>43813</v>
      </c>
      <c r="I52" s="427" t="s">
        <v>1637</v>
      </c>
      <c r="J52" s="429"/>
      <c r="K52" s="422"/>
      <c r="L52" s="401"/>
      <c r="M52" s="401"/>
    </row>
    <row r="53" spans="1:13" s="396" customFormat="1" ht="12" hidden="1" customHeight="1" outlineLevel="2" collapsed="1">
      <c r="A53" s="444"/>
      <c r="B53" s="443" t="s">
        <v>2803</v>
      </c>
      <c r="C53" s="444"/>
      <c r="D53" s="445"/>
      <c r="E53" s="446"/>
      <c r="F53" s="446"/>
      <c r="G53" s="446"/>
      <c r="H53" s="447"/>
      <c r="I53" s="446"/>
      <c r="J53" s="448"/>
      <c r="K53" s="422"/>
      <c r="L53" s="401"/>
      <c r="M53" s="401"/>
    </row>
    <row r="54" spans="1:13" s="396" customFormat="1" ht="105.6" hidden="1" outlineLevel="3">
      <c r="A54" s="423" t="s">
        <v>3860</v>
      </c>
      <c r="B54" s="424" t="s">
        <v>3851</v>
      </c>
      <c r="C54" s="425" t="s">
        <v>2760</v>
      </c>
      <c r="D54" s="426" t="s">
        <v>3852</v>
      </c>
      <c r="E54" s="427" t="s">
        <v>3853</v>
      </c>
      <c r="F54" s="427"/>
      <c r="G54" s="427" t="s">
        <v>20</v>
      </c>
      <c r="H54" s="428">
        <v>43813</v>
      </c>
      <c r="I54" s="427" t="s">
        <v>1637</v>
      </c>
      <c r="J54" s="429"/>
      <c r="K54" s="422"/>
      <c r="L54" s="401"/>
      <c r="M54" s="401"/>
    </row>
    <row r="55" spans="1:13" s="396" customFormat="1" ht="105.6" hidden="1" outlineLevel="3">
      <c r="A55" s="423" t="s">
        <v>3864</v>
      </c>
      <c r="B55" s="424" t="s">
        <v>2864</v>
      </c>
      <c r="C55" s="425" t="s">
        <v>2760</v>
      </c>
      <c r="D55" s="426" t="s">
        <v>3855</v>
      </c>
      <c r="E55" s="427" t="s">
        <v>2866</v>
      </c>
      <c r="F55" s="427"/>
      <c r="G55" s="427" t="s">
        <v>20</v>
      </c>
      <c r="H55" s="428">
        <v>43813</v>
      </c>
      <c r="I55" s="427" t="s">
        <v>1637</v>
      </c>
      <c r="J55" s="427"/>
      <c r="K55" s="422"/>
      <c r="L55" s="401"/>
      <c r="M55" s="401"/>
    </row>
    <row r="56" spans="1:13" s="396" customFormat="1" ht="105.6" hidden="1" outlineLevel="3">
      <c r="A56" s="423" t="s">
        <v>3868</v>
      </c>
      <c r="B56" s="424" t="s">
        <v>3857</v>
      </c>
      <c r="C56" s="425" t="s">
        <v>2760</v>
      </c>
      <c r="D56" s="426" t="s">
        <v>3858</v>
      </c>
      <c r="E56" s="427" t="s">
        <v>3859</v>
      </c>
      <c r="F56" s="427"/>
      <c r="G56" s="427" t="s">
        <v>20</v>
      </c>
      <c r="H56" s="428">
        <v>43813</v>
      </c>
      <c r="I56" s="427" t="s">
        <v>1637</v>
      </c>
      <c r="J56" s="452"/>
      <c r="K56" s="422"/>
      <c r="L56" s="401"/>
      <c r="M56" s="401"/>
    </row>
    <row r="57" spans="1:13" s="396" customFormat="1" ht="92.4" hidden="1" outlineLevel="3">
      <c r="A57" s="423" t="s">
        <v>3870</v>
      </c>
      <c r="B57" s="424" t="s">
        <v>4449</v>
      </c>
      <c r="C57" s="425" t="s">
        <v>2760</v>
      </c>
      <c r="D57" s="426" t="s">
        <v>4454</v>
      </c>
      <c r="E57" s="427" t="s">
        <v>4435</v>
      </c>
      <c r="F57" s="427"/>
      <c r="G57" s="427" t="s">
        <v>20</v>
      </c>
      <c r="H57" s="428">
        <v>43813</v>
      </c>
      <c r="I57" s="427" t="s">
        <v>1637</v>
      </c>
      <c r="J57" s="450"/>
      <c r="K57" s="422"/>
      <c r="L57" s="401"/>
      <c r="M57" s="401"/>
    </row>
    <row r="58" spans="1:13" s="396" customFormat="1" ht="92.4" hidden="1" outlineLevel="3">
      <c r="A58" s="423" t="s">
        <v>3873</v>
      </c>
      <c r="B58" s="424" t="s">
        <v>4451</v>
      </c>
      <c r="C58" s="425" t="s">
        <v>2760</v>
      </c>
      <c r="D58" s="426" t="s">
        <v>4455</v>
      </c>
      <c r="E58" s="427" t="s">
        <v>4435</v>
      </c>
      <c r="F58" s="427"/>
      <c r="G58" s="427" t="s">
        <v>20</v>
      </c>
      <c r="H58" s="428">
        <v>43813</v>
      </c>
      <c r="I58" s="427" t="s">
        <v>1637</v>
      </c>
      <c r="J58" s="450"/>
      <c r="K58" s="422"/>
      <c r="L58" s="401"/>
      <c r="M58" s="401"/>
    </row>
    <row r="59" spans="1:13" s="396" customFormat="1" ht="92.4" hidden="1" outlineLevel="3">
      <c r="A59" s="423" t="s">
        <v>3876</v>
      </c>
      <c r="B59" s="424" t="s">
        <v>4438</v>
      </c>
      <c r="C59" s="425" t="s">
        <v>2760</v>
      </c>
      <c r="D59" s="426" t="s">
        <v>4456</v>
      </c>
      <c r="E59" s="427" t="s">
        <v>4435</v>
      </c>
      <c r="F59" s="427"/>
      <c r="G59" s="427" t="s">
        <v>20</v>
      </c>
      <c r="H59" s="428">
        <v>43813</v>
      </c>
      <c r="I59" s="427" t="s">
        <v>1637</v>
      </c>
      <c r="J59" s="450"/>
      <c r="K59" s="422"/>
      <c r="L59" s="401"/>
      <c r="M59" s="401"/>
    </row>
    <row r="60" spans="1:13" s="396" customFormat="1" ht="12" hidden="1" customHeight="1" outlineLevel="2" collapsed="1">
      <c r="A60" s="444"/>
      <c r="B60" s="443" t="s">
        <v>2816</v>
      </c>
      <c r="C60" s="444"/>
      <c r="D60" s="445"/>
      <c r="E60" s="446"/>
      <c r="F60" s="446"/>
      <c r="G60" s="446"/>
      <c r="H60" s="447"/>
      <c r="I60" s="446"/>
      <c r="J60" s="448"/>
      <c r="K60" s="422"/>
      <c r="L60" s="401"/>
      <c r="M60" s="401"/>
    </row>
    <row r="61" spans="1:13" s="396" customFormat="1" ht="105.6" hidden="1" outlineLevel="2">
      <c r="A61" s="423" t="s">
        <v>3879</v>
      </c>
      <c r="B61" s="424" t="s">
        <v>3861</v>
      </c>
      <c r="C61" s="425" t="s">
        <v>2760</v>
      </c>
      <c r="D61" s="426" t="s">
        <v>3862</v>
      </c>
      <c r="E61" s="427" t="s">
        <v>3863</v>
      </c>
      <c r="F61" s="427"/>
      <c r="G61" s="427" t="s">
        <v>20</v>
      </c>
      <c r="H61" s="428">
        <v>43813</v>
      </c>
      <c r="I61" s="427" t="s">
        <v>1637</v>
      </c>
      <c r="J61" s="452"/>
      <c r="K61" s="422"/>
      <c r="L61" s="401"/>
      <c r="M61" s="401"/>
    </row>
    <row r="62" spans="1:13" s="396" customFormat="1" ht="105.6" hidden="1" outlineLevel="2">
      <c r="A62" s="423" t="s">
        <v>3881</v>
      </c>
      <c r="B62" s="424" t="s">
        <v>3865</v>
      </c>
      <c r="C62" s="425" t="s">
        <v>2760</v>
      </c>
      <c r="D62" s="426" t="s">
        <v>3866</v>
      </c>
      <c r="E62" s="427" t="s">
        <v>3867</v>
      </c>
      <c r="F62" s="427"/>
      <c r="G62" s="427" t="s">
        <v>20</v>
      </c>
      <c r="H62" s="428">
        <v>43813</v>
      </c>
      <c r="I62" s="427" t="s">
        <v>1637</v>
      </c>
      <c r="J62" s="452"/>
      <c r="K62" s="422"/>
      <c r="L62" s="401"/>
      <c r="M62" s="401"/>
    </row>
    <row r="63" spans="1:13" s="396" customFormat="1" ht="105.6" hidden="1" outlineLevel="2">
      <c r="A63" s="423" t="s">
        <v>3882</v>
      </c>
      <c r="B63" s="424" t="s">
        <v>2880</v>
      </c>
      <c r="C63" s="425" t="s">
        <v>2760</v>
      </c>
      <c r="D63" s="426" t="s">
        <v>3869</v>
      </c>
      <c r="E63" s="427" t="s">
        <v>2882</v>
      </c>
      <c r="F63" s="427"/>
      <c r="G63" s="427" t="s">
        <v>20</v>
      </c>
      <c r="H63" s="428">
        <v>43813</v>
      </c>
      <c r="I63" s="427" t="s">
        <v>1637</v>
      </c>
      <c r="J63" s="452"/>
      <c r="K63" s="422"/>
      <c r="L63" s="401"/>
      <c r="M63" s="401"/>
    </row>
    <row r="64" spans="1:13" s="396" customFormat="1" ht="79.2" hidden="1" outlineLevel="2">
      <c r="A64" s="423" t="s">
        <v>3884</v>
      </c>
      <c r="B64" s="424" t="s">
        <v>2884</v>
      </c>
      <c r="C64" s="425" t="s">
        <v>2760</v>
      </c>
      <c r="D64" s="426" t="s">
        <v>3871</v>
      </c>
      <c r="E64" s="427" t="s">
        <v>3872</v>
      </c>
      <c r="F64" s="427"/>
      <c r="G64" s="427" t="s">
        <v>20</v>
      </c>
      <c r="H64" s="428">
        <v>43813</v>
      </c>
      <c r="I64" s="427" t="s">
        <v>1637</v>
      </c>
      <c r="J64" s="452"/>
      <c r="K64" s="422"/>
      <c r="L64" s="401"/>
      <c r="M64" s="401"/>
    </row>
    <row r="65" spans="1:13" s="396" customFormat="1" hidden="1" outlineLevel="1">
      <c r="A65" s="438"/>
      <c r="B65" s="437" t="s">
        <v>2829</v>
      </c>
      <c r="C65" s="438"/>
      <c r="D65" s="439"/>
      <c r="E65" s="440"/>
      <c r="F65" s="440"/>
      <c r="G65" s="441"/>
      <c r="H65" s="440"/>
      <c r="I65" s="440"/>
      <c r="J65" s="442"/>
      <c r="K65" s="422"/>
      <c r="L65" s="401"/>
      <c r="M65" s="401"/>
    </row>
    <row r="66" spans="1:13" s="396" customFormat="1" ht="92.4" hidden="1" outlineLevel="1">
      <c r="A66" s="423" t="s">
        <v>3885</v>
      </c>
      <c r="B66" s="424" t="s">
        <v>2888</v>
      </c>
      <c r="C66" s="425" t="s">
        <v>2760</v>
      </c>
      <c r="D66" s="426" t="s">
        <v>3874</v>
      </c>
      <c r="E66" s="427" t="s">
        <v>3875</v>
      </c>
      <c r="F66" s="427"/>
      <c r="G66" s="427" t="s">
        <v>19</v>
      </c>
      <c r="H66" s="428">
        <v>43813</v>
      </c>
      <c r="I66" s="427" t="s">
        <v>1637</v>
      </c>
      <c r="J66" s="452"/>
      <c r="K66" s="422"/>
      <c r="L66" s="453"/>
      <c r="M66" s="453"/>
    </row>
    <row r="67" spans="1:13" s="396" customFormat="1" collapsed="1">
      <c r="A67" s="416"/>
      <c r="B67" s="417" t="s">
        <v>2891</v>
      </c>
      <c r="C67" s="416"/>
      <c r="D67" s="418"/>
      <c r="E67" s="419"/>
      <c r="F67" s="419"/>
      <c r="G67" s="420"/>
      <c r="H67" s="419"/>
      <c r="I67" s="419"/>
      <c r="J67" s="421"/>
      <c r="K67" s="422"/>
      <c r="L67" s="401"/>
      <c r="M67" s="401"/>
    </row>
    <row r="68" spans="1:13" s="396" customFormat="1" ht="52.8" hidden="1" outlineLevel="1">
      <c r="A68" s="423" t="s">
        <v>3887</v>
      </c>
      <c r="B68" s="430" t="s">
        <v>2893</v>
      </c>
      <c r="C68" s="425" t="s">
        <v>2760</v>
      </c>
      <c r="D68" s="426" t="s">
        <v>3877</v>
      </c>
      <c r="E68" s="427" t="s">
        <v>3878</v>
      </c>
      <c r="F68" s="427"/>
      <c r="G68" s="427" t="s">
        <v>20</v>
      </c>
      <c r="H68" s="428">
        <v>43813</v>
      </c>
      <c r="I68" s="427" t="s">
        <v>1637</v>
      </c>
      <c r="J68" s="429"/>
      <c r="K68" s="422"/>
      <c r="L68" s="453"/>
      <c r="M68" s="453"/>
    </row>
    <row r="69" spans="1:13" s="396" customFormat="1" collapsed="1">
      <c r="A69" s="416"/>
      <c r="B69" s="417" t="s">
        <v>830</v>
      </c>
      <c r="C69" s="416"/>
      <c r="D69" s="418"/>
      <c r="E69" s="419"/>
      <c r="F69" s="419"/>
      <c r="G69" s="420"/>
      <c r="H69" s="419"/>
      <c r="I69" s="419"/>
      <c r="J69" s="421"/>
      <c r="K69" s="422"/>
      <c r="L69" s="401"/>
      <c r="M69" s="401"/>
    </row>
    <row r="70" spans="1:13" s="396" customFormat="1" hidden="1" outlineLevel="1" collapsed="1">
      <c r="A70" s="432"/>
      <c r="B70" s="431" t="s">
        <v>2896</v>
      </c>
      <c r="C70" s="432"/>
      <c r="D70" s="433"/>
      <c r="E70" s="434"/>
      <c r="F70" s="434"/>
      <c r="G70" s="435"/>
      <c r="H70" s="434"/>
      <c r="I70" s="434"/>
      <c r="J70" s="436"/>
      <c r="K70" s="422"/>
      <c r="L70" s="401"/>
      <c r="M70" s="401"/>
    </row>
    <row r="71" spans="1:13" s="453" customFormat="1" ht="79.2" hidden="1" outlineLevel="2">
      <c r="A71" s="423" t="s">
        <v>3888</v>
      </c>
      <c r="B71" s="454" t="s">
        <v>2898</v>
      </c>
      <c r="C71" s="425" t="s">
        <v>2760</v>
      </c>
      <c r="D71" s="455" t="s">
        <v>3880</v>
      </c>
      <c r="E71" s="456" t="s">
        <v>2900</v>
      </c>
      <c r="F71" s="457"/>
      <c r="G71" s="427" t="s">
        <v>19</v>
      </c>
      <c r="H71" s="428">
        <v>43813</v>
      </c>
      <c r="I71" s="427" t="s">
        <v>1637</v>
      </c>
      <c r="J71" s="427"/>
      <c r="K71" s="458"/>
    </row>
    <row r="72" spans="1:13" s="453" customFormat="1" ht="79.2" hidden="1" outlineLevel="2">
      <c r="A72" s="423" t="s">
        <v>3890</v>
      </c>
      <c r="B72" s="454" t="s">
        <v>2902</v>
      </c>
      <c r="C72" s="425" t="s">
        <v>2760</v>
      </c>
      <c r="D72" s="455" t="s">
        <v>3880</v>
      </c>
      <c r="E72" s="456" t="s">
        <v>2903</v>
      </c>
      <c r="F72" s="457"/>
      <c r="G72" s="427" t="s">
        <v>19</v>
      </c>
      <c r="H72" s="428">
        <v>43813</v>
      </c>
      <c r="I72" s="427" t="s">
        <v>1637</v>
      </c>
      <c r="J72" s="427"/>
      <c r="K72" s="458"/>
    </row>
    <row r="73" spans="1:13" s="453" customFormat="1" ht="79.2" hidden="1" outlineLevel="2">
      <c r="A73" s="423" t="s">
        <v>3891</v>
      </c>
      <c r="B73" s="454" t="s">
        <v>2905</v>
      </c>
      <c r="C73" s="425" t="s">
        <v>2760</v>
      </c>
      <c r="D73" s="455" t="s">
        <v>3883</v>
      </c>
      <c r="E73" s="456" t="s">
        <v>2907</v>
      </c>
      <c r="F73" s="457"/>
      <c r="G73" s="427" t="s">
        <v>19</v>
      </c>
      <c r="H73" s="428">
        <v>43813</v>
      </c>
      <c r="I73" s="427" t="s">
        <v>1637</v>
      </c>
      <c r="J73" s="427"/>
      <c r="K73" s="458"/>
    </row>
    <row r="74" spans="1:13" s="453" customFormat="1" ht="79.2" hidden="1" outlineLevel="2">
      <c r="A74" s="423" t="s">
        <v>3893</v>
      </c>
      <c r="B74" s="454" t="s">
        <v>2909</v>
      </c>
      <c r="C74" s="425" t="s">
        <v>2760</v>
      </c>
      <c r="D74" s="455" t="s">
        <v>3883</v>
      </c>
      <c r="E74" s="456" t="s">
        <v>2910</v>
      </c>
      <c r="F74" s="457"/>
      <c r="G74" s="427" t="s">
        <v>19</v>
      </c>
      <c r="H74" s="428">
        <v>43813</v>
      </c>
      <c r="I74" s="427" t="s">
        <v>1637</v>
      </c>
      <c r="J74" s="427"/>
      <c r="K74" s="458"/>
    </row>
    <row r="75" spans="1:13" s="453" customFormat="1" ht="79.2" hidden="1" outlineLevel="2">
      <c r="A75" s="423" t="s">
        <v>3894</v>
      </c>
      <c r="B75" s="454" t="s">
        <v>2912</v>
      </c>
      <c r="C75" s="425" t="s">
        <v>2760</v>
      </c>
      <c r="D75" s="455" t="s">
        <v>3886</v>
      </c>
      <c r="E75" s="456" t="s">
        <v>2914</v>
      </c>
      <c r="F75" s="457"/>
      <c r="G75" s="427" t="s">
        <v>19</v>
      </c>
      <c r="H75" s="428">
        <v>43813</v>
      </c>
      <c r="I75" s="427" t="s">
        <v>1637</v>
      </c>
      <c r="J75" s="427"/>
      <c r="K75" s="458"/>
    </row>
    <row r="76" spans="1:13" s="453" customFormat="1" ht="79.2" hidden="1" outlineLevel="2">
      <c r="A76" s="423" t="s">
        <v>3895</v>
      </c>
      <c r="B76" s="454" t="s">
        <v>2916</v>
      </c>
      <c r="C76" s="425" t="s">
        <v>2760</v>
      </c>
      <c r="D76" s="455" t="s">
        <v>3886</v>
      </c>
      <c r="E76" s="456" t="s">
        <v>2903</v>
      </c>
      <c r="F76" s="457"/>
      <c r="G76" s="427" t="s">
        <v>19</v>
      </c>
      <c r="H76" s="428">
        <v>43813</v>
      </c>
      <c r="I76" s="427" t="s">
        <v>1637</v>
      </c>
      <c r="J76" s="427"/>
      <c r="K76" s="458"/>
    </row>
    <row r="77" spans="1:13" s="453" customFormat="1" ht="79.2" hidden="1" outlineLevel="2">
      <c r="A77" s="423" t="s">
        <v>3897</v>
      </c>
      <c r="B77" s="454" t="s">
        <v>2918</v>
      </c>
      <c r="C77" s="425" t="s">
        <v>2760</v>
      </c>
      <c r="D77" s="455" t="s">
        <v>3889</v>
      </c>
      <c r="E77" s="456" t="s">
        <v>2920</v>
      </c>
      <c r="F77" s="457"/>
      <c r="G77" s="427" t="s">
        <v>19</v>
      </c>
      <c r="H77" s="428">
        <v>43813</v>
      </c>
      <c r="I77" s="427" t="s">
        <v>1637</v>
      </c>
      <c r="J77" s="427"/>
      <c r="K77" s="458"/>
    </row>
    <row r="78" spans="1:13" s="453" customFormat="1" ht="79.2" hidden="1" outlineLevel="2">
      <c r="A78" s="423" t="s">
        <v>3898</v>
      </c>
      <c r="B78" s="454" t="s">
        <v>2922</v>
      </c>
      <c r="C78" s="425" t="s">
        <v>2760</v>
      </c>
      <c r="D78" s="455" t="s">
        <v>3889</v>
      </c>
      <c r="E78" s="456" t="s">
        <v>2903</v>
      </c>
      <c r="F78" s="457"/>
      <c r="G78" s="427" t="s">
        <v>19</v>
      </c>
      <c r="H78" s="428">
        <v>43813</v>
      </c>
      <c r="I78" s="427" t="s">
        <v>1637</v>
      </c>
      <c r="J78" s="427"/>
      <c r="K78" s="458"/>
    </row>
    <row r="79" spans="1:13" s="453" customFormat="1" ht="79.2" hidden="1" outlineLevel="2">
      <c r="A79" s="423" t="s">
        <v>3899</v>
      </c>
      <c r="B79" s="454" t="s">
        <v>2924</v>
      </c>
      <c r="C79" s="425" t="s">
        <v>2760</v>
      </c>
      <c r="D79" s="455" t="s">
        <v>3892</v>
      </c>
      <c r="E79" s="456" t="s">
        <v>2926</v>
      </c>
      <c r="F79" s="457"/>
      <c r="G79" s="457" t="s">
        <v>19</v>
      </c>
      <c r="H79" s="428">
        <v>43813</v>
      </c>
      <c r="I79" s="427" t="s">
        <v>1637</v>
      </c>
      <c r="J79" s="427"/>
      <c r="K79" s="458"/>
    </row>
    <row r="80" spans="1:13" s="453" customFormat="1" ht="79.2" hidden="1" outlineLevel="2">
      <c r="A80" s="423" t="s">
        <v>3902</v>
      </c>
      <c r="B80" s="454" t="s">
        <v>2928</v>
      </c>
      <c r="C80" s="425" t="s">
        <v>2760</v>
      </c>
      <c r="D80" s="455" t="s">
        <v>3892</v>
      </c>
      <c r="E80" s="457" t="s">
        <v>2903</v>
      </c>
      <c r="F80" s="457"/>
      <c r="G80" s="457" t="s">
        <v>19</v>
      </c>
      <c r="H80" s="428">
        <v>43813</v>
      </c>
      <c r="I80" s="427" t="s">
        <v>1637</v>
      </c>
      <c r="J80" s="427"/>
      <c r="K80" s="458"/>
      <c r="L80" s="401"/>
      <c r="M80" s="401"/>
    </row>
    <row r="81" spans="1:13" s="453" customFormat="1" ht="79.2" hidden="1" outlineLevel="2">
      <c r="A81" s="423" t="s">
        <v>3904</v>
      </c>
      <c r="B81" s="454" t="s">
        <v>2930</v>
      </c>
      <c r="C81" s="425" t="s">
        <v>2760</v>
      </c>
      <c r="D81" s="455" t="s">
        <v>3892</v>
      </c>
      <c r="E81" s="457" t="s">
        <v>2903</v>
      </c>
      <c r="F81" s="457"/>
      <c r="G81" s="457" t="s">
        <v>19</v>
      </c>
      <c r="H81" s="428">
        <v>43813</v>
      </c>
      <c r="I81" s="427" t="s">
        <v>1637</v>
      </c>
      <c r="J81" s="427"/>
      <c r="K81" s="458"/>
    </row>
    <row r="82" spans="1:13" s="453" customFormat="1" ht="79.2" hidden="1" outlineLevel="2">
      <c r="A82" s="423" t="s">
        <v>3905</v>
      </c>
      <c r="B82" s="454" t="s">
        <v>2932</v>
      </c>
      <c r="C82" s="425" t="s">
        <v>2760</v>
      </c>
      <c r="D82" s="455" t="s">
        <v>3896</v>
      </c>
      <c r="E82" s="456" t="s">
        <v>2934</v>
      </c>
      <c r="F82" s="457"/>
      <c r="G82" s="457" t="s">
        <v>19</v>
      </c>
      <c r="H82" s="428">
        <v>43813</v>
      </c>
      <c r="I82" s="427" t="s">
        <v>1637</v>
      </c>
      <c r="J82" s="427"/>
      <c r="K82" s="458"/>
    </row>
    <row r="83" spans="1:13" s="453" customFormat="1" ht="79.2" hidden="1" outlineLevel="2">
      <c r="A83" s="423" t="s">
        <v>3907</v>
      </c>
      <c r="B83" s="454" t="s">
        <v>2936</v>
      </c>
      <c r="C83" s="425" t="s">
        <v>2760</v>
      </c>
      <c r="D83" s="455" t="s">
        <v>3896</v>
      </c>
      <c r="E83" s="457" t="s">
        <v>2910</v>
      </c>
      <c r="F83" s="457"/>
      <c r="G83" s="457" t="s">
        <v>19</v>
      </c>
      <c r="H83" s="428">
        <v>43813</v>
      </c>
      <c r="I83" s="427" t="s">
        <v>1637</v>
      </c>
      <c r="J83" s="427"/>
      <c r="K83" s="458"/>
    </row>
    <row r="84" spans="1:13" s="453" customFormat="1" ht="79.2" hidden="1" outlineLevel="2">
      <c r="A84" s="423" t="s">
        <v>3908</v>
      </c>
      <c r="B84" s="454" t="s">
        <v>2938</v>
      </c>
      <c r="C84" s="425" t="s">
        <v>2760</v>
      </c>
      <c r="D84" s="455" t="s">
        <v>3896</v>
      </c>
      <c r="E84" s="457" t="s">
        <v>2910</v>
      </c>
      <c r="F84" s="457"/>
      <c r="G84" s="457" t="s">
        <v>19</v>
      </c>
      <c r="H84" s="428">
        <v>43813</v>
      </c>
      <c r="I84" s="427" t="s">
        <v>1637</v>
      </c>
      <c r="J84" s="427"/>
      <c r="K84" s="458"/>
    </row>
    <row r="85" spans="1:13" s="453" customFormat="1" ht="79.2" hidden="1" outlineLevel="2">
      <c r="A85" s="423" t="s">
        <v>3910</v>
      </c>
      <c r="B85" s="454" t="s">
        <v>2940</v>
      </c>
      <c r="C85" s="425" t="s">
        <v>2760</v>
      </c>
      <c r="D85" s="455" t="s">
        <v>3900</v>
      </c>
      <c r="E85" s="457" t="s">
        <v>2942</v>
      </c>
      <c r="F85" s="457"/>
      <c r="G85" s="457" t="s">
        <v>19</v>
      </c>
      <c r="H85" s="428">
        <v>43813</v>
      </c>
      <c r="I85" s="427" t="s">
        <v>1637</v>
      </c>
      <c r="J85" s="427"/>
      <c r="K85" s="458"/>
    </row>
    <row r="86" spans="1:13" s="396" customFormat="1" hidden="1" outlineLevel="1" collapsed="1">
      <c r="A86" s="432"/>
      <c r="B86" s="431" t="s">
        <v>3901</v>
      </c>
      <c r="C86" s="432"/>
      <c r="D86" s="433"/>
      <c r="E86" s="434"/>
      <c r="F86" s="434"/>
      <c r="G86" s="435"/>
      <c r="H86" s="434"/>
      <c r="I86" s="434"/>
      <c r="J86" s="436"/>
      <c r="K86" s="422"/>
      <c r="L86" s="401"/>
      <c r="M86" s="401"/>
    </row>
    <row r="87" spans="1:13" s="453" customFormat="1" ht="92.4" hidden="1" outlineLevel="2">
      <c r="A87" s="423" t="s">
        <v>3911</v>
      </c>
      <c r="B87" s="454" t="s">
        <v>2898</v>
      </c>
      <c r="C87" s="425" t="s">
        <v>2760</v>
      </c>
      <c r="D87" s="455" t="s">
        <v>3903</v>
      </c>
      <c r="E87" s="456" t="s">
        <v>2900</v>
      </c>
      <c r="F87" s="457"/>
      <c r="G87" s="427" t="s">
        <v>19</v>
      </c>
      <c r="H87" s="428">
        <v>43813</v>
      </c>
      <c r="I87" s="427" t="s">
        <v>1637</v>
      </c>
      <c r="J87" s="427"/>
      <c r="K87" s="458"/>
    </row>
    <row r="88" spans="1:13" s="453" customFormat="1" ht="92.4" hidden="1" outlineLevel="2">
      <c r="A88" s="423" t="s">
        <v>3913</v>
      </c>
      <c r="B88" s="454" t="s">
        <v>2902</v>
      </c>
      <c r="C88" s="425" t="s">
        <v>2760</v>
      </c>
      <c r="D88" s="455" t="s">
        <v>3903</v>
      </c>
      <c r="E88" s="456" t="s">
        <v>2903</v>
      </c>
      <c r="F88" s="457"/>
      <c r="G88" s="427" t="s">
        <v>19</v>
      </c>
      <c r="H88" s="428">
        <v>43813</v>
      </c>
      <c r="I88" s="427" t="s">
        <v>1637</v>
      </c>
      <c r="J88" s="427"/>
      <c r="K88" s="458"/>
    </row>
    <row r="89" spans="1:13" s="453" customFormat="1" ht="92.4" hidden="1" outlineLevel="2">
      <c r="A89" s="423" t="s">
        <v>3914</v>
      </c>
      <c r="B89" s="454" t="s">
        <v>2905</v>
      </c>
      <c r="C89" s="425" t="s">
        <v>2760</v>
      </c>
      <c r="D89" s="455" t="s">
        <v>3906</v>
      </c>
      <c r="E89" s="456" t="s">
        <v>2907</v>
      </c>
      <c r="F89" s="457"/>
      <c r="G89" s="427" t="s">
        <v>19</v>
      </c>
      <c r="H89" s="428">
        <v>43813</v>
      </c>
      <c r="I89" s="427" t="s">
        <v>1637</v>
      </c>
      <c r="J89" s="427"/>
      <c r="K89" s="458"/>
    </row>
    <row r="90" spans="1:13" s="453" customFormat="1" ht="92.4" hidden="1" outlineLevel="2">
      <c r="A90" s="423" t="s">
        <v>3917</v>
      </c>
      <c r="B90" s="454" t="s">
        <v>2909</v>
      </c>
      <c r="C90" s="425" t="s">
        <v>2760</v>
      </c>
      <c r="D90" s="455" t="s">
        <v>3906</v>
      </c>
      <c r="E90" s="456" t="s">
        <v>2910</v>
      </c>
      <c r="F90" s="457"/>
      <c r="G90" s="427" t="s">
        <v>19</v>
      </c>
      <c r="H90" s="428">
        <v>43813</v>
      </c>
      <c r="I90" s="427" t="s">
        <v>1637</v>
      </c>
      <c r="J90" s="427"/>
      <c r="K90" s="458"/>
    </row>
    <row r="91" spans="1:13" s="453" customFormat="1" ht="92.4" hidden="1" outlineLevel="2">
      <c r="A91" s="423" t="s">
        <v>3918</v>
      </c>
      <c r="B91" s="454" t="s">
        <v>2912</v>
      </c>
      <c r="C91" s="425" t="s">
        <v>2760</v>
      </c>
      <c r="D91" s="455" t="s">
        <v>3909</v>
      </c>
      <c r="E91" s="456" t="s">
        <v>2914</v>
      </c>
      <c r="F91" s="457"/>
      <c r="G91" s="427" t="s">
        <v>19</v>
      </c>
      <c r="H91" s="428">
        <v>43813</v>
      </c>
      <c r="I91" s="427" t="s">
        <v>1637</v>
      </c>
      <c r="J91" s="427"/>
      <c r="K91" s="458"/>
    </row>
    <row r="92" spans="1:13" s="453" customFormat="1" ht="92.4" hidden="1" outlineLevel="2">
      <c r="A92" s="423" t="s">
        <v>3919</v>
      </c>
      <c r="B92" s="454" t="s">
        <v>2916</v>
      </c>
      <c r="C92" s="425" t="s">
        <v>2760</v>
      </c>
      <c r="D92" s="455" t="s">
        <v>3909</v>
      </c>
      <c r="E92" s="456" t="s">
        <v>2903</v>
      </c>
      <c r="F92" s="457"/>
      <c r="G92" s="427" t="s">
        <v>19</v>
      </c>
      <c r="H92" s="428">
        <v>43813</v>
      </c>
      <c r="I92" s="427" t="s">
        <v>1637</v>
      </c>
      <c r="J92" s="427"/>
      <c r="K92" s="458"/>
    </row>
    <row r="93" spans="1:13" s="453" customFormat="1" ht="92.4" hidden="1" outlineLevel="2">
      <c r="A93" s="423" t="s">
        <v>3922</v>
      </c>
      <c r="B93" s="454" t="s">
        <v>2918</v>
      </c>
      <c r="C93" s="425" t="s">
        <v>2760</v>
      </c>
      <c r="D93" s="455" t="s">
        <v>3912</v>
      </c>
      <c r="E93" s="456" t="s">
        <v>2920</v>
      </c>
      <c r="F93" s="457"/>
      <c r="G93" s="427" t="s">
        <v>19</v>
      </c>
      <c r="H93" s="428">
        <v>43813</v>
      </c>
      <c r="I93" s="427" t="s">
        <v>1637</v>
      </c>
      <c r="J93" s="427"/>
      <c r="K93" s="458"/>
    </row>
    <row r="94" spans="1:13" s="453" customFormat="1" ht="92.4" hidden="1" outlineLevel="2">
      <c r="A94" s="423" t="s">
        <v>3923</v>
      </c>
      <c r="B94" s="454" t="s">
        <v>2922</v>
      </c>
      <c r="C94" s="425" t="s">
        <v>2760</v>
      </c>
      <c r="D94" s="455" t="s">
        <v>3912</v>
      </c>
      <c r="E94" s="456" t="s">
        <v>2903</v>
      </c>
      <c r="F94" s="457"/>
      <c r="G94" s="427" t="s">
        <v>19</v>
      </c>
      <c r="H94" s="428">
        <v>43813</v>
      </c>
      <c r="I94" s="427" t="s">
        <v>1637</v>
      </c>
      <c r="J94" s="427"/>
      <c r="K94" s="458"/>
    </row>
    <row r="95" spans="1:13" s="453" customFormat="1" ht="92.4" hidden="1" outlineLevel="2">
      <c r="A95" s="423" t="s">
        <v>3924</v>
      </c>
      <c r="B95" s="454" t="s">
        <v>2924</v>
      </c>
      <c r="C95" s="425" t="s">
        <v>2760</v>
      </c>
      <c r="D95" s="455" t="s">
        <v>3915</v>
      </c>
      <c r="E95" s="456" t="s">
        <v>3916</v>
      </c>
      <c r="F95" s="457"/>
      <c r="G95" s="457" t="s">
        <v>19</v>
      </c>
      <c r="H95" s="428">
        <v>43813</v>
      </c>
      <c r="I95" s="427" t="s">
        <v>1637</v>
      </c>
      <c r="J95" s="427"/>
      <c r="K95" s="458"/>
    </row>
    <row r="96" spans="1:13" s="453" customFormat="1" ht="92.4" hidden="1" outlineLevel="2">
      <c r="A96" s="423" t="s">
        <v>3927</v>
      </c>
      <c r="B96" s="454" t="s">
        <v>2928</v>
      </c>
      <c r="C96" s="425" t="s">
        <v>2760</v>
      </c>
      <c r="D96" s="455" t="s">
        <v>3915</v>
      </c>
      <c r="E96" s="457" t="s">
        <v>2903</v>
      </c>
      <c r="F96" s="457"/>
      <c r="G96" s="457" t="s">
        <v>19</v>
      </c>
      <c r="H96" s="428">
        <v>43813</v>
      </c>
      <c r="I96" s="427" t="s">
        <v>1637</v>
      </c>
      <c r="J96" s="427"/>
      <c r="K96" s="458"/>
      <c r="L96" s="401"/>
      <c r="M96" s="401"/>
    </row>
    <row r="97" spans="1:13" s="453" customFormat="1" ht="92.4" hidden="1" outlineLevel="2">
      <c r="A97" s="423" t="s">
        <v>3929</v>
      </c>
      <c r="B97" s="454" t="s">
        <v>2930</v>
      </c>
      <c r="C97" s="425" t="s">
        <v>2760</v>
      </c>
      <c r="D97" s="455" t="s">
        <v>3915</v>
      </c>
      <c r="E97" s="457" t="s">
        <v>2903</v>
      </c>
      <c r="F97" s="457"/>
      <c r="G97" s="457" t="s">
        <v>19</v>
      </c>
      <c r="H97" s="428">
        <v>43813</v>
      </c>
      <c r="I97" s="427" t="s">
        <v>1637</v>
      </c>
      <c r="J97" s="427"/>
      <c r="K97" s="458"/>
    </row>
    <row r="98" spans="1:13" s="453" customFormat="1" ht="92.4" hidden="1" outlineLevel="2">
      <c r="A98" s="423" t="s">
        <v>3930</v>
      </c>
      <c r="B98" s="454" t="s">
        <v>2932</v>
      </c>
      <c r="C98" s="425" t="s">
        <v>2760</v>
      </c>
      <c r="D98" s="455" t="s">
        <v>3920</v>
      </c>
      <c r="E98" s="456" t="s">
        <v>3921</v>
      </c>
      <c r="F98" s="457"/>
      <c r="G98" s="457" t="s">
        <v>19</v>
      </c>
      <c r="H98" s="428">
        <v>43813</v>
      </c>
      <c r="I98" s="427" t="s">
        <v>1637</v>
      </c>
      <c r="J98" s="427"/>
      <c r="K98" s="458"/>
    </row>
    <row r="99" spans="1:13" s="453" customFormat="1" ht="92.4" hidden="1" outlineLevel="2">
      <c r="A99" s="423" t="s">
        <v>3932</v>
      </c>
      <c r="B99" s="454" t="s">
        <v>2936</v>
      </c>
      <c r="C99" s="425" t="s">
        <v>2760</v>
      </c>
      <c r="D99" s="455" t="s">
        <v>3920</v>
      </c>
      <c r="E99" s="457" t="s">
        <v>2910</v>
      </c>
      <c r="F99" s="457"/>
      <c r="G99" s="457" t="s">
        <v>19</v>
      </c>
      <c r="H99" s="428">
        <v>43813</v>
      </c>
      <c r="I99" s="427" t="s">
        <v>1637</v>
      </c>
      <c r="J99" s="427"/>
      <c r="K99" s="458"/>
    </row>
    <row r="100" spans="1:13" s="453" customFormat="1" ht="92.4" hidden="1" outlineLevel="2">
      <c r="A100" s="423" t="s">
        <v>3933</v>
      </c>
      <c r="B100" s="454" t="s">
        <v>2938</v>
      </c>
      <c r="C100" s="425" t="s">
        <v>2760</v>
      </c>
      <c r="D100" s="455" t="s">
        <v>3920</v>
      </c>
      <c r="E100" s="457" t="s">
        <v>2910</v>
      </c>
      <c r="F100" s="457"/>
      <c r="G100" s="457" t="s">
        <v>19</v>
      </c>
      <c r="H100" s="428">
        <v>43813</v>
      </c>
      <c r="I100" s="427" t="s">
        <v>1637</v>
      </c>
      <c r="J100" s="427"/>
      <c r="K100" s="458"/>
    </row>
    <row r="101" spans="1:13" s="453" customFormat="1" ht="92.4" hidden="1" outlineLevel="2">
      <c r="A101" s="423" t="s">
        <v>3935</v>
      </c>
      <c r="B101" s="454" t="s">
        <v>2940</v>
      </c>
      <c r="C101" s="425" t="s">
        <v>2760</v>
      </c>
      <c r="D101" s="455" t="s">
        <v>3925</v>
      </c>
      <c r="E101" s="457" t="s">
        <v>2942</v>
      </c>
      <c r="F101" s="457"/>
      <c r="G101" s="457" t="s">
        <v>19</v>
      </c>
      <c r="H101" s="428">
        <v>43813</v>
      </c>
      <c r="I101" s="427" t="s">
        <v>1637</v>
      </c>
      <c r="J101" s="427"/>
      <c r="K101" s="458"/>
    </row>
    <row r="102" spans="1:13" s="396" customFormat="1" hidden="1" outlineLevel="1" collapsed="1">
      <c r="A102" s="432"/>
      <c r="B102" s="431" t="s">
        <v>3926</v>
      </c>
      <c r="C102" s="432"/>
      <c r="D102" s="433"/>
      <c r="E102" s="434"/>
      <c r="F102" s="434"/>
      <c r="G102" s="435"/>
      <c r="H102" s="434"/>
      <c r="I102" s="434"/>
      <c r="J102" s="436"/>
      <c r="K102" s="422"/>
      <c r="L102" s="401"/>
      <c r="M102" s="401"/>
    </row>
    <row r="103" spans="1:13" s="453" customFormat="1" ht="92.4" hidden="1" outlineLevel="1">
      <c r="A103" s="423" t="s">
        <v>3936</v>
      </c>
      <c r="B103" s="454" t="s">
        <v>2898</v>
      </c>
      <c r="C103" s="425" t="s">
        <v>2760</v>
      </c>
      <c r="D103" s="455" t="s">
        <v>3928</v>
      </c>
      <c r="E103" s="456" t="s">
        <v>2900</v>
      </c>
      <c r="F103" s="457"/>
      <c r="G103" s="427" t="s">
        <v>19</v>
      </c>
      <c r="H103" s="428">
        <v>43813</v>
      </c>
      <c r="I103" s="427" t="s">
        <v>1637</v>
      </c>
      <c r="J103" s="427"/>
      <c r="K103" s="458"/>
    </row>
    <row r="104" spans="1:13" s="453" customFormat="1" ht="92.4" hidden="1" outlineLevel="1">
      <c r="A104" s="423" t="s">
        <v>3938</v>
      </c>
      <c r="B104" s="454" t="s">
        <v>2902</v>
      </c>
      <c r="C104" s="425" t="s">
        <v>2760</v>
      </c>
      <c r="D104" s="455" t="s">
        <v>3928</v>
      </c>
      <c r="E104" s="456" t="s">
        <v>2903</v>
      </c>
      <c r="F104" s="457"/>
      <c r="G104" s="427" t="s">
        <v>19</v>
      </c>
      <c r="H104" s="428">
        <v>43813</v>
      </c>
      <c r="I104" s="427" t="s">
        <v>1637</v>
      </c>
      <c r="J104" s="427"/>
      <c r="K104" s="458"/>
    </row>
    <row r="105" spans="1:13" s="453" customFormat="1" ht="92.4" hidden="1" outlineLevel="1">
      <c r="A105" s="423" t="s">
        <v>3939</v>
      </c>
      <c r="B105" s="454" t="s">
        <v>2905</v>
      </c>
      <c r="C105" s="425" t="s">
        <v>2760</v>
      </c>
      <c r="D105" s="455" t="s">
        <v>3931</v>
      </c>
      <c r="E105" s="456" t="s">
        <v>2907</v>
      </c>
      <c r="F105" s="457"/>
      <c r="G105" s="427" t="s">
        <v>19</v>
      </c>
      <c r="H105" s="428">
        <v>43813</v>
      </c>
      <c r="I105" s="427" t="s">
        <v>1637</v>
      </c>
      <c r="J105" s="427"/>
      <c r="K105" s="458"/>
    </row>
    <row r="106" spans="1:13" s="453" customFormat="1" ht="92.4" hidden="1" outlineLevel="1">
      <c r="A106" s="423" t="s">
        <v>3941</v>
      </c>
      <c r="B106" s="454" t="s">
        <v>2909</v>
      </c>
      <c r="C106" s="425" t="s">
        <v>2760</v>
      </c>
      <c r="D106" s="455" t="s">
        <v>3931</v>
      </c>
      <c r="E106" s="456" t="s">
        <v>2910</v>
      </c>
      <c r="F106" s="457"/>
      <c r="G106" s="427" t="s">
        <v>19</v>
      </c>
      <c r="H106" s="428">
        <v>43813</v>
      </c>
      <c r="I106" s="427" t="s">
        <v>1637</v>
      </c>
      <c r="J106" s="427"/>
      <c r="K106" s="458"/>
    </row>
    <row r="107" spans="1:13" s="453" customFormat="1" ht="92.4" hidden="1" outlineLevel="1">
      <c r="A107" s="423" t="s">
        <v>3942</v>
      </c>
      <c r="B107" s="454" t="s">
        <v>2912</v>
      </c>
      <c r="C107" s="425" t="s">
        <v>2760</v>
      </c>
      <c r="D107" s="455" t="s">
        <v>3934</v>
      </c>
      <c r="E107" s="456" t="s">
        <v>2914</v>
      </c>
      <c r="F107" s="457"/>
      <c r="G107" s="427" t="s">
        <v>19</v>
      </c>
      <c r="H107" s="428">
        <v>43813</v>
      </c>
      <c r="I107" s="427" t="s">
        <v>1637</v>
      </c>
      <c r="J107" s="427"/>
      <c r="K107" s="458"/>
    </row>
    <row r="108" spans="1:13" s="453" customFormat="1" ht="92.4" hidden="1" outlineLevel="1">
      <c r="A108" s="423" t="s">
        <v>3943</v>
      </c>
      <c r="B108" s="454" t="s">
        <v>2916</v>
      </c>
      <c r="C108" s="425" t="s">
        <v>2760</v>
      </c>
      <c r="D108" s="455" t="s">
        <v>3934</v>
      </c>
      <c r="E108" s="456" t="s">
        <v>2903</v>
      </c>
      <c r="F108" s="457"/>
      <c r="G108" s="427" t="s">
        <v>19</v>
      </c>
      <c r="H108" s="428">
        <v>43813</v>
      </c>
      <c r="I108" s="427" t="s">
        <v>1637</v>
      </c>
      <c r="J108" s="427"/>
      <c r="K108" s="458"/>
    </row>
    <row r="109" spans="1:13" s="453" customFormat="1" ht="92.4" hidden="1" outlineLevel="1">
      <c r="A109" s="423" t="s">
        <v>3945</v>
      </c>
      <c r="B109" s="454" t="s">
        <v>2918</v>
      </c>
      <c r="C109" s="425" t="s">
        <v>2760</v>
      </c>
      <c r="D109" s="455" t="s">
        <v>3937</v>
      </c>
      <c r="E109" s="456" t="s">
        <v>2920</v>
      </c>
      <c r="F109" s="457"/>
      <c r="G109" s="427" t="s">
        <v>19</v>
      </c>
      <c r="H109" s="428">
        <v>43813</v>
      </c>
      <c r="I109" s="427" t="s">
        <v>1637</v>
      </c>
      <c r="J109" s="427"/>
      <c r="K109" s="458"/>
    </row>
    <row r="110" spans="1:13" s="453" customFormat="1" ht="92.4" hidden="1" outlineLevel="1">
      <c r="A110" s="423" t="s">
        <v>3946</v>
      </c>
      <c r="B110" s="454" t="s">
        <v>2922</v>
      </c>
      <c r="C110" s="425" t="s">
        <v>2760</v>
      </c>
      <c r="D110" s="455" t="s">
        <v>3937</v>
      </c>
      <c r="E110" s="456" t="s">
        <v>2903</v>
      </c>
      <c r="F110" s="457"/>
      <c r="G110" s="427" t="s">
        <v>19</v>
      </c>
      <c r="H110" s="428">
        <v>43813</v>
      </c>
      <c r="I110" s="427" t="s">
        <v>1637</v>
      </c>
      <c r="J110" s="427"/>
      <c r="K110" s="458"/>
    </row>
    <row r="111" spans="1:13" s="453" customFormat="1" ht="92.4" hidden="1" outlineLevel="1">
      <c r="A111" s="423" t="s">
        <v>3947</v>
      </c>
      <c r="B111" s="454" t="s">
        <v>2924</v>
      </c>
      <c r="C111" s="425" t="s">
        <v>2760</v>
      </c>
      <c r="D111" s="455" t="s">
        <v>3940</v>
      </c>
      <c r="E111" s="456" t="s">
        <v>2983</v>
      </c>
      <c r="F111" s="457"/>
      <c r="G111" s="457" t="s">
        <v>19</v>
      </c>
      <c r="H111" s="428">
        <v>43813</v>
      </c>
      <c r="I111" s="427" t="s">
        <v>1637</v>
      </c>
      <c r="J111" s="427"/>
      <c r="K111" s="458"/>
    </row>
    <row r="112" spans="1:13" s="453" customFormat="1" ht="92.4" hidden="1" outlineLevel="1">
      <c r="A112" s="423" t="s">
        <v>3949</v>
      </c>
      <c r="B112" s="454" t="s">
        <v>2928</v>
      </c>
      <c r="C112" s="425" t="s">
        <v>2760</v>
      </c>
      <c r="D112" s="455" t="s">
        <v>3940</v>
      </c>
      <c r="E112" s="457" t="s">
        <v>2903</v>
      </c>
      <c r="F112" s="457"/>
      <c r="G112" s="457" t="s">
        <v>19</v>
      </c>
      <c r="H112" s="428">
        <v>43813</v>
      </c>
      <c r="I112" s="427" t="s">
        <v>1637</v>
      </c>
      <c r="J112" s="427"/>
      <c r="K112" s="458"/>
      <c r="L112" s="401"/>
      <c r="M112" s="401"/>
    </row>
    <row r="113" spans="1:13" s="453" customFormat="1" ht="92.4" hidden="1" outlineLevel="1">
      <c r="A113" s="423" t="s">
        <v>3951</v>
      </c>
      <c r="B113" s="454" t="s">
        <v>2930</v>
      </c>
      <c r="C113" s="425" t="s">
        <v>2760</v>
      </c>
      <c r="D113" s="455" t="s">
        <v>3940</v>
      </c>
      <c r="E113" s="457" t="s">
        <v>2903</v>
      </c>
      <c r="F113" s="457"/>
      <c r="G113" s="457" t="s">
        <v>19</v>
      </c>
      <c r="H113" s="428">
        <v>43813</v>
      </c>
      <c r="I113" s="427" t="s">
        <v>1637</v>
      </c>
      <c r="J113" s="427"/>
      <c r="K113" s="458"/>
      <c r="L113" s="401"/>
      <c r="M113" s="401"/>
    </row>
    <row r="114" spans="1:13" s="453" customFormat="1" ht="92.4" hidden="1" outlineLevel="1">
      <c r="A114" s="423" t="s">
        <v>3953</v>
      </c>
      <c r="B114" s="454" t="s">
        <v>2932</v>
      </c>
      <c r="C114" s="425" t="s">
        <v>2760</v>
      </c>
      <c r="D114" s="455" t="s">
        <v>3944</v>
      </c>
      <c r="E114" s="456" t="s">
        <v>2988</v>
      </c>
      <c r="F114" s="457"/>
      <c r="G114" s="457" t="s">
        <v>19</v>
      </c>
      <c r="H114" s="428">
        <v>43813</v>
      </c>
      <c r="I114" s="427" t="s">
        <v>1637</v>
      </c>
      <c r="J114" s="427"/>
      <c r="K114" s="458"/>
      <c r="L114" s="401"/>
      <c r="M114" s="401"/>
    </row>
    <row r="115" spans="1:13" s="453" customFormat="1" ht="92.4" hidden="1" outlineLevel="1">
      <c r="A115" s="423" t="s">
        <v>3956</v>
      </c>
      <c r="B115" s="454" t="s">
        <v>2936</v>
      </c>
      <c r="C115" s="425" t="s">
        <v>2760</v>
      </c>
      <c r="D115" s="455" t="s">
        <v>3944</v>
      </c>
      <c r="E115" s="457" t="s">
        <v>2910</v>
      </c>
      <c r="F115" s="457"/>
      <c r="G115" s="457" t="s">
        <v>19</v>
      </c>
      <c r="H115" s="428">
        <v>43813</v>
      </c>
      <c r="I115" s="427" t="s">
        <v>1637</v>
      </c>
      <c r="J115" s="427"/>
      <c r="K115" s="458"/>
      <c r="L115" s="401"/>
      <c r="M115" s="401"/>
    </row>
    <row r="116" spans="1:13" s="453" customFormat="1" ht="92.4" hidden="1" outlineLevel="1">
      <c r="A116" s="423" t="s">
        <v>3960</v>
      </c>
      <c r="B116" s="454" t="s">
        <v>2938</v>
      </c>
      <c r="C116" s="425" t="s">
        <v>2760</v>
      </c>
      <c r="D116" s="455" t="s">
        <v>3944</v>
      </c>
      <c r="E116" s="457" t="s">
        <v>2910</v>
      </c>
      <c r="F116" s="457"/>
      <c r="G116" s="457" t="s">
        <v>19</v>
      </c>
      <c r="H116" s="428">
        <v>43813</v>
      </c>
      <c r="I116" s="427" t="s">
        <v>1637</v>
      </c>
      <c r="J116" s="427"/>
      <c r="K116" s="458"/>
      <c r="L116" s="401"/>
      <c r="M116" s="401"/>
    </row>
    <row r="117" spans="1:13" s="453" customFormat="1" ht="92.4" hidden="1" outlineLevel="1">
      <c r="A117" s="423" t="s">
        <v>3964</v>
      </c>
      <c r="B117" s="454" t="s">
        <v>2940</v>
      </c>
      <c r="C117" s="425" t="s">
        <v>2760</v>
      </c>
      <c r="D117" s="455" t="s">
        <v>3948</v>
      </c>
      <c r="E117" s="457" t="s">
        <v>2942</v>
      </c>
      <c r="F117" s="457"/>
      <c r="G117" s="457" t="s">
        <v>19</v>
      </c>
      <c r="H117" s="428">
        <v>43813</v>
      </c>
      <c r="I117" s="427" t="s">
        <v>1637</v>
      </c>
      <c r="J117" s="427"/>
      <c r="K117" s="458"/>
      <c r="L117" s="401"/>
      <c r="M117" s="401"/>
    </row>
    <row r="118" spans="1:13" s="396" customFormat="1" collapsed="1">
      <c r="A118" s="416"/>
      <c r="B118" s="417" t="s">
        <v>2993</v>
      </c>
      <c r="C118" s="416"/>
      <c r="D118" s="418"/>
      <c r="E118" s="419"/>
      <c r="F118" s="419"/>
      <c r="G118" s="420"/>
      <c r="H118" s="419"/>
      <c r="I118" s="419"/>
      <c r="J118" s="421"/>
      <c r="K118" s="422"/>
      <c r="L118" s="401"/>
      <c r="M118" s="401"/>
    </row>
    <row r="119" spans="1:13" s="396" customFormat="1" hidden="1" outlineLevel="1">
      <c r="A119" s="432"/>
      <c r="B119" s="431" t="s">
        <v>2994</v>
      </c>
      <c r="C119" s="432"/>
      <c r="D119" s="433"/>
      <c r="E119" s="434"/>
      <c r="F119" s="434"/>
      <c r="G119" s="435"/>
      <c r="H119" s="434"/>
      <c r="I119" s="434"/>
      <c r="J119" s="436"/>
      <c r="K119" s="422"/>
      <c r="L119" s="401"/>
      <c r="M119" s="401"/>
    </row>
    <row r="120" spans="1:13" s="396" customFormat="1" ht="66" hidden="1" outlineLevel="2">
      <c r="A120" s="423" t="s">
        <v>3967</v>
      </c>
      <c r="B120" s="430" t="s">
        <v>2996</v>
      </c>
      <c r="C120" s="425" t="s">
        <v>2755</v>
      </c>
      <c r="D120" s="426" t="s">
        <v>3950</v>
      </c>
      <c r="E120" s="427" t="s">
        <v>2998</v>
      </c>
      <c r="F120" s="427"/>
      <c r="G120" s="427" t="s">
        <v>19</v>
      </c>
      <c r="H120" s="428">
        <v>43813</v>
      </c>
      <c r="I120" s="427" t="s">
        <v>1637</v>
      </c>
      <c r="J120" s="429"/>
      <c r="K120" s="422"/>
      <c r="L120" s="401"/>
      <c r="M120" s="401"/>
    </row>
    <row r="121" spans="1:13" s="396" customFormat="1" ht="66" hidden="1" outlineLevel="2">
      <c r="A121" s="423" t="s">
        <v>3971</v>
      </c>
      <c r="B121" s="424" t="s">
        <v>3000</v>
      </c>
      <c r="C121" s="425" t="s">
        <v>2755</v>
      </c>
      <c r="D121" s="426" t="s">
        <v>3952</v>
      </c>
      <c r="E121" s="427" t="s">
        <v>3002</v>
      </c>
      <c r="F121" s="427"/>
      <c r="G121" s="427" t="s">
        <v>19</v>
      </c>
      <c r="H121" s="428">
        <v>43813</v>
      </c>
      <c r="I121" s="427" t="s">
        <v>1637</v>
      </c>
      <c r="J121" s="429"/>
      <c r="K121" s="422"/>
      <c r="L121" s="401"/>
      <c r="M121" s="401"/>
    </row>
    <row r="122" spans="1:13" s="396" customFormat="1" ht="66" hidden="1" outlineLevel="2">
      <c r="A122" s="423" t="s">
        <v>3975</v>
      </c>
      <c r="B122" s="424" t="s">
        <v>3004</v>
      </c>
      <c r="C122" s="425" t="s">
        <v>2755</v>
      </c>
      <c r="D122" s="426" t="s">
        <v>3954</v>
      </c>
      <c r="E122" s="427" t="s">
        <v>3006</v>
      </c>
      <c r="F122" s="427"/>
      <c r="G122" s="427" t="s">
        <v>19</v>
      </c>
      <c r="H122" s="428">
        <v>43813</v>
      </c>
      <c r="I122" s="427" t="s">
        <v>1637</v>
      </c>
      <c r="J122" s="429"/>
      <c r="K122" s="422"/>
      <c r="L122" s="401"/>
      <c r="M122" s="401"/>
    </row>
    <row r="123" spans="1:13" s="396" customFormat="1" hidden="1" outlineLevel="1" collapsed="1">
      <c r="A123" s="432"/>
      <c r="B123" s="431" t="s">
        <v>3955</v>
      </c>
      <c r="C123" s="432"/>
      <c r="D123" s="433"/>
      <c r="E123" s="434"/>
      <c r="F123" s="434"/>
      <c r="G123" s="435"/>
      <c r="H123" s="434"/>
      <c r="I123" s="434"/>
      <c r="J123" s="436"/>
      <c r="K123" s="422"/>
      <c r="L123" s="401"/>
      <c r="M123" s="401"/>
    </row>
    <row r="124" spans="1:13" s="396" customFormat="1" ht="66" hidden="1" outlineLevel="2">
      <c r="A124" s="423" t="s">
        <v>3977</v>
      </c>
      <c r="B124" s="430" t="s">
        <v>3957</v>
      </c>
      <c r="C124" s="425" t="s">
        <v>2755</v>
      </c>
      <c r="D124" s="426" t="s">
        <v>3958</v>
      </c>
      <c r="E124" s="427" t="s">
        <v>3959</v>
      </c>
      <c r="F124" s="427"/>
      <c r="G124" s="427" t="s">
        <v>19</v>
      </c>
      <c r="H124" s="428">
        <v>43813</v>
      </c>
      <c r="I124" s="427" t="s">
        <v>1637</v>
      </c>
      <c r="J124" s="429"/>
      <c r="K124" s="422"/>
      <c r="L124" s="401"/>
      <c r="M124" s="401"/>
    </row>
    <row r="125" spans="1:13" s="396" customFormat="1" ht="66" hidden="1" outlineLevel="2">
      <c r="A125" s="423" t="s">
        <v>3979</v>
      </c>
      <c r="B125" s="424" t="s">
        <v>3961</v>
      </c>
      <c r="C125" s="425" t="s">
        <v>2755</v>
      </c>
      <c r="D125" s="426" t="s">
        <v>3962</v>
      </c>
      <c r="E125" s="427" t="s">
        <v>3963</v>
      </c>
      <c r="F125" s="427"/>
      <c r="G125" s="427" t="s">
        <v>19</v>
      </c>
      <c r="H125" s="428">
        <v>43813</v>
      </c>
      <c r="I125" s="427" t="s">
        <v>1637</v>
      </c>
      <c r="J125" s="429"/>
      <c r="K125" s="422"/>
      <c r="L125" s="401"/>
      <c r="M125" s="401"/>
    </row>
    <row r="126" spans="1:13" s="396" customFormat="1" ht="66" hidden="1" outlineLevel="2">
      <c r="A126" s="423" t="s">
        <v>3981</v>
      </c>
      <c r="B126" s="424" t="s">
        <v>3004</v>
      </c>
      <c r="C126" s="425" t="s">
        <v>2755</v>
      </c>
      <c r="D126" s="426" t="s">
        <v>3965</v>
      </c>
      <c r="E126" s="427" t="s">
        <v>3006</v>
      </c>
      <c r="F126" s="427"/>
      <c r="G126" s="427" t="s">
        <v>19</v>
      </c>
      <c r="H126" s="428">
        <v>43813</v>
      </c>
      <c r="I126" s="427" t="s">
        <v>1637</v>
      </c>
      <c r="J126" s="429"/>
      <c r="K126" s="422"/>
      <c r="L126" s="401"/>
      <c r="M126" s="401"/>
    </row>
    <row r="127" spans="1:13" s="396" customFormat="1" hidden="1" outlineLevel="1" collapsed="1">
      <c r="A127" s="432"/>
      <c r="B127" s="431" t="s">
        <v>3966</v>
      </c>
      <c r="C127" s="432"/>
      <c r="D127" s="433"/>
      <c r="E127" s="434"/>
      <c r="F127" s="434"/>
      <c r="G127" s="435"/>
      <c r="H127" s="434"/>
      <c r="I127" s="434"/>
      <c r="J127" s="436"/>
      <c r="K127" s="422"/>
      <c r="L127" s="401"/>
      <c r="M127" s="401"/>
    </row>
    <row r="128" spans="1:13" s="396" customFormat="1" ht="66" hidden="1" outlineLevel="1">
      <c r="A128" s="423" t="s">
        <v>3983</v>
      </c>
      <c r="B128" s="430" t="s">
        <v>3968</v>
      </c>
      <c r="C128" s="425" t="s">
        <v>2755</v>
      </c>
      <c r="D128" s="426" t="s">
        <v>3969</v>
      </c>
      <c r="E128" s="427" t="s">
        <v>3970</v>
      </c>
      <c r="F128" s="427"/>
      <c r="G128" s="427" t="s">
        <v>19</v>
      </c>
      <c r="H128" s="428">
        <v>43813</v>
      </c>
      <c r="I128" s="427" t="s">
        <v>1637</v>
      </c>
      <c r="J128" s="429"/>
      <c r="K128" s="422"/>
      <c r="L128" s="401"/>
      <c r="M128" s="401"/>
    </row>
    <row r="129" spans="1:13" s="396" customFormat="1" ht="66" hidden="1" outlineLevel="1">
      <c r="A129" s="423" t="s">
        <v>3985</v>
      </c>
      <c r="B129" s="424" t="s">
        <v>3972</v>
      </c>
      <c r="C129" s="425" t="s">
        <v>2755</v>
      </c>
      <c r="D129" s="426" t="s">
        <v>3973</v>
      </c>
      <c r="E129" s="427" t="s">
        <v>3974</v>
      </c>
      <c r="F129" s="427"/>
      <c r="G129" s="427" t="s">
        <v>19</v>
      </c>
      <c r="H129" s="428">
        <v>43813</v>
      </c>
      <c r="I129" s="427" t="s">
        <v>1637</v>
      </c>
      <c r="J129" s="429"/>
      <c r="K129" s="422"/>
      <c r="L129" s="401"/>
      <c r="M129" s="401"/>
    </row>
    <row r="130" spans="1:13" s="396" customFormat="1" ht="66" hidden="1" outlineLevel="1">
      <c r="A130" s="423" t="s">
        <v>3988</v>
      </c>
      <c r="B130" s="424" t="s">
        <v>3004</v>
      </c>
      <c r="C130" s="425" t="s">
        <v>2755</v>
      </c>
      <c r="D130" s="426" t="s">
        <v>3976</v>
      </c>
      <c r="E130" s="427" t="s">
        <v>3006</v>
      </c>
      <c r="F130" s="427"/>
      <c r="G130" s="427" t="s">
        <v>19</v>
      </c>
      <c r="H130" s="428">
        <v>43813</v>
      </c>
      <c r="I130" s="427" t="s">
        <v>1637</v>
      </c>
      <c r="J130" s="429"/>
      <c r="K130" s="422"/>
      <c r="L130" s="401"/>
      <c r="M130" s="401"/>
    </row>
    <row r="131" spans="1:13" s="396" customFormat="1" collapsed="1">
      <c r="A131" s="416"/>
      <c r="B131" s="417" t="s">
        <v>3029</v>
      </c>
      <c r="C131" s="416"/>
      <c r="D131" s="418"/>
      <c r="E131" s="419"/>
      <c r="F131" s="419"/>
      <c r="G131" s="420"/>
      <c r="H131" s="419"/>
      <c r="I131" s="419"/>
      <c r="J131" s="421"/>
      <c r="K131" s="422"/>
      <c r="L131" s="401"/>
      <c r="M131" s="401"/>
    </row>
    <row r="132" spans="1:13" s="396" customFormat="1" ht="66" hidden="1" outlineLevel="1">
      <c r="A132" s="423" t="s">
        <v>3992</v>
      </c>
      <c r="B132" s="430" t="s">
        <v>3031</v>
      </c>
      <c r="C132" s="425" t="s">
        <v>2755</v>
      </c>
      <c r="D132" s="426" t="s">
        <v>3978</v>
      </c>
      <c r="E132" s="427" t="s">
        <v>3033</v>
      </c>
      <c r="F132" s="427"/>
      <c r="G132" s="427" t="s">
        <v>19</v>
      </c>
      <c r="H132" s="428">
        <v>43813</v>
      </c>
      <c r="I132" s="427" t="s">
        <v>1637</v>
      </c>
      <c r="J132" s="429"/>
      <c r="K132" s="422"/>
      <c r="L132" s="459"/>
      <c r="M132" s="459"/>
    </row>
    <row r="133" spans="1:13" s="396" customFormat="1" ht="66" hidden="1" outlineLevel="1">
      <c r="A133" s="423" t="s">
        <v>4457</v>
      </c>
      <c r="B133" s="424" t="s">
        <v>3035</v>
      </c>
      <c r="C133" s="425" t="s">
        <v>2755</v>
      </c>
      <c r="D133" s="426" t="s">
        <v>3980</v>
      </c>
      <c r="E133" s="427" t="s">
        <v>3037</v>
      </c>
      <c r="F133" s="427"/>
      <c r="G133" s="427" t="s">
        <v>19</v>
      </c>
      <c r="H133" s="428">
        <v>43813</v>
      </c>
      <c r="I133" s="427" t="s">
        <v>1637</v>
      </c>
      <c r="J133" s="429"/>
      <c r="K133" s="422"/>
      <c r="L133" s="459"/>
      <c r="M133" s="459"/>
    </row>
    <row r="134" spans="1:13" s="396" customFormat="1" ht="66" hidden="1" outlineLevel="1">
      <c r="A134" s="423" t="s">
        <v>4458</v>
      </c>
      <c r="B134" s="424" t="s">
        <v>3039</v>
      </c>
      <c r="C134" s="425" t="s">
        <v>2755</v>
      </c>
      <c r="D134" s="426" t="s">
        <v>3982</v>
      </c>
      <c r="E134" s="427" t="s">
        <v>3041</v>
      </c>
      <c r="F134" s="427"/>
      <c r="G134" s="427" t="s">
        <v>19</v>
      </c>
      <c r="H134" s="428">
        <v>43813</v>
      </c>
      <c r="I134" s="427" t="s">
        <v>1637</v>
      </c>
      <c r="J134" s="429"/>
      <c r="K134" s="422"/>
      <c r="L134" s="459"/>
      <c r="M134" s="459"/>
    </row>
    <row r="135" spans="1:13" s="396" customFormat="1" collapsed="1">
      <c r="A135" s="416"/>
      <c r="B135" s="417" t="s">
        <v>3042</v>
      </c>
      <c r="C135" s="416"/>
      <c r="D135" s="418"/>
      <c r="E135" s="419"/>
      <c r="F135" s="419"/>
      <c r="G135" s="420"/>
      <c r="H135" s="419"/>
      <c r="I135" s="419"/>
      <c r="J135" s="421"/>
      <c r="K135" s="422"/>
      <c r="L135" s="401"/>
      <c r="M135" s="401"/>
    </row>
    <row r="136" spans="1:13" s="396" customFormat="1" ht="52.8" hidden="1" outlineLevel="1">
      <c r="A136" s="423" t="s">
        <v>4459</v>
      </c>
      <c r="B136" s="430" t="s">
        <v>3044</v>
      </c>
      <c r="C136" s="425" t="s">
        <v>2755</v>
      </c>
      <c r="D136" s="426" t="s">
        <v>3984</v>
      </c>
      <c r="E136" s="427" t="s">
        <v>3046</v>
      </c>
      <c r="F136" s="427"/>
      <c r="G136" s="427" t="s">
        <v>19</v>
      </c>
      <c r="H136" s="428">
        <v>43813</v>
      </c>
      <c r="I136" s="427" t="s">
        <v>1637</v>
      </c>
      <c r="J136" s="429"/>
      <c r="K136" s="422"/>
      <c r="L136" s="459"/>
      <c r="M136" s="459"/>
    </row>
    <row r="137" spans="1:13" s="396" customFormat="1" ht="92.4" hidden="1" outlineLevel="1">
      <c r="A137" s="423" t="s">
        <v>4460</v>
      </c>
      <c r="B137" s="430" t="s">
        <v>3048</v>
      </c>
      <c r="C137" s="425" t="s">
        <v>2755</v>
      </c>
      <c r="D137" s="426" t="s">
        <v>3986</v>
      </c>
      <c r="E137" s="427" t="s">
        <v>3050</v>
      </c>
      <c r="F137" s="427"/>
      <c r="G137" s="427" t="s">
        <v>19</v>
      </c>
      <c r="H137" s="428">
        <v>43813</v>
      </c>
      <c r="I137" s="427" t="s">
        <v>1637</v>
      </c>
      <c r="J137" s="429"/>
      <c r="K137" s="422"/>
      <c r="L137" s="459"/>
      <c r="M137" s="459"/>
    </row>
    <row r="138" spans="1:13" s="396" customFormat="1" collapsed="1">
      <c r="A138" s="416"/>
      <c r="B138" s="417" t="s">
        <v>3987</v>
      </c>
      <c r="C138" s="416"/>
      <c r="D138" s="418"/>
      <c r="E138" s="419"/>
      <c r="F138" s="419"/>
      <c r="G138" s="420"/>
      <c r="H138" s="419"/>
      <c r="I138" s="419"/>
      <c r="J138" s="421"/>
      <c r="K138" s="422"/>
      <c r="L138" s="401"/>
      <c r="M138" s="401"/>
    </row>
    <row r="139" spans="1:13" s="396" customFormat="1" ht="66" hidden="1" outlineLevel="1">
      <c r="A139" s="423" t="s">
        <v>4461</v>
      </c>
      <c r="B139" s="430" t="s">
        <v>3989</v>
      </c>
      <c r="C139" s="425" t="s">
        <v>2755</v>
      </c>
      <c r="D139" s="426" t="s">
        <v>3990</v>
      </c>
      <c r="E139" s="427" t="s">
        <v>3991</v>
      </c>
      <c r="F139" s="427"/>
      <c r="G139" s="427" t="s">
        <v>20</v>
      </c>
      <c r="H139" s="428">
        <v>43813</v>
      </c>
      <c r="I139" s="427" t="s">
        <v>1637</v>
      </c>
      <c r="J139" s="429"/>
      <c r="K139" s="422"/>
      <c r="L139" s="459"/>
      <c r="M139" s="459"/>
    </row>
    <row r="140" spans="1:13" s="396" customFormat="1" ht="66" hidden="1" outlineLevel="1">
      <c r="A140" s="423" t="s">
        <v>4462</v>
      </c>
      <c r="B140" s="430" t="s">
        <v>3993</v>
      </c>
      <c r="C140" s="425" t="s">
        <v>2755</v>
      </c>
      <c r="D140" s="426" t="s">
        <v>3994</v>
      </c>
      <c r="E140" s="427" t="s">
        <v>3995</v>
      </c>
      <c r="F140" s="427"/>
      <c r="G140" s="427" t="s">
        <v>20</v>
      </c>
      <c r="H140" s="428">
        <v>43813</v>
      </c>
      <c r="I140" s="427" t="s">
        <v>1637</v>
      </c>
      <c r="J140" s="429"/>
      <c r="K140" s="422"/>
      <c r="L140" s="459"/>
      <c r="M140" s="459"/>
    </row>
    <row r="141" spans="1:13" collapsed="1"/>
  </sheetData>
  <mergeCells count="4">
    <mergeCell ref="B2:G2"/>
    <mergeCell ref="B3:G3"/>
    <mergeCell ref="B4:G4"/>
    <mergeCell ref="B5:G5"/>
  </mergeCells>
  <dataValidations count="3">
    <dataValidation type="list" allowBlank="1" showErrorMessage="1" sqref="G65633:G65640 WLP983113:WLP983122 WBT983113:WBT983122 VRX983113:VRX983122 VIB983113:VIB983122 UYF983113:UYF983122 UOJ983113:UOJ983122 UEN983113:UEN983122 TUR983113:TUR983122 TKV983113:TKV983122 TAZ983113:TAZ983122 SRD983113:SRD983122 SHH983113:SHH983122 RXL983113:RXL983122 RNP983113:RNP983122 RDT983113:RDT983122 QTX983113:QTX983122 QKB983113:QKB983122 QAF983113:QAF983122 PQJ983113:PQJ983122 PGN983113:PGN983122 OWR983113:OWR983122 OMV983113:OMV983122 OCZ983113:OCZ983122 NTD983113:NTD983122 NJH983113:NJH983122 MZL983113:MZL983122 MPP983113:MPP983122 MFT983113:MFT983122 LVX983113:LVX983122 LMB983113:LMB983122 LCF983113:LCF983122 KSJ983113:KSJ983122 KIN983113:KIN983122 JYR983113:JYR983122 JOV983113:JOV983122 JEZ983113:JEZ983122 IVD983113:IVD983122 ILH983113:ILH983122 IBL983113:IBL983122 HRP983113:HRP983122 HHT983113:HHT983122 GXX983113:GXX983122 GOB983113:GOB983122 GEF983113:GEF983122 FUJ983113:FUJ983122 FKN983113:FKN983122 FAR983113:FAR983122 EQV983113:EQV983122 EGZ983113:EGZ983122 DXD983113:DXD983122 DNH983113:DNH983122 DDL983113:DDL983122 CTP983113:CTP983122 CJT983113:CJT983122 BZX983113:BZX983122 BQB983113:BQB983122 BGF983113:BGF983122 AWJ983113:AWJ983122 AMN983113:AMN983122 ACR983113:ACR983122 SV983113:SV983122 IZ983113:IZ983122 G983113:G983122 WVL917577:WVL917586 WLP917577:WLP917586 WBT917577:WBT917586 VRX917577:VRX917586 VIB917577:VIB917586 UYF917577:UYF917586 UOJ917577:UOJ917586 UEN917577:UEN917586 TUR917577:TUR917586 TKV917577:TKV917586 TAZ917577:TAZ917586 SRD917577:SRD917586 SHH917577:SHH917586 RXL917577:RXL917586 RNP917577:RNP917586 RDT917577:RDT917586 QTX917577:QTX917586 QKB917577:QKB917586 QAF917577:QAF917586 PQJ917577:PQJ917586 PGN917577:PGN917586 OWR917577:OWR917586 OMV917577:OMV917586 OCZ917577:OCZ917586 NTD917577:NTD917586 NJH917577:NJH917586 MZL917577:MZL917586 MPP917577:MPP917586 MFT917577:MFT917586 LVX917577:LVX917586 LMB917577:LMB917586 LCF917577:LCF917586 KSJ917577:KSJ917586 KIN917577:KIN917586 JYR917577:JYR917586 JOV917577:JOV917586 JEZ917577:JEZ917586 IVD917577:IVD917586 ILH917577:ILH917586 IBL917577:IBL917586 HRP917577:HRP917586 HHT917577:HHT917586 GXX917577:GXX917586 GOB917577:GOB917586 GEF917577:GEF917586 FUJ917577:FUJ917586 FKN917577:FKN917586 FAR917577:FAR917586 EQV917577:EQV917586 EGZ917577:EGZ917586 DXD917577:DXD917586 DNH917577:DNH917586 DDL917577:DDL917586 CTP917577:CTP917586 CJT917577:CJT917586 BZX917577:BZX917586 BQB917577:BQB917586 BGF917577:BGF917586 AWJ917577:AWJ917586 AMN917577:AMN917586 ACR917577:ACR917586 SV917577:SV917586 IZ917577:IZ917586 G917577:G917586 WVL852041:WVL852050 WLP852041:WLP852050 WBT852041:WBT852050 VRX852041:VRX852050 VIB852041:VIB852050 UYF852041:UYF852050 UOJ852041:UOJ852050 UEN852041:UEN852050 TUR852041:TUR852050 TKV852041:TKV852050 TAZ852041:TAZ852050 SRD852041:SRD852050 SHH852041:SHH852050 RXL852041:RXL852050 RNP852041:RNP852050 RDT852041:RDT852050 QTX852041:QTX852050 QKB852041:QKB852050 QAF852041:QAF852050 PQJ852041:PQJ852050 PGN852041:PGN852050 OWR852041:OWR852050 OMV852041:OMV852050 OCZ852041:OCZ852050 NTD852041:NTD852050 NJH852041:NJH852050 MZL852041:MZL852050 MPP852041:MPP852050 MFT852041:MFT852050 LVX852041:LVX852050 LMB852041:LMB852050 LCF852041:LCF852050 KSJ852041:KSJ852050 KIN852041:KIN852050 JYR852041:JYR852050 JOV852041:JOV852050 JEZ852041:JEZ852050 IVD852041:IVD852050 ILH852041:ILH852050 IBL852041:IBL852050 HRP852041:HRP852050 HHT852041:HHT852050 GXX852041:GXX852050 GOB852041:GOB852050 GEF852041:GEF852050 FUJ852041:FUJ852050 FKN852041:FKN852050 FAR852041:FAR852050 EQV852041:EQV852050 EGZ852041:EGZ852050 DXD852041:DXD852050 DNH852041:DNH852050 DDL852041:DDL852050 CTP852041:CTP852050 CJT852041:CJT852050 BZX852041:BZX852050 BQB852041:BQB852050 BGF852041:BGF852050 AWJ852041:AWJ852050 AMN852041:AMN852050 ACR852041:ACR852050 SV852041:SV852050 IZ852041:IZ852050 G852041:G852050 WVL786505:WVL786514 WLP786505:WLP786514 WBT786505:WBT786514 VRX786505:VRX786514 VIB786505:VIB786514 UYF786505:UYF786514 UOJ786505:UOJ786514 UEN786505:UEN786514 TUR786505:TUR786514 TKV786505:TKV786514 TAZ786505:TAZ786514 SRD786505:SRD786514 SHH786505:SHH786514 RXL786505:RXL786514 RNP786505:RNP786514 RDT786505:RDT786514 QTX786505:QTX786514 QKB786505:QKB786514 QAF786505:QAF786514 PQJ786505:PQJ786514 PGN786505:PGN786514 OWR786505:OWR786514 OMV786505:OMV786514 OCZ786505:OCZ786514 NTD786505:NTD786514 NJH786505:NJH786514 MZL786505:MZL786514 MPP786505:MPP786514 MFT786505:MFT786514 LVX786505:LVX786514 LMB786505:LMB786514 LCF786505:LCF786514 KSJ786505:KSJ786514 KIN786505:KIN786514 JYR786505:JYR786514 JOV786505:JOV786514 JEZ786505:JEZ786514 IVD786505:IVD786514 ILH786505:ILH786514 IBL786505:IBL786514 HRP786505:HRP786514 HHT786505:HHT786514 GXX786505:GXX786514 GOB786505:GOB786514 GEF786505:GEF786514 FUJ786505:FUJ786514 FKN786505:FKN786514 FAR786505:FAR786514 EQV786505:EQV786514 EGZ786505:EGZ786514 DXD786505:DXD786514 DNH786505:DNH786514 DDL786505:DDL786514 CTP786505:CTP786514 CJT786505:CJT786514 BZX786505:BZX786514 BQB786505:BQB786514 BGF786505:BGF786514 AWJ786505:AWJ786514 AMN786505:AMN786514 ACR786505:ACR786514 SV786505:SV786514 IZ786505:IZ786514 G786505:G786514 WVL720969:WVL720978 WLP720969:WLP720978 WBT720969:WBT720978 VRX720969:VRX720978 VIB720969:VIB720978 UYF720969:UYF720978 UOJ720969:UOJ720978 UEN720969:UEN720978 TUR720969:TUR720978 TKV720969:TKV720978 TAZ720969:TAZ720978 SRD720969:SRD720978 SHH720969:SHH720978 RXL720969:RXL720978 RNP720969:RNP720978 RDT720969:RDT720978 QTX720969:QTX720978 QKB720969:QKB720978 QAF720969:QAF720978 PQJ720969:PQJ720978 PGN720969:PGN720978 OWR720969:OWR720978 OMV720969:OMV720978 OCZ720969:OCZ720978 NTD720969:NTD720978 NJH720969:NJH720978 MZL720969:MZL720978 MPP720969:MPP720978 MFT720969:MFT720978 LVX720969:LVX720978 LMB720969:LMB720978 LCF720969:LCF720978 KSJ720969:KSJ720978 KIN720969:KIN720978 JYR720969:JYR720978 JOV720969:JOV720978 JEZ720969:JEZ720978 IVD720969:IVD720978 ILH720969:ILH720978 IBL720969:IBL720978 HRP720969:HRP720978 HHT720969:HHT720978 GXX720969:GXX720978 GOB720969:GOB720978 GEF720969:GEF720978 FUJ720969:FUJ720978 FKN720969:FKN720978 FAR720969:FAR720978 EQV720969:EQV720978 EGZ720969:EGZ720978 DXD720969:DXD720978 DNH720969:DNH720978 DDL720969:DDL720978 CTP720969:CTP720978 CJT720969:CJT720978 BZX720969:BZX720978 BQB720969:BQB720978 BGF720969:BGF720978 AWJ720969:AWJ720978 AMN720969:AMN720978 ACR720969:ACR720978 SV720969:SV720978 IZ720969:IZ720978 G720969:G720978 WVL655433:WVL655442 WLP655433:WLP655442 WBT655433:WBT655442 VRX655433:VRX655442 VIB655433:VIB655442 UYF655433:UYF655442 UOJ655433:UOJ655442 UEN655433:UEN655442 TUR655433:TUR655442 TKV655433:TKV655442 TAZ655433:TAZ655442 SRD655433:SRD655442 SHH655433:SHH655442 RXL655433:RXL655442 RNP655433:RNP655442 RDT655433:RDT655442 QTX655433:QTX655442 QKB655433:QKB655442 QAF655433:QAF655442 PQJ655433:PQJ655442 PGN655433:PGN655442 OWR655433:OWR655442 OMV655433:OMV655442 OCZ655433:OCZ655442 NTD655433:NTD655442 NJH655433:NJH655442 MZL655433:MZL655442 MPP655433:MPP655442 MFT655433:MFT655442 LVX655433:LVX655442 LMB655433:LMB655442 LCF655433:LCF655442 KSJ655433:KSJ655442 KIN655433:KIN655442 JYR655433:JYR655442 JOV655433:JOV655442 JEZ655433:JEZ655442 IVD655433:IVD655442 ILH655433:ILH655442 IBL655433:IBL655442 HRP655433:HRP655442 HHT655433:HHT655442 GXX655433:GXX655442 GOB655433:GOB655442 GEF655433:GEF655442 FUJ655433:FUJ655442 FKN655433:FKN655442 FAR655433:FAR655442 EQV655433:EQV655442 EGZ655433:EGZ655442 DXD655433:DXD655442 DNH655433:DNH655442 DDL655433:DDL655442 CTP655433:CTP655442 CJT655433:CJT655442 BZX655433:BZX655442 BQB655433:BQB655442 BGF655433:BGF655442 AWJ655433:AWJ655442 AMN655433:AMN655442 ACR655433:ACR655442 SV655433:SV655442 IZ655433:IZ655442 G655433:G655442 WVL589897:WVL589906 WLP589897:WLP589906 WBT589897:WBT589906 VRX589897:VRX589906 VIB589897:VIB589906 UYF589897:UYF589906 UOJ589897:UOJ589906 UEN589897:UEN589906 TUR589897:TUR589906 TKV589897:TKV589906 TAZ589897:TAZ589906 SRD589897:SRD589906 SHH589897:SHH589906 RXL589897:RXL589906 RNP589897:RNP589906 RDT589897:RDT589906 QTX589897:QTX589906 QKB589897:QKB589906 QAF589897:QAF589906 PQJ589897:PQJ589906 PGN589897:PGN589906 OWR589897:OWR589906 OMV589897:OMV589906 OCZ589897:OCZ589906 NTD589897:NTD589906 NJH589897:NJH589906 MZL589897:MZL589906 MPP589897:MPP589906 MFT589897:MFT589906 LVX589897:LVX589906 LMB589897:LMB589906 LCF589897:LCF589906 KSJ589897:KSJ589906 KIN589897:KIN589906 JYR589897:JYR589906 JOV589897:JOV589906 JEZ589897:JEZ589906 IVD589897:IVD589906 ILH589897:ILH589906 IBL589897:IBL589906 HRP589897:HRP589906 HHT589897:HHT589906 GXX589897:GXX589906 GOB589897:GOB589906 GEF589897:GEF589906 FUJ589897:FUJ589906 FKN589897:FKN589906 FAR589897:FAR589906 EQV589897:EQV589906 EGZ589897:EGZ589906 DXD589897:DXD589906 DNH589897:DNH589906 DDL589897:DDL589906 CTP589897:CTP589906 CJT589897:CJT589906 BZX589897:BZX589906 BQB589897:BQB589906 BGF589897:BGF589906 AWJ589897:AWJ589906 AMN589897:AMN589906 ACR589897:ACR589906 SV589897:SV589906 IZ589897:IZ589906 G589897:G589906 WVL524361:WVL524370 WLP524361:WLP524370 WBT524361:WBT524370 VRX524361:VRX524370 VIB524361:VIB524370 UYF524361:UYF524370 UOJ524361:UOJ524370 UEN524361:UEN524370 TUR524361:TUR524370 TKV524361:TKV524370 TAZ524361:TAZ524370 SRD524361:SRD524370 SHH524361:SHH524370 RXL524361:RXL524370 RNP524361:RNP524370 RDT524361:RDT524370 QTX524361:QTX524370 QKB524361:QKB524370 QAF524361:QAF524370 PQJ524361:PQJ524370 PGN524361:PGN524370 OWR524361:OWR524370 OMV524361:OMV524370 OCZ524361:OCZ524370 NTD524361:NTD524370 NJH524361:NJH524370 MZL524361:MZL524370 MPP524361:MPP524370 MFT524361:MFT524370 LVX524361:LVX524370 LMB524361:LMB524370 LCF524361:LCF524370 KSJ524361:KSJ524370 KIN524361:KIN524370 JYR524361:JYR524370 JOV524361:JOV524370 JEZ524361:JEZ524370 IVD524361:IVD524370 ILH524361:ILH524370 IBL524361:IBL524370 HRP524361:HRP524370 HHT524361:HHT524370 GXX524361:GXX524370 GOB524361:GOB524370 GEF524361:GEF524370 FUJ524361:FUJ524370 FKN524361:FKN524370 FAR524361:FAR524370 EQV524361:EQV524370 EGZ524361:EGZ524370 DXD524361:DXD524370 DNH524361:DNH524370 DDL524361:DDL524370 CTP524361:CTP524370 CJT524361:CJT524370 BZX524361:BZX524370 BQB524361:BQB524370 BGF524361:BGF524370 AWJ524361:AWJ524370 AMN524361:AMN524370 ACR524361:ACR524370 SV524361:SV524370 IZ524361:IZ524370 G524361:G524370 WVL458825:WVL458834 WLP458825:WLP458834 WBT458825:WBT458834 VRX458825:VRX458834 VIB458825:VIB458834 UYF458825:UYF458834 UOJ458825:UOJ458834 UEN458825:UEN458834 TUR458825:TUR458834 TKV458825:TKV458834 TAZ458825:TAZ458834 SRD458825:SRD458834 SHH458825:SHH458834 RXL458825:RXL458834 RNP458825:RNP458834 RDT458825:RDT458834 QTX458825:QTX458834 QKB458825:QKB458834 QAF458825:QAF458834 PQJ458825:PQJ458834 PGN458825:PGN458834 OWR458825:OWR458834 OMV458825:OMV458834 OCZ458825:OCZ458834 NTD458825:NTD458834 NJH458825:NJH458834 MZL458825:MZL458834 MPP458825:MPP458834 MFT458825:MFT458834 LVX458825:LVX458834 LMB458825:LMB458834 LCF458825:LCF458834 KSJ458825:KSJ458834 KIN458825:KIN458834 JYR458825:JYR458834 JOV458825:JOV458834 JEZ458825:JEZ458834 IVD458825:IVD458834 ILH458825:ILH458834 IBL458825:IBL458834 HRP458825:HRP458834 HHT458825:HHT458834 GXX458825:GXX458834 GOB458825:GOB458834 GEF458825:GEF458834 FUJ458825:FUJ458834 FKN458825:FKN458834 FAR458825:FAR458834 EQV458825:EQV458834 EGZ458825:EGZ458834 DXD458825:DXD458834 DNH458825:DNH458834 DDL458825:DDL458834 CTP458825:CTP458834 CJT458825:CJT458834 BZX458825:BZX458834 BQB458825:BQB458834 BGF458825:BGF458834 AWJ458825:AWJ458834 AMN458825:AMN458834 ACR458825:ACR458834 SV458825:SV458834 IZ458825:IZ458834 G458825:G458834 WVL393289:WVL393298 WLP393289:WLP393298 WBT393289:WBT393298 VRX393289:VRX393298 VIB393289:VIB393298 UYF393289:UYF393298 UOJ393289:UOJ393298 UEN393289:UEN393298 TUR393289:TUR393298 TKV393289:TKV393298 TAZ393289:TAZ393298 SRD393289:SRD393298 SHH393289:SHH393298 RXL393289:RXL393298 RNP393289:RNP393298 RDT393289:RDT393298 QTX393289:QTX393298 QKB393289:QKB393298 QAF393289:QAF393298 PQJ393289:PQJ393298 PGN393289:PGN393298 OWR393289:OWR393298 OMV393289:OMV393298 OCZ393289:OCZ393298 NTD393289:NTD393298 NJH393289:NJH393298 MZL393289:MZL393298 MPP393289:MPP393298 MFT393289:MFT393298 LVX393289:LVX393298 LMB393289:LMB393298 LCF393289:LCF393298 KSJ393289:KSJ393298 KIN393289:KIN393298 JYR393289:JYR393298 JOV393289:JOV393298 JEZ393289:JEZ393298 IVD393289:IVD393298 ILH393289:ILH393298 IBL393289:IBL393298 HRP393289:HRP393298 HHT393289:HHT393298 GXX393289:GXX393298 GOB393289:GOB393298 GEF393289:GEF393298 FUJ393289:FUJ393298 FKN393289:FKN393298 FAR393289:FAR393298 EQV393289:EQV393298 EGZ393289:EGZ393298 DXD393289:DXD393298 DNH393289:DNH393298 DDL393289:DDL393298 CTP393289:CTP393298 CJT393289:CJT393298 BZX393289:BZX393298 BQB393289:BQB393298 BGF393289:BGF393298 AWJ393289:AWJ393298 AMN393289:AMN393298 ACR393289:ACR393298 SV393289:SV393298 IZ393289:IZ393298 G393289:G393298 WVL327753:WVL327762 WLP327753:WLP327762 WBT327753:WBT327762 VRX327753:VRX327762 VIB327753:VIB327762 UYF327753:UYF327762 UOJ327753:UOJ327762 UEN327753:UEN327762 TUR327753:TUR327762 TKV327753:TKV327762 TAZ327753:TAZ327762 SRD327753:SRD327762 SHH327753:SHH327762 RXL327753:RXL327762 RNP327753:RNP327762 RDT327753:RDT327762 QTX327753:QTX327762 QKB327753:QKB327762 QAF327753:QAF327762 PQJ327753:PQJ327762 PGN327753:PGN327762 OWR327753:OWR327762 OMV327753:OMV327762 OCZ327753:OCZ327762 NTD327753:NTD327762 NJH327753:NJH327762 MZL327753:MZL327762 MPP327753:MPP327762 MFT327753:MFT327762 LVX327753:LVX327762 LMB327753:LMB327762 LCF327753:LCF327762 KSJ327753:KSJ327762 KIN327753:KIN327762 JYR327753:JYR327762 JOV327753:JOV327762 JEZ327753:JEZ327762 IVD327753:IVD327762 ILH327753:ILH327762 IBL327753:IBL327762 HRP327753:HRP327762 HHT327753:HHT327762 GXX327753:GXX327762 GOB327753:GOB327762 GEF327753:GEF327762 FUJ327753:FUJ327762 FKN327753:FKN327762 FAR327753:FAR327762 EQV327753:EQV327762 EGZ327753:EGZ327762 DXD327753:DXD327762 DNH327753:DNH327762 DDL327753:DDL327762 CTP327753:CTP327762 CJT327753:CJT327762 BZX327753:BZX327762 BQB327753:BQB327762 BGF327753:BGF327762 AWJ327753:AWJ327762 AMN327753:AMN327762 ACR327753:ACR327762 SV327753:SV327762 IZ327753:IZ327762 G327753:G327762 WVL262217:WVL262226 WLP262217:WLP262226 WBT262217:WBT262226 VRX262217:VRX262226 VIB262217:VIB262226 UYF262217:UYF262226 UOJ262217:UOJ262226 UEN262217:UEN262226 TUR262217:TUR262226 TKV262217:TKV262226 TAZ262217:TAZ262226 SRD262217:SRD262226 SHH262217:SHH262226 RXL262217:RXL262226 RNP262217:RNP262226 RDT262217:RDT262226 QTX262217:QTX262226 QKB262217:QKB262226 QAF262217:QAF262226 PQJ262217:PQJ262226 PGN262217:PGN262226 OWR262217:OWR262226 OMV262217:OMV262226 OCZ262217:OCZ262226 NTD262217:NTD262226 NJH262217:NJH262226 MZL262217:MZL262226 MPP262217:MPP262226 MFT262217:MFT262226 LVX262217:LVX262226 LMB262217:LMB262226 LCF262217:LCF262226 KSJ262217:KSJ262226 KIN262217:KIN262226 JYR262217:JYR262226 JOV262217:JOV262226 JEZ262217:JEZ262226 IVD262217:IVD262226 ILH262217:ILH262226 IBL262217:IBL262226 HRP262217:HRP262226 HHT262217:HHT262226 GXX262217:GXX262226 GOB262217:GOB262226 GEF262217:GEF262226 FUJ262217:FUJ262226 FKN262217:FKN262226 FAR262217:FAR262226 EQV262217:EQV262226 EGZ262217:EGZ262226 DXD262217:DXD262226 DNH262217:DNH262226 DDL262217:DDL262226 CTP262217:CTP262226 CJT262217:CJT262226 BZX262217:BZX262226 BQB262217:BQB262226 BGF262217:BGF262226 AWJ262217:AWJ262226 AMN262217:AMN262226 ACR262217:ACR262226 SV262217:SV262226 IZ262217:IZ262226 G262217:G262226 WVL196681:WVL196690 WLP196681:WLP196690 WBT196681:WBT196690 VRX196681:VRX196690 VIB196681:VIB196690 UYF196681:UYF196690 UOJ196681:UOJ196690 UEN196681:UEN196690 TUR196681:TUR196690 TKV196681:TKV196690 TAZ196681:TAZ196690 SRD196681:SRD196690 SHH196681:SHH196690 RXL196681:RXL196690 RNP196681:RNP196690 RDT196681:RDT196690 QTX196681:QTX196690 QKB196681:QKB196690 QAF196681:QAF196690 PQJ196681:PQJ196690 PGN196681:PGN196690 OWR196681:OWR196690 OMV196681:OMV196690 OCZ196681:OCZ196690 NTD196681:NTD196690 NJH196681:NJH196690 MZL196681:MZL196690 MPP196681:MPP196690 MFT196681:MFT196690 LVX196681:LVX196690 LMB196681:LMB196690 LCF196681:LCF196690 KSJ196681:KSJ196690 KIN196681:KIN196690 JYR196681:JYR196690 JOV196681:JOV196690 JEZ196681:JEZ196690 IVD196681:IVD196690 ILH196681:ILH196690 IBL196681:IBL196690 HRP196681:HRP196690 HHT196681:HHT196690 GXX196681:GXX196690 GOB196681:GOB196690 GEF196681:GEF196690 FUJ196681:FUJ196690 FKN196681:FKN196690 FAR196681:FAR196690 EQV196681:EQV196690 EGZ196681:EGZ196690 DXD196681:DXD196690 DNH196681:DNH196690 DDL196681:DDL196690 CTP196681:CTP196690 CJT196681:CJT196690 BZX196681:BZX196690 BQB196681:BQB196690 BGF196681:BGF196690 AWJ196681:AWJ196690 AMN196681:AMN196690 ACR196681:ACR196690 SV196681:SV196690 IZ196681:IZ196690 G196681:G196690 WVL131145:WVL131154 WLP131145:WLP131154 WBT131145:WBT131154 VRX131145:VRX131154 VIB131145:VIB131154 UYF131145:UYF131154 UOJ131145:UOJ131154 UEN131145:UEN131154 TUR131145:TUR131154 TKV131145:TKV131154 TAZ131145:TAZ131154 SRD131145:SRD131154 SHH131145:SHH131154 RXL131145:RXL131154 RNP131145:RNP131154 RDT131145:RDT131154 QTX131145:QTX131154 QKB131145:QKB131154 QAF131145:QAF131154 PQJ131145:PQJ131154 PGN131145:PGN131154 OWR131145:OWR131154 OMV131145:OMV131154 OCZ131145:OCZ131154 NTD131145:NTD131154 NJH131145:NJH131154 MZL131145:MZL131154 MPP131145:MPP131154 MFT131145:MFT131154 LVX131145:LVX131154 LMB131145:LMB131154 LCF131145:LCF131154 KSJ131145:KSJ131154 KIN131145:KIN131154 JYR131145:JYR131154 JOV131145:JOV131154 JEZ131145:JEZ131154 IVD131145:IVD131154 ILH131145:ILH131154 IBL131145:IBL131154 HRP131145:HRP131154 HHT131145:HHT131154 GXX131145:GXX131154 GOB131145:GOB131154 GEF131145:GEF131154 FUJ131145:FUJ131154 FKN131145:FKN131154 FAR131145:FAR131154 EQV131145:EQV131154 EGZ131145:EGZ131154 DXD131145:DXD131154 DNH131145:DNH131154 DDL131145:DDL131154 CTP131145:CTP131154 CJT131145:CJT131154 BZX131145:BZX131154 BQB131145:BQB131154 BGF131145:BGF131154 AWJ131145:AWJ131154 AMN131145:AMN131154 ACR131145:ACR131154 SV131145:SV131154 IZ131145:IZ131154 G131145:G131154 WVL65609:WVL65618 WLP65609:WLP65618 WBT65609:WBT65618 VRX65609:VRX65618 VIB65609:VIB65618 UYF65609:UYF65618 UOJ65609:UOJ65618 UEN65609:UEN65618 TUR65609:TUR65618 TKV65609:TKV65618 TAZ65609:TAZ65618 SRD65609:SRD65618 SHH65609:SHH65618 RXL65609:RXL65618 RNP65609:RNP65618 RDT65609:RDT65618 QTX65609:QTX65618 QKB65609:QKB65618 QAF65609:QAF65618 PQJ65609:PQJ65618 PGN65609:PGN65618 OWR65609:OWR65618 OMV65609:OMV65618 OCZ65609:OCZ65618 NTD65609:NTD65618 NJH65609:NJH65618 MZL65609:MZL65618 MPP65609:MPP65618 MFT65609:MFT65618 LVX65609:LVX65618 LMB65609:LMB65618 LCF65609:LCF65618 KSJ65609:KSJ65618 KIN65609:KIN65618 JYR65609:JYR65618 JOV65609:JOV65618 JEZ65609:JEZ65618 IVD65609:IVD65618 ILH65609:ILH65618 IBL65609:IBL65618 HRP65609:HRP65618 HHT65609:HHT65618 GXX65609:GXX65618 GOB65609:GOB65618 GEF65609:GEF65618 FUJ65609:FUJ65618 FKN65609:FKN65618 FAR65609:FAR65618 EQV65609:EQV65618 EGZ65609:EGZ65618 DXD65609:DXD65618 DNH65609:DNH65618 DDL65609:DDL65618 CTP65609:CTP65618 CJT65609:CJT65618 BZX65609:BZX65618 BQB65609:BQB65618 BGF65609:BGF65618 AWJ65609:AWJ65618 AMN65609:AMN65618 ACR65609:ACR65618 SV65609:SV65618 IZ65609:IZ65618 G65609:G65618 WVL983113:WVL983122 WVL983124:WVL983135 WLP983124:WLP983135 WBT983124:WBT983135 VRX983124:VRX983135 VIB983124:VIB983135 UYF983124:UYF983135 UOJ983124:UOJ983135 UEN983124:UEN983135 TUR983124:TUR983135 TKV983124:TKV983135 TAZ983124:TAZ983135 SRD983124:SRD983135 SHH983124:SHH983135 RXL983124:RXL983135 RNP983124:RNP983135 RDT983124:RDT983135 QTX983124:QTX983135 QKB983124:QKB983135 QAF983124:QAF983135 PQJ983124:PQJ983135 PGN983124:PGN983135 OWR983124:OWR983135 OMV983124:OMV983135 OCZ983124:OCZ983135 NTD983124:NTD983135 NJH983124:NJH983135 MZL983124:MZL983135 MPP983124:MPP983135 MFT983124:MFT983135 LVX983124:LVX983135 LMB983124:LMB983135 LCF983124:LCF983135 KSJ983124:KSJ983135 KIN983124:KIN983135 JYR983124:JYR983135 JOV983124:JOV983135 JEZ983124:JEZ983135 IVD983124:IVD983135 ILH983124:ILH983135 IBL983124:IBL983135 HRP983124:HRP983135 HHT983124:HHT983135 GXX983124:GXX983135 GOB983124:GOB983135 GEF983124:GEF983135 FUJ983124:FUJ983135 FKN983124:FKN983135 FAR983124:FAR983135 EQV983124:EQV983135 EGZ983124:EGZ983135 DXD983124:DXD983135 DNH983124:DNH983135 DDL983124:DDL983135 CTP983124:CTP983135 CJT983124:CJT983135 BZX983124:BZX983135 BQB983124:BQB983135 BGF983124:BGF983135 AWJ983124:AWJ983135 AMN983124:AMN983135 ACR983124:ACR983135 SV983124:SV983135 IZ983124:IZ983135 G983124:G983135 WVL917588:WVL917599 WLP917588:WLP917599 WBT917588:WBT917599 VRX917588:VRX917599 VIB917588:VIB917599 UYF917588:UYF917599 UOJ917588:UOJ917599 UEN917588:UEN917599 TUR917588:TUR917599 TKV917588:TKV917599 TAZ917588:TAZ917599 SRD917588:SRD917599 SHH917588:SHH917599 RXL917588:RXL917599 RNP917588:RNP917599 RDT917588:RDT917599 QTX917588:QTX917599 QKB917588:QKB917599 QAF917588:QAF917599 PQJ917588:PQJ917599 PGN917588:PGN917599 OWR917588:OWR917599 OMV917588:OMV917599 OCZ917588:OCZ917599 NTD917588:NTD917599 NJH917588:NJH917599 MZL917588:MZL917599 MPP917588:MPP917599 MFT917588:MFT917599 LVX917588:LVX917599 LMB917588:LMB917599 LCF917588:LCF917599 KSJ917588:KSJ917599 KIN917588:KIN917599 JYR917588:JYR917599 JOV917588:JOV917599 JEZ917588:JEZ917599 IVD917588:IVD917599 ILH917588:ILH917599 IBL917588:IBL917599 HRP917588:HRP917599 HHT917588:HHT917599 GXX917588:GXX917599 GOB917588:GOB917599 GEF917588:GEF917599 FUJ917588:FUJ917599 FKN917588:FKN917599 FAR917588:FAR917599 EQV917588:EQV917599 EGZ917588:EGZ917599 DXD917588:DXD917599 DNH917588:DNH917599 DDL917588:DDL917599 CTP917588:CTP917599 CJT917588:CJT917599 BZX917588:BZX917599 BQB917588:BQB917599 BGF917588:BGF917599 AWJ917588:AWJ917599 AMN917588:AMN917599 ACR917588:ACR917599 SV917588:SV917599 IZ917588:IZ917599 G917588:G917599 WVL852052:WVL852063 WLP852052:WLP852063 WBT852052:WBT852063 VRX852052:VRX852063 VIB852052:VIB852063 UYF852052:UYF852063 UOJ852052:UOJ852063 UEN852052:UEN852063 TUR852052:TUR852063 TKV852052:TKV852063 TAZ852052:TAZ852063 SRD852052:SRD852063 SHH852052:SHH852063 RXL852052:RXL852063 RNP852052:RNP852063 RDT852052:RDT852063 QTX852052:QTX852063 QKB852052:QKB852063 QAF852052:QAF852063 PQJ852052:PQJ852063 PGN852052:PGN852063 OWR852052:OWR852063 OMV852052:OMV852063 OCZ852052:OCZ852063 NTD852052:NTD852063 NJH852052:NJH852063 MZL852052:MZL852063 MPP852052:MPP852063 MFT852052:MFT852063 LVX852052:LVX852063 LMB852052:LMB852063 LCF852052:LCF852063 KSJ852052:KSJ852063 KIN852052:KIN852063 JYR852052:JYR852063 JOV852052:JOV852063 JEZ852052:JEZ852063 IVD852052:IVD852063 ILH852052:ILH852063 IBL852052:IBL852063 HRP852052:HRP852063 HHT852052:HHT852063 GXX852052:GXX852063 GOB852052:GOB852063 GEF852052:GEF852063 FUJ852052:FUJ852063 FKN852052:FKN852063 FAR852052:FAR852063 EQV852052:EQV852063 EGZ852052:EGZ852063 DXD852052:DXD852063 DNH852052:DNH852063 DDL852052:DDL852063 CTP852052:CTP852063 CJT852052:CJT852063 BZX852052:BZX852063 BQB852052:BQB852063 BGF852052:BGF852063 AWJ852052:AWJ852063 AMN852052:AMN852063 ACR852052:ACR852063 SV852052:SV852063 IZ852052:IZ852063 G852052:G852063 WVL786516:WVL786527 WLP786516:WLP786527 WBT786516:WBT786527 VRX786516:VRX786527 VIB786516:VIB786527 UYF786516:UYF786527 UOJ786516:UOJ786527 UEN786516:UEN786527 TUR786516:TUR786527 TKV786516:TKV786527 TAZ786516:TAZ786527 SRD786516:SRD786527 SHH786516:SHH786527 RXL786516:RXL786527 RNP786516:RNP786527 RDT786516:RDT786527 QTX786516:QTX786527 QKB786516:QKB786527 QAF786516:QAF786527 PQJ786516:PQJ786527 PGN786516:PGN786527 OWR786516:OWR786527 OMV786516:OMV786527 OCZ786516:OCZ786527 NTD786516:NTD786527 NJH786516:NJH786527 MZL786516:MZL786527 MPP786516:MPP786527 MFT786516:MFT786527 LVX786516:LVX786527 LMB786516:LMB786527 LCF786516:LCF786527 KSJ786516:KSJ786527 KIN786516:KIN786527 JYR786516:JYR786527 JOV786516:JOV786527 JEZ786516:JEZ786527 IVD786516:IVD786527 ILH786516:ILH786527 IBL786516:IBL786527 HRP786516:HRP786527 HHT786516:HHT786527 GXX786516:GXX786527 GOB786516:GOB786527 GEF786516:GEF786527 FUJ786516:FUJ786527 FKN786516:FKN786527 FAR786516:FAR786527 EQV786516:EQV786527 EGZ786516:EGZ786527 DXD786516:DXD786527 DNH786516:DNH786527 DDL786516:DDL786527 CTP786516:CTP786527 CJT786516:CJT786527 BZX786516:BZX786527 BQB786516:BQB786527 BGF786516:BGF786527 AWJ786516:AWJ786527 AMN786516:AMN786527 ACR786516:ACR786527 SV786516:SV786527 IZ786516:IZ786527 G786516:G786527 WVL720980:WVL720991 WLP720980:WLP720991 WBT720980:WBT720991 VRX720980:VRX720991 VIB720980:VIB720991 UYF720980:UYF720991 UOJ720980:UOJ720991 UEN720980:UEN720991 TUR720980:TUR720991 TKV720980:TKV720991 TAZ720980:TAZ720991 SRD720980:SRD720991 SHH720980:SHH720991 RXL720980:RXL720991 RNP720980:RNP720991 RDT720980:RDT720991 QTX720980:QTX720991 QKB720980:QKB720991 QAF720980:QAF720991 PQJ720980:PQJ720991 PGN720980:PGN720991 OWR720980:OWR720991 OMV720980:OMV720991 OCZ720980:OCZ720991 NTD720980:NTD720991 NJH720980:NJH720991 MZL720980:MZL720991 MPP720980:MPP720991 MFT720980:MFT720991 LVX720980:LVX720991 LMB720980:LMB720991 LCF720980:LCF720991 KSJ720980:KSJ720991 KIN720980:KIN720991 JYR720980:JYR720991 JOV720980:JOV720991 JEZ720980:JEZ720991 IVD720980:IVD720991 ILH720980:ILH720991 IBL720980:IBL720991 HRP720980:HRP720991 HHT720980:HHT720991 GXX720980:GXX720991 GOB720980:GOB720991 GEF720980:GEF720991 FUJ720980:FUJ720991 FKN720980:FKN720991 FAR720980:FAR720991 EQV720980:EQV720991 EGZ720980:EGZ720991 DXD720980:DXD720991 DNH720980:DNH720991 DDL720980:DDL720991 CTP720980:CTP720991 CJT720980:CJT720991 BZX720980:BZX720991 BQB720980:BQB720991 BGF720980:BGF720991 AWJ720980:AWJ720991 AMN720980:AMN720991 ACR720980:ACR720991 SV720980:SV720991 IZ720980:IZ720991 G720980:G720991 WVL655444:WVL655455 WLP655444:WLP655455 WBT655444:WBT655455 VRX655444:VRX655455 VIB655444:VIB655455 UYF655444:UYF655455 UOJ655444:UOJ655455 UEN655444:UEN655455 TUR655444:TUR655455 TKV655444:TKV655455 TAZ655444:TAZ655455 SRD655444:SRD655455 SHH655444:SHH655455 RXL655444:RXL655455 RNP655444:RNP655455 RDT655444:RDT655455 QTX655444:QTX655455 QKB655444:QKB655455 QAF655444:QAF655455 PQJ655444:PQJ655455 PGN655444:PGN655455 OWR655444:OWR655455 OMV655444:OMV655455 OCZ655444:OCZ655455 NTD655444:NTD655455 NJH655444:NJH655455 MZL655444:MZL655455 MPP655444:MPP655455 MFT655444:MFT655455 LVX655444:LVX655455 LMB655444:LMB655455 LCF655444:LCF655455 KSJ655444:KSJ655455 KIN655444:KIN655455 JYR655444:JYR655455 JOV655444:JOV655455 JEZ655444:JEZ655455 IVD655444:IVD655455 ILH655444:ILH655455 IBL655444:IBL655455 HRP655444:HRP655455 HHT655444:HHT655455 GXX655444:GXX655455 GOB655444:GOB655455 GEF655444:GEF655455 FUJ655444:FUJ655455 FKN655444:FKN655455 FAR655444:FAR655455 EQV655444:EQV655455 EGZ655444:EGZ655455 DXD655444:DXD655455 DNH655444:DNH655455 DDL655444:DDL655455 CTP655444:CTP655455 CJT655444:CJT655455 BZX655444:BZX655455 BQB655444:BQB655455 BGF655444:BGF655455 AWJ655444:AWJ655455 AMN655444:AMN655455 ACR655444:ACR655455 SV655444:SV655455 IZ655444:IZ655455 G655444:G655455 WVL589908:WVL589919 WLP589908:WLP589919 WBT589908:WBT589919 VRX589908:VRX589919 VIB589908:VIB589919 UYF589908:UYF589919 UOJ589908:UOJ589919 UEN589908:UEN589919 TUR589908:TUR589919 TKV589908:TKV589919 TAZ589908:TAZ589919 SRD589908:SRD589919 SHH589908:SHH589919 RXL589908:RXL589919 RNP589908:RNP589919 RDT589908:RDT589919 QTX589908:QTX589919 QKB589908:QKB589919 QAF589908:QAF589919 PQJ589908:PQJ589919 PGN589908:PGN589919 OWR589908:OWR589919 OMV589908:OMV589919 OCZ589908:OCZ589919 NTD589908:NTD589919 NJH589908:NJH589919 MZL589908:MZL589919 MPP589908:MPP589919 MFT589908:MFT589919 LVX589908:LVX589919 LMB589908:LMB589919 LCF589908:LCF589919 KSJ589908:KSJ589919 KIN589908:KIN589919 JYR589908:JYR589919 JOV589908:JOV589919 JEZ589908:JEZ589919 IVD589908:IVD589919 ILH589908:ILH589919 IBL589908:IBL589919 HRP589908:HRP589919 HHT589908:HHT589919 GXX589908:GXX589919 GOB589908:GOB589919 GEF589908:GEF589919 FUJ589908:FUJ589919 FKN589908:FKN589919 FAR589908:FAR589919 EQV589908:EQV589919 EGZ589908:EGZ589919 DXD589908:DXD589919 DNH589908:DNH589919 DDL589908:DDL589919 CTP589908:CTP589919 CJT589908:CJT589919 BZX589908:BZX589919 BQB589908:BQB589919 BGF589908:BGF589919 AWJ589908:AWJ589919 AMN589908:AMN589919 ACR589908:ACR589919 SV589908:SV589919 IZ589908:IZ589919 G589908:G589919 WVL524372:WVL524383 WLP524372:WLP524383 WBT524372:WBT524383 VRX524372:VRX524383 VIB524372:VIB524383 UYF524372:UYF524383 UOJ524372:UOJ524383 UEN524372:UEN524383 TUR524372:TUR524383 TKV524372:TKV524383 TAZ524372:TAZ524383 SRD524372:SRD524383 SHH524372:SHH524383 RXL524372:RXL524383 RNP524372:RNP524383 RDT524372:RDT524383 QTX524372:QTX524383 QKB524372:QKB524383 QAF524372:QAF524383 PQJ524372:PQJ524383 PGN524372:PGN524383 OWR524372:OWR524383 OMV524372:OMV524383 OCZ524372:OCZ524383 NTD524372:NTD524383 NJH524372:NJH524383 MZL524372:MZL524383 MPP524372:MPP524383 MFT524372:MFT524383 LVX524372:LVX524383 LMB524372:LMB524383 LCF524372:LCF524383 KSJ524372:KSJ524383 KIN524372:KIN524383 JYR524372:JYR524383 JOV524372:JOV524383 JEZ524372:JEZ524383 IVD524372:IVD524383 ILH524372:ILH524383 IBL524372:IBL524383 HRP524372:HRP524383 HHT524372:HHT524383 GXX524372:GXX524383 GOB524372:GOB524383 GEF524372:GEF524383 FUJ524372:FUJ524383 FKN524372:FKN524383 FAR524372:FAR524383 EQV524372:EQV524383 EGZ524372:EGZ524383 DXD524372:DXD524383 DNH524372:DNH524383 DDL524372:DDL524383 CTP524372:CTP524383 CJT524372:CJT524383 BZX524372:BZX524383 BQB524372:BQB524383 BGF524372:BGF524383 AWJ524372:AWJ524383 AMN524372:AMN524383 ACR524372:ACR524383 SV524372:SV524383 IZ524372:IZ524383 G524372:G524383 WVL458836:WVL458847 WLP458836:WLP458847 WBT458836:WBT458847 VRX458836:VRX458847 VIB458836:VIB458847 UYF458836:UYF458847 UOJ458836:UOJ458847 UEN458836:UEN458847 TUR458836:TUR458847 TKV458836:TKV458847 TAZ458836:TAZ458847 SRD458836:SRD458847 SHH458836:SHH458847 RXL458836:RXL458847 RNP458836:RNP458847 RDT458836:RDT458847 QTX458836:QTX458847 QKB458836:QKB458847 QAF458836:QAF458847 PQJ458836:PQJ458847 PGN458836:PGN458847 OWR458836:OWR458847 OMV458836:OMV458847 OCZ458836:OCZ458847 NTD458836:NTD458847 NJH458836:NJH458847 MZL458836:MZL458847 MPP458836:MPP458847 MFT458836:MFT458847 LVX458836:LVX458847 LMB458836:LMB458847 LCF458836:LCF458847 KSJ458836:KSJ458847 KIN458836:KIN458847 JYR458836:JYR458847 JOV458836:JOV458847 JEZ458836:JEZ458847 IVD458836:IVD458847 ILH458836:ILH458847 IBL458836:IBL458847 HRP458836:HRP458847 HHT458836:HHT458847 GXX458836:GXX458847 GOB458836:GOB458847 GEF458836:GEF458847 FUJ458836:FUJ458847 FKN458836:FKN458847 FAR458836:FAR458847 EQV458836:EQV458847 EGZ458836:EGZ458847 DXD458836:DXD458847 DNH458836:DNH458847 DDL458836:DDL458847 CTP458836:CTP458847 CJT458836:CJT458847 BZX458836:BZX458847 BQB458836:BQB458847 BGF458836:BGF458847 AWJ458836:AWJ458847 AMN458836:AMN458847 ACR458836:ACR458847 SV458836:SV458847 IZ458836:IZ458847 G458836:G458847 WVL393300:WVL393311 WLP393300:WLP393311 WBT393300:WBT393311 VRX393300:VRX393311 VIB393300:VIB393311 UYF393300:UYF393311 UOJ393300:UOJ393311 UEN393300:UEN393311 TUR393300:TUR393311 TKV393300:TKV393311 TAZ393300:TAZ393311 SRD393300:SRD393311 SHH393300:SHH393311 RXL393300:RXL393311 RNP393300:RNP393311 RDT393300:RDT393311 QTX393300:QTX393311 QKB393300:QKB393311 QAF393300:QAF393311 PQJ393300:PQJ393311 PGN393300:PGN393311 OWR393300:OWR393311 OMV393300:OMV393311 OCZ393300:OCZ393311 NTD393300:NTD393311 NJH393300:NJH393311 MZL393300:MZL393311 MPP393300:MPP393311 MFT393300:MFT393311 LVX393300:LVX393311 LMB393300:LMB393311 LCF393300:LCF393311 KSJ393300:KSJ393311 KIN393300:KIN393311 JYR393300:JYR393311 JOV393300:JOV393311 JEZ393300:JEZ393311 IVD393300:IVD393311 ILH393300:ILH393311 IBL393300:IBL393311 HRP393300:HRP393311 HHT393300:HHT393311 GXX393300:GXX393311 GOB393300:GOB393311 GEF393300:GEF393311 FUJ393300:FUJ393311 FKN393300:FKN393311 FAR393300:FAR393311 EQV393300:EQV393311 EGZ393300:EGZ393311 DXD393300:DXD393311 DNH393300:DNH393311 DDL393300:DDL393311 CTP393300:CTP393311 CJT393300:CJT393311 BZX393300:BZX393311 BQB393300:BQB393311 BGF393300:BGF393311 AWJ393300:AWJ393311 AMN393300:AMN393311 ACR393300:ACR393311 SV393300:SV393311 IZ393300:IZ393311 G393300:G393311 WVL327764:WVL327775 WLP327764:WLP327775 WBT327764:WBT327775 VRX327764:VRX327775 VIB327764:VIB327775 UYF327764:UYF327775 UOJ327764:UOJ327775 UEN327764:UEN327775 TUR327764:TUR327775 TKV327764:TKV327775 TAZ327764:TAZ327775 SRD327764:SRD327775 SHH327764:SHH327775 RXL327764:RXL327775 RNP327764:RNP327775 RDT327764:RDT327775 QTX327764:QTX327775 QKB327764:QKB327775 QAF327764:QAF327775 PQJ327764:PQJ327775 PGN327764:PGN327775 OWR327764:OWR327775 OMV327764:OMV327775 OCZ327764:OCZ327775 NTD327764:NTD327775 NJH327764:NJH327775 MZL327764:MZL327775 MPP327764:MPP327775 MFT327764:MFT327775 LVX327764:LVX327775 LMB327764:LMB327775 LCF327764:LCF327775 KSJ327764:KSJ327775 KIN327764:KIN327775 JYR327764:JYR327775 JOV327764:JOV327775 JEZ327764:JEZ327775 IVD327764:IVD327775 ILH327764:ILH327775 IBL327764:IBL327775 HRP327764:HRP327775 HHT327764:HHT327775 GXX327764:GXX327775 GOB327764:GOB327775 GEF327764:GEF327775 FUJ327764:FUJ327775 FKN327764:FKN327775 FAR327764:FAR327775 EQV327764:EQV327775 EGZ327764:EGZ327775 DXD327764:DXD327775 DNH327764:DNH327775 DDL327764:DDL327775 CTP327764:CTP327775 CJT327764:CJT327775 BZX327764:BZX327775 BQB327764:BQB327775 BGF327764:BGF327775 AWJ327764:AWJ327775 AMN327764:AMN327775 ACR327764:ACR327775 SV327764:SV327775 IZ327764:IZ327775 G327764:G327775 WVL262228:WVL262239 WLP262228:WLP262239 WBT262228:WBT262239 VRX262228:VRX262239 VIB262228:VIB262239 UYF262228:UYF262239 UOJ262228:UOJ262239 UEN262228:UEN262239 TUR262228:TUR262239 TKV262228:TKV262239 TAZ262228:TAZ262239 SRD262228:SRD262239 SHH262228:SHH262239 RXL262228:RXL262239 RNP262228:RNP262239 RDT262228:RDT262239 QTX262228:QTX262239 QKB262228:QKB262239 QAF262228:QAF262239 PQJ262228:PQJ262239 PGN262228:PGN262239 OWR262228:OWR262239 OMV262228:OMV262239 OCZ262228:OCZ262239 NTD262228:NTD262239 NJH262228:NJH262239 MZL262228:MZL262239 MPP262228:MPP262239 MFT262228:MFT262239 LVX262228:LVX262239 LMB262228:LMB262239 LCF262228:LCF262239 KSJ262228:KSJ262239 KIN262228:KIN262239 JYR262228:JYR262239 JOV262228:JOV262239 JEZ262228:JEZ262239 IVD262228:IVD262239 ILH262228:ILH262239 IBL262228:IBL262239 HRP262228:HRP262239 HHT262228:HHT262239 GXX262228:GXX262239 GOB262228:GOB262239 GEF262228:GEF262239 FUJ262228:FUJ262239 FKN262228:FKN262239 FAR262228:FAR262239 EQV262228:EQV262239 EGZ262228:EGZ262239 DXD262228:DXD262239 DNH262228:DNH262239 DDL262228:DDL262239 CTP262228:CTP262239 CJT262228:CJT262239 BZX262228:BZX262239 BQB262228:BQB262239 BGF262228:BGF262239 AWJ262228:AWJ262239 AMN262228:AMN262239 ACR262228:ACR262239 SV262228:SV262239 IZ262228:IZ262239 G262228:G262239 WVL196692:WVL196703 WLP196692:WLP196703 WBT196692:WBT196703 VRX196692:VRX196703 VIB196692:VIB196703 UYF196692:UYF196703 UOJ196692:UOJ196703 UEN196692:UEN196703 TUR196692:TUR196703 TKV196692:TKV196703 TAZ196692:TAZ196703 SRD196692:SRD196703 SHH196692:SHH196703 RXL196692:RXL196703 RNP196692:RNP196703 RDT196692:RDT196703 QTX196692:QTX196703 QKB196692:QKB196703 QAF196692:QAF196703 PQJ196692:PQJ196703 PGN196692:PGN196703 OWR196692:OWR196703 OMV196692:OMV196703 OCZ196692:OCZ196703 NTD196692:NTD196703 NJH196692:NJH196703 MZL196692:MZL196703 MPP196692:MPP196703 MFT196692:MFT196703 LVX196692:LVX196703 LMB196692:LMB196703 LCF196692:LCF196703 KSJ196692:KSJ196703 KIN196692:KIN196703 JYR196692:JYR196703 JOV196692:JOV196703 JEZ196692:JEZ196703 IVD196692:IVD196703 ILH196692:ILH196703 IBL196692:IBL196703 HRP196692:HRP196703 HHT196692:HHT196703 GXX196692:GXX196703 GOB196692:GOB196703 GEF196692:GEF196703 FUJ196692:FUJ196703 FKN196692:FKN196703 FAR196692:FAR196703 EQV196692:EQV196703 EGZ196692:EGZ196703 DXD196692:DXD196703 DNH196692:DNH196703 DDL196692:DDL196703 CTP196692:CTP196703 CJT196692:CJT196703 BZX196692:BZX196703 BQB196692:BQB196703 BGF196692:BGF196703 AWJ196692:AWJ196703 AMN196692:AMN196703 ACR196692:ACR196703 SV196692:SV196703 IZ196692:IZ196703 G196692:G196703 WVL131156:WVL131167 WLP131156:WLP131167 WBT131156:WBT131167 VRX131156:VRX131167 VIB131156:VIB131167 UYF131156:UYF131167 UOJ131156:UOJ131167 UEN131156:UEN131167 TUR131156:TUR131167 TKV131156:TKV131167 TAZ131156:TAZ131167 SRD131156:SRD131167 SHH131156:SHH131167 RXL131156:RXL131167 RNP131156:RNP131167 RDT131156:RDT131167 QTX131156:QTX131167 QKB131156:QKB131167 QAF131156:QAF131167 PQJ131156:PQJ131167 PGN131156:PGN131167 OWR131156:OWR131167 OMV131156:OMV131167 OCZ131156:OCZ131167 NTD131156:NTD131167 NJH131156:NJH131167 MZL131156:MZL131167 MPP131156:MPP131167 MFT131156:MFT131167 LVX131156:LVX131167 LMB131156:LMB131167 LCF131156:LCF131167 KSJ131156:KSJ131167 KIN131156:KIN131167 JYR131156:JYR131167 JOV131156:JOV131167 JEZ131156:JEZ131167 IVD131156:IVD131167 ILH131156:ILH131167 IBL131156:IBL131167 HRP131156:HRP131167 HHT131156:HHT131167 GXX131156:GXX131167 GOB131156:GOB131167 GEF131156:GEF131167 FUJ131156:FUJ131167 FKN131156:FKN131167 FAR131156:FAR131167 EQV131156:EQV131167 EGZ131156:EGZ131167 DXD131156:DXD131167 DNH131156:DNH131167 DDL131156:DDL131167 CTP131156:CTP131167 CJT131156:CJT131167 BZX131156:BZX131167 BQB131156:BQB131167 BGF131156:BGF131167 AWJ131156:AWJ131167 AMN131156:AMN131167 ACR131156:ACR131167 SV131156:SV131167 IZ131156:IZ131167 G131156:G131167 WVL65620:WVL65631 WLP65620:WLP65631 WBT65620:WBT65631 VRX65620:VRX65631 VIB65620:VIB65631 UYF65620:UYF65631 UOJ65620:UOJ65631 UEN65620:UEN65631 TUR65620:TUR65631 TKV65620:TKV65631 TAZ65620:TAZ65631 SRD65620:SRD65631 SHH65620:SHH65631 RXL65620:RXL65631 RNP65620:RNP65631 RDT65620:RDT65631 QTX65620:QTX65631 QKB65620:QKB65631 QAF65620:QAF65631 PQJ65620:PQJ65631 PGN65620:PGN65631 OWR65620:OWR65631 OMV65620:OMV65631 OCZ65620:OCZ65631 NTD65620:NTD65631 NJH65620:NJH65631 MZL65620:MZL65631 MPP65620:MPP65631 MFT65620:MFT65631 LVX65620:LVX65631 LMB65620:LMB65631 LCF65620:LCF65631 KSJ65620:KSJ65631 KIN65620:KIN65631 JYR65620:JYR65631 JOV65620:JOV65631 JEZ65620:JEZ65631 IVD65620:IVD65631 ILH65620:ILH65631 IBL65620:IBL65631 HRP65620:HRP65631 HHT65620:HHT65631 GXX65620:GXX65631 GOB65620:GOB65631 GEF65620:GEF65631 FUJ65620:FUJ65631 FKN65620:FKN65631 FAR65620:FAR65631 EQV65620:EQV65631 EGZ65620:EGZ65631 DXD65620:DXD65631 DNH65620:DNH65631 DDL65620:DDL65631 CTP65620:CTP65631 CJT65620:CJT65631 BZX65620:BZX65631 BQB65620:BQB65631 BGF65620:BGF65631 AWJ65620:AWJ65631 AMN65620:AMN65631 ACR65620:ACR65631 SV65620:SV65631 IZ65620:IZ65631 G65620:G65631 WVL983104:WVL983110 WLP983104:WLP983110 WBT983104:WBT983110 VRX983104:VRX983110 VIB983104:VIB983110 UYF983104:UYF983110 UOJ983104:UOJ983110 UEN983104:UEN983110 TUR983104:TUR983110 TKV983104:TKV983110 TAZ983104:TAZ983110 SRD983104:SRD983110 SHH983104:SHH983110 RXL983104:RXL983110 RNP983104:RNP983110 RDT983104:RDT983110 QTX983104:QTX983110 QKB983104:QKB983110 QAF983104:QAF983110 PQJ983104:PQJ983110 PGN983104:PGN983110 OWR983104:OWR983110 OMV983104:OMV983110 OCZ983104:OCZ983110 NTD983104:NTD983110 NJH983104:NJH983110 MZL983104:MZL983110 MPP983104:MPP983110 MFT983104:MFT983110 LVX983104:LVX983110 LMB983104:LMB983110 LCF983104:LCF983110 KSJ983104:KSJ983110 KIN983104:KIN983110 JYR983104:JYR983110 JOV983104:JOV983110 JEZ983104:JEZ983110 IVD983104:IVD983110 ILH983104:ILH983110 IBL983104:IBL983110 HRP983104:HRP983110 HHT983104:HHT983110 GXX983104:GXX983110 GOB983104:GOB983110 GEF983104:GEF983110 FUJ983104:FUJ983110 FKN983104:FKN983110 FAR983104:FAR983110 EQV983104:EQV983110 EGZ983104:EGZ983110 DXD983104:DXD983110 DNH983104:DNH983110 DDL983104:DDL983110 CTP983104:CTP983110 CJT983104:CJT983110 BZX983104:BZX983110 BQB983104:BQB983110 BGF983104:BGF983110 AWJ983104:AWJ983110 AMN983104:AMN983110 ACR983104:ACR983110 SV983104:SV983110 IZ983104:IZ983110 G983104:G983110 WVL917568:WVL917574 WLP917568:WLP917574 WBT917568:WBT917574 VRX917568:VRX917574 VIB917568:VIB917574 UYF917568:UYF917574 UOJ917568:UOJ917574 UEN917568:UEN917574 TUR917568:TUR917574 TKV917568:TKV917574 TAZ917568:TAZ917574 SRD917568:SRD917574 SHH917568:SHH917574 RXL917568:RXL917574 RNP917568:RNP917574 RDT917568:RDT917574 QTX917568:QTX917574 QKB917568:QKB917574 QAF917568:QAF917574 PQJ917568:PQJ917574 PGN917568:PGN917574 OWR917568:OWR917574 OMV917568:OMV917574 OCZ917568:OCZ917574 NTD917568:NTD917574 NJH917568:NJH917574 MZL917568:MZL917574 MPP917568:MPP917574 MFT917568:MFT917574 LVX917568:LVX917574 LMB917568:LMB917574 LCF917568:LCF917574 KSJ917568:KSJ917574 KIN917568:KIN917574 JYR917568:JYR917574 JOV917568:JOV917574 JEZ917568:JEZ917574 IVD917568:IVD917574 ILH917568:ILH917574 IBL917568:IBL917574 HRP917568:HRP917574 HHT917568:HHT917574 GXX917568:GXX917574 GOB917568:GOB917574 GEF917568:GEF917574 FUJ917568:FUJ917574 FKN917568:FKN917574 FAR917568:FAR917574 EQV917568:EQV917574 EGZ917568:EGZ917574 DXD917568:DXD917574 DNH917568:DNH917574 DDL917568:DDL917574 CTP917568:CTP917574 CJT917568:CJT917574 BZX917568:BZX917574 BQB917568:BQB917574 BGF917568:BGF917574 AWJ917568:AWJ917574 AMN917568:AMN917574 ACR917568:ACR917574 SV917568:SV917574 IZ917568:IZ917574 G917568:G917574 WVL852032:WVL852038 WLP852032:WLP852038 WBT852032:WBT852038 VRX852032:VRX852038 VIB852032:VIB852038 UYF852032:UYF852038 UOJ852032:UOJ852038 UEN852032:UEN852038 TUR852032:TUR852038 TKV852032:TKV852038 TAZ852032:TAZ852038 SRD852032:SRD852038 SHH852032:SHH852038 RXL852032:RXL852038 RNP852032:RNP852038 RDT852032:RDT852038 QTX852032:QTX852038 QKB852032:QKB852038 QAF852032:QAF852038 PQJ852032:PQJ852038 PGN852032:PGN852038 OWR852032:OWR852038 OMV852032:OMV852038 OCZ852032:OCZ852038 NTD852032:NTD852038 NJH852032:NJH852038 MZL852032:MZL852038 MPP852032:MPP852038 MFT852032:MFT852038 LVX852032:LVX852038 LMB852032:LMB852038 LCF852032:LCF852038 KSJ852032:KSJ852038 KIN852032:KIN852038 JYR852032:JYR852038 JOV852032:JOV852038 JEZ852032:JEZ852038 IVD852032:IVD852038 ILH852032:ILH852038 IBL852032:IBL852038 HRP852032:HRP852038 HHT852032:HHT852038 GXX852032:GXX852038 GOB852032:GOB852038 GEF852032:GEF852038 FUJ852032:FUJ852038 FKN852032:FKN852038 FAR852032:FAR852038 EQV852032:EQV852038 EGZ852032:EGZ852038 DXD852032:DXD852038 DNH852032:DNH852038 DDL852032:DDL852038 CTP852032:CTP852038 CJT852032:CJT852038 BZX852032:BZX852038 BQB852032:BQB852038 BGF852032:BGF852038 AWJ852032:AWJ852038 AMN852032:AMN852038 ACR852032:ACR852038 SV852032:SV852038 IZ852032:IZ852038 G852032:G852038 WVL786496:WVL786502 WLP786496:WLP786502 WBT786496:WBT786502 VRX786496:VRX786502 VIB786496:VIB786502 UYF786496:UYF786502 UOJ786496:UOJ786502 UEN786496:UEN786502 TUR786496:TUR786502 TKV786496:TKV786502 TAZ786496:TAZ786502 SRD786496:SRD786502 SHH786496:SHH786502 RXL786496:RXL786502 RNP786496:RNP786502 RDT786496:RDT786502 QTX786496:QTX786502 QKB786496:QKB786502 QAF786496:QAF786502 PQJ786496:PQJ786502 PGN786496:PGN786502 OWR786496:OWR786502 OMV786496:OMV786502 OCZ786496:OCZ786502 NTD786496:NTD786502 NJH786496:NJH786502 MZL786496:MZL786502 MPP786496:MPP786502 MFT786496:MFT786502 LVX786496:LVX786502 LMB786496:LMB786502 LCF786496:LCF786502 KSJ786496:KSJ786502 KIN786496:KIN786502 JYR786496:JYR786502 JOV786496:JOV786502 JEZ786496:JEZ786502 IVD786496:IVD786502 ILH786496:ILH786502 IBL786496:IBL786502 HRP786496:HRP786502 HHT786496:HHT786502 GXX786496:GXX786502 GOB786496:GOB786502 GEF786496:GEF786502 FUJ786496:FUJ786502 FKN786496:FKN786502 FAR786496:FAR786502 EQV786496:EQV786502 EGZ786496:EGZ786502 DXD786496:DXD786502 DNH786496:DNH786502 DDL786496:DDL786502 CTP786496:CTP786502 CJT786496:CJT786502 BZX786496:BZX786502 BQB786496:BQB786502 BGF786496:BGF786502 AWJ786496:AWJ786502 AMN786496:AMN786502 ACR786496:ACR786502 SV786496:SV786502 IZ786496:IZ786502 G786496:G786502 WVL720960:WVL720966 WLP720960:WLP720966 WBT720960:WBT720966 VRX720960:VRX720966 VIB720960:VIB720966 UYF720960:UYF720966 UOJ720960:UOJ720966 UEN720960:UEN720966 TUR720960:TUR720966 TKV720960:TKV720966 TAZ720960:TAZ720966 SRD720960:SRD720966 SHH720960:SHH720966 RXL720960:RXL720966 RNP720960:RNP720966 RDT720960:RDT720966 QTX720960:QTX720966 QKB720960:QKB720966 QAF720960:QAF720966 PQJ720960:PQJ720966 PGN720960:PGN720966 OWR720960:OWR720966 OMV720960:OMV720966 OCZ720960:OCZ720966 NTD720960:NTD720966 NJH720960:NJH720966 MZL720960:MZL720966 MPP720960:MPP720966 MFT720960:MFT720966 LVX720960:LVX720966 LMB720960:LMB720966 LCF720960:LCF720966 KSJ720960:KSJ720966 KIN720960:KIN720966 JYR720960:JYR720966 JOV720960:JOV720966 JEZ720960:JEZ720966 IVD720960:IVD720966 ILH720960:ILH720966 IBL720960:IBL720966 HRP720960:HRP720966 HHT720960:HHT720966 GXX720960:GXX720966 GOB720960:GOB720966 GEF720960:GEF720966 FUJ720960:FUJ720966 FKN720960:FKN720966 FAR720960:FAR720966 EQV720960:EQV720966 EGZ720960:EGZ720966 DXD720960:DXD720966 DNH720960:DNH720966 DDL720960:DDL720966 CTP720960:CTP720966 CJT720960:CJT720966 BZX720960:BZX720966 BQB720960:BQB720966 BGF720960:BGF720966 AWJ720960:AWJ720966 AMN720960:AMN720966 ACR720960:ACR720966 SV720960:SV720966 IZ720960:IZ720966 G720960:G720966 WVL655424:WVL655430 WLP655424:WLP655430 WBT655424:WBT655430 VRX655424:VRX655430 VIB655424:VIB655430 UYF655424:UYF655430 UOJ655424:UOJ655430 UEN655424:UEN655430 TUR655424:TUR655430 TKV655424:TKV655430 TAZ655424:TAZ655430 SRD655424:SRD655430 SHH655424:SHH655430 RXL655424:RXL655430 RNP655424:RNP655430 RDT655424:RDT655430 QTX655424:QTX655430 QKB655424:QKB655430 QAF655424:QAF655430 PQJ655424:PQJ655430 PGN655424:PGN655430 OWR655424:OWR655430 OMV655424:OMV655430 OCZ655424:OCZ655430 NTD655424:NTD655430 NJH655424:NJH655430 MZL655424:MZL655430 MPP655424:MPP655430 MFT655424:MFT655430 LVX655424:LVX655430 LMB655424:LMB655430 LCF655424:LCF655430 KSJ655424:KSJ655430 KIN655424:KIN655430 JYR655424:JYR655430 JOV655424:JOV655430 JEZ655424:JEZ655430 IVD655424:IVD655430 ILH655424:ILH655430 IBL655424:IBL655430 HRP655424:HRP655430 HHT655424:HHT655430 GXX655424:GXX655430 GOB655424:GOB655430 GEF655424:GEF655430 FUJ655424:FUJ655430 FKN655424:FKN655430 FAR655424:FAR655430 EQV655424:EQV655430 EGZ655424:EGZ655430 DXD655424:DXD655430 DNH655424:DNH655430 DDL655424:DDL655430 CTP655424:CTP655430 CJT655424:CJT655430 BZX655424:BZX655430 BQB655424:BQB655430 BGF655424:BGF655430 AWJ655424:AWJ655430 AMN655424:AMN655430 ACR655424:ACR655430 SV655424:SV655430 IZ655424:IZ655430 G655424:G655430 WVL589888:WVL589894 WLP589888:WLP589894 WBT589888:WBT589894 VRX589888:VRX589894 VIB589888:VIB589894 UYF589888:UYF589894 UOJ589888:UOJ589894 UEN589888:UEN589894 TUR589888:TUR589894 TKV589888:TKV589894 TAZ589888:TAZ589894 SRD589888:SRD589894 SHH589888:SHH589894 RXL589888:RXL589894 RNP589888:RNP589894 RDT589888:RDT589894 QTX589888:QTX589894 QKB589888:QKB589894 QAF589888:QAF589894 PQJ589888:PQJ589894 PGN589888:PGN589894 OWR589888:OWR589894 OMV589888:OMV589894 OCZ589888:OCZ589894 NTD589888:NTD589894 NJH589888:NJH589894 MZL589888:MZL589894 MPP589888:MPP589894 MFT589888:MFT589894 LVX589888:LVX589894 LMB589888:LMB589894 LCF589888:LCF589894 KSJ589888:KSJ589894 KIN589888:KIN589894 JYR589888:JYR589894 JOV589888:JOV589894 JEZ589888:JEZ589894 IVD589888:IVD589894 ILH589888:ILH589894 IBL589888:IBL589894 HRP589888:HRP589894 HHT589888:HHT589894 GXX589888:GXX589894 GOB589888:GOB589894 GEF589888:GEF589894 FUJ589888:FUJ589894 FKN589888:FKN589894 FAR589888:FAR589894 EQV589888:EQV589894 EGZ589888:EGZ589894 DXD589888:DXD589894 DNH589888:DNH589894 DDL589888:DDL589894 CTP589888:CTP589894 CJT589888:CJT589894 BZX589888:BZX589894 BQB589888:BQB589894 BGF589888:BGF589894 AWJ589888:AWJ589894 AMN589888:AMN589894 ACR589888:ACR589894 SV589888:SV589894 IZ589888:IZ589894 G589888:G589894 WVL524352:WVL524358 WLP524352:WLP524358 WBT524352:WBT524358 VRX524352:VRX524358 VIB524352:VIB524358 UYF524352:UYF524358 UOJ524352:UOJ524358 UEN524352:UEN524358 TUR524352:TUR524358 TKV524352:TKV524358 TAZ524352:TAZ524358 SRD524352:SRD524358 SHH524352:SHH524358 RXL524352:RXL524358 RNP524352:RNP524358 RDT524352:RDT524358 QTX524352:QTX524358 QKB524352:QKB524358 QAF524352:QAF524358 PQJ524352:PQJ524358 PGN524352:PGN524358 OWR524352:OWR524358 OMV524352:OMV524358 OCZ524352:OCZ524358 NTD524352:NTD524358 NJH524352:NJH524358 MZL524352:MZL524358 MPP524352:MPP524358 MFT524352:MFT524358 LVX524352:LVX524358 LMB524352:LMB524358 LCF524352:LCF524358 KSJ524352:KSJ524358 KIN524352:KIN524358 JYR524352:JYR524358 JOV524352:JOV524358 JEZ524352:JEZ524358 IVD524352:IVD524358 ILH524352:ILH524358 IBL524352:IBL524358 HRP524352:HRP524358 HHT524352:HHT524358 GXX524352:GXX524358 GOB524352:GOB524358 GEF524352:GEF524358 FUJ524352:FUJ524358 FKN524352:FKN524358 FAR524352:FAR524358 EQV524352:EQV524358 EGZ524352:EGZ524358 DXD524352:DXD524358 DNH524352:DNH524358 DDL524352:DDL524358 CTP524352:CTP524358 CJT524352:CJT524358 BZX524352:BZX524358 BQB524352:BQB524358 BGF524352:BGF524358 AWJ524352:AWJ524358 AMN524352:AMN524358 ACR524352:ACR524358 SV524352:SV524358 IZ524352:IZ524358 G524352:G524358 WVL458816:WVL458822 WLP458816:WLP458822 WBT458816:WBT458822 VRX458816:VRX458822 VIB458816:VIB458822 UYF458816:UYF458822 UOJ458816:UOJ458822 UEN458816:UEN458822 TUR458816:TUR458822 TKV458816:TKV458822 TAZ458816:TAZ458822 SRD458816:SRD458822 SHH458816:SHH458822 RXL458816:RXL458822 RNP458816:RNP458822 RDT458816:RDT458822 QTX458816:QTX458822 QKB458816:QKB458822 QAF458816:QAF458822 PQJ458816:PQJ458822 PGN458816:PGN458822 OWR458816:OWR458822 OMV458816:OMV458822 OCZ458816:OCZ458822 NTD458816:NTD458822 NJH458816:NJH458822 MZL458816:MZL458822 MPP458816:MPP458822 MFT458816:MFT458822 LVX458816:LVX458822 LMB458816:LMB458822 LCF458816:LCF458822 KSJ458816:KSJ458822 KIN458816:KIN458822 JYR458816:JYR458822 JOV458816:JOV458822 JEZ458816:JEZ458822 IVD458816:IVD458822 ILH458816:ILH458822 IBL458816:IBL458822 HRP458816:HRP458822 HHT458816:HHT458822 GXX458816:GXX458822 GOB458816:GOB458822 GEF458816:GEF458822 FUJ458816:FUJ458822 FKN458816:FKN458822 FAR458816:FAR458822 EQV458816:EQV458822 EGZ458816:EGZ458822 DXD458816:DXD458822 DNH458816:DNH458822 DDL458816:DDL458822 CTP458816:CTP458822 CJT458816:CJT458822 BZX458816:BZX458822 BQB458816:BQB458822 BGF458816:BGF458822 AWJ458816:AWJ458822 AMN458816:AMN458822 ACR458816:ACR458822 SV458816:SV458822 IZ458816:IZ458822 G458816:G458822 WVL393280:WVL393286 WLP393280:WLP393286 WBT393280:WBT393286 VRX393280:VRX393286 VIB393280:VIB393286 UYF393280:UYF393286 UOJ393280:UOJ393286 UEN393280:UEN393286 TUR393280:TUR393286 TKV393280:TKV393286 TAZ393280:TAZ393286 SRD393280:SRD393286 SHH393280:SHH393286 RXL393280:RXL393286 RNP393280:RNP393286 RDT393280:RDT393286 QTX393280:QTX393286 QKB393280:QKB393286 QAF393280:QAF393286 PQJ393280:PQJ393286 PGN393280:PGN393286 OWR393280:OWR393286 OMV393280:OMV393286 OCZ393280:OCZ393286 NTD393280:NTD393286 NJH393280:NJH393286 MZL393280:MZL393286 MPP393280:MPP393286 MFT393280:MFT393286 LVX393280:LVX393286 LMB393280:LMB393286 LCF393280:LCF393286 KSJ393280:KSJ393286 KIN393280:KIN393286 JYR393280:JYR393286 JOV393280:JOV393286 JEZ393280:JEZ393286 IVD393280:IVD393286 ILH393280:ILH393286 IBL393280:IBL393286 HRP393280:HRP393286 HHT393280:HHT393286 GXX393280:GXX393286 GOB393280:GOB393286 GEF393280:GEF393286 FUJ393280:FUJ393286 FKN393280:FKN393286 FAR393280:FAR393286 EQV393280:EQV393286 EGZ393280:EGZ393286 DXD393280:DXD393286 DNH393280:DNH393286 DDL393280:DDL393286 CTP393280:CTP393286 CJT393280:CJT393286 BZX393280:BZX393286 BQB393280:BQB393286 BGF393280:BGF393286 AWJ393280:AWJ393286 AMN393280:AMN393286 ACR393280:ACR393286 SV393280:SV393286 IZ393280:IZ393286 G393280:G393286 WVL327744:WVL327750 WLP327744:WLP327750 WBT327744:WBT327750 VRX327744:VRX327750 VIB327744:VIB327750 UYF327744:UYF327750 UOJ327744:UOJ327750 UEN327744:UEN327750 TUR327744:TUR327750 TKV327744:TKV327750 TAZ327744:TAZ327750 SRD327744:SRD327750 SHH327744:SHH327750 RXL327744:RXL327750 RNP327744:RNP327750 RDT327744:RDT327750 QTX327744:QTX327750 QKB327744:QKB327750 QAF327744:QAF327750 PQJ327744:PQJ327750 PGN327744:PGN327750 OWR327744:OWR327750 OMV327744:OMV327750 OCZ327744:OCZ327750 NTD327744:NTD327750 NJH327744:NJH327750 MZL327744:MZL327750 MPP327744:MPP327750 MFT327744:MFT327750 LVX327744:LVX327750 LMB327744:LMB327750 LCF327744:LCF327750 KSJ327744:KSJ327750 KIN327744:KIN327750 JYR327744:JYR327750 JOV327744:JOV327750 JEZ327744:JEZ327750 IVD327744:IVD327750 ILH327744:ILH327750 IBL327744:IBL327750 HRP327744:HRP327750 HHT327744:HHT327750 GXX327744:GXX327750 GOB327744:GOB327750 GEF327744:GEF327750 FUJ327744:FUJ327750 FKN327744:FKN327750 FAR327744:FAR327750 EQV327744:EQV327750 EGZ327744:EGZ327750 DXD327744:DXD327750 DNH327744:DNH327750 DDL327744:DDL327750 CTP327744:CTP327750 CJT327744:CJT327750 BZX327744:BZX327750 BQB327744:BQB327750 BGF327744:BGF327750 AWJ327744:AWJ327750 AMN327744:AMN327750 ACR327744:ACR327750 SV327744:SV327750 IZ327744:IZ327750 G327744:G327750 WVL262208:WVL262214 WLP262208:WLP262214 WBT262208:WBT262214 VRX262208:VRX262214 VIB262208:VIB262214 UYF262208:UYF262214 UOJ262208:UOJ262214 UEN262208:UEN262214 TUR262208:TUR262214 TKV262208:TKV262214 TAZ262208:TAZ262214 SRD262208:SRD262214 SHH262208:SHH262214 RXL262208:RXL262214 RNP262208:RNP262214 RDT262208:RDT262214 QTX262208:QTX262214 QKB262208:QKB262214 QAF262208:QAF262214 PQJ262208:PQJ262214 PGN262208:PGN262214 OWR262208:OWR262214 OMV262208:OMV262214 OCZ262208:OCZ262214 NTD262208:NTD262214 NJH262208:NJH262214 MZL262208:MZL262214 MPP262208:MPP262214 MFT262208:MFT262214 LVX262208:LVX262214 LMB262208:LMB262214 LCF262208:LCF262214 KSJ262208:KSJ262214 KIN262208:KIN262214 JYR262208:JYR262214 JOV262208:JOV262214 JEZ262208:JEZ262214 IVD262208:IVD262214 ILH262208:ILH262214 IBL262208:IBL262214 HRP262208:HRP262214 HHT262208:HHT262214 GXX262208:GXX262214 GOB262208:GOB262214 GEF262208:GEF262214 FUJ262208:FUJ262214 FKN262208:FKN262214 FAR262208:FAR262214 EQV262208:EQV262214 EGZ262208:EGZ262214 DXD262208:DXD262214 DNH262208:DNH262214 DDL262208:DDL262214 CTP262208:CTP262214 CJT262208:CJT262214 BZX262208:BZX262214 BQB262208:BQB262214 BGF262208:BGF262214 AWJ262208:AWJ262214 AMN262208:AMN262214 ACR262208:ACR262214 SV262208:SV262214 IZ262208:IZ262214 G262208:G262214 WVL196672:WVL196678 WLP196672:WLP196678 WBT196672:WBT196678 VRX196672:VRX196678 VIB196672:VIB196678 UYF196672:UYF196678 UOJ196672:UOJ196678 UEN196672:UEN196678 TUR196672:TUR196678 TKV196672:TKV196678 TAZ196672:TAZ196678 SRD196672:SRD196678 SHH196672:SHH196678 RXL196672:RXL196678 RNP196672:RNP196678 RDT196672:RDT196678 QTX196672:QTX196678 QKB196672:QKB196678 QAF196672:QAF196678 PQJ196672:PQJ196678 PGN196672:PGN196678 OWR196672:OWR196678 OMV196672:OMV196678 OCZ196672:OCZ196678 NTD196672:NTD196678 NJH196672:NJH196678 MZL196672:MZL196678 MPP196672:MPP196678 MFT196672:MFT196678 LVX196672:LVX196678 LMB196672:LMB196678 LCF196672:LCF196678 KSJ196672:KSJ196678 KIN196672:KIN196678 JYR196672:JYR196678 JOV196672:JOV196678 JEZ196672:JEZ196678 IVD196672:IVD196678 ILH196672:ILH196678 IBL196672:IBL196678 HRP196672:HRP196678 HHT196672:HHT196678 GXX196672:GXX196678 GOB196672:GOB196678 GEF196672:GEF196678 FUJ196672:FUJ196678 FKN196672:FKN196678 FAR196672:FAR196678 EQV196672:EQV196678 EGZ196672:EGZ196678 DXD196672:DXD196678 DNH196672:DNH196678 DDL196672:DDL196678 CTP196672:CTP196678 CJT196672:CJT196678 BZX196672:BZX196678 BQB196672:BQB196678 BGF196672:BGF196678 AWJ196672:AWJ196678 AMN196672:AMN196678 ACR196672:ACR196678 SV196672:SV196678 IZ196672:IZ196678 G196672:G196678 WVL131136:WVL131142 WLP131136:WLP131142 WBT131136:WBT131142 VRX131136:VRX131142 VIB131136:VIB131142 UYF131136:UYF131142 UOJ131136:UOJ131142 UEN131136:UEN131142 TUR131136:TUR131142 TKV131136:TKV131142 TAZ131136:TAZ131142 SRD131136:SRD131142 SHH131136:SHH131142 RXL131136:RXL131142 RNP131136:RNP131142 RDT131136:RDT131142 QTX131136:QTX131142 QKB131136:QKB131142 QAF131136:QAF131142 PQJ131136:PQJ131142 PGN131136:PGN131142 OWR131136:OWR131142 OMV131136:OMV131142 OCZ131136:OCZ131142 NTD131136:NTD131142 NJH131136:NJH131142 MZL131136:MZL131142 MPP131136:MPP131142 MFT131136:MFT131142 LVX131136:LVX131142 LMB131136:LMB131142 LCF131136:LCF131142 KSJ131136:KSJ131142 KIN131136:KIN131142 JYR131136:JYR131142 JOV131136:JOV131142 JEZ131136:JEZ131142 IVD131136:IVD131142 ILH131136:ILH131142 IBL131136:IBL131142 HRP131136:HRP131142 HHT131136:HHT131142 GXX131136:GXX131142 GOB131136:GOB131142 GEF131136:GEF131142 FUJ131136:FUJ131142 FKN131136:FKN131142 FAR131136:FAR131142 EQV131136:EQV131142 EGZ131136:EGZ131142 DXD131136:DXD131142 DNH131136:DNH131142 DDL131136:DDL131142 CTP131136:CTP131142 CJT131136:CJT131142 BZX131136:BZX131142 BQB131136:BQB131142 BGF131136:BGF131142 AWJ131136:AWJ131142 AMN131136:AMN131142 ACR131136:ACR131142 SV131136:SV131142 IZ131136:IZ131142 G131136:G131142 WVL65600:WVL65606 WLP65600:WLP65606 WBT65600:WBT65606 VRX65600:VRX65606 VIB65600:VIB65606 UYF65600:UYF65606 UOJ65600:UOJ65606 UEN65600:UEN65606 TUR65600:TUR65606 TKV65600:TKV65606 TAZ65600:TAZ65606 SRD65600:SRD65606 SHH65600:SHH65606 RXL65600:RXL65606 RNP65600:RNP65606 RDT65600:RDT65606 QTX65600:QTX65606 QKB65600:QKB65606 QAF65600:QAF65606 PQJ65600:PQJ65606 PGN65600:PGN65606 OWR65600:OWR65606 OMV65600:OMV65606 OCZ65600:OCZ65606 NTD65600:NTD65606 NJH65600:NJH65606 MZL65600:MZL65606 MPP65600:MPP65606 MFT65600:MFT65606 LVX65600:LVX65606 LMB65600:LMB65606 LCF65600:LCF65606 KSJ65600:KSJ65606 KIN65600:KIN65606 JYR65600:JYR65606 JOV65600:JOV65606 JEZ65600:JEZ65606 IVD65600:IVD65606 ILH65600:ILH65606 IBL65600:IBL65606 HRP65600:HRP65606 HHT65600:HHT65606 GXX65600:GXX65606 GOB65600:GOB65606 GEF65600:GEF65606 FUJ65600:FUJ65606 FKN65600:FKN65606 FAR65600:FAR65606 EQV65600:EQV65606 EGZ65600:EGZ65606 DXD65600:DXD65606 DNH65600:DNH65606 DDL65600:DDL65606 CTP65600:CTP65606 CJT65600:CJT65606 BZX65600:BZX65606 BQB65600:BQB65606 BGF65600:BGF65606 AWJ65600:AWJ65606 AMN65600:AMN65606 ACR65600:ACR65606 SV65600:SV65606 IZ65600:IZ65606 G65600:G65606 WVL983137:WVL983144 WLP983137:WLP983144 WBT983137:WBT983144 VRX983137:VRX983144 VIB983137:VIB983144 UYF983137:UYF983144 UOJ983137:UOJ983144 UEN983137:UEN983144 TUR983137:TUR983144 TKV983137:TKV983144 TAZ983137:TAZ983144 SRD983137:SRD983144 SHH983137:SHH983144 RXL983137:RXL983144 RNP983137:RNP983144 RDT983137:RDT983144 QTX983137:QTX983144 QKB983137:QKB983144 QAF983137:QAF983144 PQJ983137:PQJ983144 PGN983137:PGN983144 OWR983137:OWR983144 OMV983137:OMV983144 OCZ983137:OCZ983144 NTD983137:NTD983144 NJH983137:NJH983144 MZL983137:MZL983144 MPP983137:MPP983144 MFT983137:MFT983144 LVX983137:LVX983144 LMB983137:LMB983144 LCF983137:LCF983144 KSJ983137:KSJ983144 KIN983137:KIN983144 JYR983137:JYR983144 JOV983137:JOV983144 JEZ983137:JEZ983144 IVD983137:IVD983144 ILH983137:ILH983144 IBL983137:IBL983144 HRP983137:HRP983144 HHT983137:HHT983144 GXX983137:GXX983144 GOB983137:GOB983144 GEF983137:GEF983144 FUJ983137:FUJ983144 FKN983137:FKN983144 FAR983137:FAR983144 EQV983137:EQV983144 EGZ983137:EGZ983144 DXD983137:DXD983144 DNH983137:DNH983144 DDL983137:DDL983144 CTP983137:CTP983144 CJT983137:CJT983144 BZX983137:BZX983144 BQB983137:BQB983144 BGF983137:BGF983144 AWJ983137:AWJ983144 AMN983137:AMN983144 ACR983137:ACR983144 SV983137:SV983144 IZ983137:IZ983144 G983137:G983144 WVL917601:WVL917608 WLP917601:WLP917608 WBT917601:WBT917608 VRX917601:VRX917608 VIB917601:VIB917608 UYF917601:UYF917608 UOJ917601:UOJ917608 UEN917601:UEN917608 TUR917601:TUR917608 TKV917601:TKV917608 TAZ917601:TAZ917608 SRD917601:SRD917608 SHH917601:SHH917608 RXL917601:RXL917608 RNP917601:RNP917608 RDT917601:RDT917608 QTX917601:QTX917608 QKB917601:QKB917608 QAF917601:QAF917608 PQJ917601:PQJ917608 PGN917601:PGN917608 OWR917601:OWR917608 OMV917601:OMV917608 OCZ917601:OCZ917608 NTD917601:NTD917608 NJH917601:NJH917608 MZL917601:MZL917608 MPP917601:MPP917608 MFT917601:MFT917608 LVX917601:LVX917608 LMB917601:LMB917608 LCF917601:LCF917608 KSJ917601:KSJ917608 KIN917601:KIN917608 JYR917601:JYR917608 JOV917601:JOV917608 JEZ917601:JEZ917608 IVD917601:IVD917608 ILH917601:ILH917608 IBL917601:IBL917608 HRP917601:HRP917608 HHT917601:HHT917608 GXX917601:GXX917608 GOB917601:GOB917608 GEF917601:GEF917608 FUJ917601:FUJ917608 FKN917601:FKN917608 FAR917601:FAR917608 EQV917601:EQV917608 EGZ917601:EGZ917608 DXD917601:DXD917608 DNH917601:DNH917608 DDL917601:DDL917608 CTP917601:CTP917608 CJT917601:CJT917608 BZX917601:BZX917608 BQB917601:BQB917608 BGF917601:BGF917608 AWJ917601:AWJ917608 AMN917601:AMN917608 ACR917601:ACR917608 SV917601:SV917608 IZ917601:IZ917608 G917601:G917608 WVL852065:WVL852072 WLP852065:WLP852072 WBT852065:WBT852072 VRX852065:VRX852072 VIB852065:VIB852072 UYF852065:UYF852072 UOJ852065:UOJ852072 UEN852065:UEN852072 TUR852065:TUR852072 TKV852065:TKV852072 TAZ852065:TAZ852072 SRD852065:SRD852072 SHH852065:SHH852072 RXL852065:RXL852072 RNP852065:RNP852072 RDT852065:RDT852072 QTX852065:QTX852072 QKB852065:QKB852072 QAF852065:QAF852072 PQJ852065:PQJ852072 PGN852065:PGN852072 OWR852065:OWR852072 OMV852065:OMV852072 OCZ852065:OCZ852072 NTD852065:NTD852072 NJH852065:NJH852072 MZL852065:MZL852072 MPP852065:MPP852072 MFT852065:MFT852072 LVX852065:LVX852072 LMB852065:LMB852072 LCF852065:LCF852072 KSJ852065:KSJ852072 KIN852065:KIN852072 JYR852065:JYR852072 JOV852065:JOV852072 JEZ852065:JEZ852072 IVD852065:IVD852072 ILH852065:ILH852072 IBL852065:IBL852072 HRP852065:HRP852072 HHT852065:HHT852072 GXX852065:GXX852072 GOB852065:GOB852072 GEF852065:GEF852072 FUJ852065:FUJ852072 FKN852065:FKN852072 FAR852065:FAR852072 EQV852065:EQV852072 EGZ852065:EGZ852072 DXD852065:DXD852072 DNH852065:DNH852072 DDL852065:DDL852072 CTP852065:CTP852072 CJT852065:CJT852072 BZX852065:BZX852072 BQB852065:BQB852072 BGF852065:BGF852072 AWJ852065:AWJ852072 AMN852065:AMN852072 ACR852065:ACR852072 SV852065:SV852072 IZ852065:IZ852072 G852065:G852072 WVL786529:WVL786536 WLP786529:WLP786536 WBT786529:WBT786536 VRX786529:VRX786536 VIB786529:VIB786536 UYF786529:UYF786536 UOJ786529:UOJ786536 UEN786529:UEN786536 TUR786529:TUR786536 TKV786529:TKV786536 TAZ786529:TAZ786536 SRD786529:SRD786536 SHH786529:SHH786536 RXL786529:RXL786536 RNP786529:RNP786536 RDT786529:RDT786536 QTX786529:QTX786536 QKB786529:QKB786536 QAF786529:QAF786536 PQJ786529:PQJ786536 PGN786529:PGN786536 OWR786529:OWR786536 OMV786529:OMV786536 OCZ786529:OCZ786536 NTD786529:NTD786536 NJH786529:NJH786536 MZL786529:MZL786536 MPP786529:MPP786536 MFT786529:MFT786536 LVX786529:LVX786536 LMB786529:LMB786536 LCF786529:LCF786536 KSJ786529:KSJ786536 KIN786529:KIN786536 JYR786529:JYR786536 JOV786529:JOV786536 JEZ786529:JEZ786536 IVD786529:IVD786536 ILH786529:ILH786536 IBL786529:IBL786536 HRP786529:HRP786536 HHT786529:HHT786536 GXX786529:GXX786536 GOB786529:GOB786536 GEF786529:GEF786536 FUJ786529:FUJ786536 FKN786529:FKN786536 FAR786529:FAR786536 EQV786529:EQV786536 EGZ786529:EGZ786536 DXD786529:DXD786536 DNH786529:DNH786536 DDL786529:DDL786536 CTP786529:CTP786536 CJT786529:CJT786536 BZX786529:BZX786536 BQB786529:BQB786536 BGF786529:BGF786536 AWJ786529:AWJ786536 AMN786529:AMN786536 ACR786529:ACR786536 SV786529:SV786536 IZ786529:IZ786536 G786529:G786536 WVL720993:WVL721000 WLP720993:WLP721000 WBT720993:WBT721000 VRX720993:VRX721000 VIB720993:VIB721000 UYF720993:UYF721000 UOJ720993:UOJ721000 UEN720993:UEN721000 TUR720993:TUR721000 TKV720993:TKV721000 TAZ720993:TAZ721000 SRD720993:SRD721000 SHH720993:SHH721000 RXL720993:RXL721000 RNP720993:RNP721000 RDT720993:RDT721000 QTX720993:QTX721000 QKB720993:QKB721000 QAF720993:QAF721000 PQJ720993:PQJ721000 PGN720993:PGN721000 OWR720993:OWR721000 OMV720993:OMV721000 OCZ720993:OCZ721000 NTD720993:NTD721000 NJH720993:NJH721000 MZL720993:MZL721000 MPP720993:MPP721000 MFT720993:MFT721000 LVX720993:LVX721000 LMB720993:LMB721000 LCF720993:LCF721000 KSJ720993:KSJ721000 KIN720993:KIN721000 JYR720993:JYR721000 JOV720993:JOV721000 JEZ720993:JEZ721000 IVD720993:IVD721000 ILH720993:ILH721000 IBL720993:IBL721000 HRP720993:HRP721000 HHT720993:HHT721000 GXX720993:GXX721000 GOB720993:GOB721000 GEF720993:GEF721000 FUJ720993:FUJ721000 FKN720993:FKN721000 FAR720993:FAR721000 EQV720993:EQV721000 EGZ720993:EGZ721000 DXD720993:DXD721000 DNH720993:DNH721000 DDL720993:DDL721000 CTP720993:CTP721000 CJT720993:CJT721000 BZX720993:BZX721000 BQB720993:BQB721000 BGF720993:BGF721000 AWJ720993:AWJ721000 AMN720993:AMN721000 ACR720993:ACR721000 SV720993:SV721000 IZ720993:IZ721000 G720993:G721000 WVL655457:WVL655464 WLP655457:WLP655464 WBT655457:WBT655464 VRX655457:VRX655464 VIB655457:VIB655464 UYF655457:UYF655464 UOJ655457:UOJ655464 UEN655457:UEN655464 TUR655457:TUR655464 TKV655457:TKV655464 TAZ655457:TAZ655464 SRD655457:SRD655464 SHH655457:SHH655464 RXL655457:RXL655464 RNP655457:RNP655464 RDT655457:RDT655464 QTX655457:QTX655464 QKB655457:QKB655464 QAF655457:QAF655464 PQJ655457:PQJ655464 PGN655457:PGN655464 OWR655457:OWR655464 OMV655457:OMV655464 OCZ655457:OCZ655464 NTD655457:NTD655464 NJH655457:NJH655464 MZL655457:MZL655464 MPP655457:MPP655464 MFT655457:MFT655464 LVX655457:LVX655464 LMB655457:LMB655464 LCF655457:LCF655464 KSJ655457:KSJ655464 KIN655457:KIN655464 JYR655457:JYR655464 JOV655457:JOV655464 JEZ655457:JEZ655464 IVD655457:IVD655464 ILH655457:ILH655464 IBL655457:IBL655464 HRP655457:HRP655464 HHT655457:HHT655464 GXX655457:GXX655464 GOB655457:GOB655464 GEF655457:GEF655464 FUJ655457:FUJ655464 FKN655457:FKN655464 FAR655457:FAR655464 EQV655457:EQV655464 EGZ655457:EGZ655464 DXD655457:DXD655464 DNH655457:DNH655464 DDL655457:DDL655464 CTP655457:CTP655464 CJT655457:CJT655464 BZX655457:BZX655464 BQB655457:BQB655464 BGF655457:BGF655464 AWJ655457:AWJ655464 AMN655457:AMN655464 ACR655457:ACR655464 SV655457:SV655464 IZ655457:IZ655464 G655457:G655464 WVL589921:WVL589928 WLP589921:WLP589928 WBT589921:WBT589928 VRX589921:VRX589928 VIB589921:VIB589928 UYF589921:UYF589928 UOJ589921:UOJ589928 UEN589921:UEN589928 TUR589921:TUR589928 TKV589921:TKV589928 TAZ589921:TAZ589928 SRD589921:SRD589928 SHH589921:SHH589928 RXL589921:RXL589928 RNP589921:RNP589928 RDT589921:RDT589928 QTX589921:QTX589928 QKB589921:QKB589928 QAF589921:QAF589928 PQJ589921:PQJ589928 PGN589921:PGN589928 OWR589921:OWR589928 OMV589921:OMV589928 OCZ589921:OCZ589928 NTD589921:NTD589928 NJH589921:NJH589928 MZL589921:MZL589928 MPP589921:MPP589928 MFT589921:MFT589928 LVX589921:LVX589928 LMB589921:LMB589928 LCF589921:LCF589928 KSJ589921:KSJ589928 KIN589921:KIN589928 JYR589921:JYR589928 JOV589921:JOV589928 JEZ589921:JEZ589928 IVD589921:IVD589928 ILH589921:ILH589928 IBL589921:IBL589928 HRP589921:HRP589928 HHT589921:HHT589928 GXX589921:GXX589928 GOB589921:GOB589928 GEF589921:GEF589928 FUJ589921:FUJ589928 FKN589921:FKN589928 FAR589921:FAR589928 EQV589921:EQV589928 EGZ589921:EGZ589928 DXD589921:DXD589928 DNH589921:DNH589928 DDL589921:DDL589928 CTP589921:CTP589928 CJT589921:CJT589928 BZX589921:BZX589928 BQB589921:BQB589928 BGF589921:BGF589928 AWJ589921:AWJ589928 AMN589921:AMN589928 ACR589921:ACR589928 SV589921:SV589928 IZ589921:IZ589928 G589921:G589928 WVL524385:WVL524392 WLP524385:WLP524392 WBT524385:WBT524392 VRX524385:VRX524392 VIB524385:VIB524392 UYF524385:UYF524392 UOJ524385:UOJ524392 UEN524385:UEN524392 TUR524385:TUR524392 TKV524385:TKV524392 TAZ524385:TAZ524392 SRD524385:SRD524392 SHH524385:SHH524392 RXL524385:RXL524392 RNP524385:RNP524392 RDT524385:RDT524392 QTX524385:QTX524392 QKB524385:QKB524392 QAF524385:QAF524392 PQJ524385:PQJ524392 PGN524385:PGN524392 OWR524385:OWR524392 OMV524385:OMV524392 OCZ524385:OCZ524392 NTD524385:NTD524392 NJH524385:NJH524392 MZL524385:MZL524392 MPP524385:MPP524392 MFT524385:MFT524392 LVX524385:LVX524392 LMB524385:LMB524392 LCF524385:LCF524392 KSJ524385:KSJ524392 KIN524385:KIN524392 JYR524385:JYR524392 JOV524385:JOV524392 JEZ524385:JEZ524392 IVD524385:IVD524392 ILH524385:ILH524392 IBL524385:IBL524392 HRP524385:HRP524392 HHT524385:HHT524392 GXX524385:GXX524392 GOB524385:GOB524392 GEF524385:GEF524392 FUJ524385:FUJ524392 FKN524385:FKN524392 FAR524385:FAR524392 EQV524385:EQV524392 EGZ524385:EGZ524392 DXD524385:DXD524392 DNH524385:DNH524392 DDL524385:DDL524392 CTP524385:CTP524392 CJT524385:CJT524392 BZX524385:BZX524392 BQB524385:BQB524392 BGF524385:BGF524392 AWJ524385:AWJ524392 AMN524385:AMN524392 ACR524385:ACR524392 SV524385:SV524392 IZ524385:IZ524392 G524385:G524392 WVL458849:WVL458856 WLP458849:WLP458856 WBT458849:WBT458856 VRX458849:VRX458856 VIB458849:VIB458856 UYF458849:UYF458856 UOJ458849:UOJ458856 UEN458849:UEN458856 TUR458849:TUR458856 TKV458849:TKV458856 TAZ458849:TAZ458856 SRD458849:SRD458856 SHH458849:SHH458856 RXL458849:RXL458856 RNP458849:RNP458856 RDT458849:RDT458856 QTX458849:QTX458856 QKB458849:QKB458856 QAF458849:QAF458856 PQJ458849:PQJ458856 PGN458849:PGN458856 OWR458849:OWR458856 OMV458849:OMV458856 OCZ458849:OCZ458856 NTD458849:NTD458856 NJH458849:NJH458856 MZL458849:MZL458856 MPP458849:MPP458856 MFT458849:MFT458856 LVX458849:LVX458856 LMB458849:LMB458856 LCF458849:LCF458856 KSJ458849:KSJ458856 KIN458849:KIN458856 JYR458849:JYR458856 JOV458849:JOV458856 JEZ458849:JEZ458856 IVD458849:IVD458856 ILH458849:ILH458856 IBL458849:IBL458856 HRP458849:HRP458856 HHT458849:HHT458856 GXX458849:GXX458856 GOB458849:GOB458856 GEF458849:GEF458856 FUJ458849:FUJ458856 FKN458849:FKN458856 FAR458849:FAR458856 EQV458849:EQV458856 EGZ458849:EGZ458856 DXD458849:DXD458856 DNH458849:DNH458856 DDL458849:DDL458856 CTP458849:CTP458856 CJT458849:CJT458856 BZX458849:BZX458856 BQB458849:BQB458856 BGF458849:BGF458856 AWJ458849:AWJ458856 AMN458849:AMN458856 ACR458849:ACR458856 SV458849:SV458856 IZ458849:IZ458856 G458849:G458856 WVL393313:WVL393320 WLP393313:WLP393320 WBT393313:WBT393320 VRX393313:VRX393320 VIB393313:VIB393320 UYF393313:UYF393320 UOJ393313:UOJ393320 UEN393313:UEN393320 TUR393313:TUR393320 TKV393313:TKV393320 TAZ393313:TAZ393320 SRD393313:SRD393320 SHH393313:SHH393320 RXL393313:RXL393320 RNP393313:RNP393320 RDT393313:RDT393320 QTX393313:QTX393320 QKB393313:QKB393320 QAF393313:QAF393320 PQJ393313:PQJ393320 PGN393313:PGN393320 OWR393313:OWR393320 OMV393313:OMV393320 OCZ393313:OCZ393320 NTD393313:NTD393320 NJH393313:NJH393320 MZL393313:MZL393320 MPP393313:MPP393320 MFT393313:MFT393320 LVX393313:LVX393320 LMB393313:LMB393320 LCF393313:LCF393320 KSJ393313:KSJ393320 KIN393313:KIN393320 JYR393313:JYR393320 JOV393313:JOV393320 JEZ393313:JEZ393320 IVD393313:IVD393320 ILH393313:ILH393320 IBL393313:IBL393320 HRP393313:HRP393320 HHT393313:HHT393320 GXX393313:GXX393320 GOB393313:GOB393320 GEF393313:GEF393320 FUJ393313:FUJ393320 FKN393313:FKN393320 FAR393313:FAR393320 EQV393313:EQV393320 EGZ393313:EGZ393320 DXD393313:DXD393320 DNH393313:DNH393320 DDL393313:DDL393320 CTP393313:CTP393320 CJT393313:CJT393320 BZX393313:BZX393320 BQB393313:BQB393320 BGF393313:BGF393320 AWJ393313:AWJ393320 AMN393313:AMN393320 ACR393313:ACR393320 SV393313:SV393320 IZ393313:IZ393320 G393313:G393320 WVL327777:WVL327784 WLP327777:WLP327784 WBT327777:WBT327784 VRX327777:VRX327784 VIB327777:VIB327784 UYF327777:UYF327784 UOJ327777:UOJ327784 UEN327777:UEN327784 TUR327777:TUR327784 TKV327777:TKV327784 TAZ327777:TAZ327784 SRD327777:SRD327784 SHH327777:SHH327784 RXL327777:RXL327784 RNP327777:RNP327784 RDT327777:RDT327784 QTX327777:QTX327784 QKB327777:QKB327784 QAF327777:QAF327784 PQJ327777:PQJ327784 PGN327777:PGN327784 OWR327777:OWR327784 OMV327777:OMV327784 OCZ327777:OCZ327784 NTD327777:NTD327784 NJH327777:NJH327784 MZL327777:MZL327784 MPP327777:MPP327784 MFT327777:MFT327784 LVX327777:LVX327784 LMB327777:LMB327784 LCF327777:LCF327784 KSJ327777:KSJ327784 KIN327777:KIN327784 JYR327777:JYR327784 JOV327777:JOV327784 JEZ327777:JEZ327784 IVD327777:IVD327784 ILH327777:ILH327784 IBL327777:IBL327784 HRP327777:HRP327784 HHT327777:HHT327784 GXX327777:GXX327784 GOB327777:GOB327784 GEF327777:GEF327784 FUJ327777:FUJ327784 FKN327777:FKN327784 FAR327777:FAR327784 EQV327777:EQV327784 EGZ327777:EGZ327784 DXD327777:DXD327784 DNH327777:DNH327784 DDL327777:DDL327784 CTP327777:CTP327784 CJT327777:CJT327784 BZX327777:BZX327784 BQB327777:BQB327784 BGF327777:BGF327784 AWJ327777:AWJ327784 AMN327777:AMN327784 ACR327777:ACR327784 SV327777:SV327784 IZ327777:IZ327784 G327777:G327784 WVL262241:WVL262248 WLP262241:WLP262248 WBT262241:WBT262248 VRX262241:VRX262248 VIB262241:VIB262248 UYF262241:UYF262248 UOJ262241:UOJ262248 UEN262241:UEN262248 TUR262241:TUR262248 TKV262241:TKV262248 TAZ262241:TAZ262248 SRD262241:SRD262248 SHH262241:SHH262248 RXL262241:RXL262248 RNP262241:RNP262248 RDT262241:RDT262248 QTX262241:QTX262248 QKB262241:QKB262248 QAF262241:QAF262248 PQJ262241:PQJ262248 PGN262241:PGN262248 OWR262241:OWR262248 OMV262241:OMV262248 OCZ262241:OCZ262248 NTD262241:NTD262248 NJH262241:NJH262248 MZL262241:MZL262248 MPP262241:MPP262248 MFT262241:MFT262248 LVX262241:LVX262248 LMB262241:LMB262248 LCF262241:LCF262248 KSJ262241:KSJ262248 KIN262241:KIN262248 JYR262241:JYR262248 JOV262241:JOV262248 JEZ262241:JEZ262248 IVD262241:IVD262248 ILH262241:ILH262248 IBL262241:IBL262248 HRP262241:HRP262248 HHT262241:HHT262248 GXX262241:GXX262248 GOB262241:GOB262248 GEF262241:GEF262248 FUJ262241:FUJ262248 FKN262241:FKN262248 FAR262241:FAR262248 EQV262241:EQV262248 EGZ262241:EGZ262248 DXD262241:DXD262248 DNH262241:DNH262248 DDL262241:DDL262248 CTP262241:CTP262248 CJT262241:CJT262248 BZX262241:BZX262248 BQB262241:BQB262248 BGF262241:BGF262248 AWJ262241:AWJ262248 AMN262241:AMN262248 ACR262241:ACR262248 SV262241:SV262248 IZ262241:IZ262248 G262241:G262248 WVL196705:WVL196712 WLP196705:WLP196712 WBT196705:WBT196712 VRX196705:VRX196712 VIB196705:VIB196712 UYF196705:UYF196712 UOJ196705:UOJ196712 UEN196705:UEN196712 TUR196705:TUR196712 TKV196705:TKV196712 TAZ196705:TAZ196712 SRD196705:SRD196712 SHH196705:SHH196712 RXL196705:RXL196712 RNP196705:RNP196712 RDT196705:RDT196712 QTX196705:QTX196712 QKB196705:QKB196712 QAF196705:QAF196712 PQJ196705:PQJ196712 PGN196705:PGN196712 OWR196705:OWR196712 OMV196705:OMV196712 OCZ196705:OCZ196712 NTD196705:NTD196712 NJH196705:NJH196712 MZL196705:MZL196712 MPP196705:MPP196712 MFT196705:MFT196712 LVX196705:LVX196712 LMB196705:LMB196712 LCF196705:LCF196712 KSJ196705:KSJ196712 KIN196705:KIN196712 JYR196705:JYR196712 JOV196705:JOV196712 JEZ196705:JEZ196712 IVD196705:IVD196712 ILH196705:ILH196712 IBL196705:IBL196712 HRP196705:HRP196712 HHT196705:HHT196712 GXX196705:GXX196712 GOB196705:GOB196712 GEF196705:GEF196712 FUJ196705:FUJ196712 FKN196705:FKN196712 FAR196705:FAR196712 EQV196705:EQV196712 EGZ196705:EGZ196712 DXD196705:DXD196712 DNH196705:DNH196712 DDL196705:DDL196712 CTP196705:CTP196712 CJT196705:CJT196712 BZX196705:BZX196712 BQB196705:BQB196712 BGF196705:BGF196712 AWJ196705:AWJ196712 AMN196705:AMN196712 ACR196705:ACR196712 SV196705:SV196712 IZ196705:IZ196712 G196705:G196712 WVL131169:WVL131176 WLP131169:WLP131176 WBT131169:WBT131176 VRX131169:VRX131176 VIB131169:VIB131176 UYF131169:UYF131176 UOJ131169:UOJ131176 UEN131169:UEN131176 TUR131169:TUR131176 TKV131169:TKV131176 TAZ131169:TAZ131176 SRD131169:SRD131176 SHH131169:SHH131176 RXL131169:RXL131176 RNP131169:RNP131176 RDT131169:RDT131176 QTX131169:QTX131176 QKB131169:QKB131176 QAF131169:QAF131176 PQJ131169:PQJ131176 PGN131169:PGN131176 OWR131169:OWR131176 OMV131169:OMV131176 OCZ131169:OCZ131176 NTD131169:NTD131176 NJH131169:NJH131176 MZL131169:MZL131176 MPP131169:MPP131176 MFT131169:MFT131176 LVX131169:LVX131176 LMB131169:LMB131176 LCF131169:LCF131176 KSJ131169:KSJ131176 KIN131169:KIN131176 JYR131169:JYR131176 JOV131169:JOV131176 JEZ131169:JEZ131176 IVD131169:IVD131176 ILH131169:ILH131176 IBL131169:IBL131176 HRP131169:HRP131176 HHT131169:HHT131176 GXX131169:GXX131176 GOB131169:GOB131176 GEF131169:GEF131176 FUJ131169:FUJ131176 FKN131169:FKN131176 FAR131169:FAR131176 EQV131169:EQV131176 EGZ131169:EGZ131176 DXD131169:DXD131176 DNH131169:DNH131176 DDL131169:DDL131176 CTP131169:CTP131176 CJT131169:CJT131176 BZX131169:BZX131176 BQB131169:BQB131176 BGF131169:BGF131176 AWJ131169:AWJ131176 AMN131169:AMN131176 ACR131169:ACR131176 SV131169:SV131176 IZ131169:IZ131176 G131169:G131176 WVL65633:WVL65640 WLP65633:WLP65640 WBT65633:WBT65640 VRX65633:VRX65640 VIB65633:VIB65640 UYF65633:UYF65640 UOJ65633:UOJ65640 UEN65633:UEN65640 TUR65633:TUR65640 TKV65633:TKV65640 TAZ65633:TAZ65640 SRD65633:SRD65640 SHH65633:SHH65640 RXL65633:RXL65640 RNP65633:RNP65640 RDT65633:RDT65640 QTX65633:QTX65640 QKB65633:QKB65640 QAF65633:QAF65640 PQJ65633:PQJ65640 PGN65633:PGN65640 OWR65633:OWR65640 OMV65633:OMV65640 OCZ65633:OCZ65640 NTD65633:NTD65640 NJH65633:NJH65640 MZL65633:MZL65640 MPP65633:MPP65640 MFT65633:MFT65640 LVX65633:LVX65640 LMB65633:LMB65640 LCF65633:LCF65640 KSJ65633:KSJ65640 KIN65633:KIN65640 JYR65633:JYR65640 JOV65633:JOV65640 JEZ65633:JEZ65640 IVD65633:IVD65640 ILH65633:ILH65640 IBL65633:IBL65640 HRP65633:HRP65640 HHT65633:HHT65640 GXX65633:GXX65640 GOB65633:GOB65640 GEF65633:GEF65640 FUJ65633:FUJ65640 FKN65633:FKN65640 FAR65633:FAR65640 EQV65633:EQV65640 EGZ65633:EGZ65640 DXD65633:DXD65640 DNH65633:DNH65640 DDL65633:DDL65640 CTP65633:CTP65640 CJT65633:CJT65640 BZX65633:BZX65640 BQB65633:BQB65640 BGF65633:BGF65640 AWJ65633:AWJ65640 AMN65633:AMN65640 ACR65633:ACR65640 SV65633:SV65640 IZ65633:IZ65640">
      <formula1>$L$2:$L$6</formula1>
    </dataValidation>
    <dataValidation type="list" allowBlank="1" showErrorMessage="1" sqref="IZ1:IZ4 SV1:SV4 ACR1:ACR4 AMN1:AMN4 AWJ1:AWJ4 BGF1:BGF4 BQB1:BQB4 BZX1:BZX4 CJT1:CJT4 CTP1:CTP4 DDL1:DDL4 DNH1:DNH4 DXD1:DXD4 EGZ1:EGZ4 EQV1:EQV4 FAR1:FAR4 FKN1:FKN4 FUJ1:FUJ4 GEF1:GEF4 GOB1:GOB4 GXX1:GXX4 HHT1:HHT4 HRP1:HRP4 IBL1:IBL4 ILH1:ILH4 IVD1:IVD4 JEZ1:JEZ4 JOV1:JOV4 JYR1:JYR4 KIN1:KIN4 KSJ1:KSJ4 LCF1:LCF4 LMB1:LMB4 LVX1:LVX4 MFT1:MFT4 MPP1:MPP4 MZL1:MZL4 NJH1:NJH4 NTD1:NTD4 OCZ1:OCZ4 OMV1:OMV4 OWR1:OWR4 PGN1:PGN4 PQJ1:PQJ4 QAF1:QAF4 QKB1:QKB4 QTX1:QTX4 RDT1:RDT4 RNP1:RNP4 RXL1:RXL4 SHH1:SHH4 SRD1:SRD4 TAZ1:TAZ4 TKV1:TKV4 TUR1:TUR4 UEN1:UEN4 UOJ1:UOJ4 UYF1:UYF4 VIB1:VIB4 VRX1:VRX4 WBT1:WBT4 WLP1:WLP4 WVL1:WVL4 G65586:G65589 IZ65586:IZ65589 SV65586:SV65589 ACR65586:ACR65589 AMN65586:AMN65589 AWJ65586:AWJ65589 BGF65586:BGF65589 BQB65586:BQB65589 BZX65586:BZX65589 CJT65586:CJT65589 CTP65586:CTP65589 DDL65586:DDL65589 DNH65586:DNH65589 DXD65586:DXD65589 EGZ65586:EGZ65589 EQV65586:EQV65589 FAR65586:FAR65589 FKN65586:FKN65589 FUJ65586:FUJ65589 GEF65586:GEF65589 GOB65586:GOB65589 GXX65586:GXX65589 HHT65586:HHT65589 HRP65586:HRP65589 IBL65586:IBL65589 ILH65586:ILH65589 IVD65586:IVD65589 JEZ65586:JEZ65589 JOV65586:JOV65589 JYR65586:JYR65589 KIN65586:KIN65589 KSJ65586:KSJ65589 LCF65586:LCF65589 LMB65586:LMB65589 LVX65586:LVX65589 MFT65586:MFT65589 MPP65586:MPP65589 MZL65586:MZL65589 NJH65586:NJH65589 NTD65586:NTD65589 OCZ65586:OCZ65589 OMV65586:OMV65589 OWR65586:OWR65589 PGN65586:PGN65589 PQJ65586:PQJ65589 QAF65586:QAF65589 QKB65586:QKB65589 QTX65586:QTX65589 RDT65586:RDT65589 RNP65586:RNP65589 RXL65586:RXL65589 SHH65586:SHH65589 SRD65586:SRD65589 TAZ65586:TAZ65589 TKV65586:TKV65589 TUR65586:TUR65589 UEN65586:UEN65589 UOJ65586:UOJ65589 UYF65586:UYF65589 VIB65586:VIB65589 VRX65586:VRX65589 WBT65586:WBT65589 WLP65586:WLP65589 WVL65586:WVL65589 G131122:G131125 IZ131122:IZ131125 SV131122:SV131125 ACR131122:ACR131125 AMN131122:AMN131125 AWJ131122:AWJ131125 BGF131122:BGF131125 BQB131122:BQB131125 BZX131122:BZX131125 CJT131122:CJT131125 CTP131122:CTP131125 DDL131122:DDL131125 DNH131122:DNH131125 DXD131122:DXD131125 EGZ131122:EGZ131125 EQV131122:EQV131125 FAR131122:FAR131125 FKN131122:FKN131125 FUJ131122:FUJ131125 GEF131122:GEF131125 GOB131122:GOB131125 GXX131122:GXX131125 HHT131122:HHT131125 HRP131122:HRP131125 IBL131122:IBL131125 ILH131122:ILH131125 IVD131122:IVD131125 JEZ131122:JEZ131125 JOV131122:JOV131125 JYR131122:JYR131125 KIN131122:KIN131125 KSJ131122:KSJ131125 LCF131122:LCF131125 LMB131122:LMB131125 LVX131122:LVX131125 MFT131122:MFT131125 MPP131122:MPP131125 MZL131122:MZL131125 NJH131122:NJH131125 NTD131122:NTD131125 OCZ131122:OCZ131125 OMV131122:OMV131125 OWR131122:OWR131125 PGN131122:PGN131125 PQJ131122:PQJ131125 QAF131122:QAF131125 QKB131122:QKB131125 QTX131122:QTX131125 RDT131122:RDT131125 RNP131122:RNP131125 RXL131122:RXL131125 SHH131122:SHH131125 SRD131122:SRD131125 TAZ131122:TAZ131125 TKV131122:TKV131125 TUR131122:TUR131125 UEN131122:UEN131125 UOJ131122:UOJ131125 UYF131122:UYF131125 VIB131122:VIB131125 VRX131122:VRX131125 WBT131122:WBT131125 WLP131122:WLP131125 WVL131122:WVL131125 G196658:G196661 IZ196658:IZ196661 SV196658:SV196661 ACR196658:ACR196661 AMN196658:AMN196661 AWJ196658:AWJ196661 BGF196658:BGF196661 BQB196658:BQB196661 BZX196658:BZX196661 CJT196658:CJT196661 CTP196658:CTP196661 DDL196658:DDL196661 DNH196658:DNH196661 DXD196658:DXD196661 EGZ196658:EGZ196661 EQV196658:EQV196661 FAR196658:FAR196661 FKN196658:FKN196661 FUJ196658:FUJ196661 GEF196658:GEF196661 GOB196658:GOB196661 GXX196658:GXX196661 HHT196658:HHT196661 HRP196658:HRP196661 IBL196658:IBL196661 ILH196658:ILH196661 IVD196658:IVD196661 JEZ196658:JEZ196661 JOV196658:JOV196661 JYR196658:JYR196661 KIN196658:KIN196661 KSJ196658:KSJ196661 LCF196658:LCF196661 LMB196658:LMB196661 LVX196658:LVX196661 MFT196658:MFT196661 MPP196658:MPP196661 MZL196658:MZL196661 NJH196658:NJH196661 NTD196658:NTD196661 OCZ196658:OCZ196661 OMV196658:OMV196661 OWR196658:OWR196661 PGN196658:PGN196661 PQJ196658:PQJ196661 QAF196658:QAF196661 QKB196658:QKB196661 QTX196658:QTX196661 RDT196658:RDT196661 RNP196658:RNP196661 RXL196658:RXL196661 SHH196658:SHH196661 SRD196658:SRD196661 TAZ196658:TAZ196661 TKV196658:TKV196661 TUR196658:TUR196661 UEN196658:UEN196661 UOJ196658:UOJ196661 UYF196658:UYF196661 VIB196658:VIB196661 VRX196658:VRX196661 WBT196658:WBT196661 WLP196658:WLP196661 WVL196658:WVL196661 G262194:G262197 IZ262194:IZ262197 SV262194:SV262197 ACR262194:ACR262197 AMN262194:AMN262197 AWJ262194:AWJ262197 BGF262194:BGF262197 BQB262194:BQB262197 BZX262194:BZX262197 CJT262194:CJT262197 CTP262194:CTP262197 DDL262194:DDL262197 DNH262194:DNH262197 DXD262194:DXD262197 EGZ262194:EGZ262197 EQV262194:EQV262197 FAR262194:FAR262197 FKN262194:FKN262197 FUJ262194:FUJ262197 GEF262194:GEF262197 GOB262194:GOB262197 GXX262194:GXX262197 HHT262194:HHT262197 HRP262194:HRP262197 IBL262194:IBL262197 ILH262194:ILH262197 IVD262194:IVD262197 JEZ262194:JEZ262197 JOV262194:JOV262197 JYR262194:JYR262197 KIN262194:KIN262197 KSJ262194:KSJ262197 LCF262194:LCF262197 LMB262194:LMB262197 LVX262194:LVX262197 MFT262194:MFT262197 MPP262194:MPP262197 MZL262194:MZL262197 NJH262194:NJH262197 NTD262194:NTD262197 OCZ262194:OCZ262197 OMV262194:OMV262197 OWR262194:OWR262197 PGN262194:PGN262197 PQJ262194:PQJ262197 QAF262194:QAF262197 QKB262194:QKB262197 QTX262194:QTX262197 RDT262194:RDT262197 RNP262194:RNP262197 RXL262194:RXL262197 SHH262194:SHH262197 SRD262194:SRD262197 TAZ262194:TAZ262197 TKV262194:TKV262197 TUR262194:TUR262197 UEN262194:UEN262197 UOJ262194:UOJ262197 UYF262194:UYF262197 VIB262194:VIB262197 VRX262194:VRX262197 WBT262194:WBT262197 WLP262194:WLP262197 WVL262194:WVL262197 G327730:G327733 IZ327730:IZ327733 SV327730:SV327733 ACR327730:ACR327733 AMN327730:AMN327733 AWJ327730:AWJ327733 BGF327730:BGF327733 BQB327730:BQB327733 BZX327730:BZX327733 CJT327730:CJT327733 CTP327730:CTP327733 DDL327730:DDL327733 DNH327730:DNH327733 DXD327730:DXD327733 EGZ327730:EGZ327733 EQV327730:EQV327733 FAR327730:FAR327733 FKN327730:FKN327733 FUJ327730:FUJ327733 GEF327730:GEF327733 GOB327730:GOB327733 GXX327730:GXX327733 HHT327730:HHT327733 HRP327730:HRP327733 IBL327730:IBL327733 ILH327730:ILH327733 IVD327730:IVD327733 JEZ327730:JEZ327733 JOV327730:JOV327733 JYR327730:JYR327733 KIN327730:KIN327733 KSJ327730:KSJ327733 LCF327730:LCF327733 LMB327730:LMB327733 LVX327730:LVX327733 MFT327730:MFT327733 MPP327730:MPP327733 MZL327730:MZL327733 NJH327730:NJH327733 NTD327730:NTD327733 OCZ327730:OCZ327733 OMV327730:OMV327733 OWR327730:OWR327733 PGN327730:PGN327733 PQJ327730:PQJ327733 QAF327730:QAF327733 QKB327730:QKB327733 QTX327730:QTX327733 RDT327730:RDT327733 RNP327730:RNP327733 RXL327730:RXL327733 SHH327730:SHH327733 SRD327730:SRD327733 TAZ327730:TAZ327733 TKV327730:TKV327733 TUR327730:TUR327733 UEN327730:UEN327733 UOJ327730:UOJ327733 UYF327730:UYF327733 VIB327730:VIB327733 VRX327730:VRX327733 WBT327730:WBT327733 WLP327730:WLP327733 WVL327730:WVL327733 G393266:G393269 IZ393266:IZ393269 SV393266:SV393269 ACR393266:ACR393269 AMN393266:AMN393269 AWJ393266:AWJ393269 BGF393266:BGF393269 BQB393266:BQB393269 BZX393266:BZX393269 CJT393266:CJT393269 CTP393266:CTP393269 DDL393266:DDL393269 DNH393266:DNH393269 DXD393266:DXD393269 EGZ393266:EGZ393269 EQV393266:EQV393269 FAR393266:FAR393269 FKN393266:FKN393269 FUJ393266:FUJ393269 GEF393266:GEF393269 GOB393266:GOB393269 GXX393266:GXX393269 HHT393266:HHT393269 HRP393266:HRP393269 IBL393266:IBL393269 ILH393266:ILH393269 IVD393266:IVD393269 JEZ393266:JEZ393269 JOV393266:JOV393269 JYR393266:JYR393269 KIN393266:KIN393269 KSJ393266:KSJ393269 LCF393266:LCF393269 LMB393266:LMB393269 LVX393266:LVX393269 MFT393266:MFT393269 MPP393266:MPP393269 MZL393266:MZL393269 NJH393266:NJH393269 NTD393266:NTD393269 OCZ393266:OCZ393269 OMV393266:OMV393269 OWR393266:OWR393269 PGN393266:PGN393269 PQJ393266:PQJ393269 QAF393266:QAF393269 QKB393266:QKB393269 QTX393266:QTX393269 RDT393266:RDT393269 RNP393266:RNP393269 RXL393266:RXL393269 SHH393266:SHH393269 SRD393266:SRD393269 TAZ393266:TAZ393269 TKV393266:TKV393269 TUR393266:TUR393269 UEN393266:UEN393269 UOJ393266:UOJ393269 UYF393266:UYF393269 VIB393266:VIB393269 VRX393266:VRX393269 WBT393266:WBT393269 WLP393266:WLP393269 WVL393266:WVL393269 G458802:G458805 IZ458802:IZ458805 SV458802:SV458805 ACR458802:ACR458805 AMN458802:AMN458805 AWJ458802:AWJ458805 BGF458802:BGF458805 BQB458802:BQB458805 BZX458802:BZX458805 CJT458802:CJT458805 CTP458802:CTP458805 DDL458802:DDL458805 DNH458802:DNH458805 DXD458802:DXD458805 EGZ458802:EGZ458805 EQV458802:EQV458805 FAR458802:FAR458805 FKN458802:FKN458805 FUJ458802:FUJ458805 GEF458802:GEF458805 GOB458802:GOB458805 GXX458802:GXX458805 HHT458802:HHT458805 HRP458802:HRP458805 IBL458802:IBL458805 ILH458802:ILH458805 IVD458802:IVD458805 JEZ458802:JEZ458805 JOV458802:JOV458805 JYR458802:JYR458805 KIN458802:KIN458805 KSJ458802:KSJ458805 LCF458802:LCF458805 LMB458802:LMB458805 LVX458802:LVX458805 MFT458802:MFT458805 MPP458802:MPP458805 MZL458802:MZL458805 NJH458802:NJH458805 NTD458802:NTD458805 OCZ458802:OCZ458805 OMV458802:OMV458805 OWR458802:OWR458805 PGN458802:PGN458805 PQJ458802:PQJ458805 QAF458802:QAF458805 QKB458802:QKB458805 QTX458802:QTX458805 RDT458802:RDT458805 RNP458802:RNP458805 RXL458802:RXL458805 SHH458802:SHH458805 SRD458802:SRD458805 TAZ458802:TAZ458805 TKV458802:TKV458805 TUR458802:TUR458805 UEN458802:UEN458805 UOJ458802:UOJ458805 UYF458802:UYF458805 VIB458802:VIB458805 VRX458802:VRX458805 WBT458802:WBT458805 WLP458802:WLP458805 WVL458802:WVL458805 G524338:G524341 IZ524338:IZ524341 SV524338:SV524341 ACR524338:ACR524341 AMN524338:AMN524341 AWJ524338:AWJ524341 BGF524338:BGF524341 BQB524338:BQB524341 BZX524338:BZX524341 CJT524338:CJT524341 CTP524338:CTP524341 DDL524338:DDL524341 DNH524338:DNH524341 DXD524338:DXD524341 EGZ524338:EGZ524341 EQV524338:EQV524341 FAR524338:FAR524341 FKN524338:FKN524341 FUJ524338:FUJ524341 GEF524338:GEF524341 GOB524338:GOB524341 GXX524338:GXX524341 HHT524338:HHT524341 HRP524338:HRP524341 IBL524338:IBL524341 ILH524338:ILH524341 IVD524338:IVD524341 JEZ524338:JEZ524341 JOV524338:JOV524341 JYR524338:JYR524341 KIN524338:KIN524341 KSJ524338:KSJ524341 LCF524338:LCF524341 LMB524338:LMB524341 LVX524338:LVX524341 MFT524338:MFT524341 MPP524338:MPP524341 MZL524338:MZL524341 NJH524338:NJH524341 NTD524338:NTD524341 OCZ524338:OCZ524341 OMV524338:OMV524341 OWR524338:OWR524341 PGN524338:PGN524341 PQJ524338:PQJ524341 QAF524338:QAF524341 QKB524338:QKB524341 QTX524338:QTX524341 RDT524338:RDT524341 RNP524338:RNP524341 RXL524338:RXL524341 SHH524338:SHH524341 SRD524338:SRD524341 TAZ524338:TAZ524341 TKV524338:TKV524341 TUR524338:TUR524341 UEN524338:UEN524341 UOJ524338:UOJ524341 UYF524338:UYF524341 VIB524338:VIB524341 VRX524338:VRX524341 WBT524338:WBT524341 WLP524338:WLP524341 WVL524338:WVL524341 G589874:G589877 IZ589874:IZ589877 SV589874:SV589877 ACR589874:ACR589877 AMN589874:AMN589877 AWJ589874:AWJ589877 BGF589874:BGF589877 BQB589874:BQB589877 BZX589874:BZX589877 CJT589874:CJT589877 CTP589874:CTP589877 DDL589874:DDL589877 DNH589874:DNH589877 DXD589874:DXD589877 EGZ589874:EGZ589877 EQV589874:EQV589877 FAR589874:FAR589877 FKN589874:FKN589877 FUJ589874:FUJ589877 GEF589874:GEF589877 GOB589874:GOB589877 GXX589874:GXX589877 HHT589874:HHT589877 HRP589874:HRP589877 IBL589874:IBL589877 ILH589874:ILH589877 IVD589874:IVD589877 JEZ589874:JEZ589877 JOV589874:JOV589877 JYR589874:JYR589877 KIN589874:KIN589877 KSJ589874:KSJ589877 LCF589874:LCF589877 LMB589874:LMB589877 LVX589874:LVX589877 MFT589874:MFT589877 MPP589874:MPP589877 MZL589874:MZL589877 NJH589874:NJH589877 NTD589874:NTD589877 OCZ589874:OCZ589877 OMV589874:OMV589877 OWR589874:OWR589877 PGN589874:PGN589877 PQJ589874:PQJ589877 QAF589874:QAF589877 QKB589874:QKB589877 QTX589874:QTX589877 RDT589874:RDT589877 RNP589874:RNP589877 RXL589874:RXL589877 SHH589874:SHH589877 SRD589874:SRD589877 TAZ589874:TAZ589877 TKV589874:TKV589877 TUR589874:TUR589877 UEN589874:UEN589877 UOJ589874:UOJ589877 UYF589874:UYF589877 VIB589874:VIB589877 VRX589874:VRX589877 WBT589874:WBT589877 WLP589874:WLP589877 WVL589874:WVL589877 G655410:G655413 IZ655410:IZ655413 SV655410:SV655413 ACR655410:ACR655413 AMN655410:AMN655413 AWJ655410:AWJ655413 BGF655410:BGF655413 BQB655410:BQB655413 BZX655410:BZX655413 CJT655410:CJT655413 CTP655410:CTP655413 DDL655410:DDL655413 DNH655410:DNH655413 DXD655410:DXD655413 EGZ655410:EGZ655413 EQV655410:EQV655413 FAR655410:FAR655413 FKN655410:FKN655413 FUJ655410:FUJ655413 GEF655410:GEF655413 GOB655410:GOB655413 GXX655410:GXX655413 HHT655410:HHT655413 HRP655410:HRP655413 IBL655410:IBL655413 ILH655410:ILH655413 IVD655410:IVD655413 JEZ655410:JEZ655413 JOV655410:JOV655413 JYR655410:JYR655413 KIN655410:KIN655413 KSJ655410:KSJ655413 LCF655410:LCF655413 LMB655410:LMB655413 LVX655410:LVX655413 MFT655410:MFT655413 MPP655410:MPP655413 MZL655410:MZL655413 NJH655410:NJH655413 NTD655410:NTD655413 OCZ655410:OCZ655413 OMV655410:OMV655413 OWR655410:OWR655413 PGN655410:PGN655413 PQJ655410:PQJ655413 QAF655410:QAF655413 QKB655410:QKB655413 QTX655410:QTX655413 RDT655410:RDT655413 RNP655410:RNP655413 RXL655410:RXL655413 SHH655410:SHH655413 SRD655410:SRD655413 TAZ655410:TAZ655413 TKV655410:TKV655413 TUR655410:TUR655413 UEN655410:UEN655413 UOJ655410:UOJ655413 UYF655410:UYF655413 VIB655410:VIB655413 VRX655410:VRX655413 WBT655410:WBT655413 WLP655410:WLP655413 WVL655410:WVL655413 G720946:G720949 IZ720946:IZ720949 SV720946:SV720949 ACR720946:ACR720949 AMN720946:AMN720949 AWJ720946:AWJ720949 BGF720946:BGF720949 BQB720946:BQB720949 BZX720946:BZX720949 CJT720946:CJT720949 CTP720946:CTP720949 DDL720946:DDL720949 DNH720946:DNH720949 DXD720946:DXD720949 EGZ720946:EGZ720949 EQV720946:EQV720949 FAR720946:FAR720949 FKN720946:FKN720949 FUJ720946:FUJ720949 GEF720946:GEF720949 GOB720946:GOB720949 GXX720946:GXX720949 HHT720946:HHT720949 HRP720946:HRP720949 IBL720946:IBL720949 ILH720946:ILH720949 IVD720946:IVD720949 JEZ720946:JEZ720949 JOV720946:JOV720949 JYR720946:JYR720949 KIN720946:KIN720949 KSJ720946:KSJ720949 LCF720946:LCF720949 LMB720946:LMB720949 LVX720946:LVX720949 MFT720946:MFT720949 MPP720946:MPP720949 MZL720946:MZL720949 NJH720946:NJH720949 NTD720946:NTD720949 OCZ720946:OCZ720949 OMV720946:OMV720949 OWR720946:OWR720949 PGN720946:PGN720949 PQJ720946:PQJ720949 QAF720946:QAF720949 QKB720946:QKB720949 QTX720946:QTX720949 RDT720946:RDT720949 RNP720946:RNP720949 RXL720946:RXL720949 SHH720946:SHH720949 SRD720946:SRD720949 TAZ720946:TAZ720949 TKV720946:TKV720949 TUR720946:TUR720949 UEN720946:UEN720949 UOJ720946:UOJ720949 UYF720946:UYF720949 VIB720946:VIB720949 VRX720946:VRX720949 WBT720946:WBT720949 WLP720946:WLP720949 WVL720946:WVL720949 G786482:G786485 IZ786482:IZ786485 SV786482:SV786485 ACR786482:ACR786485 AMN786482:AMN786485 AWJ786482:AWJ786485 BGF786482:BGF786485 BQB786482:BQB786485 BZX786482:BZX786485 CJT786482:CJT786485 CTP786482:CTP786485 DDL786482:DDL786485 DNH786482:DNH786485 DXD786482:DXD786485 EGZ786482:EGZ786485 EQV786482:EQV786485 FAR786482:FAR786485 FKN786482:FKN786485 FUJ786482:FUJ786485 GEF786482:GEF786485 GOB786482:GOB786485 GXX786482:GXX786485 HHT786482:HHT786485 HRP786482:HRP786485 IBL786482:IBL786485 ILH786482:ILH786485 IVD786482:IVD786485 JEZ786482:JEZ786485 JOV786482:JOV786485 JYR786482:JYR786485 KIN786482:KIN786485 KSJ786482:KSJ786485 LCF786482:LCF786485 LMB786482:LMB786485 LVX786482:LVX786485 MFT786482:MFT786485 MPP786482:MPP786485 MZL786482:MZL786485 NJH786482:NJH786485 NTD786482:NTD786485 OCZ786482:OCZ786485 OMV786482:OMV786485 OWR786482:OWR786485 PGN786482:PGN786485 PQJ786482:PQJ786485 QAF786482:QAF786485 QKB786482:QKB786485 QTX786482:QTX786485 RDT786482:RDT786485 RNP786482:RNP786485 RXL786482:RXL786485 SHH786482:SHH786485 SRD786482:SRD786485 TAZ786482:TAZ786485 TKV786482:TKV786485 TUR786482:TUR786485 UEN786482:UEN786485 UOJ786482:UOJ786485 UYF786482:UYF786485 VIB786482:VIB786485 VRX786482:VRX786485 WBT786482:WBT786485 WLP786482:WLP786485 WVL786482:WVL786485 G852018:G852021 IZ852018:IZ852021 SV852018:SV852021 ACR852018:ACR852021 AMN852018:AMN852021 AWJ852018:AWJ852021 BGF852018:BGF852021 BQB852018:BQB852021 BZX852018:BZX852021 CJT852018:CJT852021 CTP852018:CTP852021 DDL852018:DDL852021 DNH852018:DNH852021 DXD852018:DXD852021 EGZ852018:EGZ852021 EQV852018:EQV852021 FAR852018:FAR852021 FKN852018:FKN852021 FUJ852018:FUJ852021 GEF852018:GEF852021 GOB852018:GOB852021 GXX852018:GXX852021 HHT852018:HHT852021 HRP852018:HRP852021 IBL852018:IBL852021 ILH852018:ILH852021 IVD852018:IVD852021 JEZ852018:JEZ852021 JOV852018:JOV852021 JYR852018:JYR852021 KIN852018:KIN852021 KSJ852018:KSJ852021 LCF852018:LCF852021 LMB852018:LMB852021 LVX852018:LVX852021 MFT852018:MFT852021 MPP852018:MPP852021 MZL852018:MZL852021 NJH852018:NJH852021 NTD852018:NTD852021 OCZ852018:OCZ852021 OMV852018:OMV852021 OWR852018:OWR852021 PGN852018:PGN852021 PQJ852018:PQJ852021 QAF852018:QAF852021 QKB852018:QKB852021 QTX852018:QTX852021 RDT852018:RDT852021 RNP852018:RNP852021 RXL852018:RXL852021 SHH852018:SHH852021 SRD852018:SRD852021 TAZ852018:TAZ852021 TKV852018:TKV852021 TUR852018:TUR852021 UEN852018:UEN852021 UOJ852018:UOJ852021 UYF852018:UYF852021 VIB852018:VIB852021 VRX852018:VRX852021 WBT852018:WBT852021 WLP852018:WLP852021 WVL852018:WVL852021 G917554:G917557 IZ917554:IZ917557 SV917554:SV917557 ACR917554:ACR917557 AMN917554:AMN917557 AWJ917554:AWJ917557 BGF917554:BGF917557 BQB917554:BQB917557 BZX917554:BZX917557 CJT917554:CJT917557 CTP917554:CTP917557 DDL917554:DDL917557 DNH917554:DNH917557 DXD917554:DXD917557 EGZ917554:EGZ917557 EQV917554:EQV917557 FAR917554:FAR917557 FKN917554:FKN917557 FUJ917554:FUJ917557 GEF917554:GEF917557 GOB917554:GOB917557 GXX917554:GXX917557 HHT917554:HHT917557 HRP917554:HRP917557 IBL917554:IBL917557 ILH917554:ILH917557 IVD917554:IVD917557 JEZ917554:JEZ917557 JOV917554:JOV917557 JYR917554:JYR917557 KIN917554:KIN917557 KSJ917554:KSJ917557 LCF917554:LCF917557 LMB917554:LMB917557 LVX917554:LVX917557 MFT917554:MFT917557 MPP917554:MPP917557 MZL917554:MZL917557 NJH917554:NJH917557 NTD917554:NTD917557 OCZ917554:OCZ917557 OMV917554:OMV917557 OWR917554:OWR917557 PGN917554:PGN917557 PQJ917554:PQJ917557 QAF917554:QAF917557 QKB917554:QKB917557 QTX917554:QTX917557 RDT917554:RDT917557 RNP917554:RNP917557 RXL917554:RXL917557 SHH917554:SHH917557 SRD917554:SRD917557 TAZ917554:TAZ917557 TKV917554:TKV917557 TUR917554:TUR917557 UEN917554:UEN917557 UOJ917554:UOJ917557 UYF917554:UYF917557 VIB917554:VIB917557 VRX917554:VRX917557 WBT917554:WBT917557 WLP917554:WLP917557 WVL917554:WVL917557 G983090:G983093 IZ983090:IZ983093 SV983090:SV983093 ACR983090:ACR983093 AMN983090:AMN983093 AWJ983090:AWJ983093 BGF983090:BGF983093 BQB983090:BQB983093 BZX983090:BZX983093 CJT983090:CJT983093 CTP983090:CTP983093 DDL983090:DDL983093 DNH983090:DNH983093 DXD983090:DXD983093 EGZ983090:EGZ983093 EQV983090:EQV983093 FAR983090:FAR983093 FKN983090:FKN983093 FUJ983090:FUJ983093 GEF983090:GEF983093 GOB983090:GOB983093 GXX983090:GXX983093 HHT983090:HHT983093 HRP983090:HRP983093 IBL983090:IBL983093 ILH983090:ILH983093 IVD983090:IVD983093 JEZ983090:JEZ983093 JOV983090:JOV983093 JYR983090:JYR983093 KIN983090:KIN983093 KSJ983090:KSJ983093 LCF983090:LCF983093 LMB983090:LMB983093 LVX983090:LVX983093 MFT983090:MFT983093 MPP983090:MPP983093 MZL983090:MZL983093 NJH983090:NJH983093 NTD983090:NTD983093 OCZ983090:OCZ983093 OMV983090:OMV983093 OWR983090:OWR983093 PGN983090:PGN983093 PQJ983090:PQJ983093 QAF983090:QAF983093 QKB983090:QKB983093 QTX983090:QTX983093 RDT983090:RDT983093 RNP983090:RNP983093 RXL983090:RXL983093 SHH983090:SHH983093 SRD983090:SRD983093 TAZ983090:TAZ983093 TKV983090:TKV983093 TUR983090:TUR983093 UEN983090:UEN983093 UOJ983090:UOJ983093 UYF983090:UYF983093 VIB983090:VIB983093 VRX983090:VRX983093 WBT983090:WBT983093 WLP983090:WLP983093 WVL983090:WVL983093 G65619 IZ65619 SV65619 ACR65619 AMN65619 AWJ65619 BGF65619 BQB65619 BZX65619 CJT65619 CTP65619 DDL65619 DNH65619 DXD65619 EGZ65619 EQV65619 FAR65619 FKN65619 FUJ65619 GEF65619 GOB65619 GXX65619 HHT65619 HRP65619 IBL65619 ILH65619 IVD65619 JEZ65619 JOV65619 JYR65619 KIN65619 KSJ65619 LCF65619 LMB65619 LVX65619 MFT65619 MPP65619 MZL65619 NJH65619 NTD65619 OCZ65619 OMV65619 OWR65619 PGN65619 PQJ65619 QAF65619 QKB65619 QTX65619 RDT65619 RNP65619 RXL65619 SHH65619 SRD65619 TAZ65619 TKV65619 TUR65619 UEN65619 UOJ65619 UYF65619 VIB65619 VRX65619 WBT65619 WLP65619 WVL65619 G131155 IZ131155 SV131155 ACR131155 AMN131155 AWJ131155 BGF131155 BQB131155 BZX131155 CJT131155 CTP131155 DDL131155 DNH131155 DXD131155 EGZ131155 EQV131155 FAR131155 FKN131155 FUJ131155 GEF131155 GOB131155 GXX131155 HHT131155 HRP131155 IBL131155 ILH131155 IVD131155 JEZ131155 JOV131155 JYR131155 KIN131155 KSJ131155 LCF131155 LMB131155 LVX131155 MFT131155 MPP131155 MZL131155 NJH131155 NTD131155 OCZ131155 OMV131155 OWR131155 PGN131155 PQJ131155 QAF131155 QKB131155 QTX131155 RDT131155 RNP131155 RXL131155 SHH131155 SRD131155 TAZ131155 TKV131155 TUR131155 UEN131155 UOJ131155 UYF131155 VIB131155 VRX131155 WBT131155 WLP131155 WVL131155 G196691 IZ196691 SV196691 ACR196691 AMN196691 AWJ196691 BGF196691 BQB196691 BZX196691 CJT196691 CTP196691 DDL196691 DNH196691 DXD196691 EGZ196691 EQV196691 FAR196691 FKN196691 FUJ196691 GEF196691 GOB196691 GXX196691 HHT196691 HRP196691 IBL196691 ILH196691 IVD196691 JEZ196691 JOV196691 JYR196691 KIN196691 KSJ196691 LCF196691 LMB196691 LVX196691 MFT196691 MPP196691 MZL196691 NJH196691 NTD196691 OCZ196691 OMV196691 OWR196691 PGN196691 PQJ196691 QAF196691 QKB196691 QTX196691 RDT196691 RNP196691 RXL196691 SHH196691 SRD196691 TAZ196691 TKV196691 TUR196691 UEN196691 UOJ196691 UYF196691 VIB196691 VRX196691 WBT196691 WLP196691 WVL196691 G262227 IZ262227 SV262227 ACR262227 AMN262227 AWJ262227 BGF262227 BQB262227 BZX262227 CJT262227 CTP262227 DDL262227 DNH262227 DXD262227 EGZ262227 EQV262227 FAR262227 FKN262227 FUJ262227 GEF262227 GOB262227 GXX262227 HHT262227 HRP262227 IBL262227 ILH262227 IVD262227 JEZ262227 JOV262227 JYR262227 KIN262227 KSJ262227 LCF262227 LMB262227 LVX262227 MFT262227 MPP262227 MZL262227 NJH262227 NTD262227 OCZ262227 OMV262227 OWR262227 PGN262227 PQJ262227 QAF262227 QKB262227 QTX262227 RDT262227 RNP262227 RXL262227 SHH262227 SRD262227 TAZ262227 TKV262227 TUR262227 UEN262227 UOJ262227 UYF262227 VIB262227 VRX262227 WBT262227 WLP262227 WVL262227 G327763 IZ327763 SV327763 ACR327763 AMN327763 AWJ327763 BGF327763 BQB327763 BZX327763 CJT327763 CTP327763 DDL327763 DNH327763 DXD327763 EGZ327763 EQV327763 FAR327763 FKN327763 FUJ327763 GEF327763 GOB327763 GXX327763 HHT327763 HRP327763 IBL327763 ILH327763 IVD327763 JEZ327763 JOV327763 JYR327763 KIN327763 KSJ327763 LCF327763 LMB327763 LVX327763 MFT327763 MPP327763 MZL327763 NJH327763 NTD327763 OCZ327763 OMV327763 OWR327763 PGN327763 PQJ327763 QAF327763 QKB327763 QTX327763 RDT327763 RNP327763 RXL327763 SHH327763 SRD327763 TAZ327763 TKV327763 TUR327763 UEN327763 UOJ327763 UYF327763 VIB327763 VRX327763 WBT327763 WLP327763 WVL327763 G393299 IZ393299 SV393299 ACR393299 AMN393299 AWJ393299 BGF393299 BQB393299 BZX393299 CJT393299 CTP393299 DDL393299 DNH393299 DXD393299 EGZ393299 EQV393299 FAR393299 FKN393299 FUJ393299 GEF393299 GOB393299 GXX393299 HHT393299 HRP393299 IBL393299 ILH393299 IVD393299 JEZ393299 JOV393299 JYR393299 KIN393299 KSJ393299 LCF393299 LMB393299 LVX393299 MFT393299 MPP393299 MZL393299 NJH393299 NTD393299 OCZ393299 OMV393299 OWR393299 PGN393299 PQJ393299 QAF393299 QKB393299 QTX393299 RDT393299 RNP393299 RXL393299 SHH393299 SRD393299 TAZ393299 TKV393299 TUR393299 UEN393299 UOJ393299 UYF393299 VIB393299 VRX393299 WBT393299 WLP393299 WVL393299 G458835 IZ458835 SV458835 ACR458835 AMN458835 AWJ458835 BGF458835 BQB458835 BZX458835 CJT458835 CTP458835 DDL458835 DNH458835 DXD458835 EGZ458835 EQV458835 FAR458835 FKN458835 FUJ458835 GEF458835 GOB458835 GXX458835 HHT458835 HRP458835 IBL458835 ILH458835 IVD458835 JEZ458835 JOV458835 JYR458835 KIN458835 KSJ458835 LCF458835 LMB458835 LVX458835 MFT458835 MPP458835 MZL458835 NJH458835 NTD458835 OCZ458835 OMV458835 OWR458835 PGN458835 PQJ458835 QAF458835 QKB458835 QTX458835 RDT458835 RNP458835 RXL458835 SHH458835 SRD458835 TAZ458835 TKV458835 TUR458835 UEN458835 UOJ458835 UYF458835 VIB458835 VRX458835 WBT458835 WLP458835 WVL458835 G524371 IZ524371 SV524371 ACR524371 AMN524371 AWJ524371 BGF524371 BQB524371 BZX524371 CJT524371 CTP524371 DDL524371 DNH524371 DXD524371 EGZ524371 EQV524371 FAR524371 FKN524371 FUJ524371 GEF524371 GOB524371 GXX524371 HHT524371 HRP524371 IBL524371 ILH524371 IVD524371 JEZ524371 JOV524371 JYR524371 KIN524371 KSJ524371 LCF524371 LMB524371 LVX524371 MFT524371 MPP524371 MZL524371 NJH524371 NTD524371 OCZ524371 OMV524371 OWR524371 PGN524371 PQJ524371 QAF524371 QKB524371 QTX524371 RDT524371 RNP524371 RXL524371 SHH524371 SRD524371 TAZ524371 TKV524371 TUR524371 UEN524371 UOJ524371 UYF524371 VIB524371 VRX524371 WBT524371 WLP524371 WVL524371 G589907 IZ589907 SV589907 ACR589907 AMN589907 AWJ589907 BGF589907 BQB589907 BZX589907 CJT589907 CTP589907 DDL589907 DNH589907 DXD589907 EGZ589907 EQV589907 FAR589907 FKN589907 FUJ589907 GEF589907 GOB589907 GXX589907 HHT589907 HRP589907 IBL589907 ILH589907 IVD589907 JEZ589907 JOV589907 JYR589907 KIN589907 KSJ589907 LCF589907 LMB589907 LVX589907 MFT589907 MPP589907 MZL589907 NJH589907 NTD589907 OCZ589907 OMV589907 OWR589907 PGN589907 PQJ589907 QAF589907 QKB589907 QTX589907 RDT589907 RNP589907 RXL589907 SHH589907 SRD589907 TAZ589907 TKV589907 TUR589907 UEN589907 UOJ589907 UYF589907 VIB589907 VRX589907 WBT589907 WLP589907 WVL589907 G655443 IZ655443 SV655443 ACR655443 AMN655443 AWJ655443 BGF655443 BQB655443 BZX655443 CJT655443 CTP655443 DDL655443 DNH655443 DXD655443 EGZ655443 EQV655443 FAR655443 FKN655443 FUJ655443 GEF655443 GOB655443 GXX655443 HHT655443 HRP655443 IBL655443 ILH655443 IVD655443 JEZ655443 JOV655443 JYR655443 KIN655443 KSJ655443 LCF655443 LMB655443 LVX655443 MFT655443 MPP655443 MZL655443 NJH655443 NTD655443 OCZ655443 OMV655443 OWR655443 PGN655443 PQJ655443 QAF655443 QKB655443 QTX655443 RDT655443 RNP655443 RXL655443 SHH655443 SRD655443 TAZ655443 TKV655443 TUR655443 UEN655443 UOJ655443 UYF655443 VIB655443 VRX655443 WBT655443 WLP655443 WVL655443 G720979 IZ720979 SV720979 ACR720979 AMN720979 AWJ720979 BGF720979 BQB720979 BZX720979 CJT720979 CTP720979 DDL720979 DNH720979 DXD720979 EGZ720979 EQV720979 FAR720979 FKN720979 FUJ720979 GEF720979 GOB720979 GXX720979 HHT720979 HRP720979 IBL720979 ILH720979 IVD720979 JEZ720979 JOV720979 JYR720979 KIN720979 KSJ720979 LCF720979 LMB720979 LVX720979 MFT720979 MPP720979 MZL720979 NJH720979 NTD720979 OCZ720979 OMV720979 OWR720979 PGN720979 PQJ720979 QAF720979 QKB720979 QTX720979 RDT720979 RNP720979 RXL720979 SHH720979 SRD720979 TAZ720979 TKV720979 TUR720979 UEN720979 UOJ720979 UYF720979 VIB720979 VRX720979 WBT720979 WLP720979 WVL720979 G786515 IZ786515 SV786515 ACR786515 AMN786515 AWJ786515 BGF786515 BQB786515 BZX786515 CJT786515 CTP786515 DDL786515 DNH786515 DXD786515 EGZ786515 EQV786515 FAR786515 FKN786515 FUJ786515 GEF786515 GOB786515 GXX786515 HHT786515 HRP786515 IBL786515 ILH786515 IVD786515 JEZ786515 JOV786515 JYR786515 KIN786515 KSJ786515 LCF786515 LMB786515 LVX786515 MFT786515 MPP786515 MZL786515 NJH786515 NTD786515 OCZ786515 OMV786515 OWR786515 PGN786515 PQJ786515 QAF786515 QKB786515 QTX786515 RDT786515 RNP786515 RXL786515 SHH786515 SRD786515 TAZ786515 TKV786515 TUR786515 UEN786515 UOJ786515 UYF786515 VIB786515 VRX786515 WBT786515 WLP786515 WVL786515 G852051 IZ852051 SV852051 ACR852051 AMN852051 AWJ852051 BGF852051 BQB852051 BZX852051 CJT852051 CTP852051 DDL852051 DNH852051 DXD852051 EGZ852051 EQV852051 FAR852051 FKN852051 FUJ852051 GEF852051 GOB852051 GXX852051 HHT852051 HRP852051 IBL852051 ILH852051 IVD852051 JEZ852051 JOV852051 JYR852051 KIN852051 KSJ852051 LCF852051 LMB852051 LVX852051 MFT852051 MPP852051 MZL852051 NJH852051 NTD852051 OCZ852051 OMV852051 OWR852051 PGN852051 PQJ852051 QAF852051 QKB852051 QTX852051 RDT852051 RNP852051 RXL852051 SHH852051 SRD852051 TAZ852051 TKV852051 TUR852051 UEN852051 UOJ852051 UYF852051 VIB852051 VRX852051 WBT852051 WLP852051 WVL852051 G917587 IZ917587 SV917587 ACR917587 AMN917587 AWJ917587 BGF917587 BQB917587 BZX917587 CJT917587 CTP917587 DDL917587 DNH917587 DXD917587 EGZ917587 EQV917587 FAR917587 FKN917587 FUJ917587 GEF917587 GOB917587 GXX917587 HHT917587 HRP917587 IBL917587 ILH917587 IVD917587 JEZ917587 JOV917587 JYR917587 KIN917587 KSJ917587 LCF917587 LMB917587 LVX917587 MFT917587 MPP917587 MZL917587 NJH917587 NTD917587 OCZ917587 OMV917587 OWR917587 PGN917587 PQJ917587 QAF917587 QKB917587 QTX917587 RDT917587 RNP917587 RXL917587 SHH917587 SRD917587 TAZ917587 TKV917587 TUR917587 UEN917587 UOJ917587 UYF917587 VIB917587 VRX917587 WBT917587 WLP917587 WVL917587 G983123 IZ983123 SV983123 ACR983123 AMN983123 AWJ983123 BGF983123 BQB983123 BZX983123 CJT983123 CTP983123 DDL983123 DNH983123 DXD983123 EGZ983123 EQV983123 FAR983123 FKN983123 FUJ983123 GEF983123 GOB983123 GXX983123 HHT983123 HRP983123 IBL983123 ILH983123 IVD983123 JEZ983123 JOV983123 JYR983123 KIN983123 KSJ983123 LCF983123 LMB983123 LVX983123 MFT983123 MPP983123 MZL983123 NJH983123 NTD983123 OCZ983123 OMV983123 OWR983123 PGN983123 PQJ983123 QAF983123 QKB983123 QTX983123 RDT983123 RNP983123 RXL983123 SHH983123 SRD983123 TAZ983123 TKV983123 TUR983123 UEN983123 UOJ983123 UYF983123 VIB983123 VRX983123 WBT983123 WLP983123 WVL983123 G65593:G65599 IZ65593:IZ65599 SV65593:SV65599 ACR65593:ACR65599 AMN65593:AMN65599 AWJ65593:AWJ65599 BGF65593:BGF65599 BQB65593:BQB65599 BZX65593:BZX65599 CJT65593:CJT65599 CTP65593:CTP65599 DDL65593:DDL65599 DNH65593:DNH65599 DXD65593:DXD65599 EGZ65593:EGZ65599 EQV65593:EQV65599 FAR65593:FAR65599 FKN65593:FKN65599 FUJ65593:FUJ65599 GEF65593:GEF65599 GOB65593:GOB65599 GXX65593:GXX65599 HHT65593:HHT65599 HRP65593:HRP65599 IBL65593:IBL65599 ILH65593:ILH65599 IVD65593:IVD65599 JEZ65593:JEZ65599 JOV65593:JOV65599 JYR65593:JYR65599 KIN65593:KIN65599 KSJ65593:KSJ65599 LCF65593:LCF65599 LMB65593:LMB65599 LVX65593:LVX65599 MFT65593:MFT65599 MPP65593:MPP65599 MZL65593:MZL65599 NJH65593:NJH65599 NTD65593:NTD65599 OCZ65593:OCZ65599 OMV65593:OMV65599 OWR65593:OWR65599 PGN65593:PGN65599 PQJ65593:PQJ65599 QAF65593:QAF65599 QKB65593:QKB65599 QTX65593:QTX65599 RDT65593:RDT65599 RNP65593:RNP65599 RXL65593:RXL65599 SHH65593:SHH65599 SRD65593:SRD65599 TAZ65593:TAZ65599 TKV65593:TKV65599 TUR65593:TUR65599 UEN65593:UEN65599 UOJ65593:UOJ65599 UYF65593:UYF65599 VIB65593:VIB65599 VRX65593:VRX65599 WBT65593:WBT65599 WLP65593:WLP65599 WVL65593:WVL65599 G131129:G131135 IZ131129:IZ131135 SV131129:SV131135 ACR131129:ACR131135 AMN131129:AMN131135 AWJ131129:AWJ131135 BGF131129:BGF131135 BQB131129:BQB131135 BZX131129:BZX131135 CJT131129:CJT131135 CTP131129:CTP131135 DDL131129:DDL131135 DNH131129:DNH131135 DXD131129:DXD131135 EGZ131129:EGZ131135 EQV131129:EQV131135 FAR131129:FAR131135 FKN131129:FKN131135 FUJ131129:FUJ131135 GEF131129:GEF131135 GOB131129:GOB131135 GXX131129:GXX131135 HHT131129:HHT131135 HRP131129:HRP131135 IBL131129:IBL131135 ILH131129:ILH131135 IVD131129:IVD131135 JEZ131129:JEZ131135 JOV131129:JOV131135 JYR131129:JYR131135 KIN131129:KIN131135 KSJ131129:KSJ131135 LCF131129:LCF131135 LMB131129:LMB131135 LVX131129:LVX131135 MFT131129:MFT131135 MPP131129:MPP131135 MZL131129:MZL131135 NJH131129:NJH131135 NTD131129:NTD131135 OCZ131129:OCZ131135 OMV131129:OMV131135 OWR131129:OWR131135 PGN131129:PGN131135 PQJ131129:PQJ131135 QAF131129:QAF131135 QKB131129:QKB131135 QTX131129:QTX131135 RDT131129:RDT131135 RNP131129:RNP131135 RXL131129:RXL131135 SHH131129:SHH131135 SRD131129:SRD131135 TAZ131129:TAZ131135 TKV131129:TKV131135 TUR131129:TUR131135 UEN131129:UEN131135 UOJ131129:UOJ131135 UYF131129:UYF131135 VIB131129:VIB131135 VRX131129:VRX131135 WBT131129:WBT131135 WLP131129:WLP131135 WVL131129:WVL131135 G196665:G196671 IZ196665:IZ196671 SV196665:SV196671 ACR196665:ACR196671 AMN196665:AMN196671 AWJ196665:AWJ196671 BGF196665:BGF196671 BQB196665:BQB196671 BZX196665:BZX196671 CJT196665:CJT196671 CTP196665:CTP196671 DDL196665:DDL196671 DNH196665:DNH196671 DXD196665:DXD196671 EGZ196665:EGZ196671 EQV196665:EQV196671 FAR196665:FAR196671 FKN196665:FKN196671 FUJ196665:FUJ196671 GEF196665:GEF196671 GOB196665:GOB196671 GXX196665:GXX196671 HHT196665:HHT196671 HRP196665:HRP196671 IBL196665:IBL196671 ILH196665:ILH196671 IVD196665:IVD196671 JEZ196665:JEZ196671 JOV196665:JOV196671 JYR196665:JYR196671 KIN196665:KIN196671 KSJ196665:KSJ196671 LCF196665:LCF196671 LMB196665:LMB196671 LVX196665:LVX196671 MFT196665:MFT196671 MPP196665:MPP196671 MZL196665:MZL196671 NJH196665:NJH196671 NTD196665:NTD196671 OCZ196665:OCZ196671 OMV196665:OMV196671 OWR196665:OWR196671 PGN196665:PGN196671 PQJ196665:PQJ196671 QAF196665:QAF196671 QKB196665:QKB196671 QTX196665:QTX196671 RDT196665:RDT196671 RNP196665:RNP196671 RXL196665:RXL196671 SHH196665:SHH196671 SRD196665:SRD196671 TAZ196665:TAZ196671 TKV196665:TKV196671 TUR196665:TUR196671 UEN196665:UEN196671 UOJ196665:UOJ196671 UYF196665:UYF196671 VIB196665:VIB196671 VRX196665:VRX196671 WBT196665:WBT196671 WLP196665:WLP196671 WVL196665:WVL196671 G262201:G262207 IZ262201:IZ262207 SV262201:SV262207 ACR262201:ACR262207 AMN262201:AMN262207 AWJ262201:AWJ262207 BGF262201:BGF262207 BQB262201:BQB262207 BZX262201:BZX262207 CJT262201:CJT262207 CTP262201:CTP262207 DDL262201:DDL262207 DNH262201:DNH262207 DXD262201:DXD262207 EGZ262201:EGZ262207 EQV262201:EQV262207 FAR262201:FAR262207 FKN262201:FKN262207 FUJ262201:FUJ262207 GEF262201:GEF262207 GOB262201:GOB262207 GXX262201:GXX262207 HHT262201:HHT262207 HRP262201:HRP262207 IBL262201:IBL262207 ILH262201:ILH262207 IVD262201:IVD262207 JEZ262201:JEZ262207 JOV262201:JOV262207 JYR262201:JYR262207 KIN262201:KIN262207 KSJ262201:KSJ262207 LCF262201:LCF262207 LMB262201:LMB262207 LVX262201:LVX262207 MFT262201:MFT262207 MPP262201:MPP262207 MZL262201:MZL262207 NJH262201:NJH262207 NTD262201:NTD262207 OCZ262201:OCZ262207 OMV262201:OMV262207 OWR262201:OWR262207 PGN262201:PGN262207 PQJ262201:PQJ262207 QAF262201:QAF262207 QKB262201:QKB262207 QTX262201:QTX262207 RDT262201:RDT262207 RNP262201:RNP262207 RXL262201:RXL262207 SHH262201:SHH262207 SRD262201:SRD262207 TAZ262201:TAZ262207 TKV262201:TKV262207 TUR262201:TUR262207 UEN262201:UEN262207 UOJ262201:UOJ262207 UYF262201:UYF262207 VIB262201:VIB262207 VRX262201:VRX262207 WBT262201:WBT262207 WLP262201:WLP262207 WVL262201:WVL262207 G327737:G327743 IZ327737:IZ327743 SV327737:SV327743 ACR327737:ACR327743 AMN327737:AMN327743 AWJ327737:AWJ327743 BGF327737:BGF327743 BQB327737:BQB327743 BZX327737:BZX327743 CJT327737:CJT327743 CTP327737:CTP327743 DDL327737:DDL327743 DNH327737:DNH327743 DXD327737:DXD327743 EGZ327737:EGZ327743 EQV327737:EQV327743 FAR327737:FAR327743 FKN327737:FKN327743 FUJ327737:FUJ327743 GEF327737:GEF327743 GOB327737:GOB327743 GXX327737:GXX327743 HHT327737:HHT327743 HRP327737:HRP327743 IBL327737:IBL327743 ILH327737:ILH327743 IVD327737:IVD327743 JEZ327737:JEZ327743 JOV327737:JOV327743 JYR327737:JYR327743 KIN327737:KIN327743 KSJ327737:KSJ327743 LCF327737:LCF327743 LMB327737:LMB327743 LVX327737:LVX327743 MFT327737:MFT327743 MPP327737:MPP327743 MZL327737:MZL327743 NJH327737:NJH327743 NTD327737:NTD327743 OCZ327737:OCZ327743 OMV327737:OMV327743 OWR327737:OWR327743 PGN327737:PGN327743 PQJ327737:PQJ327743 QAF327737:QAF327743 QKB327737:QKB327743 QTX327737:QTX327743 RDT327737:RDT327743 RNP327737:RNP327743 RXL327737:RXL327743 SHH327737:SHH327743 SRD327737:SRD327743 TAZ327737:TAZ327743 TKV327737:TKV327743 TUR327737:TUR327743 UEN327737:UEN327743 UOJ327737:UOJ327743 UYF327737:UYF327743 VIB327737:VIB327743 VRX327737:VRX327743 WBT327737:WBT327743 WLP327737:WLP327743 WVL327737:WVL327743 G393273:G393279 IZ393273:IZ393279 SV393273:SV393279 ACR393273:ACR393279 AMN393273:AMN393279 AWJ393273:AWJ393279 BGF393273:BGF393279 BQB393273:BQB393279 BZX393273:BZX393279 CJT393273:CJT393279 CTP393273:CTP393279 DDL393273:DDL393279 DNH393273:DNH393279 DXD393273:DXD393279 EGZ393273:EGZ393279 EQV393273:EQV393279 FAR393273:FAR393279 FKN393273:FKN393279 FUJ393273:FUJ393279 GEF393273:GEF393279 GOB393273:GOB393279 GXX393273:GXX393279 HHT393273:HHT393279 HRP393273:HRP393279 IBL393273:IBL393279 ILH393273:ILH393279 IVD393273:IVD393279 JEZ393273:JEZ393279 JOV393273:JOV393279 JYR393273:JYR393279 KIN393273:KIN393279 KSJ393273:KSJ393279 LCF393273:LCF393279 LMB393273:LMB393279 LVX393273:LVX393279 MFT393273:MFT393279 MPP393273:MPP393279 MZL393273:MZL393279 NJH393273:NJH393279 NTD393273:NTD393279 OCZ393273:OCZ393279 OMV393273:OMV393279 OWR393273:OWR393279 PGN393273:PGN393279 PQJ393273:PQJ393279 QAF393273:QAF393279 QKB393273:QKB393279 QTX393273:QTX393279 RDT393273:RDT393279 RNP393273:RNP393279 RXL393273:RXL393279 SHH393273:SHH393279 SRD393273:SRD393279 TAZ393273:TAZ393279 TKV393273:TKV393279 TUR393273:TUR393279 UEN393273:UEN393279 UOJ393273:UOJ393279 UYF393273:UYF393279 VIB393273:VIB393279 VRX393273:VRX393279 WBT393273:WBT393279 WLP393273:WLP393279 WVL393273:WVL393279 G458809:G458815 IZ458809:IZ458815 SV458809:SV458815 ACR458809:ACR458815 AMN458809:AMN458815 AWJ458809:AWJ458815 BGF458809:BGF458815 BQB458809:BQB458815 BZX458809:BZX458815 CJT458809:CJT458815 CTP458809:CTP458815 DDL458809:DDL458815 DNH458809:DNH458815 DXD458809:DXD458815 EGZ458809:EGZ458815 EQV458809:EQV458815 FAR458809:FAR458815 FKN458809:FKN458815 FUJ458809:FUJ458815 GEF458809:GEF458815 GOB458809:GOB458815 GXX458809:GXX458815 HHT458809:HHT458815 HRP458809:HRP458815 IBL458809:IBL458815 ILH458809:ILH458815 IVD458809:IVD458815 JEZ458809:JEZ458815 JOV458809:JOV458815 JYR458809:JYR458815 KIN458809:KIN458815 KSJ458809:KSJ458815 LCF458809:LCF458815 LMB458809:LMB458815 LVX458809:LVX458815 MFT458809:MFT458815 MPP458809:MPP458815 MZL458809:MZL458815 NJH458809:NJH458815 NTD458809:NTD458815 OCZ458809:OCZ458815 OMV458809:OMV458815 OWR458809:OWR458815 PGN458809:PGN458815 PQJ458809:PQJ458815 QAF458809:QAF458815 QKB458809:QKB458815 QTX458809:QTX458815 RDT458809:RDT458815 RNP458809:RNP458815 RXL458809:RXL458815 SHH458809:SHH458815 SRD458809:SRD458815 TAZ458809:TAZ458815 TKV458809:TKV458815 TUR458809:TUR458815 UEN458809:UEN458815 UOJ458809:UOJ458815 UYF458809:UYF458815 VIB458809:VIB458815 VRX458809:VRX458815 WBT458809:WBT458815 WLP458809:WLP458815 WVL458809:WVL458815 G524345:G524351 IZ524345:IZ524351 SV524345:SV524351 ACR524345:ACR524351 AMN524345:AMN524351 AWJ524345:AWJ524351 BGF524345:BGF524351 BQB524345:BQB524351 BZX524345:BZX524351 CJT524345:CJT524351 CTP524345:CTP524351 DDL524345:DDL524351 DNH524345:DNH524351 DXD524345:DXD524351 EGZ524345:EGZ524351 EQV524345:EQV524351 FAR524345:FAR524351 FKN524345:FKN524351 FUJ524345:FUJ524351 GEF524345:GEF524351 GOB524345:GOB524351 GXX524345:GXX524351 HHT524345:HHT524351 HRP524345:HRP524351 IBL524345:IBL524351 ILH524345:ILH524351 IVD524345:IVD524351 JEZ524345:JEZ524351 JOV524345:JOV524351 JYR524345:JYR524351 KIN524345:KIN524351 KSJ524345:KSJ524351 LCF524345:LCF524351 LMB524345:LMB524351 LVX524345:LVX524351 MFT524345:MFT524351 MPP524345:MPP524351 MZL524345:MZL524351 NJH524345:NJH524351 NTD524345:NTD524351 OCZ524345:OCZ524351 OMV524345:OMV524351 OWR524345:OWR524351 PGN524345:PGN524351 PQJ524345:PQJ524351 QAF524345:QAF524351 QKB524345:QKB524351 QTX524345:QTX524351 RDT524345:RDT524351 RNP524345:RNP524351 RXL524345:RXL524351 SHH524345:SHH524351 SRD524345:SRD524351 TAZ524345:TAZ524351 TKV524345:TKV524351 TUR524345:TUR524351 UEN524345:UEN524351 UOJ524345:UOJ524351 UYF524345:UYF524351 VIB524345:VIB524351 VRX524345:VRX524351 WBT524345:WBT524351 WLP524345:WLP524351 WVL524345:WVL524351 G589881:G589887 IZ589881:IZ589887 SV589881:SV589887 ACR589881:ACR589887 AMN589881:AMN589887 AWJ589881:AWJ589887 BGF589881:BGF589887 BQB589881:BQB589887 BZX589881:BZX589887 CJT589881:CJT589887 CTP589881:CTP589887 DDL589881:DDL589887 DNH589881:DNH589887 DXD589881:DXD589887 EGZ589881:EGZ589887 EQV589881:EQV589887 FAR589881:FAR589887 FKN589881:FKN589887 FUJ589881:FUJ589887 GEF589881:GEF589887 GOB589881:GOB589887 GXX589881:GXX589887 HHT589881:HHT589887 HRP589881:HRP589887 IBL589881:IBL589887 ILH589881:ILH589887 IVD589881:IVD589887 JEZ589881:JEZ589887 JOV589881:JOV589887 JYR589881:JYR589887 KIN589881:KIN589887 KSJ589881:KSJ589887 LCF589881:LCF589887 LMB589881:LMB589887 LVX589881:LVX589887 MFT589881:MFT589887 MPP589881:MPP589887 MZL589881:MZL589887 NJH589881:NJH589887 NTD589881:NTD589887 OCZ589881:OCZ589887 OMV589881:OMV589887 OWR589881:OWR589887 PGN589881:PGN589887 PQJ589881:PQJ589887 QAF589881:QAF589887 QKB589881:QKB589887 QTX589881:QTX589887 RDT589881:RDT589887 RNP589881:RNP589887 RXL589881:RXL589887 SHH589881:SHH589887 SRD589881:SRD589887 TAZ589881:TAZ589887 TKV589881:TKV589887 TUR589881:TUR589887 UEN589881:UEN589887 UOJ589881:UOJ589887 UYF589881:UYF589887 VIB589881:VIB589887 VRX589881:VRX589887 WBT589881:WBT589887 WLP589881:WLP589887 WVL589881:WVL589887 G655417:G655423 IZ655417:IZ655423 SV655417:SV655423 ACR655417:ACR655423 AMN655417:AMN655423 AWJ655417:AWJ655423 BGF655417:BGF655423 BQB655417:BQB655423 BZX655417:BZX655423 CJT655417:CJT655423 CTP655417:CTP655423 DDL655417:DDL655423 DNH655417:DNH655423 DXD655417:DXD655423 EGZ655417:EGZ655423 EQV655417:EQV655423 FAR655417:FAR655423 FKN655417:FKN655423 FUJ655417:FUJ655423 GEF655417:GEF655423 GOB655417:GOB655423 GXX655417:GXX655423 HHT655417:HHT655423 HRP655417:HRP655423 IBL655417:IBL655423 ILH655417:ILH655423 IVD655417:IVD655423 JEZ655417:JEZ655423 JOV655417:JOV655423 JYR655417:JYR655423 KIN655417:KIN655423 KSJ655417:KSJ655423 LCF655417:LCF655423 LMB655417:LMB655423 LVX655417:LVX655423 MFT655417:MFT655423 MPP655417:MPP655423 MZL655417:MZL655423 NJH655417:NJH655423 NTD655417:NTD655423 OCZ655417:OCZ655423 OMV655417:OMV655423 OWR655417:OWR655423 PGN655417:PGN655423 PQJ655417:PQJ655423 QAF655417:QAF655423 QKB655417:QKB655423 QTX655417:QTX655423 RDT655417:RDT655423 RNP655417:RNP655423 RXL655417:RXL655423 SHH655417:SHH655423 SRD655417:SRD655423 TAZ655417:TAZ655423 TKV655417:TKV655423 TUR655417:TUR655423 UEN655417:UEN655423 UOJ655417:UOJ655423 UYF655417:UYF655423 VIB655417:VIB655423 VRX655417:VRX655423 WBT655417:WBT655423 WLP655417:WLP655423 WVL655417:WVL655423 G720953:G720959 IZ720953:IZ720959 SV720953:SV720959 ACR720953:ACR720959 AMN720953:AMN720959 AWJ720953:AWJ720959 BGF720953:BGF720959 BQB720953:BQB720959 BZX720953:BZX720959 CJT720953:CJT720959 CTP720953:CTP720959 DDL720953:DDL720959 DNH720953:DNH720959 DXD720953:DXD720959 EGZ720953:EGZ720959 EQV720953:EQV720959 FAR720953:FAR720959 FKN720953:FKN720959 FUJ720953:FUJ720959 GEF720953:GEF720959 GOB720953:GOB720959 GXX720953:GXX720959 HHT720953:HHT720959 HRP720953:HRP720959 IBL720953:IBL720959 ILH720953:ILH720959 IVD720953:IVD720959 JEZ720953:JEZ720959 JOV720953:JOV720959 JYR720953:JYR720959 KIN720953:KIN720959 KSJ720953:KSJ720959 LCF720953:LCF720959 LMB720953:LMB720959 LVX720953:LVX720959 MFT720953:MFT720959 MPP720953:MPP720959 MZL720953:MZL720959 NJH720953:NJH720959 NTD720953:NTD720959 OCZ720953:OCZ720959 OMV720953:OMV720959 OWR720953:OWR720959 PGN720953:PGN720959 PQJ720953:PQJ720959 QAF720953:QAF720959 QKB720953:QKB720959 QTX720953:QTX720959 RDT720953:RDT720959 RNP720953:RNP720959 RXL720953:RXL720959 SHH720953:SHH720959 SRD720953:SRD720959 TAZ720953:TAZ720959 TKV720953:TKV720959 TUR720953:TUR720959 UEN720953:UEN720959 UOJ720953:UOJ720959 UYF720953:UYF720959 VIB720953:VIB720959 VRX720953:VRX720959 WBT720953:WBT720959 WLP720953:WLP720959 WVL720953:WVL720959 G786489:G786495 IZ786489:IZ786495 SV786489:SV786495 ACR786489:ACR786495 AMN786489:AMN786495 AWJ786489:AWJ786495 BGF786489:BGF786495 BQB786489:BQB786495 BZX786489:BZX786495 CJT786489:CJT786495 CTP786489:CTP786495 DDL786489:DDL786495 DNH786489:DNH786495 DXD786489:DXD786495 EGZ786489:EGZ786495 EQV786489:EQV786495 FAR786489:FAR786495 FKN786489:FKN786495 FUJ786489:FUJ786495 GEF786489:GEF786495 GOB786489:GOB786495 GXX786489:GXX786495 HHT786489:HHT786495 HRP786489:HRP786495 IBL786489:IBL786495 ILH786489:ILH786495 IVD786489:IVD786495 JEZ786489:JEZ786495 JOV786489:JOV786495 JYR786489:JYR786495 KIN786489:KIN786495 KSJ786489:KSJ786495 LCF786489:LCF786495 LMB786489:LMB786495 LVX786489:LVX786495 MFT786489:MFT786495 MPP786489:MPP786495 MZL786489:MZL786495 NJH786489:NJH786495 NTD786489:NTD786495 OCZ786489:OCZ786495 OMV786489:OMV786495 OWR786489:OWR786495 PGN786489:PGN786495 PQJ786489:PQJ786495 QAF786489:QAF786495 QKB786489:QKB786495 QTX786489:QTX786495 RDT786489:RDT786495 RNP786489:RNP786495 RXL786489:RXL786495 SHH786489:SHH786495 SRD786489:SRD786495 TAZ786489:TAZ786495 TKV786489:TKV786495 TUR786489:TUR786495 UEN786489:UEN786495 UOJ786489:UOJ786495 UYF786489:UYF786495 VIB786489:VIB786495 VRX786489:VRX786495 WBT786489:WBT786495 WLP786489:WLP786495 WVL786489:WVL786495 G852025:G852031 IZ852025:IZ852031 SV852025:SV852031 ACR852025:ACR852031 AMN852025:AMN852031 AWJ852025:AWJ852031 BGF852025:BGF852031 BQB852025:BQB852031 BZX852025:BZX852031 CJT852025:CJT852031 CTP852025:CTP852031 DDL852025:DDL852031 DNH852025:DNH852031 DXD852025:DXD852031 EGZ852025:EGZ852031 EQV852025:EQV852031 FAR852025:FAR852031 FKN852025:FKN852031 FUJ852025:FUJ852031 GEF852025:GEF852031 GOB852025:GOB852031 GXX852025:GXX852031 HHT852025:HHT852031 HRP852025:HRP852031 IBL852025:IBL852031 ILH852025:ILH852031 IVD852025:IVD852031 JEZ852025:JEZ852031 JOV852025:JOV852031 JYR852025:JYR852031 KIN852025:KIN852031 KSJ852025:KSJ852031 LCF852025:LCF852031 LMB852025:LMB852031 LVX852025:LVX852031 MFT852025:MFT852031 MPP852025:MPP852031 MZL852025:MZL852031 NJH852025:NJH852031 NTD852025:NTD852031 OCZ852025:OCZ852031 OMV852025:OMV852031 OWR852025:OWR852031 PGN852025:PGN852031 PQJ852025:PQJ852031 QAF852025:QAF852031 QKB852025:QKB852031 QTX852025:QTX852031 RDT852025:RDT852031 RNP852025:RNP852031 RXL852025:RXL852031 SHH852025:SHH852031 SRD852025:SRD852031 TAZ852025:TAZ852031 TKV852025:TKV852031 TUR852025:TUR852031 UEN852025:UEN852031 UOJ852025:UOJ852031 UYF852025:UYF852031 VIB852025:VIB852031 VRX852025:VRX852031 WBT852025:WBT852031 WLP852025:WLP852031 WVL852025:WVL852031 G917561:G917567 IZ917561:IZ917567 SV917561:SV917567 ACR917561:ACR917567 AMN917561:AMN917567 AWJ917561:AWJ917567 BGF917561:BGF917567 BQB917561:BQB917567 BZX917561:BZX917567 CJT917561:CJT917567 CTP917561:CTP917567 DDL917561:DDL917567 DNH917561:DNH917567 DXD917561:DXD917567 EGZ917561:EGZ917567 EQV917561:EQV917567 FAR917561:FAR917567 FKN917561:FKN917567 FUJ917561:FUJ917567 GEF917561:GEF917567 GOB917561:GOB917567 GXX917561:GXX917567 HHT917561:HHT917567 HRP917561:HRP917567 IBL917561:IBL917567 ILH917561:ILH917567 IVD917561:IVD917567 JEZ917561:JEZ917567 JOV917561:JOV917567 JYR917561:JYR917567 KIN917561:KIN917567 KSJ917561:KSJ917567 LCF917561:LCF917567 LMB917561:LMB917567 LVX917561:LVX917567 MFT917561:MFT917567 MPP917561:MPP917567 MZL917561:MZL917567 NJH917561:NJH917567 NTD917561:NTD917567 OCZ917561:OCZ917567 OMV917561:OMV917567 OWR917561:OWR917567 PGN917561:PGN917567 PQJ917561:PQJ917567 QAF917561:QAF917567 QKB917561:QKB917567 QTX917561:QTX917567 RDT917561:RDT917567 RNP917561:RNP917567 RXL917561:RXL917567 SHH917561:SHH917567 SRD917561:SRD917567 TAZ917561:TAZ917567 TKV917561:TKV917567 TUR917561:TUR917567 UEN917561:UEN917567 UOJ917561:UOJ917567 UYF917561:UYF917567 VIB917561:VIB917567 VRX917561:VRX917567 WBT917561:WBT917567 WLP917561:WLP917567 WVL917561:WVL917567 G983097:G983103 IZ983097:IZ983103 SV983097:SV983103 ACR983097:ACR983103 AMN983097:AMN983103 AWJ983097:AWJ983103 BGF983097:BGF983103 BQB983097:BQB983103 BZX983097:BZX983103 CJT983097:CJT983103 CTP983097:CTP983103 DDL983097:DDL983103 DNH983097:DNH983103 DXD983097:DXD983103 EGZ983097:EGZ983103 EQV983097:EQV983103 FAR983097:FAR983103 FKN983097:FKN983103 FUJ983097:FUJ983103 GEF983097:GEF983103 GOB983097:GOB983103 GXX983097:GXX983103 HHT983097:HHT983103 HRP983097:HRP983103 IBL983097:IBL983103 ILH983097:ILH983103 IVD983097:IVD983103 JEZ983097:JEZ983103 JOV983097:JOV983103 JYR983097:JYR983103 KIN983097:KIN983103 KSJ983097:KSJ983103 LCF983097:LCF983103 LMB983097:LMB983103 LVX983097:LVX983103 MFT983097:MFT983103 MPP983097:MPP983103 MZL983097:MZL983103 NJH983097:NJH983103 NTD983097:NTD983103 OCZ983097:OCZ983103 OMV983097:OMV983103 OWR983097:OWR983103 PGN983097:PGN983103 PQJ983097:PQJ983103 QAF983097:QAF983103 QKB983097:QKB983103 QTX983097:QTX983103 RDT983097:RDT983103 RNP983097:RNP983103 RXL983097:RXL983103 SHH983097:SHH983103 SRD983097:SRD983103 TAZ983097:TAZ983103 TKV983097:TKV983103 TUR983097:TUR983103 UEN983097:UEN983103 UOJ983097:UOJ983103 UYF983097:UYF983103 VIB983097:VIB983103 VRX983097:VRX983103 WBT983097:WBT983103 WLP983097:WLP983103 WVL983097:WVL983103 G65632:G65689 IZ65632:IZ65689 SV65632:SV65689 ACR65632:ACR65689 AMN65632:AMN65689 AWJ65632:AWJ65689 BGF65632:BGF65689 BQB65632:BQB65689 BZX65632:BZX65689 CJT65632:CJT65689 CTP65632:CTP65689 DDL65632:DDL65689 DNH65632:DNH65689 DXD65632:DXD65689 EGZ65632:EGZ65689 EQV65632:EQV65689 FAR65632:FAR65689 FKN65632:FKN65689 FUJ65632:FUJ65689 GEF65632:GEF65689 GOB65632:GOB65689 GXX65632:GXX65689 HHT65632:HHT65689 HRP65632:HRP65689 IBL65632:IBL65689 ILH65632:ILH65689 IVD65632:IVD65689 JEZ65632:JEZ65689 JOV65632:JOV65689 JYR65632:JYR65689 KIN65632:KIN65689 KSJ65632:KSJ65689 LCF65632:LCF65689 LMB65632:LMB65689 LVX65632:LVX65689 MFT65632:MFT65689 MPP65632:MPP65689 MZL65632:MZL65689 NJH65632:NJH65689 NTD65632:NTD65689 OCZ65632:OCZ65689 OMV65632:OMV65689 OWR65632:OWR65689 PGN65632:PGN65689 PQJ65632:PQJ65689 QAF65632:QAF65689 QKB65632:QKB65689 QTX65632:QTX65689 RDT65632:RDT65689 RNP65632:RNP65689 RXL65632:RXL65689 SHH65632:SHH65689 SRD65632:SRD65689 TAZ65632:TAZ65689 TKV65632:TKV65689 TUR65632:TUR65689 UEN65632:UEN65689 UOJ65632:UOJ65689 UYF65632:UYF65689 VIB65632:VIB65689 VRX65632:VRX65689 WBT65632:WBT65689 WLP65632:WLP65689 WVL65632:WVL65689 G131168:G131225 IZ131168:IZ131225 SV131168:SV131225 ACR131168:ACR131225 AMN131168:AMN131225 AWJ131168:AWJ131225 BGF131168:BGF131225 BQB131168:BQB131225 BZX131168:BZX131225 CJT131168:CJT131225 CTP131168:CTP131225 DDL131168:DDL131225 DNH131168:DNH131225 DXD131168:DXD131225 EGZ131168:EGZ131225 EQV131168:EQV131225 FAR131168:FAR131225 FKN131168:FKN131225 FUJ131168:FUJ131225 GEF131168:GEF131225 GOB131168:GOB131225 GXX131168:GXX131225 HHT131168:HHT131225 HRP131168:HRP131225 IBL131168:IBL131225 ILH131168:ILH131225 IVD131168:IVD131225 JEZ131168:JEZ131225 JOV131168:JOV131225 JYR131168:JYR131225 KIN131168:KIN131225 KSJ131168:KSJ131225 LCF131168:LCF131225 LMB131168:LMB131225 LVX131168:LVX131225 MFT131168:MFT131225 MPP131168:MPP131225 MZL131168:MZL131225 NJH131168:NJH131225 NTD131168:NTD131225 OCZ131168:OCZ131225 OMV131168:OMV131225 OWR131168:OWR131225 PGN131168:PGN131225 PQJ131168:PQJ131225 QAF131168:QAF131225 QKB131168:QKB131225 QTX131168:QTX131225 RDT131168:RDT131225 RNP131168:RNP131225 RXL131168:RXL131225 SHH131168:SHH131225 SRD131168:SRD131225 TAZ131168:TAZ131225 TKV131168:TKV131225 TUR131168:TUR131225 UEN131168:UEN131225 UOJ131168:UOJ131225 UYF131168:UYF131225 VIB131168:VIB131225 VRX131168:VRX131225 WBT131168:WBT131225 WLP131168:WLP131225 WVL131168:WVL131225 G196704:G196761 IZ196704:IZ196761 SV196704:SV196761 ACR196704:ACR196761 AMN196704:AMN196761 AWJ196704:AWJ196761 BGF196704:BGF196761 BQB196704:BQB196761 BZX196704:BZX196761 CJT196704:CJT196761 CTP196704:CTP196761 DDL196704:DDL196761 DNH196704:DNH196761 DXD196704:DXD196761 EGZ196704:EGZ196761 EQV196704:EQV196761 FAR196704:FAR196761 FKN196704:FKN196761 FUJ196704:FUJ196761 GEF196704:GEF196761 GOB196704:GOB196761 GXX196704:GXX196761 HHT196704:HHT196761 HRP196704:HRP196761 IBL196704:IBL196761 ILH196704:ILH196761 IVD196704:IVD196761 JEZ196704:JEZ196761 JOV196704:JOV196761 JYR196704:JYR196761 KIN196704:KIN196761 KSJ196704:KSJ196761 LCF196704:LCF196761 LMB196704:LMB196761 LVX196704:LVX196761 MFT196704:MFT196761 MPP196704:MPP196761 MZL196704:MZL196761 NJH196704:NJH196761 NTD196704:NTD196761 OCZ196704:OCZ196761 OMV196704:OMV196761 OWR196704:OWR196761 PGN196704:PGN196761 PQJ196704:PQJ196761 QAF196704:QAF196761 QKB196704:QKB196761 QTX196704:QTX196761 RDT196704:RDT196761 RNP196704:RNP196761 RXL196704:RXL196761 SHH196704:SHH196761 SRD196704:SRD196761 TAZ196704:TAZ196761 TKV196704:TKV196761 TUR196704:TUR196761 UEN196704:UEN196761 UOJ196704:UOJ196761 UYF196704:UYF196761 VIB196704:VIB196761 VRX196704:VRX196761 WBT196704:WBT196761 WLP196704:WLP196761 WVL196704:WVL196761 G262240:G262297 IZ262240:IZ262297 SV262240:SV262297 ACR262240:ACR262297 AMN262240:AMN262297 AWJ262240:AWJ262297 BGF262240:BGF262297 BQB262240:BQB262297 BZX262240:BZX262297 CJT262240:CJT262297 CTP262240:CTP262297 DDL262240:DDL262297 DNH262240:DNH262297 DXD262240:DXD262297 EGZ262240:EGZ262297 EQV262240:EQV262297 FAR262240:FAR262297 FKN262240:FKN262297 FUJ262240:FUJ262297 GEF262240:GEF262297 GOB262240:GOB262297 GXX262240:GXX262297 HHT262240:HHT262297 HRP262240:HRP262297 IBL262240:IBL262297 ILH262240:ILH262297 IVD262240:IVD262297 JEZ262240:JEZ262297 JOV262240:JOV262297 JYR262240:JYR262297 KIN262240:KIN262297 KSJ262240:KSJ262297 LCF262240:LCF262297 LMB262240:LMB262297 LVX262240:LVX262297 MFT262240:MFT262297 MPP262240:MPP262297 MZL262240:MZL262297 NJH262240:NJH262297 NTD262240:NTD262297 OCZ262240:OCZ262297 OMV262240:OMV262297 OWR262240:OWR262297 PGN262240:PGN262297 PQJ262240:PQJ262297 QAF262240:QAF262297 QKB262240:QKB262297 QTX262240:QTX262297 RDT262240:RDT262297 RNP262240:RNP262297 RXL262240:RXL262297 SHH262240:SHH262297 SRD262240:SRD262297 TAZ262240:TAZ262297 TKV262240:TKV262297 TUR262240:TUR262297 UEN262240:UEN262297 UOJ262240:UOJ262297 UYF262240:UYF262297 VIB262240:VIB262297 VRX262240:VRX262297 WBT262240:WBT262297 WLP262240:WLP262297 WVL262240:WVL262297 G327776:G327833 IZ327776:IZ327833 SV327776:SV327833 ACR327776:ACR327833 AMN327776:AMN327833 AWJ327776:AWJ327833 BGF327776:BGF327833 BQB327776:BQB327833 BZX327776:BZX327833 CJT327776:CJT327833 CTP327776:CTP327833 DDL327776:DDL327833 DNH327776:DNH327833 DXD327776:DXD327833 EGZ327776:EGZ327833 EQV327776:EQV327833 FAR327776:FAR327833 FKN327776:FKN327833 FUJ327776:FUJ327833 GEF327776:GEF327833 GOB327776:GOB327833 GXX327776:GXX327833 HHT327776:HHT327833 HRP327776:HRP327833 IBL327776:IBL327833 ILH327776:ILH327833 IVD327776:IVD327833 JEZ327776:JEZ327833 JOV327776:JOV327833 JYR327776:JYR327833 KIN327776:KIN327833 KSJ327776:KSJ327833 LCF327776:LCF327833 LMB327776:LMB327833 LVX327776:LVX327833 MFT327776:MFT327833 MPP327776:MPP327833 MZL327776:MZL327833 NJH327776:NJH327833 NTD327776:NTD327833 OCZ327776:OCZ327833 OMV327776:OMV327833 OWR327776:OWR327833 PGN327776:PGN327833 PQJ327776:PQJ327833 QAF327776:QAF327833 QKB327776:QKB327833 QTX327776:QTX327833 RDT327776:RDT327833 RNP327776:RNP327833 RXL327776:RXL327833 SHH327776:SHH327833 SRD327776:SRD327833 TAZ327776:TAZ327833 TKV327776:TKV327833 TUR327776:TUR327833 UEN327776:UEN327833 UOJ327776:UOJ327833 UYF327776:UYF327833 VIB327776:VIB327833 VRX327776:VRX327833 WBT327776:WBT327833 WLP327776:WLP327833 WVL327776:WVL327833 G393312:G393369 IZ393312:IZ393369 SV393312:SV393369 ACR393312:ACR393369 AMN393312:AMN393369 AWJ393312:AWJ393369 BGF393312:BGF393369 BQB393312:BQB393369 BZX393312:BZX393369 CJT393312:CJT393369 CTP393312:CTP393369 DDL393312:DDL393369 DNH393312:DNH393369 DXD393312:DXD393369 EGZ393312:EGZ393369 EQV393312:EQV393369 FAR393312:FAR393369 FKN393312:FKN393369 FUJ393312:FUJ393369 GEF393312:GEF393369 GOB393312:GOB393369 GXX393312:GXX393369 HHT393312:HHT393369 HRP393312:HRP393369 IBL393312:IBL393369 ILH393312:ILH393369 IVD393312:IVD393369 JEZ393312:JEZ393369 JOV393312:JOV393369 JYR393312:JYR393369 KIN393312:KIN393369 KSJ393312:KSJ393369 LCF393312:LCF393369 LMB393312:LMB393369 LVX393312:LVX393369 MFT393312:MFT393369 MPP393312:MPP393369 MZL393312:MZL393369 NJH393312:NJH393369 NTD393312:NTD393369 OCZ393312:OCZ393369 OMV393312:OMV393369 OWR393312:OWR393369 PGN393312:PGN393369 PQJ393312:PQJ393369 QAF393312:QAF393369 QKB393312:QKB393369 QTX393312:QTX393369 RDT393312:RDT393369 RNP393312:RNP393369 RXL393312:RXL393369 SHH393312:SHH393369 SRD393312:SRD393369 TAZ393312:TAZ393369 TKV393312:TKV393369 TUR393312:TUR393369 UEN393312:UEN393369 UOJ393312:UOJ393369 UYF393312:UYF393369 VIB393312:VIB393369 VRX393312:VRX393369 WBT393312:WBT393369 WLP393312:WLP393369 WVL393312:WVL393369 G458848:G458905 IZ458848:IZ458905 SV458848:SV458905 ACR458848:ACR458905 AMN458848:AMN458905 AWJ458848:AWJ458905 BGF458848:BGF458905 BQB458848:BQB458905 BZX458848:BZX458905 CJT458848:CJT458905 CTP458848:CTP458905 DDL458848:DDL458905 DNH458848:DNH458905 DXD458848:DXD458905 EGZ458848:EGZ458905 EQV458848:EQV458905 FAR458848:FAR458905 FKN458848:FKN458905 FUJ458848:FUJ458905 GEF458848:GEF458905 GOB458848:GOB458905 GXX458848:GXX458905 HHT458848:HHT458905 HRP458848:HRP458905 IBL458848:IBL458905 ILH458848:ILH458905 IVD458848:IVD458905 JEZ458848:JEZ458905 JOV458848:JOV458905 JYR458848:JYR458905 KIN458848:KIN458905 KSJ458848:KSJ458905 LCF458848:LCF458905 LMB458848:LMB458905 LVX458848:LVX458905 MFT458848:MFT458905 MPP458848:MPP458905 MZL458848:MZL458905 NJH458848:NJH458905 NTD458848:NTD458905 OCZ458848:OCZ458905 OMV458848:OMV458905 OWR458848:OWR458905 PGN458848:PGN458905 PQJ458848:PQJ458905 QAF458848:QAF458905 QKB458848:QKB458905 QTX458848:QTX458905 RDT458848:RDT458905 RNP458848:RNP458905 RXL458848:RXL458905 SHH458848:SHH458905 SRD458848:SRD458905 TAZ458848:TAZ458905 TKV458848:TKV458905 TUR458848:TUR458905 UEN458848:UEN458905 UOJ458848:UOJ458905 UYF458848:UYF458905 VIB458848:VIB458905 VRX458848:VRX458905 WBT458848:WBT458905 WLP458848:WLP458905 WVL458848:WVL458905 G524384:G524441 IZ524384:IZ524441 SV524384:SV524441 ACR524384:ACR524441 AMN524384:AMN524441 AWJ524384:AWJ524441 BGF524384:BGF524441 BQB524384:BQB524441 BZX524384:BZX524441 CJT524384:CJT524441 CTP524384:CTP524441 DDL524384:DDL524441 DNH524384:DNH524441 DXD524384:DXD524441 EGZ524384:EGZ524441 EQV524384:EQV524441 FAR524384:FAR524441 FKN524384:FKN524441 FUJ524384:FUJ524441 GEF524384:GEF524441 GOB524384:GOB524441 GXX524384:GXX524441 HHT524384:HHT524441 HRP524384:HRP524441 IBL524384:IBL524441 ILH524384:ILH524441 IVD524384:IVD524441 JEZ524384:JEZ524441 JOV524384:JOV524441 JYR524384:JYR524441 KIN524384:KIN524441 KSJ524384:KSJ524441 LCF524384:LCF524441 LMB524384:LMB524441 LVX524384:LVX524441 MFT524384:MFT524441 MPP524384:MPP524441 MZL524384:MZL524441 NJH524384:NJH524441 NTD524384:NTD524441 OCZ524384:OCZ524441 OMV524384:OMV524441 OWR524384:OWR524441 PGN524384:PGN524441 PQJ524384:PQJ524441 QAF524384:QAF524441 QKB524384:QKB524441 QTX524384:QTX524441 RDT524384:RDT524441 RNP524384:RNP524441 RXL524384:RXL524441 SHH524384:SHH524441 SRD524384:SRD524441 TAZ524384:TAZ524441 TKV524384:TKV524441 TUR524384:TUR524441 UEN524384:UEN524441 UOJ524384:UOJ524441 UYF524384:UYF524441 VIB524384:VIB524441 VRX524384:VRX524441 WBT524384:WBT524441 WLP524384:WLP524441 WVL524384:WVL524441 G589920:G589977 IZ589920:IZ589977 SV589920:SV589977 ACR589920:ACR589977 AMN589920:AMN589977 AWJ589920:AWJ589977 BGF589920:BGF589977 BQB589920:BQB589977 BZX589920:BZX589977 CJT589920:CJT589977 CTP589920:CTP589977 DDL589920:DDL589977 DNH589920:DNH589977 DXD589920:DXD589977 EGZ589920:EGZ589977 EQV589920:EQV589977 FAR589920:FAR589977 FKN589920:FKN589977 FUJ589920:FUJ589977 GEF589920:GEF589977 GOB589920:GOB589977 GXX589920:GXX589977 HHT589920:HHT589977 HRP589920:HRP589977 IBL589920:IBL589977 ILH589920:ILH589977 IVD589920:IVD589977 JEZ589920:JEZ589977 JOV589920:JOV589977 JYR589920:JYR589977 KIN589920:KIN589977 KSJ589920:KSJ589977 LCF589920:LCF589977 LMB589920:LMB589977 LVX589920:LVX589977 MFT589920:MFT589977 MPP589920:MPP589977 MZL589920:MZL589977 NJH589920:NJH589977 NTD589920:NTD589977 OCZ589920:OCZ589977 OMV589920:OMV589977 OWR589920:OWR589977 PGN589920:PGN589977 PQJ589920:PQJ589977 QAF589920:QAF589977 QKB589920:QKB589977 QTX589920:QTX589977 RDT589920:RDT589977 RNP589920:RNP589977 RXL589920:RXL589977 SHH589920:SHH589977 SRD589920:SRD589977 TAZ589920:TAZ589977 TKV589920:TKV589977 TUR589920:TUR589977 UEN589920:UEN589977 UOJ589920:UOJ589977 UYF589920:UYF589977 VIB589920:VIB589977 VRX589920:VRX589977 WBT589920:WBT589977 WLP589920:WLP589977 WVL589920:WVL589977 G655456:G655513 IZ655456:IZ655513 SV655456:SV655513 ACR655456:ACR655513 AMN655456:AMN655513 AWJ655456:AWJ655513 BGF655456:BGF655513 BQB655456:BQB655513 BZX655456:BZX655513 CJT655456:CJT655513 CTP655456:CTP655513 DDL655456:DDL655513 DNH655456:DNH655513 DXD655456:DXD655513 EGZ655456:EGZ655513 EQV655456:EQV655513 FAR655456:FAR655513 FKN655456:FKN655513 FUJ655456:FUJ655513 GEF655456:GEF655513 GOB655456:GOB655513 GXX655456:GXX655513 HHT655456:HHT655513 HRP655456:HRP655513 IBL655456:IBL655513 ILH655456:ILH655513 IVD655456:IVD655513 JEZ655456:JEZ655513 JOV655456:JOV655513 JYR655456:JYR655513 KIN655456:KIN655513 KSJ655456:KSJ655513 LCF655456:LCF655513 LMB655456:LMB655513 LVX655456:LVX655513 MFT655456:MFT655513 MPP655456:MPP655513 MZL655456:MZL655513 NJH655456:NJH655513 NTD655456:NTD655513 OCZ655456:OCZ655513 OMV655456:OMV655513 OWR655456:OWR655513 PGN655456:PGN655513 PQJ655456:PQJ655513 QAF655456:QAF655513 QKB655456:QKB655513 QTX655456:QTX655513 RDT655456:RDT655513 RNP655456:RNP655513 RXL655456:RXL655513 SHH655456:SHH655513 SRD655456:SRD655513 TAZ655456:TAZ655513 TKV655456:TKV655513 TUR655456:TUR655513 UEN655456:UEN655513 UOJ655456:UOJ655513 UYF655456:UYF655513 VIB655456:VIB655513 VRX655456:VRX655513 WBT655456:WBT655513 WLP655456:WLP655513 WVL655456:WVL655513 G720992:G721049 IZ720992:IZ721049 SV720992:SV721049 ACR720992:ACR721049 AMN720992:AMN721049 AWJ720992:AWJ721049 BGF720992:BGF721049 BQB720992:BQB721049 BZX720992:BZX721049 CJT720992:CJT721049 CTP720992:CTP721049 DDL720992:DDL721049 DNH720992:DNH721049 DXD720992:DXD721049 EGZ720992:EGZ721049 EQV720992:EQV721049 FAR720992:FAR721049 FKN720992:FKN721049 FUJ720992:FUJ721049 GEF720992:GEF721049 GOB720992:GOB721049 GXX720992:GXX721049 HHT720992:HHT721049 HRP720992:HRP721049 IBL720992:IBL721049 ILH720992:ILH721049 IVD720992:IVD721049 JEZ720992:JEZ721049 JOV720992:JOV721049 JYR720992:JYR721049 KIN720992:KIN721049 KSJ720992:KSJ721049 LCF720992:LCF721049 LMB720992:LMB721049 LVX720992:LVX721049 MFT720992:MFT721049 MPP720992:MPP721049 MZL720992:MZL721049 NJH720992:NJH721049 NTD720992:NTD721049 OCZ720992:OCZ721049 OMV720992:OMV721049 OWR720992:OWR721049 PGN720992:PGN721049 PQJ720992:PQJ721049 QAF720992:QAF721049 QKB720992:QKB721049 QTX720992:QTX721049 RDT720992:RDT721049 RNP720992:RNP721049 RXL720992:RXL721049 SHH720992:SHH721049 SRD720992:SRD721049 TAZ720992:TAZ721049 TKV720992:TKV721049 TUR720992:TUR721049 UEN720992:UEN721049 UOJ720992:UOJ721049 UYF720992:UYF721049 VIB720992:VIB721049 VRX720992:VRX721049 WBT720992:WBT721049 WLP720992:WLP721049 WVL720992:WVL721049 G786528:G786585 IZ786528:IZ786585 SV786528:SV786585 ACR786528:ACR786585 AMN786528:AMN786585 AWJ786528:AWJ786585 BGF786528:BGF786585 BQB786528:BQB786585 BZX786528:BZX786585 CJT786528:CJT786585 CTP786528:CTP786585 DDL786528:DDL786585 DNH786528:DNH786585 DXD786528:DXD786585 EGZ786528:EGZ786585 EQV786528:EQV786585 FAR786528:FAR786585 FKN786528:FKN786585 FUJ786528:FUJ786585 GEF786528:GEF786585 GOB786528:GOB786585 GXX786528:GXX786585 HHT786528:HHT786585 HRP786528:HRP786585 IBL786528:IBL786585 ILH786528:ILH786585 IVD786528:IVD786585 JEZ786528:JEZ786585 JOV786528:JOV786585 JYR786528:JYR786585 KIN786528:KIN786585 KSJ786528:KSJ786585 LCF786528:LCF786585 LMB786528:LMB786585 LVX786528:LVX786585 MFT786528:MFT786585 MPP786528:MPP786585 MZL786528:MZL786585 NJH786528:NJH786585 NTD786528:NTD786585 OCZ786528:OCZ786585 OMV786528:OMV786585 OWR786528:OWR786585 PGN786528:PGN786585 PQJ786528:PQJ786585 QAF786528:QAF786585 QKB786528:QKB786585 QTX786528:QTX786585 RDT786528:RDT786585 RNP786528:RNP786585 RXL786528:RXL786585 SHH786528:SHH786585 SRD786528:SRD786585 TAZ786528:TAZ786585 TKV786528:TKV786585 TUR786528:TUR786585 UEN786528:UEN786585 UOJ786528:UOJ786585 UYF786528:UYF786585 VIB786528:VIB786585 VRX786528:VRX786585 WBT786528:WBT786585 WLP786528:WLP786585 WVL786528:WVL786585 G852064:G852121 IZ852064:IZ852121 SV852064:SV852121 ACR852064:ACR852121 AMN852064:AMN852121 AWJ852064:AWJ852121 BGF852064:BGF852121 BQB852064:BQB852121 BZX852064:BZX852121 CJT852064:CJT852121 CTP852064:CTP852121 DDL852064:DDL852121 DNH852064:DNH852121 DXD852064:DXD852121 EGZ852064:EGZ852121 EQV852064:EQV852121 FAR852064:FAR852121 FKN852064:FKN852121 FUJ852064:FUJ852121 GEF852064:GEF852121 GOB852064:GOB852121 GXX852064:GXX852121 HHT852064:HHT852121 HRP852064:HRP852121 IBL852064:IBL852121 ILH852064:ILH852121 IVD852064:IVD852121 JEZ852064:JEZ852121 JOV852064:JOV852121 JYR852064:JYR852121 KIN852064:KIN852121 KSJ852064:KSJ852121 LCF852064:LCF852121 LMB852064:LMB852121 LVX852064:LVX852121 MFT852064:MFT852121 MPP852064:MPP852121 MZL852064:MZL852121 NJH852064:NJH852121 NTD852064:NTD852121 OCZ852064:OCZ852121 OMV852064:OMV852121 OWR852064:OWR852121 PGN852064:PGN852121 PQJ852064:PQJ852121 QAF852064:QAF852121 QKB852064:QKB852121 QTX852064:QTX852121 RDT852064:RDT852121 RNP852064:RNP852121 RXL852064:RXL852121 SHH852064:SHH852121 SRD852064:SRD852121 TAZ852064:TAZ852121 TKV852064:TKV852121 TUR852064:TUR852121 UEN852064:UEN852121 UOJ852064:UOJ852121 UYF852064:UYF852121 VIB852064:VIB852121 VRX852064:VRX852121 WBT852064:WBT852121 WLP852064:WLP852121 WVL852064:WVL852121 G917600:G917657 IZ917600:IZ917657 SV917600:SV917657 ACR917600:ACR917657 AMN917600:AMN917657 AWJ917600:AWJ917657 BGF917600:BGF917657 BQB917600:BQB917657 BZX917600:BZX917657 CJT917600:CJT917657 CTP917600:CTP917657 DDL917600:DDL917657 DNH917600:DNH917657 DXD917600:DXD917657 EGZ917600:EGZ917657 EQV917600:EQV917657 FAR917600:FAR917657 FKN917600:FKN917657 FUJ917600:FUJ917657 GEF917600:GEF917657 GOB917600:GOB917657 GXX917600:GXX917657 HHT917600:HHT917657 HRP917600:HRP917657 IBL917600:IBL917657 ILH917600:ILH917657 IVD917600:IVD917657 JEZ917600:JEZ917657 JOV917600:JOV917657 JYR917600:JYR917657 KIN917600:KIN917657 KSJ917600:KSJ917657 LCF917600:LCF917657 LMB917600:LMB917657 LVX917600:LVX917657 MFT917600:MFT917657 MPP917600:MPP917657 MZL917600:MZL917657 NJH917600:NJH917657 NTD917600:NTD917657 OCZ917600:OCZ917657 OMV917600:OMV917657 OWR917600:OWR917657 PGN917600:PGN917657 PQJ917600:PQJ917657 QAF917600:QAF917657 QKB917600:QKB917657 QTX917600:QTX917657 RDT917600:RDT917657 RNP917600:RNP917657 RXL917600:RXL917657 SHH917600:SHH917657 SRD917600:SRD917657 TAZ917600:TAZ917657 TKV917600:TKV917657 TUR917600:TUR917657 UEN917600:UEN917657 UOJ917600:UOJ917657 UYF917600:UYF917657 VIB917600:VIB917657 VRX917600:VRX917657 WBT917600:WBT917657 WLP917600:WLP917657 WVL917600:WVL917657 G983136:G983193 IZ983136:IZ983193 SV983136:SV983193 ACR983136:ACR983193 AMN983136:AMN983193 AWJ983136:AWJ983193 BGF983136:BGF983193 BQB983136:BQB983193 BZX983136:BZX983193 CJT983136:CJT983193 CTP983136:CTP983193 DDL983136:DDL983193 DNH983136:DNH983193 DXD983136:DXD983193 EGZ983136:EGZ983193 EQV983136:EQV983193 FAR983136:FAR983193 FKN983136:FKN983193 FUJ983136:FUJ983193 GEF983136:GEF983193 GOB983136:GOB983193 GXX983136:GXX983193 HHT983136:HHT983193 HRP983136:HRP983193 IBL983136:IBL983193 ILH983136:ILH983193 IVD983136:IVD983193 JEZ983136:JEZ983193 JOV983136:JOV983193 JYR983136:JYR983193 KIN983136:KIN983193 KSJ983136:KSJ983193 LCF983136:LCF983193 LMB983136:LMB983193 LVX983136:LVX983193 MFT983136:MFT983193 MPP983136:MPP983193 MZL983136:MZL983193 NJH983136:NJH983193 NTD983136:NTD983193 OCZ983136:OCZ983193 OMV983136:OMV983193 OWR983136:OWR983193 PGN983136:PGN983193 PQJ983136:PQJ983193 QAF983136:QAF983193 QKB983136:QKB983193 QTX983136:QTX983193 RDT983136:RDT983193 RNP983136:RNP983193 RXL983136:RXL983193 SHH983136:SHH983193 SRD983136:SRD983193 TAZ983136:TAZ983193 TKV983136:TKV983193 TUR983136:TUR983193 UEN983136:UEN983193 UOJ983136:UOJ983193 UYF983136:UYF983193 VIB983136:VIB983193 VRX983136:VRX983193 WBT983136:WBT983193 WLP983136:WLP983193 WVL983136:WVL983193 G1:G4 G8:G9 G66 G42:G45 G11:G13 G39 G16:G20 G68 G120:G122 G124:G126 G128:G130 G132:G134 G139:G153 G136:G137 G71:G78 G87:G94 G103:G110 G23:G37 G48:G64 TKV8:TKV153 TUR8:TUR153 UEN8:UEN153 UOJ8:UOJ153 UYF8:UYF153 VIB8:VIB153 VRX8:VRX153 WBT8:WBT153 WLP8:WLP153 WVL8:WVL153 QKB8:QKB153 IZ8:IZ153 SV8:SV153 ACR8:ACR153 AMN8:AMN153 AWJ8:AWJ153 BGF8:BGF153 BQB8:BQB153 BZX8:BZX153 CJT8:CJT153 CTP8:CTP153 DDL8:DDL153 DNH8:DNH153 DXD8:DXD153 EGZ8:EGZ153 EQV8:EQV153 FAR8:FAR153 FKN8:FKN153 FUJ8:FUJ153 GEF8:GEF153 GOB8:GOB153 GXX8:GXX153 HHT8:HHT153 HRP8:HRP153 IBL8:IBL153 ILH8:ILH153 IVD8:IVD153 JEZ8:JEZ153 JOV8:JOV153 JYR8:JYR153 KIN8:KIN153 KSJ8:KSJ153 LCF8:LCF153 LMB8:LMB153 LVX8:LVX153 MFT8:MFT153 MPP8:MPP153 MZL8:MZL153 NJH8:NJH153 NTD8:NTD153 OCZ8:OCZ153 OMV8:OMV153 OWR8:OWR153 PGN8:PGN153 PQJ8:PQJ153 QAF8:QAF153 QTX8:QTX153 RDT8:RDT153 RNP8:RNP153 RXL8:RXL153 SHH8:SHH153 SRD8:SRD153 TAZ8:TAZ153">
      <formula1>$L$2:$L$7</formula1>
      <formula2>0</formula2>
    </dataValidation>
    <dataValidation type="list" allowBlank="1" showInputMessage="1" showErrorMessage="1" sqref="L9">
      <formula1>$L$2:$L$7</formula1>
    </dataValidation>
  </dataValidations>
  <pageMargins left="0.7" right="0.7" top="0.75" bottom="0.75" header="0.3" footer="0.3"/>
  <pageSetup orientation="portrait" horizontalDpi="300" verticalDpi="30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7"/>
  <sheetViews>
    <sheetView topLeftCell="C1" zoomScale="70" zoomScaleNormal="70" workbookViewId="0">
      <pane ySplit="9" topLeftCell="A10" activePane="bottomLeft" state="frozen"/>
      <selection activeCell="B13" sqref="B13"/>
      <selection pane="bottomLeft" activeCell="C1" sqref="A1:XFD8"/>
    </sheetView>
  </sheetViews>
  <sheetFormatPr defaultRowHeight="16.8" outlineLevelRow="4"/>
  <cols>
    <col min="1" max="1" width="22" style="209" bestFit="1" customWidth="1"/>
    <col min="2" max="2" width="98.21875" style="209" bestFit="1" customWidth="1"/>
    <col min="3" max="3" width="39.88671875" style="209" customWidth="1"/>
    <col min="4" max="4" width="83.5546875" style="209" customWidth="1"/>
    <col min="5" max="5" width="75.5546875" style="209" bestFit="1" customWidth="1"/>
    <col min="6" max="6" width="15.6640625" style="209" bestFit="1" customWidth="1"/>
    <col min="7" max="7" width="10.6640625" style="209" customWidth="1"/>
    <col min="8" max="8" width="14.5546875" style="209" bestFit="1" customWidth="1"/>
    <col min="9" max="9" width="8.88671875" style="209"/>
    <col min="10" max="10" width="36" style="209" customWidth="1"/>
    <col min="11" max="11" width="9.44140625" style="210" customWidth="1"/>
    <col min="12" max="12" width="10.33203125" style="209" customWidth="1"/>
    <col min="13" max="13" width="9" style="209" bestFit="1" customWidth="1"/>
    <col min="14" max="252" width="8.88671875" style="209"/>
    <col min="253" max="253" width="19.33203125" style="209" customWidth="1"/>
    <col min="254" max="254" width="47.6640625" style="209" customWidth="1"/>
    <col min="255" max="255" width="46.5546875" style="209" customWidth="1"/>
    <col min="256" max="256" width="52.33203125" style="209" customWidth="1"/>
    <col min="257" max="257" width="85.44140625" style="209" customWidth="1"/>
    <col min="258" max="258" width="29.33203125" style="209" bestFit="1" customWidth="1"/>
    <col min="259" max="259" width="14.5546875" style="209" bestFit="1" customWidth="1"/>
    <col min="260" max="260" width="16.44140625" style="209" customWidth="1"/>
    <col min="261" max="264" width="8.88671875" style="209"/>
    <col min="265" max="265" width="10.6640625" style="209" bestFit="1" customWidth="1"/>
    <col min="266" max="266" width="36" style="209" customWidth="1"/>
    <col min="267" max="267" width="9.44140625" style="209" customWidth="1"/>
    <col min="268" max="268" width="10.33203125" style="209" customWidth="1"/>
    <col min="269" max="508" width="8.88671875" style="209"/>
    <col min="509" max="509" width="19.33203125" style="209" customWidth="1"/>
    <col min="510" max="510" width="47.6640625" style="209" customWidth="1"/>
    <col min="511" max="511" width="46.5546875" style="209" customWidth="1"/>
    <col min="512" max="512" width="52.33203125" style="209" customWidth="1"/>
    <col min="513" max="513" width="85.44140625" style="209" customWidth="1"/>
    <col min="514" max="514" width="29.33203125" style="209" bestFit="1" customWidth="1"/>
    <col min="515" max="515" width="14.5546875" style="209" bestFit="1" customWidth="1"/>
    <col min="516" max="516" width="16.44140625" style="209" customWidth="1"/>
    <col min="517" max="520" width="8.88671875" style="209"/>
    <col min="521" max="521" width="10.6640625" style="209" bestFit="1" customWidth="1"/>
    <col min="522" max="522" width="36" style="209" customWidth="1"/>
    <col min="523" max="523" width="9.44140625" style="209" customWidth="1"/>
    <col min="524" max="524" width="10.33203125" style="209" customWidth="1"/>
    <col min="525" max="764" width="8.88671875" style="209"/>
    <col min="765" max="765" width="19.33203125" style="209" customWidth="1"/>
    <col min="766" max="766" width="47.6640625" style="209" customWidth="1"/>
    <col min="767" max="767" width="46.5546875" style="209" customWidth="1"/>
    <col min="768" max="768" width="52.33203125" style="209" customWidth="1"/>
    <col min="769" max="769" width="85.44140625" style="209" customWidth="1"/>
    <col min="770" max="770" width="29.33203125" style="209" bestFit="1" customWidth="1"/>
    <col min="771" max="771" width="14.5546875" style="209" bestFit="1" customWidth="1"/>
    <col min="772" max="772" width="16.44140625" style="209" customWidth="1"/>
    <col min="773" max="776" width="8.88671875" style="209"/>
    <col min="777" max="777" width="10.6640625" style="209" bestFit="1" customWidth="1"/>
    <col min="778" max="778" width="36" style="209" customWidth="1"/>
    <col min="779" max="779" width="9.44140625" style="209" customWidth="1"/>
    <col min="780" max="780" width="10.33203125" style="209" customWidth="1"/>
    <col min="781" max="1020" width="8.88671875" style="209"/>
    <col min="1021" max="1021" width="19.33203125" style="209" customWidth="1"/>
    <col min="1022" max="1022" width="47.6640625" style="209" customWidth="1"/>
    <col min="1023" max="1023" width="46.5546875" style="209" customWidth="1"/>
    <col min="1024" max="1024" width="52.33203125" style="209" customWidth="1"/>
    <col min="1025" max="1025" width="85.44140625" style="209" customWidth="1"/>
    <col min="1026" max="1026" width="29.33203125" style="209" bestFit="1" customWidth="1"/>
    <col min="1027" max="1027" width="14.5546875" style="209" bestFit="1" customWidth="1"/>
    <col min="1028" max="1028" width="16.44140625" style="209" customWidth="1"/>
    <col min="1029" max="1032" width="8.88671875" style="209"/>
    <col min="1033" max="1033" width="10.6640625" style="209" bestFit="1" customWidth="1"/>
    <col min="1034" max="1034" width="36" style="209" customWidth="1"/>
    <col min="1035" max="1035" width="9.44140625" style="209" customWidth="1"/>
    <col min="1036" max="1036" width="10.33203125" style="209" customWidth="1"/>
    <col min="1037" max="1276" width="8.88671875" style="209"/>
    <col min="1277" max="1277" width="19.33203125" style="209" customWidth="1"/>
    <col min="1278" max="1278" width="47.6640625" style="209" customWidth="1"/>
    <col min="1279" max="1279" width="46.5546875" style="209" customWidth="1"/>
    <col min="1280" max="1280" width="52.33203125" style="209" customWidth="1"/>
    <col min="1281" max="1281" width="85.44140625" style="209" customWidth="1"/>
    <col min="1282" max="1282" width="29.33203125" style="209" bestFit="1" customWidth="1"/>
    <col min="1283" max="1283" width="14.5546875" style="209" bestFit="1" customWidth="1"/>
    <col min="1284" max="1284" width="16.44140625" style="209" customWidth="1"/>
    <col min="1285" max="1288" width="8.88671875" style="209"/>
    <col min="1289" max="1289" width="10.6640625" style="209" bestFit="1" customWidth="1"/>
    <col min="1290" max="1290" width="36" style="209" customWidth="1"/>
    <col min="1291" max="1291" width="9.44140625" style="209" customWidth="1"/>
    <col min="1292" max="1292" width="10.33203125" style="209" customWidth="1"/>
    <col min="1293" max="1532" width="8.88671875" style="209"/>
    <col min="1533" max="1533" width="19.33203125" style="209" customWidth="1"/>
    <col min="1534" max="1534" width="47.6640625" style="209" customWidth="1"/>
    <col min="1535" max="1535" width="46.5546875" style="209" customWidth="1"/>
    <col min="1536" max="1536" width="52.33203125" style="209" customWidth="1"/>
    <col min="1537" max="1537" width="85.44140625" style="209" customWidth="1"/>
    <col min="1538" max="1538" width="29.33203125" style="209" bestFit="1" customWidth="1"/>
    <col min="1539" max="1539" width="14.5546875" style="209" bestFit="1" customWidth="1"/>
    <col min="1540" max="1540" width="16.44140625" style="209" customWidth="1"/>
    <col min="1541" max="1544" width="8.88671875" style="209"/>
    <col min="1545" max="1545" width="10.6640625" style="209" bestFit="1" customWidth="1"/>
    <col min="1546" max="1546" width="36" style="209" customWidth="1"/>
    <col min="1547" max="1547" width="9.44140625" style="209" customWidth="1"/>
    <col min="1548" max="1548" width="10.33203125" style="209" customWidth="1"/>
    <col min="1549" max="1788" width="8.88671875" style="209"/>
    <col min="1789" max="1789" width="19.33203125" style="209" customWidth="1"/>
    <col min="1790" max="1790" width="47.6640625" style="209" customWidth="1"/>
    <col min="1791" max="1791" width="46.5546875" style="209" customWidth="1"/>
    <col min="1792" max="1792" width="52.33203125" style="209" customWidth="1"/>
    <col min="1793" max="1793" width="85.44140625" style="209" customWidth="1"/>
    <col min="1794" max="1794" width="29.33203125" style="209" bestFit="1" customWidth="1"/>
    <col min="1795" max="1795" width="14.5546875" style="209" bestFit="1" customWidth="1"/>
    <col min="1796" max="1796" width="16.44140625" style="209" customWidth="1"/>
    <col min="1797" max="1800" width="8.88671875" style="209"/>
    <col min="1801" max="1801" width="10.6640625" style="209" bestFit="1" customWidth="1"/>
    <col min="1802" max="1802" width="36" style="209" customWidth="1"/>
    <col min="1803" max="1803" width="9.44140625" style="209" customWidth="1"/>
    <col min="1804" max="1804" width="10.33203125" style="209" customWidth="1"/>
    <col min="1805" max="2044" width="8.88671875" style="209"/>
    <col min="2045" max="2045" width="19.33203125" style="209" customWidth="1"/>
    <col min="2046" max="2046" width="47.6640625" style="209" customWidth="1"/>
    <col min="2047" max="2047" width="46.5546875" style="209" customWidth="1"/>
    <col min="2048" max="2048" width="52.33203125" style="209" customWidth="1"/>
    <col min="2049" max="2049" width="85.44140625" style="209" customWidth="1"/>
    <col min="2050" max="2050" width="29.33203125" style="209" bestFit="1" customWidth="1"/>
    <col min="2051" max="2051" width="14.5546875" style="209" bestFit="1" customWidth="1"/>
    <col min="2052" max="2052" width="16.44140625" style="209" customWidth="1"/>
    <col min="2053" max="2056" width="8.88671875" style="209"/>
    <col min="2057" max="2057" width="10.6640625" style="209" bestFit="1" customWidth="1"/>
    <col min="2058" max="2058" width="36" style="209" customWidth="1"/>
    <col min="2059" max="2059" width="9.44140625" style="209" customWidth="1"/>
    <col min="2060" max="2060" width="10.33203125" style="209" customWidth="1"/>
    <col min="2061" max="2300" width="8.88671875" style="209"/>
    <col min="2301" max="2301" width="19.33203125" style="209" customWidth="1"/>
    <col min="2302" max="2302" width="47.6640625" style="209" customWidth="1"/>
    <col min="2303" max="2303" width="46.5546875" style="209" customWidth="1"/>
    <col min="2304" max="2304" width="52.33203125" style="209" customWidth="1"/>
    <col min="2305" max="2305" width="85.44140625" style="209" customWidth="1"/>
    <col min="2306" max="2306" width="29.33203125" style="209" bestFit="1" customWidth="1"/>
    <col min="2307" max="2307" width="14.5546875" style="209" bestFit="1" customWidth="1"/>
    <col min="2308" max="2308" width="16.44140625" style="209" customWidth="1"/>
    <col min="2309" max="2312" width="8.88671875" style="209"/>
    <col min="2313" max="2313" width="10.6640625" style="209" bestFit="1" customWidth="1"/>
    <col min="2314" max="2314" width="36" style="209" customWidth="1"/>
    <col min="2315" max="2315" width="9.44140625" style="209" customWidth="1"/>
    <col min="2316" max="2316" width="10.33203125" style="209" customWidth="1"/>
    <col min="2317" max="2556" width="8.88671875" style="209"/>
    <col min="2557" max="2557" width="19.33203125" style="209" customWidth="1"/>
    <col min="2558" max="2558" width="47.6640625" style="209" customWidth="1"/>
    <col min="2559" max="2559" width="46.5546875" style="209" customWidth="1"/>
    <col min="2560" max="2560" width="52.33203125" style="209" customWidth="1"/>
    <col min="2561" max="2561" width="85.44140625" style="209" customWidth="1"/>
    <col min="2562" max="2562" width="29.33203125" style="209" bestFit="1" customWidth="1"/>
    <col min="2563" max="2563" width="14.5546875" style="209" bestFit="1" customWidth="1"/>
    <col min="2564" max="2564" width="16.44140625" style="209" customWidth="1"/>
    <col min="2565" max="2568" width="8.88671875" style="209"/>
    <col min="2569" max="2569" width="10.6640625" style="209" bestFit="1" customWidth="1"/>
    <col min="2570" max="2570" width="36" style="209" customWidth="1"/>
    <col min="2571" max="2571" width="9.44140625" style="209" customWidth="1"/>
    <col min="2572" max="2572" width="10.33203125" style="209" customWidth="1"/>
    <col min="2573" max="2812" width="8.88671875" style="209"/>
    <col min="2813" max="2813" width="19.33203125" style="209" customWidth="1"/>
    <col min="2814" max="2814" width="47.6640625" style="209" customWidth="1"/>
    <col min="2815" max="2815" width="46.5546875" style="209" customWidth="1"/>
    <col min="2816" max="2816" width="52.33203125" style="209" customWidth="1"/>
    <col min="2817" max="2817" width="85.44140625" style="209" customWidth="1"/>
    <col min="2818" max="2818" width="29.33203125" style="209" bestFit="1" customWidth="1"/>
    <col min="2819" max="2819" width="14.5546875" style="209" bestFit="1" customWidth="1"/>
    <col min="2820" max="2820" width="16.44140625" style="209" customWidth="1"/>
    <col min="2821" max="2824" width="8.88671875" style="209"/>
    <col min="2825" max="2825" width="10.6640625" style="209" bestFit="1" customWidth="1"/>
    <col min="2826" max="2826" width="36" style="209" customWidth="1"/>
    <col min="2827" max="2827" width="9.44140625" style="209" customWidth="1"/>
    <col min="2828" max="2828" width="10.33203125" style="209" customWidth="1"/>
    <col min="2829" max="3068" width="8.88671875" style="209"/>
    <col min="3069" max="3069" width="19.33203125" style="209" customWidth="1"/>
    <col min="3070" max="3070" width="47.6640625" style="209" customWidth="1"/>
    <col min="3071" max="3071" width="46.5546875" style="209" customWidth="1"/>
    <col min="3072" max="3072" width="52.33203125" style="209" customWidth="1"/>
    <col min="3073" max="3073" width="85.44140625" style="209" customWidth="1"/>
    <col min="3074" max="3074" width="29.33203125" style="209" bestFit="1" customWidth="1"/>
    <col min="3075" max="3075" width="14.5546875" style="209" bestFit="1" customWidth="1"/>
    <col min="3076" max="3076" width="16.44140625" style="209" customWidth="1"/>
    <col min="3077" max="3080" width="8.88671875" style="209"/>
    <col min="3081" max="3081" width="10.6640625" style="209" bestFit="1" customWidth="1"/>
    <col min="3082" max="3082" width="36" style="209" customWidth="1"/>
    <col min="3083" max="3083" width="9.44140625" style="209" customWidth="1"/>
    <col min="3084" max="3084" width="10.33203125" style="209" customWidth="1"/>
    <col min="3085" max="3324" width="8.88671875" style="209"/>
    <col min="3325" max="3325" width="19.33203125" style="209" customWidth="1"/>
    <col min="3326" max="3326" width="47.6640625" style="209" customWidth="1"/>
    <col min="3327" max="3327" width="46.5546875" style="209" customWidth="1"/>
    <col min="3328" max="3328" width="52.33203125" style="209" customWidth="1"/>
    <col min="3329" max="3329" width="85.44140625" style="209" customWidth="1"/>
    <col min="3330" max="3330" width="29.33203125" style="209" bestFit="1" customWidth="1"/>
    <col min="3331" max="3331" width="14.5546875" style="209" bestFit="1" customWidth="1"/>
    <col min="3332" max="3332" width="16.44140625" style="209" customWidth="1"/>
    <col min="3333" max="3336" width="8.88671875" style="209"/>
    <col min="3337" max="3337" width="10.6640625" style="209" bestFit="1" customWidth="1"/>
    <col min="3338" max="3338" width="36" style="209" customWidth="1"/>
    <col min="3339" max="3339" width="9.44140625" style="209" customWidth="1"/>
    <col min="3340" max="3340" width="10.33203125" style="209" customWidth="1"/>
    <col min="3341" max="3580" width="8.88671875" style="209"/>
    <col min="3581" max="3581" width="19.33203125" style="209" customWidth="1"/>
    <col min="3582" max="3582" width="47.6640625" style="209" customWidth="1"/>
    <col min="3583" max="3583" width="46.5546875" style="209" customWidth="1"/>
    <col min="3584" max="3584" width="52.33203125" style="209" customWidth="1"/>
    <col min="3585" max="3585" width="85.44140625" style="209" customWidth="1"/>
    <col min="3586" max="3586" width="29.33203125" style="209" bestFit="1" customWidth="1"/>
    <col min="3587" max="3587" width="14.5546875" style="209" bestFit="1" customWidth="1"/>
    <col min="3588" max="3588" width="16.44140625" style="209" customWidth="1"/>
    <col min="3589" max="3592" width="8.88671875" style="209"/>
    <col min="3593" max="3593" width="10.6640625" style="209" bestFit="1" customWidth="1"/>
    <col min="3594" max="3594" width="36" style="209" customWidth="1"/>
    <col min="3595" max="3595" width="9.44140625" style="209" customWidth="1"/>
    <col min="3596" max="3596" width="10.33203125" style="209" customWidth="1"/>
    <col min="3597" max="3836" width="8.88671875" style="209"/>
    <col min="3837" max="3837" width="19.33203125" style="209" customWidth="1"/>
    <col min="3838" max="3838" width="47.6640625" style="209" customWidth="1"/>
    <col min="3839" max="3839" width="46.5546875" style="209" customWidth="1"/>
    <col min="3840" max="3840" width="52.33203125" style="209" customWidth="1"/>
    <col min="3841" max="3841" width="85.44140625" style="209" customWidth="1"/>
    <col min="3842" max="3842" width="29.33203125" style="209" bestFit="1" customWidth="1"/>
    <col min="3843" max="3843" width="14.5546875" style="209" bestFit="1" customWidth="1"/>
    <col min="3844" max="3844" width="16.44140625" style="209" customWidth="1"/>
    <col min="3845" max="3848" width="8.88671875" style="209"/>
    <col min="3849" max="3849" width="10.6640625" style="209" bestFit="1" customWidth="1"/>
    <col min="3850" max="3850" width="36" style="209" customWidth="1"/>
    <col min="3851" max="3851" width="9.44140625" style="209" customWidth="1"/>
    <col min="3852" max="3852" width="10.33203125" style="209" customWidth="1"/>
    <col min="3853" max="4092" width="8.88671875" style="209"/>
    <col min="4093" max="4093" width="19.33203125" style="209" customWidth="1"/>
    <col min="4094" max="4094" width="47.6640625" style="209" customWidth="1"/>
    <col min="4095" max="4095" width="46.5546875" style="209" customWidth="1"/>
    <col min="4096" max="4096" width="52.33203125" style="209" customWidth="1"/>
    <col min="4097" max="4097" width="85.44140625" style="209" customWidth="1"/>
    <col min="4098" max="4098" width="29.33203125" style="209" bestFit="1" customWidth="1"/>
    <col min="4099" max="4099" width="14.5546875" style="209" bestFit="1" customWidth="1"/>
    <col min="4100" max="4100" width="16.44140625" style="209" customWidth="1"/>
    <col min="4101" max="4104" width="8.88671875" style="209"/>
    <col min="4105" max="4105" width="10.6640625" style="209" bestFit="1" customWidth="1"/>
    <col min="4106" max="4106" width="36" style="209" customWidth="1"/>
    <col min="4107" max="4107" width="9.44140625" style="209" customWidth="1"/>
    <col min="4108" max="4108" width="10.33203125" style="209" customWidth="1"/>
    <col min="4109" max="4348" width="8.88671875" style="209"/>
    <col min="4349" max="4349" width="19.33203125" style="209" customWidth="1"/>
    <col min="4350" max="4350" width="47.6640625" style="209" customWidth="1"/>
    <col min="4351" max="4351" width="46.5546875" style="209" customWidth="1"/>
    <col min="4352" max="4352" width="52.33203125" style="209" customWidth="1"/>
    <col min="4353" max="4353" width="85.44140625" style="209" customWidth="1"/>
    <col min="4354" max="4354" width="29.33203125" style="209" bestFit="1" customWidth="1"/>
    <col min="4355" max="4355" width="14.5546875" style="209" bestFit="1" customWidth="1"/>
    <col min="4356" max="4356" width="16.44140625" style="209" customWidth="1"/>
    <col min="4357" max="4360" width="8.88671875" style="209"/>
    <col min="4361" max="4361" width="10.6640625" style="209" bestFit="1" customWidth="1"/>
    <col min="4362" max="4362" width="36" style="209" customWidth="1"/>
    <col min="4363" max="4363" width="9.44140625" style="209" customWidth="1"/>
    <col min="4364" max="4364" width="10.33203125" style="209" customWidth="1"/>
    <col min="4365" max="4604" width="8.88671875" style="209"/>
    <col min="4605" max="4605" width="19.33203125" style="209" customWidth="1"/>
    <col min="4606" max="4606" width="47.6640625" style="209" customWidth="1"/>
    <col min="4607" max="4607" width="46.5546875" style="209" customWidth="1"/>
    <col min="4608" max="4608" width="52.33203125" style="209" customWidth="1"/>
    <col min="4609" max="4609" width="85.44140625" style="209" customWidth="1"/>
    <col min="4610" max="4610" width="29.33203125" style="209" bestFit="1" customWidth="1"/>
    <col min="4611" max="4611" width="14.5546875" style="209" bestFit="1" customWidth="1"/>
    <col min="4612" max="4612" width="16.44140625" style="209" customWidth="1"/>
    <col min="4613" max="4616" width="8.88671875" style="209"/>
    <col min="4617" max="4617" width="10.6640625" style="209" bestFit="1" customWidth="1"/>
    <col min="4618" max="4618" width="36" style="209" customWidth="1"/>
    <col min="4619" max="4619" width="9.44140625" style="209" customWidth="1"/>
    <col min="4620" max="4620" width="10.33203125" style="209" customWidth="1"/>
    <col min="4621" max="4860" width="8.88671875" style="209"/>
    <col min="4861" max="4861" width="19.33203125" style="209" customWidth="1"/>
    <col min="4862" max="4862" width="47.6640625" style="209" customWidth="1"/>
    <col min="4863" max="4863" width="46.5546875" style="209" customWidth="1"/>
    <col min="4864" max="4864" width="52.33203125" style="209" customWidth="1"/>
    <col min="4865" max="4865" width="85.44140625" style="209" customWidth="1"/>
    <col min="4866" max="4866" width="29.33203125" style="209" bestFit="1" customWidth="1"/>
    <col min="4867" max="4867" width="14.5546875" style="209" bestFit="1" customWidth="1"/>
    <col min="4868" max="4868" width="16.44140625" style="209" customWidth="1"/>
    <col min="4869" max="4872" width="8.88671875" style="209"/>
    <col min="4873" max="4873" width="10.6640625" style="209" bestFit="1" customWidth="1"/>
    <col min="4874" max="4874" width="36" style="209" customWidth="1"/>
    <col min="4875" max="4875" width="9.44140625" style="209" customWidth="1"/>
    <col min="4876" max="4876" width="10.33203125" style="209" customWidth="1"/>
    <col min="4877" max="5116" width="8.88671875" style="209"/>
    <col min="5117" max="5117" width="19.33203125" style="209" customWidth="1"/>
    <col min="5118" max="5118" width="47.6640625" style="209" customWidth="1"/>
    <col min="5119" max="5119" width="46.5546875" style="209" customWidth="1"/>
    <col min="5120" max="5120" width="52.33203125" style="209" customWidth="1"/>
    <col min="5121" max="5121" width="85.44140625" style="209" customWidth="1"/>
    <col min="5122" max="5122" width="29.33203125" style="209" bestFit="1" customWidth="1"/>
    <col min="5123" max="5123" width="14.5546875" style="209" bestFit="1" customWidth="1"/>
    <col min="5124" max="5124" width="16.44140625" style="209" customWidth="1"/>
    <col min="5125" max="5128" width="8.88671875" style="209"/>
    <col min="5129" max="5129" width="10.6640625" style="209" bestFit="1" customWidth="1"/>
    <col min="5130" max="5130" width="36" style="209" customWidth="1"/>
    <col min="5131" max="5131" width="9.44140625" style="209" customWidth="1"/>
    <col min="5132" max="5132" width="10.33203125" style="209" customWidth="1"/>
    <col min="5133" max="5372" width="8.88671875" style="209"/>
    <col min="5373" max="5373" width="19.33203125" style="209" customWidth="1"/>
    <col min="5374" max="5374" width="47.6640625" style="209" customWidth="1"/>
    <col min="5375" max="5375" width="46.5546875" style="209" customWidth="1"/>
    <col min="5376" max="5376" width="52.33203125" style="209" customWidth="1"/>
    <col min="5377" max="5377" width="85.44140625" style="209" customWidth="1"/>
    <col min="5378" max="5378" width="29.33203125" style="209" bestFit="1" customWidth="1"/>
    <col min="5379" max="5379" width="14.5546875" style="209" bestFit="1" customWidth="1"/>
    <col min="5380" max="5380" width="16.44140625" style="209" customWidth="1"/>
    <col min="5381" max="5384" width="8.88671875" style="209"/>
    <col min="5385" max="5385" width="10.6640625" style="209" bestFit="1" customWidth="1"/>
    <col min="5386" max="5386" width="36" style="209" customWidth="1"/>
    <col min="5387" max="5387" width="9.44140625" style="209" customWidth="1"/>
    <col min="5388" max="5388" width="10.33203125" style="209" customWidth="1"/>
    <col min="5389" max="5628" width="8.88671875" style="209"/>
    <col min="5629" max="5629" width="19.33203125" style="209" customWidth="1"/>
    <col min="5630" max="5630" width="47.6640625" style="209" customWidth="1"/>
    <col min="5631" max="5631" width="46.5546875" style="209" customWidth="1"/>
    <col min="5632" max="5632" width="52.33203125" style="209" customWidth="1"/>
    <col min="5633" max="5633" width="85.44140625" style="209" customWidth="1"/>
    <col min="5634" max="5634" width="29.33203125" style="209" bestFit="1" customWidth="1"/>
    <col min="5635" max="5635" width="14.5546875" style="209" bestFit="1" customWidth="1"/>
    <col min="5636" max="5636" width="16.44140625" style="209" customWidth="1"/>
    <col min="5637" max="5640" width="8.88671875" style="209"/>
    <col min="5641" max="5641" width="10.6640625" style="209" bestFit="1" customWidth="1"/>
    <col min="5642" max="5642" width="36" style="209" customWidth="1"/>
    <col min="5643" max="5643" width="9.44140625" style="209" customWidth="1"/>
    <col min="5644" max="5644" width="10.33203125" style="209" customWidth="1"/>
    <col min="5645" max="5884" width="8.88671875" style="209"/>
    <col min="5885" max="5885" width="19.33203125" style="209" customWidth="1"/>
    <col min="5886" max="5886" width="47.6640625" style="209" customWidth="1"/>
    <col min="5887" max="5887" width="46.5546875" style="209" customWidth="1"/>
    <col min="5888" max="5888" width="52.33203125" style="209" customWidth="1"/>
    <col min="5889" max="5889" width="85.44140625" style="209" customWidth="1"/>
    <col min="5890" max="5890" width="29.33203125" style="209" bestFit="1" customWidth="1"/>
    <col min="5891" max="5891" width="14.5546875" style="209" bestFit="1" customWidth="1"/>
    <col min="5892" max="5892" width="16.44140625" style="209" customWidth="1"/>
    <col min="5893" max="5896" width="8.88671875" style="209"/>
    <col min="5897" max="5897" width="10.6640625" style="209" bestFit="1" customWidth="1"/>
    <col min="5898" max="5898" width="36" style="209" customWidth="1"/>
    <col min="5899" max="5899" width="9.44140625" style="209" customWidth="1"/>
    <col min="5900" max="5900" width="10.33203125" style="209" customWidth="1"/>
    <col min="5901" max="6140" width="8.88671875" style="209"/>
    <col min="6141" max="6141" width="19.33203125" style="209" customWidth="1"/>
    <col min="6142" max="6142" width="47.6640625" style="209" customWidth="1"/>
    <col min="6143" max="6143" width="46.5546875" style="209" customWidth="1"/>
    <col min="6144" max="6144" width="52.33203125" style="209" customWidth="1"/>
    <col min="6145" max="6145" width="85.44140625" style="209" customWidth="1"/>
    <col min="6146" max="6146" width="29.33203125" style="209" bestFit="1" customWidth="1"/>
    <col min="6147" max="6147" width="14.5546875" style="209" bestFit="1" customWidth="1"/>
    <col min="6148" max="6148" width="16.44140625" style="209" customWidth="1"/>
    <col min="6149" max="6152" width="8.88671875" style="209"/>
    <col min="6153" max="6153" width="10.6640625" style="209" bestFit="1" customWidth="1"/>
    <col min="6154" max="6154" width="36" style="209" customWidth="1"/>
    <col min="6155" max="6155" width="9.44140625" style="209" customWidth="1"/>
    <col min="6156" max="6156" width="10.33203125" style="209" customWidth="1"/>
    <col min="6157" max="6396" width="8.88671875" style="209"/>
    <col min="6397" max="6397" width="19.33203125" style="209" customWidth="1"/>
    <col min="6398" max="6398" width="47.6640625" style="209" customWidth="1"/>
    <col min="6399" max="6399" width="46.5546875" style="209" customWidth="1"/>
    <col min="6400" max="6400" width="52.33203125" style="209" customWidth="1"/>
    <col min="6401" max="6401" width="85.44140625" style="209" customWidth="1"/>
    <col min="6402" max="6402" width="29.33203125" style="209" bestFit="1" customWidth="1"/>
    <col min="6403" max="6403" width="14.5546875" style="209" bestFit="1" customWidth="1"/>
    <col min="6404" max="6404" width="16.44140625" style="209" customWidth="1"/>
    <col min="6405" max="6408" width="8.88671875" style="209"/>
    <col min="6409" max="6409" width="10.6640625" style="209" bestFit="1" customWidth="1"/>
    <col min="6410" max="6410" width="36" style="209" customWidth="1"/>
    <col min="6411" max="6411" width="9.44140625" style="209" customWidth="1"/>
    <col min="6412" max="6412" width="10.33203125" style="209" customWidth="1"/>
    <col min="6413" max="6652" width="8.88671875" style="209"/>
    <col min="6653" max="6653" width="19.33203125" style="209" customWidth="1"/>
    <col min="6654" max="6654" width="47.6640625" style="209" customWidth="1"/>
    <col min="6655" max="6655" width="46.5546875" style="209" customWidth="1"/>
    <col min="6656" max="6656" width="52.33203125" style="209" customWidth="1"/>
    <col min="6657" max="6657" width="85.44140625" style="209" customWidth="1"/>
    <col min="6658" max="6658" width="29.33203125" style="209" bestFit="1" customWidth="1"/>
    <col min="6659" max="6659" width="14.5546875" style="209" bestFit="1" customWidth="1"/>
    <col min="6660" max="6660" width="16.44140625" style="209" customWidth="1"/>
    <col min="6661" max="6664" width="8.88671875" style="209"/>
    <col min="6665" max="6665" width="10.6640625" style="209" bestFit="1" customWidth="1"/>
    <col min="6666" max="6666" width="36" style="209" customWidth="1"/>
    <col min="6667" max="6667" width="9.44140625" style="209" customWidth="1"/>
    <col min="6668" max="6668" width="10.33203125" style="209" customWidth="1"/>
    <col min="6669" max="6908" width="8.88671875" style="209"/>
    <col min="6909" max="6909" width="19.33203125" style="209" customWidth="1"/>
    <col min="6910" max="6910" width="47.6640625" style="209" customWidth="1"/>
    <col min="6911" max="6911" width="46.5546875" style="209" customWidth="1"/>
    <col min="6912" max="6912" width="52.33203125" style="209" customWidth="1"/>
    <col min="6913" max="6913" width="85.44140625" style="209" customWidth="1"/>
    <col min="6914" max="6914" width="29.33203125" style="209" bestFit="1" customWidth="1"/>
    <col min="6915" max="6915" width="14.5546875" style="209" bestFit="1" customWidth="1"/>
    <col min="6916" max="6916" width="16.44140625" style="209" customWidth="1"/>
    <col min="6917" max="6920" width="8.88671875" style="209"/>
    <col min="6921" max="6921" width="10.6640625" style="209" bestFit="1" customWidth="1"/>
    <col min="6922" max="6922" width="36" style="209" customWidth="1"/>
    <col min="6923" max="6923" width="9.44140625" style="209" customWidth="1"/>
    <col min="6924" max="6924" width="10.33203125" style="209" customWidth="1"/>
    <col min="6925" max="7164" width="8.88671875" style="209"/>
    <col min="7165" max="7165" width="19.33203125" style="209" customWidth="1"/>
    <col min="7166" max="7166" width="47.6640625" style="209" customWidth="1"/>
    <col min="7167" max="7167" width="46.5546875" style="209" customWidth="1"/>
    <col min="7168" max="7168" width="52.33203125" style="209" customWidth="1"/>
    <col min="7169" max="7169" width="85.44140625" style="209" customWidth="1"/>
    <col min="7170" max="7170" width="29.33203125" style="209" bestFit="1" customWidth="1"/>
    <col min="7171" max="7171" width="14.5546875" style="209" bestFit="1" customWidth="1"/>
    <col min="7172" max="7172" width="16.44140625" style="209" customWidth="1"/>
    <col min="7173" max="7176" width="8.88671875" style="209"/>
    <col min="7177" max="7177" width="10.6640625" style="209" bestFit="1" customWidth="1"/>
    <col min="7178" max="7178" width="36" style="209" customWidth="1"/>
    <col min="7179" max="7179" width="9.44140625" style="209" customWidth="1"/>
    <col min="7180" max="7180" width="10.33203125" style="209" customWidth="1"/>
    <col min="7181" max="7420" width="8.88671875" style="209"/>
    <col min="7421" max="7421" width="19.33203125" style="209" customWidth="1"/>
    <col min="7422" max="7422" width="47.6640625" style="209" customWidth="1"/>
    <col min="7423" max="7423" width="46.5546875" style="209" customWidth="1"/>
    <col min="7424" max="7424" width="52.33203125" style="209" customWidth="1"/>
    <col min="7425" max="7425" width="85.44140625" style="209" customWidth="1"/>
    <col min="7426" max="7426" width="29.33203125" style="209" bestFit="1" customWidth="1"/>
    <col min="7427" max="7427" width="14.5546875" style="209" bestFit="1" customWidth="1"/>
    <col min="7428" max="7428" width="16.44140625" style="209" customWidth="1"/>
    <col min="7429" max="7432" width="8.88671875" style="209"/>
    <col min="7433" max="7433" width="10.6640625" style="209" bestFit="1" customWidth="1"/>
    <col min="7434" max="7434" width="36" style="209" customWidth="1"/>
    <col min="7435" max="7435" width="9.44140625" style="209" customWidth="1"/>
    <col min="7436" max="7436" width="10.33203125" style="209" customWidth="1"/>
    <col min="7437" max="7676" width="8.88671875" style="209"/>
    <col min="7677" max="7677" width="19.33203125" style="209" customWidth="1"/>
    <col min="7678" max="7678" width="47.6640625" style="209" customWidth="1"/>
    <col min="7679" max="7679" width="46.5546875" style="209" customWidth="1"/>
    <col min="7680" max="7680" width="52.33203125" style="209" customWidth="1"/>
    <col min="7681" max="7681" width="85.44140625" style="209" customWidth="1"/>
    <col min="7682" max="7682" width="29.33203125" style="209" bestFit="1" customWidth="1"/>
    <col min="7683" max="7683" width="14.5546875" style="209" bestFit="1" customWidth="1"/>
    <col min="7684" max="7684" width="16.44140625" style="209" customWidth="1"/>
    <col min="7685" max="7688" width="8.88671875" style="209"/>
    <col min="7689" max="7689" width="10.6640625" style="209" bestFit="1" customWidth="1"/>
    <col min="7690" max="7690" width="36" style="209" customWidth="1"/>
    <col min="7691" max="7691" width="9.44140625" style="209" customWidth="1"/>
    <col min="7692" max="7692" width="10.33203125" style="209" customWidth="1"/>
    <col min="7693" max="7932" width="8.88671875" style="209"/>
    <col min="7933" max="7933" width="19.33203125" style="209" customWidth="1"/>
    <col min="7934" max="7934" width="47.6640625" style="209" customWidth="1"/>
    <col min="7935" max="7935" width="46.5546875" style="209" customWidth="1"/>
    <col min="7936" max="7936" width="52.33203125" style="209" customWidth="1"/>
    <col min="7937" max="7937" width="85.44140625" style="209" customWidth="1"/>
    <col min="7938" max="7938" width="29.33203125" style="209" bestFit="1" customWidth="1"/>
    <col min="7939" max="7939" width="14.5546875" style="209" bestFit="1" customWidth="1"/>
    <col min="7940" max="7940" width="16.44140625" style="209" customWidth="1"/>
    <col min="7941" max="7944" width="8.88671875" style="209"/>
    <col min="7945" max="7945" width="10.6640625" style="209" bestFit="1" customWidth="1"/>
    <col min="7946" max="7946" width="36" style="209" customWidth="1"/>
    <col min="7947" max="7947" width="9.44140625" style="209" customWidth="1"/>
    <col min="7948" max="7948" width="10.33203125" style="209" customWidth="1"/>
    <col min="7949" max="8188" width="8.88671875" style="209"/>
    <col min="8189" max="8189" width="19.33203125" style="209" customWidth="1"/>
    <col min="8190" max="8190" width="47.6640625" style="209" customWidth="1"/>
    <col min="8191" max="8191" width="46.5546875" style="209" customWidth="1"/>
    <col min="8192" max="8192" width="52.33203125" style="209" customWidth="1"/>
    <col min="8193" max="8193" width="85.44140625" style="209" customWidth="1"/>
    <col min="8194" max="8194" width="29.33203125" style="209" bestFit="1" customWidth="1"/>
    <col min="8195" max="8195" width="14.5546875" style="209" bestFit="1" customWidth="1"/>
    <col min="8196" max="8196" width="16.44140625" style="209" customWidth="1"/>
    <col min="8197" max="8200" width="8.88671875" style="209"/>
    <col min="8201" max="8201" width="10.6640625" style="209" bestFit="1" customWidth="1"/>
    <col min="8202" max="8202" width="36" style="209" customWidth="1"/>
    <col min="8203" max="8203" width="9.44140625" style="209" customWidth="1"/>
    <col min="8204" max="8204" width="10.33203125" style="209" customWidth="1"/>
    <col min="8205" max="8444" width="8.88671875" style="209"/>
    <col min="8445" max="8445" width="19.33203125" style="209" customWidth="1"/>
    <col min="8446" max="8446" width="47.6640625" style="209" customWidth="1"/>
    <col min="8447" max="8447" width="46.5546875" style="209" customWidth="1"/>
    <col min="8448" max="8448" width="52.33203125" style="209" customWidth="1"/>
    <col min="8449" max="8449" width="85.44140625" style="209" customWidth="1"/>
    <col min="8450" max="8450" width="29.33203125" style="209" bestFit="1" customWidth="1"/>
    <col min="8451" max="8451" width="14.5546875" style="209" bestFit="1" customWidth="1"/>
    <col min="8452" max="8452" width="16.44140625" style="209" customWidth="1"/>
    <col min="8453" max="8456" width="8.88671875" style="209"/>
    <col min="8457" max="8457" width="10.6640625" style="209" bestFit="1" customWidth="1"/>
    <col min="8458" max="8458" width="36" style="209" customWidth="1"/>
    <col min="8459" max="8459" width="9.44140625" style="209" customWidth="1"/>
    <col min="8460" max="8460" width="10.33203125" style="209" customWidth="1"/>
    <col min="8461" max="8700" width="8.88671875" style="209"/>
    <col min="8701" max="8701" width="19.33203125" style="209" customWidth="1"/>
    <col min="8702" max="8702" width="47.6640625" style="209" customWidth="1"/>
    <col min="8703" max="8703" width="46.5546875" style="209" customWidth="1"/>
    <col min="8704" max="8704" width="52.33203125" style="209" customWidth="1"/>
    <col min="8705" max="8705" width="85.44140625" style="209" customWidth="1"/>
    <col min="8706" max="8706" width="29.33203125" style="209" bestFit="1" customWidth="1"/>
    <col min="8707" max="8707" width="14.5546875" style="209" bestFit="1" customWidth="1"/>
    <col min="8708" max="8708" width="16.44140625" style="209" customWidth="1"/>
    <col min="8709" max="8712" width="8.88671875" style="209"/>
    <col min="8713" max="8713" width="10.6640625" style="209" bestFit="1" customWidth="1"/>
    <col min="8714" max="8714" width="36" style="209" customWidth="1"/>
    <col min="8715" max="8715" width="9.44140625" style="209" customWidth="1"/>
    <col min="8716" max="8716" width="10.33203125" style="209" customWidth="1"/>
    <col min="8717" max="8956" width="8.88671875" style="209"/>
    <col min="8957" max="8957" width="19.33203125" style="209" customWidth="1"/>
    <col min="8958" max="8958" width="47.6640625" style="209" customWidth="1"/>
    <col min="8959" max="8959" width="46.5546875" style="209" customWidth="1"/>
    <col min="8960" max="8960" width="52.33203125" style="209" customWidth="1"/>
    <col min="8961" max="8961" width="85.44140625" style="209" customWidth="1"/>
    <col min="8962" max="8962" width="29.33203125" style="209" bestFit="1" customWidth="1"/>
    <col min="8963" max="8963" width="14.5546875" style="209" bestFit="1" customWidth="1"/>
    <col min="8964" max="8964" width="16.44140625" style="209" customWidth="1"/>
    <col min="8965" max="8968" width="8.88671875" style="209"/>
    <col min="8969" max="8969" width="10.6640625" style="209" bestFit="1" customWidth="1"/>
    <col min="8970" max="8970" width="36" style="209" customWidth="1"/>
    <col min="8971" max="8971" width="9.44140625" style="209" customWidth="1"/>
    <col min="8972" max="8972" width="10.33203125" style="209" customWidth="1"/>
    <col min="8973" max="9212" width="8.88671875" style="209"/>
    <col min="9213" max="9213" width="19.33203125" style="209" customWidth="1"/>
    <col min="9214" max="9214" width="47.6640625" style="209" customWidth="1"/>
    <col min="9215" max="9215" width="46.5546875" style="209" customWidth="1"/>
    <col min="9216" max="9216" width="52.33203125" style="209" customWidth="1"/>
    <col min="9217" max="9217" width="85.44140625" style="209" customWidth="1"/>
    <col min="9218" max="9218" width="29.33203125" style="209" bestFit="1" customWidth="1"/>
    <col min="9219" max="9219" width="14.5546875" style="209" bestFit="1" customWidth="1"/>
    <col min="9220" max="9220" width="16.44140625" style="209" customWidth="1"/>
    <col min="9221" max="9224" width="8.88671875" style="209"/>
    <col min="9225" max="9225" width="10.6640625" style="209" bestFit="1" customWidth="1"/>
    <col min="9226" max="9226" width="36" style="209" customWidth="1"/>
    <col min="9227" max="9227" width="9.44140625" style="209" customWidth="1"/>
    <col min="9228" max="9228" width="10.33203125" style="209" customWidth="1"/>
    <col min="9229" max="9468" width="8.88671875" style="209"/>
    <col min="9469" max="9469" width="19.33203125" style="209" customWidth="1"/>
    <col min="9470" max="9470" width="47.6640625" style="209" customWidth="1"/>
    <col min="9471" max="9471" width="46.5546875" style="209" customWidth="1"/>
    <col min="9472" max="9472" width="52.33203125" style="209" customWidth="1"/>
    <col min="9473" max="9473" width="85.44140625" style="209" customWidth="1"/>
    <col min="9474" max="9474" width="29.33203125" style="209" bestFit="1" customWidth="1"/>
    <col min="9475" max="9475" width="14.5546875" style="209" bestFit="1" customWidth="1"/>
    <col min="9476" max="9476" width="16.44140625" style="209" customWidth="1"/>
    <col min="9477" max="9480" width="8.88671875" style="209"/>
    <col min="9481" max="9481" width="10.6640625" style="209" bestFit="1" customWidth="1"/>
    <col min="9482" max="9482" width="36" style="209" customWidth="1"/>
    <col min="9483" max="9483" width="9.44140625" style="209" customWidth="1"/>
    <col min="9484" max="9484" width="10.33203125" style="209" customWidth="1"/>
    <col min="9485" max="9724" width="8.88671875" style="209"/>
    <col min="9725" max="9725" width="19.33203125" style="209" customWidth="1"/>
    <col min="9726" max="9726" width="47.6640625" style="209" customWidth="1"/>
    <col min="9727" max="9727" width="46.5546875" style="209" customWidth="1"/>
    <col min="9728" max="9728" width="52.33203125" style="209" customWidth="1"/>
    <col min="9729" max="9729" width="85.44140625" style="209" customWidth="1"/>
    <col min="9730" max="9730" width="29.33203125" style="209" bestFit="1" customWidth="1"/>
    <col min="9731" max="9731" width="14.5546875" style="209" bestFit="1" customWidth="1"/>
    <col min="9732" max="9732" width="16.44140625" style="209" customWidth="1"/>
    <col min="9733" max="9736" width="8.88671875" style="209"/>
    <col min="9737" max="9737" width="10.6640625" style="209" bestFit="1" customWidth="1"/>
    <col min="9738" max="9738" width="36" style="209" customWidth="1"/>
    <col min="9739" max="9739" width="9.44140625" style="209" customWidth="1"/>
    <col min="9740" max="9740" width="10.33203125" style="209" customWidth="1"/>
    <col min="9741" max="9980" width="8.88671875" style="209"/>
    <col min="9981" max="9981" width="19.33203125" style="209" customWidth="1"/>
    <col min="9982" max="9982" width="47.6640625" style="209" customWidth="1"/>
    <col min="9983" max="9983" width="46.5546875" style="209" customWidth="1"/>
    <col min="9984" max="9984" width="52.33203125" style="209" customWidth="1"/>
    <col min="9985" max="9985" width="85.44140625" style="209" customWidth="1"/>
    <col min="9986" max="9986" width="29.33203125" style="209" bestFit="1" customWidth="1"/>
    <col min="9987" max="9987" width="14.5546875" style="209" bestFit="1" customWidth="1"/>
    <col min="9988" max="9988" width="16.44140625" style="209" customWidth="1"/>
    <col min="9989" max="9992" width="8.88671875" style="209"/>
    <col min="9993" max="9993" width="10.6640625" style="209" bestFit="1" customWidth="1"/>
    <col min="9994" max="9994" width="36" style="209" customWidth="1"/>
    <col min="9995" max="9995" width="9.44140625" style="209" customWidth="1"/>
    <col min="9996" max="9996" width="10.33203125" style="209" customWidth="1"/>
    <col min="9997" max="10236" width="8.88671875" style="209"/>
    <col min="10237" max="10237" width="19.33203125" style="209" customWidth="1"/>
    <col min="10238" max="10238" width="47.6640625" style="209" customWidth="1"/>
    <col min="10239" max="10239" width="46.5546875" style="209" customWidth="1"/>
    <col min="10240" max="10240" width="52.33203125" style="209" customWidth="1"/>
    <col min="10241" max="10241" width="85.44140625" style="209" customWidth="1"/>
    <col min="10242" max="10242" width="29.33203125" style="209" bestFit="1" customWidth="1"/>
    <col min="10243" max="10243" width="14.5546875" style="209" bestFit="1" customWidth="1"/>
    <col min="10244" max="10244" width="16.44140625" style="209" customWidth="1"/>
    <col min="10245" max="10248" width="8.88671875" style="209"/>
    <col min="10249" max="10249" width="10.6640625" style="209" bestFit="1" customWidth="1"/>
    <col min="10250" max="10250" width="36" style="209" customWidth="1"/>
    <col min="10251" max="10251" width="9.44140625" style="209" customWidth="1"/>
    <col min="10252" max="10252" width="10.33203125" style="209" customWidth="1"/>
    <col min="10253" max="10492" width="8.88671875" style="209"/>
    <col min="10493" max="10493" width="19.33203125" style="209" customWidth="1"/>
    <col min="10494" max="10494" width="47.6640625" style="209" customWidth="1"/>
    <col min="10495" max="10495" width="46.5546875" style="209" customWidth="1"/>
    <col min="10496" max="10496" width="52.33203125" style="209" customWidth="1"/>
    <col min="10497" max="10497" width="85.44140625" style="209" customWidth="1"/>
    <col min="10498" max="10498" width="29.33203125" style="209" bestFit="1" customWidth="1"/>
    <col min="10499" max="10499" width="14.5546875" style="209" bestFit="1" customWidth="1"/>
    <col min="10500" max="10500" width="16.44140625" style="209" customWidth="1"/>
    <col min="10501" max="10504" width="8.88671875" style="209"/>
    <col min="10505" max="10505" width="10.6640625" style="209" bestFit="1" customWidth="1"/>
    <col min="10506" max="10506" width="36" style="209" customWidth="1"/>
    <col min="10507" max="10507" width="9.44140625" style="209" customWidth="1"/>
    <col min="10508" max="10508" width="10.33203125" style="209" customWidth="1"/>
    <col min="10509" max="10748" width="8.88671875" style="209"/>
    <col min="10749" max="10749" width="19.33203125" style="209" customWidth="1"/>
    <col min="10750" max="10750" width="47.6640625" style="209" customWidth="1"/>
    <col min="10751" max="10751" width="46.5546875" style="209" customWidth="1"/>
    <col min="10752" max="10752" width="52.33203125" style="209" customWidth="1"/>
    <col min="10753" max="10753" width="85.44140625" style="209" customWidth="1"/>
    <col min="10754" max="10754" width="29.33203125" style="209" bestFit="1" customWidth="1"/>
    <col min="10755" max="10755" width="14.5546875" style="209" bestFit="1" customWidth="1"/>
    <col min="10756" max="10756" width="16.44140625" style="209" customWidth="1"/>
    <col min="10757" max="10760" width="8.88671875" style="209"/>
    <col min="10761" max="10761" width="10.6640625" style="209" bestFit="1" customWidth="1"/>
    <col min="10762" max="10762" width="36" style="209" customWidth="1"/>
    <col min="10763" max="10763" width="9.44140625" style="209" customWidth="1"/>
    <col min="10764" max="10764" width="10.33203125" style="209" customWidth="1"/>
    <col min="10765" max="11004" width="8.88671875" style="209"/>
    <col min="11005" max="11005" width="19.33203125" style="209" customWidth="1"/>
    <col min="11006" max="11006" width="47.6640625" style="209" customWidth="1"/>
    <col min="11007" max="11007" width="46.5546875" style="209" customWidth="1"/>
    <col min="11008" max="11008" width="52.33203125" style="209" customWidth="1"/>
    <col min="11009" max="11009" width="85.44140625" style="209" customWidth="1"/>
    <col min="11010" max="11010" width="29.33203125" style="209" bestFit="1" customWidth="1"/>
    <col min="11011" max="11011" width="14.5546875" style="209" bestFit="1" customWidth="1"/>
    <col min="11012" max="11012" width="16.44140625" style="209" customWidth="1"/>
    <col min="11013" max="11016" width="8.88671875" style="209"/>
    <col min="11017" max="11017" width="10.6640625" style="209" bestFit="1" customWidth="1"/>
    <col min="11018" max="11018" width="36" style="209" customWidth="1"/>
    <col min="11019" max="11019" width="9.44140625" style="209" customWidth="1"/>
    <col min="11020" max="11020" width="10.33203125" style="209" customWidth="1"/>
    <col min="11021" max="11260" width="8.88671875" style="209"/>
    <col min="11261" max="11261" width="19.33203125" style="209" customWidth="1"/>
    <col min="11262" max="11262" width="47.6640625" style="209" customWidth="1"/>
    <col min="11263" max="11263" width="46.5546875" style="209" customWidth="1"/>
    <col min="11264" max="11264" width="52.33203125" style="209" customWidth="1"/>
    <col min="11265" max="11265" width="85.44140625" style="209" customWidth="1"/>
    <col min="11266" max="11266" width="29.33203125" style="209" bestFit="1" customWidth="1"/>
    <col min="11267" max="11267" width="14.5546875" style="209" bestFit="1" customWidth="1"/>
    <col min="11268" max="11268" width="16.44140625" style="209" customWidth="1"/>
    <col min="11269" max="11272" width="8.88671875" style="209"/>
    <col min="11273" max="11273" width="10.6640625" style="209" bestFit="1" customWidth="1"/>
    <col min="11274" max="11274" width="36" style="209" customWidth="1"/>
    <col min="11275" max="11275" width="9.44140625" style="209" customWidth="1"/>
    <col min="11276" max="11276" width="10.33203125" style="209" customWidth="1"/>
    <col min="11277" max="11516" width="8.88671875" style="209"/>
    <col min="11517" max="11517" width="19.33203125" style="209" customWidth="1"/>
    <col min="11518" max="11518" width="47.6640625" style="209" customWidth="1"/>
    <col min="11519" max="11519" width="46.5546875" style="209" customWidth="1"/>
    <col min="11520" max="11520" width="52.33203125" style="209" customWidth="1"/>
    <col min="11521" max="11521" width="85.44140625" style="209" customWidth="1"/>
    <col min="11522" max="11522" width="29.33203125" style="209" bestFit="1" customWidth="1"/>
    <col min="11523" max="11523" width="14.5546875" style="209" bestFit="1" customWidth="1"/>
    <col min="11524" max="11524" width="16.44140625" style="209" customWidth="1"/>
    <col min="11525" max="11528" width="8.88671875" style="209"/>
    <col min="11529" max="11529" width="10.6640625" style="209" bestFit="1" customWidth="1"/>
    <col min="11530" max="11530" width="36" style="209" customWidth="1"/>
    <col min="11531" max="11531" width="9.44140625" style="209" customWidth="1"/>
    <col min="11532" max="11532" width="10.33203125" style="209" customWidth="1"/>
    <col min="11533" max="11772" width="8.88671875" style="209"/>
    <col min="11773" max="11773" width="19.33203125" style="209" customWidth="1"/>
    <col min="11774" max="11774" width="47.6640625" style="209" customWidth="1"/>
    <col min="11775" max="11775" width="46.5546875" style="209" customWidth="1"/>
    <col min="11776" max="11776" width="52.33203125" style="209" customWidth="1"/>
    <col min="11777" max="11777" width="85.44140625" style="209" customWidth="1"/>
    <col min="11778" max="11778" width="29.33203125" style="209" bestFit="1" customWidth="1"/>
    <col min="11779" max="11779" width="14.5546875" style="209" bestFit="1" customWidth="1"/>
    <col min="11780" max="11780" width="16.44140625" style="209" customWidth="1"/>
    <col min="11781" max="11784" width="8.88671875" style="209"/>
    <col min="11785" max="11785" width="10.6640625" style="209" bestFit="1" customWidth="1"/>
    <col min="11786" max="11786" width="36" style="209" customWidth="1"/>
    <col min="11787" max="11787" width="9.44140625" style="209" customWidth="1"/>
    <col min="11788" max="11788" width="10.33203125" style="209" customWidth="1"/>
    <col min="11789" max="12028" width="8.88671875" style="209"/>
    <col min="12029" max="12029" width="19.33203125" style="209" customWidth="1"/>
    <col min="12030" max="12030" width="47.6640625" style="209" customWidth="1"/>
    <col min="12031" max="12031" width="46.5546875" style="209" customWidth="1"/>
    <col min="12032" max="12032" width="52.33203125" style="209" customWidth="1"/>
    <col min="12033" max="12033" width="85.44140625" style="209" customWidth="1"/>
    <col min="12034" max="12034" width="29.33203125" style="209" bestFit="1" customWidth="1"/>
    <col min="12035" max="12035" width="14.5546875" style="209" bestFit="1" customWidth="1"/>
    <col min="12036" max="12036" width="16.44140625" style="209" customWidth="1"/>
    <col min="12037" max="12040" width="8.88671875" style="209"/>
    <col min="12041" max="12041" width="10.6640625" style="209" bestFit="1" customWidth="1"/>
    <col min="12042" max="12042" width="36" style="209" customWidth="1"/>
    <col min="12043" max="12043" width="9.44140625" style="209" customWidth="1"/>
    <col min="12044" max="12044" width="10.33203125" style="209" customWidth="1"/>
    <col min="12045" max="12284" width="8.88671875" style="209"/>
    <col min="12285" max="12285" width="19.33203125" style="209" customWidth="1"/>
    <col min="12286" max="12286" width="47.6640625" style="209" customWidth="1"/>
    <col min="12287" max="12287" width="46.5546875" style="209" customWidth="1"/>
    <col min="12288" max="12288" width="52.33203125" style="209" customWidth="1"/>
    <col min="12289" max="12289" width="85.44140625" style="209" customWidth="1"/>
    <col min="12290" max="12290" width="29.33203125" style="209" bestFit="1" customWidth="1"/>
    <col min="12291" max="12291" width="14.5546875" style="209" bestFit="1" customWidth="1"/>
    <col min="12292" max="12292" width="16.44140625" style="209" customWidth="1"/>
    <col min="12293" max="12296" width="8.88671875" style="209"/>
    <col min="12297" max="12297" width="10.6640625" style="209" bestFit="1" customWidth="1"/>
    <col min="12298" max="12298" width="36" style="209" customWidth="1"/>
    <col min="12299" max="12299" width="9.44140625" style="209" customWidth="1"/>
    <col min="12300" max="12300" width="10.33203125" style="209" customWidth="1"/>
    <col min="12301" max="12540" width="8.88671875" style="209"/>
    <col min="12541" max="12541" width="19.33203125" style="209" customWidth="1"/>
    <col min="12542" max="12542" width="47.6640625" style="209" customWidth="1"/>
    <col min="12543" max="12543" width="46.5546875" style="209" customWidth="1"/>
    <col min="12544" max="12544" width="52.33203125" style="209" customWidth="1"/>
    <col min="12545" max="12545" width="85.44140625" style="209" customWidth="1"/>
    <col min="12546" max="12546" width="29.33203125" style="209" bestFit="1" customWidth="1"/>
    <col min="12547" max="12547" width="14.5546875" style="209" bestFit="1" customWidth="1"/>
    <col min="12548" max="12548" width="16.44140625" style="209" customWidth="1"/>
    <col min="12549" max="12552" width="8.88671875" style="209"/>
    <col min="12553" max="12553" width="10.6640625" style="209" bestFit="1" customWidth="1"/>
    <col min="12554" max="12554" width="36" style="209" customWidth="1"/>
    <col min="12555" max="12555" width="9.44140625" style="209" customWidth="1"/>
    <col min="12556" max="12556" width="10.33203125" style="209" customWidth="1"/>
    <col min="12557" max="12796" width="8.88671875" style="209"/>
    <col min="12797" max="12797" width="19.33203125" style="209" customWidth="1"/>
    <col min="12798" max="12798" width="47.6640625" style="209" customWidth="1"/>
    <col min="12799" max="12799" width="46.5546875" style="209" customWidth="1"/>
    <col min="12800" max="12800" width="52.33203125" style="209" customWidth="1"/>
    <col min="12801" max="12801" width="85.44140625" style="209" customWidth="1"/>
    <col min="12802" max="12802" width="29.33203125" style="209" bestFit="1" customWidth="1"/>
    <col min="12803" max="12803" width="14.5546875" style="209" bestFit="1" customWidth="1"/>
    <col min="12804" max="12804" width="16.44140625" style="209" customWidth="1"/>
    <col min="12805" max="12808" width="8.88671875" style="209"/>
    <col min="12809" max="12809" width="10.6640625" style="209" bestFit="1" customWidth="1"/>
    <col min="12810" max="12810" width="36" style="209" customWidth="1"/>
    <col min="12811" max="12811" width="9.44140625" style="209" customWidth="1"/>
    <col min="12812" max="12812" width="10.33203125" style="209" customWidth="1"/>
    <col min="12813" max="13052" width="8.88671875" style="209"/>
    <col min="13053" max="13053" width="19.33203125" style="209" customWidth="1"/>
    <col min="13054" max="13054" width="47.6640625" style="209" customWidth="1"/>
    <col min="13055" max="13055" width="46.5546875" style="209" customWidth="1"/>
    <col min="13056" max="13056" width="52.33203125" style="209" customWidth="1"/>
    <col min="13057" max="13057" width="85.44140625" style="209" customWidth="1"/>
    <col min="13058" max="13058" width="29.33203125" style="209" bestFit="1" customWidth="1"/>
    <col min="13059" max="13059" width="14.5546875" style="209" bestFit="1" customWidth="1"/>
    <col min="13060" max="13060" width="16.44140625" style="209" customWidth="1"/>
    <col min="13061" max="13064" width="8.88671875" style="209"/>
    <col min="13065" max="13065" width="10.6640625" style="209" bestFit="1" customWidth="1"/>
    <col min="13066" max="13066" width="36" style="209" customWidth="1"/>
    <col min="13067" max="13067" width="9.44140625" style="209" customWidth="1"/>
    <col min="13068" max="13068" width="10.33203125" style="209" customWidth="1"/>
    <col min="13069" max="13308" width="8.88671875" style="209"/>
    <col min="13309" max="13309" width="19.33203125" style="209" customWidth="1"/>
    <col min="13310" max="13310" width="47.6640625" style="209" customWidth="1"/>
    <col min="13311" max="13311" width="46.5546875" style="209" customWidth="1"/>
    <col min="13312" max="13312" width="52.33203125" style="209" customWidth="1"/>
    <col min="13313" max="13313" width="85.44140625" style="209" customWidth="1"/>
    <col min="13314" max="13314" width="29.33203125" style="209" bestFit="1" customWidth="1"/>
    <col min="13315" max="13315" width="14.5546875" style="209" bestFit="1" customWidth="1"/>
    <col min="13316" max="13316" width="16.44140625" style="209" customWidth="1"/>
    <col min="13317" max="13320" width="8.88671875" style="209"/>
    <col min="13321" max="13321" width="10.6640625" style="209" bestFit="1" customWidth="1"/>
    <col min="13322" max="13322" width="36" style="209" customWidth="1"/>
    <col min="13323" max="13323" width="9.44140625" style="209" customWidth="1"/>
    <col min="13324" max="13324" width="10.33203125" style="209" customWidth="1"/>
    <col min="13325" max="13564" width="8.88671875" style="209"/>
    <col min="13565" max="13565" width="19.33203125" style="209" customWidth="1"/>
    <col min="13566" max="13566" width="47.6640625" style="209" customWidth="1"/>
    <col min="13567" max="13567" width="46.5546875" style="209" customWidth="1"/>
    <col min="13568" max="13568" width="52.33203125" style="209" customWidth="1"/>
    <col min="13569" max="13569" width="85.44140625" style="209" customWidth="1"/>
    <col min="13570" max="13570" width="29.33203125" style="209" bestFit="1" customWidth="1"/>
    <col min="13571" max="13571" width="14.5546875" style="209" bestFit="1" customWidth="1"/>
    <col min="13572" max="13572" width="16.44140625" style="209" customWidth="1"/>
    <col min="13573" max="13576" width="8.88671875" style="209"/>
    <col min="13577" max="13577" width="10.6640625" style="209" bestFit="1" customWidth="1"/>
    <col min="13578" max="13578" width="36" style="209" customWidth="1"/>
    <col min="13579" max="13579" width="9.44140625" style="209" customWidth="1"/>
    <col min="13580" max="13580" width="10.33203125" style="209" customWidth="1"/>
    <col min="13581" max="13820" width="8.88671875" style="209"/>
    <col min="13821" max="13821" width="19.33203125" style="209" customWidth="1"/>
    <col min="13822" max="13822" width="47.6640625" style="209" customWidth="1"/>
    <col min="13823" max="13823" width="46.5546875" style="209" customWidth="1"/>
    <col min="13824" max="13824" width="52.33203125" style="209" customWidth="1"/>
    <col min="13825" max="13825" width="85.44140625" style="209" customWidth="1"/>
    <col min="13826" max="13826" width="29.33203125" style="209" bestFit="1" customWidth="1"/>
    <col min="13827" max="13827" width="14.5546875" style="209" bestFit="1" customWidth="1"/>
    <col min="13828" max="13828" width="16.44140625" style="209" customWidth="1"/>
    <col min="13829" max="13832" width="8.88671875" style="209"/>
    <col min="13833" max="13833" width="10.6640625" style="209" bestFit="1" customWidth="1"/>
    <col min="13834" max="13834" width="36" style="209" customWidth="1"/>
    <col min="13835" max="13835" width="9.44140625" style="209" customWidth="1"/>
    <col min="13836" max="13836" width="10.33203125" style="209" customWidth="1"/>
    <col min="13837" max="14076" width="8.88671875" style="209"/>
    <col min="14077" max="14077" width="19.33203125" style="209" customWidth="1"/>
    <col min="14078" max="14078" width="47.6640625" style="209" customWidth="1"/>
    <col min="14079" max="14079" width="46.5546875" style="209" customWidth="1"/>
    <col min="14080" max="14080" width="52.33203125" style="209" customWidth="1"/>
    <col min="14081" max="14081" width="85.44140625" style="209" customWidth="1"/>
    <col min="14082" max="14082" width="29.33203125" style="209" bestFit="1" customWidth="1"/>
    <col min="14083" max="14083" width="14.5546875" style="209" bestFit="1" customWidth="1"/>
    <col min="14084" max="14084" width="16.44140625" style="209" customWidth="1"/>
    <col min="14085" max="14088" width="8.88671875" style="209"/>
    <col min="14089" max="14089" width="10.6640625" style="209" bestFit="1" customWidth="1"/>
    <col min="14090" max="14090" width="36" style="209" customWidth="1"/>
    <col min="14091" max="14091" width="9.44140625" style="209" customWidth="1"/>
    <col min="14092" max="14092" width="10.33203125" style="209" customWidth="1"/>
    <col min="14093" max="14332" width="8.88671875" style="209"/>
    <col min="14333" max="14333" width="19.33203125" style="209" customWidth="1"/>
    <col min="14334" max="14334" width="47.6640625" style="209" customWidth="1"/>
    <col min="14335" max="14335" width="46.5546875" style="209" customWidth="1"/>
    <col min="14336" max="14336" width="52.33203125" style="209" customWidth="1"/>
    <col min="14337" max="14337" width="85.44140625" style="209" customWidth="1"/>
    <col min="14338" max="14338" width="29.33203125" style="209" bestFit="1" customWidth="1"/>
    <col min="14339" max="14339" width="14.5546875" style="209" bestFit="1" customWidth="1"/>
    <col min="14340" max="14340" width="16.44140625" style="209" customWidth="1"/>
    <col min="14341" max="14344" width="8.88671875" style="209"/>
    <col min="14345" max="14345" width="10.6640625" style="209" bestFit="1" customWidth="1"/>
    <col min="14346" max="14346" width="36" style="209" customWidth="1"/>
    <col min="14347" max="14347" width="9.44140625" style="209" customWidth="1"/>
    <col min="14348" max="14348" width="10.33203125" style="209" customWidth="1"/>
    <col min="14349" max="14588" width="8.88671875" style="209"/>
    <col min="14589" max="14589" width="19.33203125" style="209" customWidth="1"/>
    <col min="14590" max="14590" width="47.6640625" style="209" customWidth="1"/>
    <col min="14591" max="14591" width="46.5546875" style="209" customWidth="1"/>
    <col min="14592" max="14592" width="52.33203125" style="209" customWidth="1"/>
    <col min="14593" max="14593" width="85.44140625" style="209" customWidth="1"/>
    <col min="14594" max="14594" width="29.33203125" style="209" bestFit="1" customWidth="1"/>
    <col min="14595" max="14595" width="14.5546875" style="209" bestFit="1" customWidth="1"/>
    <col min="14596" max="14596" width="16.44140625" style="209" customWidth="1"/>
    <col min="14597" max="14600" width="8.88671875" style="209"/>
    <col min="14601" max="14601" width="10.6640625" style="209" bestFit="1" customWidth="1"/>
    <col min="14602" max="14602" width="36" style="209" customWidth="1"/>
    <col min="14603" max="14603" width="9.44140625" style="209" customWidth="1"/>
    <col min="14604" max="14604" width="10.33203125" style="209" customWidth="1"/>
    <col min="14605" max="14844" width="8.88671875" style="209"/>
    <col min="14845" max="14845" width="19.33203125" style="209" customWidth="1"/>
    <col min="14846" max="14846" width="47.6640625" style="209" customWidth="1"/>
    <col min="14847" max="14847" width="46.5546875" style="209" customWidth="1"/>
    <col min="14848" max="14848" width="52.33203125" style="209" customWidth="1"/>
    <col min="14849" max="14849" width="85.44140625" style="209" customWidth="1"/>
    <col min="14850" max="14850" width="29.33203125" style="209" bestFit="1" customWidth="1"/>
    <col min="14851" max="14851" width="14.5546875" style="209" bestFit="1" customWidth="1"/>
    <col min="14852" max="14852" width="16.44140625" style="209" customWidth="1"/>
    <col min="14853" max="14856" width="8.88671875" style="209"/>
    <col min="14857" max="14857" width="10.6640625" style="209" bestFit="1" customWidth="1"/>
    <col min="14858" max="14858" width="36" style="209" customWidth="1"/>
    <col min="14859" max="14859" width="9.44140625" style="209" customWidth="1"/>
    <col min="14860" max="14860" width="10.33203125" style="209" customWidth="1"/>
    <col min="14861" max="15100" width="8.88671875" style="209"/>
    <col min="15101" max="15101" width="19.33203125" style="209" customWidth="1"/>
    <col min="15102" max="15102" width="47.6640625" style="209" customWidth="1"/>
    <col min="15103" max="15103" width="46.5546875" style="209" customWidth="1"/>
    <col min="15104" max="15104" width="52.33203125" style="209" customWidth="1"/>
    <col min="15105" max="15105" width="85.44140625" style="209" customWidth="1"/>
    <col min="15106" max="15106" width="29.33203125" style="209" bestFit="1" customWidth="1"/>
    <col min="15107" max="15107" width="14.5546875" style="209" bestFit="1" customWidth="1"/>
    <col min="15108" max="15108" width="16.44140625" style="209" customWidth="1"/>
    <col min="15109" max="15112" width="8.88671875" style="209"/>
    <col min="15113" max="15113" width="10.6640625" style="209" bestFit="1" customWidth="1"/>
    <col min="15114" max="15114" width="36" style="209" customWidth="1"/>
    <col min="15115" max="15115" width="9.44140625" style="209" customWidth="1"/>
    <col min="15116" max="15116" width="10.33203125" style="209" customWidth="1"/>
    <col min="15117" max="15356" width="8.88671875" style="209"/>
    <col min="15357" max="15357" width="19.33203125" style="209" customWidth="1"/>
    <col min="15358" max="15358" width="47.6640625" style="209" customWidth="1"/>
    <col min="15359" max="15359" width="46.5546875" style="209" customWidth="1"/>
    <col min="15360" max="15360" width="52.33203125" style="209" customWidth="1"/>
    <col min="15361" max="15361" width="85.44140625" style="209" customWidth="1"/>
    <col min="15362" max="15362" width="29.33203125" style="209" bestFit="1" customWidth="1"/>
    <col min="15363" max="15363" width="14.5546875" style="209" bestFit="1" customWidth="1"/>
    <col min="15364" max="15364" width="16.44140625" style="209" customWidth="1"/>
    <col min="15365" max="15368" width="8.88671875" style="209"/>
    <col min="15369" max="15369" width="10.6640625" style="209" bestFit="1" customWidth="1"/>
    <col min="15370" max="15370" width="36" style="209" customWidth="1"/>
    <col min="15371" max="15371" width="9.44140625" style="209" customWidth="1"/>
    <col min="15372" max="15372" width="10.33203125" style="209" customWidth="1"/>
    <col min="15373" max="15612" width="8.88671875" style="209"/>
    <col min="15613" max="15613" width="19.33203125" style="209" customWidth="1"/>
    <col min="15614" max="15614" width="47.6640625" style="209" customWidth="1"/>
    <col min="15615" max="15615" width="46.5546875" style="209" customWidth="1"/>
    <col min="15616" max="15616" width="52.33203125" style="209" customWidth="1"/>
    <col min="15617" max="15617" width="85.44140625" style="209" customWidth="1"/>
    <col min="15618" max="15618" width="29.33203125" style="209" bestFit="1" customWidth="1"/>
    <col min="15619" max="15619" width="14.5546875" style="209" bestFit="1" customWidth="1"/>
    <col min="15620" max="15620" width="16.44140625" style="209" customWidth="1"/>
    <col min="15621" max="15624" width="8.88671875" style="209"/>
    <col min="15625" max="15625" width="10.6640625" style="209" bestFit="1" customWidth="1"/>
    <col min="15626" max="15626" width="36" style="209" customWidth="1"/>
    <col min="15627" max="15627" width="9.44140625" style="209" customWidth="1"/>
    <col min="15628" max="15628" width="10.33203125" style="209" customWidth="1"/>
    <col min="15629" max="15868" width="8.88671875" style="209"/>
    <col min="15869" max="15869" width="19.33203125" style="209" customWidth="1"/>
    <col min="15870" max="15870" width="47.6640625" style="209" customWidth="1"/>
    <col min="15871" max="15871" width="46.5546875" style="209" customWidth="1"/>
    <col min="15872" max="15872" width="52.33203125" style="209" customWidth="1"/>
    <col min="15873" max="15873" width="85.44140625" style="209" customWidth="1"/>
    <col min="15874" max="15874" width="29.33203125" style="209" bestFit="1" customWidth="1"/>
    <col min="15875" max="15875" width="14.5546875" style="209" bestFit="1" customWidth="1"/>
    <col min="15876" max="15876" width="16.44140625" style="209" customWidth="1"/>
    <col min="15877" max="15880" width="8.88671875" style="209"/>
    <col min="15881" max="15881" width="10.6640625" style="209" bestFit="1" customWidth="1"/>
    <col min="15882" max="15882" width="36" style="209" customWidth="1"/>
    <col min="15883" max="15883" width="9.44140625" style="209" customWidth="1"/>
    <col min="15884" max="15884" width="10.33203125" style="209" customWidth="1"/>
    <col min="15885" max="16124" width="8.88671875" style="209"/>
    <col min="16125" max="16125" width="19.33203125" style="209" customWidth="1"/>
    <col min="16126" max="16126" width="47.6640625" style="209" customWidth="1"/>
    <col min="16127" max="16127" width="46.5546875" style="209" customWidth="1"/>
    <col min="16128" max="16128" width="52.33203125" style="209" customWidth="1"/>
    <col min="16129" max="16129" width="85.44140625" style="209" customWidth="1"/>
    <col min="16130" max="16130" width="29.33203125" style="209" bestFit="1" customWidth="1"/>
    <col min="16131" max="16131" width="14.5546875" style="209" bestFit="1" customWidth="1"/>
    <col min="16132" max="16132" width="16.44140625" style="209" customWidth="1"/>
    <col min="16133" max="16136" width="8.88671875" style="209"/>
    <col min="16137" max="16137" width="10.6640625" style="209" bestFit="1" customWidth="1"/>
    <col min="16138" max="16138" width="36" style="209" customWidth="1"/>
    <col min="16139" max="16139" width="9.44140625" style="209" customWidth="1"/>
    <col min="16140" max="16140" width="10.33203125" style="209" customWidth="1"/>
    <col min="16141" max="16378" width="8.88671875" style="209"/>
    <col min="16379" max="16384" width="9.109375" style="209" customWidth="1"/>
  </cols>
  <sheetData>
    <row r="1" spans="1:13" s="320" customFormat="1">
      <c r="B1" s="321"/>
      <c r="C1" s="321"/>
      <c r="D1" s="321"/>
      <c r="E1" s="321"/>
      <c r="F1" s="321"/>
      <c r="G1" s="197"/>
      <c r="H1" s="322"/>
      <c r="I1" s="322"/>
      <c r="J1" s="197"/>
      <c r="K1" s="196"/>
      <c r="L1" s="194"/>
      <c r="M1" s="194"/>
    </row>
    <row r="2" spans="1:13" s="320" customFormat="1">
      <c r="A2" s="323" t="s">
        <v>35</v>
      </c>
      <c r="B2" s="515" t="s">
        <v>3996</v>
      </c>
      <c r="C2" s="515"/>
      <c r="D2" s="515"/>
      <c r="E2" s="515"/>
      <c r="F2" s="515"/>
      <c r="G2" s="515"/>
      <c r="H2" s="197"/>
      <c r="I2" s="197"/>
      <c r="J2" s="197"/>
      <c r="K2" s="196"/>
      <c r="L2" s="282" t="s">
        <v>19</v>
      </c>
      <c r="M2" s="283">
        <f>COUNTIF($G$10:$G$499,"Pass")</f>
        <v>93</v>
      </c>
    </row>
    <row r="3" spans="1:13" s="320" customFormat="1" outlineLevel="1">
      <c r="A3" s="323" t="s">
        <v>36</v>
      </c>
      <c r="B3" s="515" t="s">
        <v>4302</v>
      </c>
      <c r="C3" s="515"/>
      <c r="D3" s="515"/>
      <c r="E3" s="515"/>
      <c r="F3" s="515"/>
      <c r="G3" s="515"/>
      <c r="H3" s="197"/>
      <c r="I3" s="197"/>
      <c r="J3" s="197"/>
      <c r="K3" s="196"/>
      <c r="L3" s="282" t="s">
        <v>20</v>
      </c>
      <c r="M3" s="283">
        <f>COUNTIF($G$10:$G$499,"Fail")</f>
        <v>24</v>
      </c>
    </row>
    <row r="4" spans="1:13" s="320" customFormat="1" outlineLevel="1">
      <c r="A4" s="323" t="s">
        <v>37</v>
      </c>
      <c r="B4" s="515"/>
      <c r="C4" s="515"/>
      <c r="D4" s="515"/>
      <c r="E4" s="515"/>
      <c r="F4" s="515"/>
      <c r="G4" s="515"/>
      <c r="H4" s="197"/>
      <c r="I4" s="197"/>
      <c r="J4" s="197"/>
      <c r="K4" s="196"/>
      <c r="L4" s="282" t="s">
        <v>49</v>
      </c>
      <c r="M4" s="283">
        <f>COUNTIF($G$10:$G$499,"Pending")</f>
        <v>0</v>
      </c>
    </row>
    <row r="5" spans="1:13" s="320" customFormat="1" outlineLevel="1">
      <c r="A5" s="323" t="s">
        <v>38</v>
      </c>
      <c r="B5" s="515" t="s">
        <v>2752</v>
      </c>
      <c r="C5" s="515"/>
      <c r="D5" s="515"/>
      <c r="E5" s="515"/>
      <c r="F5" s="515"/>
      <c r="G5" s="515"/>
      <c r="H5" s="197"/>
      <c r="I5" s="197"/>
      <c r="J5" s="197"/>
      <c r="K5" s="196"/>
      <c r="L5" s="282" t="s">
        <v>21</v>
      </c>
      <c r="M5" s="283">
        <f>COUNTIF($G$10:$G$499,"Untested")</f>
        <v>0</v>
      </c>
    </row>
    <row r="6" spans="1:13" s="320" customFormat="1" ht="33.6" outlineLevel="1">
      <c r="A6" s="324" t="s">
        <v>19</v>
      </c>
      <c r="B6" s="325" t="s">
        <v>20</v>
      </c>
      <c r="C6" s="325" t="s">
        <v>21</v>
      </c>
      <c r="D6" s="325" t="s">
        <v>49</v>
      </c>
      <c r="E6" s="325" t="s">
        <v>22</v>
      </c>
      <c r="F6" s="325" t="s">
        <v>39</v>
      </c>
      <c r="G6" s="326"/>
      <c r="H6" s="326"/>
      <c r="I6" s="326"/>
      <c r="J6" s="327"/>
      <c r="L6" s="282" t="s">
        <v>22</v>
      </c>
      <c r="M6" s="283">
        <f>COUNTIF($G$10:$G$499,"N/A")</f>
        <v>0</v>
      </c>
    </row>
    <row r="7" spans="1:13" s="320" customFormat="1" outlineLevel="1">
      <c r="A7" s="328">
        <f>COUNTIF($G$11:$G$185,"Pass")</f>
        <v>93</v>
      </c>
      <c r="B7" s="328">
        <f>COUNTIF($G$11:$G$185,"Fail")</f>
        <v>24</v>
      </c>
      <c r="C7" s="328">
        <f>COUNTIF($G$11:$G$185,"Untested")</f>
        <v>0</v>
      </c>
      <c r="D7" s="328">
        <f>COUNTIF($G$11:$G$185,"PeXNing")</f>
        <v>0</v>
      </c>
      <c r="E7" s="328">
        <f>COUNTIF($G$11:$G$185,"N/A")</f>
        <v>0</v>
      </c>
      <c r="F7" s="329">
        <f>COUNTA($A$10:$A$168)</f>
        <v>117</v>
      </c>
      <c r="G7" s="326" t="s">
        <v>50</v>
      </c>
      <c r="H7" s="326"/>
      <c r="I7" s="326"/>
      <c r="J7" s="327"/>
      <c r="L7" s="194"/>
      <c r="M7" s="194"/>
    </row>
    <row r="8" spans="1:13" s="320" customFormat="1" ht="22.5" customHeight="1">
      <c r="E8" s="330"/>
      <c r="F8" s="330"/>
      <c r="G8" s="326"/>
      <c r="H8" s="326"/>
      <c r="I8" s="326"/>
      <c r="J8" s="326"/>
      <c r="K8" s="327"/>
      <c r="L8" s="194"/>
      <c r="M8" s="194"/>
    </row>
    <row r="9" spans="1:13" s="320" customFormat="1" ht="33.6">
      <c r="A9" s="331" t="s">
        <v>40</v>
      </c>
      <c r="B9" s="332" t="s">
        <v>34</v>
      </c>
      <c r="C9" s="319" t="s">
        <v>41</v>
      </c>
      <c r="D9" s="333" t="s">
        <v>42</v>
      </c>
      <c r="E9" s="333" t="s">
        <v>43</v>
      </c>
      <c r="F9" s="315" t="s">
        <v>44</v>
      </c>
      <c r="G9" s="377" t="s">
        <v>45</v>
      </c>
      <c r="H9" s="333" t="s">
        <v>46</v>
      </c>
      <c r="I9" s="333" t="s">
        <v>47</v>
      </c>
      <c r="J9" s="333" t="s">
        <v>48</v>
      </c>
      <c r="K9" s="334"/>
      <c r="L9" s="194"/>
      <c r="M9" s="194"/>
    </row>
    <row r="10" spans="1:13" s="320" customFormat="1">
      <c r="A10" s="335"/>
      <c r="B10" s="336" t="s">
        <v>202</v>
      </c>
      <c r="C10" s="337"/>
      <c r="D10" s="338"/>
      <c r="E10" s="339"/>
      <c r="F10" s="339"/>
      <c r="G10" s="340" t="s">
        <v>50</v>
      </c>
      <c r="H10" s="339"/>
      <c r="I10" s="339"/>
      <c r="J10" s="341"/>
      <c r="K10" s="342"/>
      <c r="L10" s="194"/>
      <c r="M10" s="194"/>
    </row>
    <row r="11" spans="1:13" s="320" customFormat="1" ht="134.4" outlineLevel="1">
      <c r="A11" s="335" t="s">
        <v>3997</v>
      </c>
      <c r="B11" s="343" t="s">
        <v>3998</v>
      </c>
      <c r="C11" s="344" t="s">
        <v>2755</v>
      </c>
      <c r="D11" s="345" t="s">
        <v>3999</v>
      </c>
      <c r="E11" s="346" t="s">
        <v>4000</v>
      </c>
      <c r="F11" s="346"/>
      <c r="G11" s="346" t="s">
        <v>19</v>
      </c>
      <c r="H11" s="347">
        <v>43813</v>
      </c>
      <c r="I11" s="346" t="s">
        <v>1637</v>
      </c>
      <c r="J11" s="348"/>
      <c r="K11" s="342"/>
      <c r="L11" s="194"/>
      <c r="M11" s="194"/>
    </row>
    <row r="12" spans="1:13" s="320" customFormat="1" ht="67.2" outlineLevel="1">
      <c r="A12" s="335" t="s">
        <v>4001</v>
      </c>
      <c r="B12" s="349" t="s">
        <v>4002</v>
      </c>
      <c r="C12" s="344" t="s">
        <v>2760</v>
      </c>
      <c r="D12" s="345" t="s">
        <v>4003</v>
      </c>
      <c r="E12" s="346" t="s">
        <v>4004</v>
      </c>
      <c r="F12" s="346"/>
      <c r="G12" s="346" t="s">
        <v>19</v>
      </c>
      <c r="H12" s="347">
        <v>43813</v>
      </c>
      <c r="I12" s="346" t="s">
        <v>1637</v>
      </c>
      <c r="J12" s="348"/>
      <c r="K12" s="342"/>
      <c r="L12" s="194"/>
      <c r="M12" s="194"/>
    </row>
    <row r="13" spans="1:13" s="320" customFormat="1" ht="100.8" outlineLevel="1">
      <c r="A13" s="335" t="s">
        <v>4005</v>
      </c>
      <c r="B13" s="343" t="s">
        <v>2764</v>
      </c>
      <c r="C13" s="344" t="s">
        <v>2760</v>
      </c>
      <c r="D13" s="345" t="s">
        <v>4006</v>
      </c>
      <c r="E13" s="346" t="s">
        <v>4007</v>
      </c>
      <c r="F13" s="346"/>
      <c r="G13" s="346" t="s">
        <v>19</v>
      </c>
      <c r="H13" s="347">
        <v>43813</v>
      </c>
      <c r="I13" s="346" t="s">
        <v>1637</v>
      </c>
      <c r="J13" s="348"/>
      <c r="K13" s="342"/>
      <c r="L13" s="194"/>
      <c r="M13" s="194"/>
    </row>
    <row r="14" spans="1:13" s="320" customFormat="1">
      <c r="A14" s="335"/>
      <c r="B14" s="336" t="s">
        <v>4008</v>
      </c>
      <c r="C14" s="337"/>
      <c r="D14" s="338"/>
      <c r="E14" s="339"/>
      <c r="F14" s="339"/>
      <c r="G14" s="340"/>
      <c r="H14" s="339"/>
      <c r="I14" s="339"/>
      <c r="J14" s="341"/>
      <c r="K14" s="342"/>
      <c r="L14" s="194"/>
      <c r="M14" s="194"/>
    </row>
    <row r="15" spans="1:13" s="320" customFormat="1" hidden="1" outlineLevel="1">
      <c r="A15" s="335"/>
      <c r="B15" s="298" t="s">
        <v>2768</v>
      </c>
      <c r="C15" s="297"/>
      <c r="D15" s="350"/>
      <c r="E15" s="351"/>
      <c r="F15" s="351"/>
      <c r="G15" s="352"/>
      <c r="H15" s="351"/>
      <c r="I15" s="351"/>
      <c r="J15" s="353"/>
      <c r="K15" s="342"/>
      <c r="L15" s="194"/>
      <c r="M15" s="194"/>
    </row>
    <row r="16" spans="1:13" s="320" customFormat="1" ht="67.2" hidden="1" outlineLevel="2">
      <c r="A16" s="335" t="s">
        <v>4009</v>
      </c>
      <c r="B16" s="349" t="s">
        <v>4010</v>
      </c>
      <c r="C16" s="344" t="s">
        <v>2760</v>
      </c>
      <c r="D16" s="345" t="s">
        <v>4003</v>
      </c>
      <c r="E16" s="346" t="s">
        <v>4011</v>
      </c>
      <c r="F16" s="346"/>
      <c r="G16" s="346" t="s">
        <v>19</v>
      </c>
      <c r="H16" s="347">
        <v>43813</v>
      </c>
      <c r="I16" s="346" t="s">
        <v>1637</v>
      </c>
      <c r="J16" s="348"/>
      <c r="K16" s="342"/>
      <c r="L16" s="194"/>
      <c r="M16" s="194"/>
    </row>
    <row r="17" spans="1:13" s="320" customFormat="1" ht="100.8" hidden="1" outlineLevel="2">
      <c r="A17" s="335" t="s">
        <v>4012</v>
      </c>
      <c r="B17" s="343" t="s">
        <v>2773</v>
      </c>
      <c r="C17" s="344" t="s">
        <v>2760</v>
      </c>
      <c r="D17" s="345" t="s">
        <v>4013</v>
      </c>
      <c r="E17" s="346" t="s">
        <v>4014</v>
      </c>
      <c r="F17" s="346"/>
      <c r="G17" s="346" t="s">
        <v>19</v>
      </c>
      <c r="H17" s="347">
        <v>43813</v>
      </c>
      <c r="I17" s="346" t="s">
        <v>1637</v>
      </c>
      <c r="J17" s="348"/>
      <c r="K17" s="342"/>
      <c r="L17" s="194"/>
      <c r="M17" s="194"/>
    </row>
    <row r="18" spans="1:13" s="320" customFormat="1" ht="100.8" hidden="1" outlineLevel="2">
      <c r="A18" s="335" t="s">
        <v>4015</v>
      </c>
      <c r="B18" s="343" t="s">
        <v>2777</v>
      </c>
      <c r="C18" s="344" t="s">
        <v>2760</v>
      </c>
      <c r="D18" s="345" t="s">
        <v>4016</v>
      </c>
      <c r="E18" s="346" t="s">
        <v>2779</v>
      </c>
      <c r="F18" s="346"/>
      <c r="G18" s="346" t="s">
        <v>20</v>
      </c>
      <c r="H18" s="347">
        <v>43813</v>
      </c>
      <c r="I18" s="346" t="s">
        <v>1637</v>
      </c>
      <c r="J18" s="348"/>
      <c r="K18" s="342"/>
      <c r="L18" s="194"/>
      <c r="M18" s="194"/>
    </row>
    <row r="19" spans="1:13" s="320" customFormat="1" ht="100.8" hidden="1" outlineLevel="2">
      <c r="A19" s="335" t="s">
        <v>4017</v>
      </c>
      <c r="B19" s="343" t="s">
        <v>2781</v>
      </c>
      <c r="C19" s="344" t="s">
        <v>2760</v>
      </c>
      <c r="D19" s="345" t="s">
        <v>4018</v>
      </c>
      <c r="E19" s="346" t="s">
        <v>4019</v>
      </c>
      <c r="F19" s="346"/>
      <c r="G19" s="346" t="s">
        <v>19</v>
      </c>
      <c r="H19" s="347">
        <v>43813</v>
      </c>
      <c r="I19" s="346" t="s">
        <v>1637</v>
      </c>
      <c r="J19" s="348"/>
      <c r="K19" s="342"/>
      <c r="L19" s="194"/>
      <c r="M19" s="194"/>
    </row>
    <row r="20" spans="1:13" s="320" customFormat="1" hidden="1" outlineLevel="1">
      <c r="A20" s="335"/>
      <c r="B20" s="298" t="s">
        <v>2788</v>
      </c>
      <c r="C20" s="297"/>
      <c r="D20" s="350"/>
      <c r="E20" s="351"/>
      <c r="F20" s="351"/>
      <c r="G20" s="352"/>
      <c r="H20" s="351"/>
      <c r="I20" s="351"/>
      <c r="J20" s="353"/>
      <c r="K20" s="342"/>
      <c r="L20" s="194"/>
      <c r="M20" s="194"/>
    </row>
    <row r="21" spans="1:13" s="320" customFormat="1" hidden="1" outlineLevel="1">
      <c r="A21" s="335"/>
      <c r="B21" s="354" t="s">
        <v>2789</v>
      </c>
      <c r="C21" s="355"/>
      <c r="D21" s="356"/>
      <c r="E21" s="357"/>
      <c r="F21" s="357"/>
      <c r="G21" s="358"/>
      <c r="H21" s="357"/>
      <c r="I21" s="357"/>
      <c r="J21" s="359"/>
      <c r="K21" s="342"/>
      <c r="L21" s="194"/>
      <c r="M21" s="194"/>
    </row>
    <row r="22" spans="1:13" s="320" customFormat="1" ht="12" hidden="1" customHeight="1" outlineLevel="2">
      <c r="A22" s="335"/>
      <c r="B22" s="360" t="s">
        <v>2790</v>
      </c>
      <c r="C22" s="361"/>
      <c r="D22" s="362"/>
      <c r="E22" s="363"/>
      <c r="F22" s="363"/>
      <c r="G22" s="363"/>
      <c r="H22" s="364"/>
      <c r="I22" s="363"/>
      <c r="J22" s="365"/>
      <c r="K22" s="342"/>
      <c r="L22" s="194"/>
      <c r="M22" s="194"/>
    </row>
    <row r="23" spans="1:13" s="320" customFormat="1" ht="117.6" hidden="1" outlineLevel="3">
      <c r="A23" s="335" t="s">
        <v>4020</v>
      </c>
      <c r="B23" s="343" t="s">
        <v>4021</v>
      </c>
      <c r="C23" s="344" t="s">
        <v>2760</v>
      </c>
      <c r="D23" s="345" t="s">
        <v>4022</v>
      </c>
      <c r="E23" s="346" t="s">
        <v>2794</v>
      </c>
      <c r="F23" s="346"/>
      <c r="G23" s="346" t="s">
        <v>19</v>
      </c>
      <c r="H23" s="347">
        <v>43813</v>
      </c>
      <c r="I23" s="346" t="s">
        <v>1637</v>
      </c>
      <c r="J23" s="366"/>
      <c r="K23" s="342"/>
      <c r="L23" s="194"/>
      <c r="M23" s="194"/>
    </row>
    <row r="24" spans="1:13" s="320" customFormat="1" ht="117.6" hidden="1" outlineLevel="3">
      <c r="A24" s="335" t="s">
        <v>4023</v>
      </c>
      <c r="B24" s="343" t="s">
        <v>3799</v>
      </c>
      <c r="C24" s="344" t="s">
        <v>2760</v>
      </c>
      <c r="D24" s="345" t="s">
        <v>4024</v>
      </c>
      <c r="E24" s="346" t="s">
        <v>3801</v>
      </c>
      <c r="F24" s="346"/>
      <c r="G24" s="346" t="s">
        <v>19</v>
      </c>
      <c r="H24" s="347">
        <v>43813</v>
      </c>
      <c r="I24" s="346" t="s">
        <v>1637</v>
      </c>
      <c r="J24" s="367"/>
      <c r="K24" s="342"/>
      <c r="L24" s="194"/>
      <c r="M24" s="194"/>
    </row>
    <row r="25" spans="1:13" s="320" customFormat="1" ht="117.6" hidden="1" outlineLevel="3">
      <c r="A25" s="335" t="s">
        <v>4025</v>
      </c>
      <c r="B25" s="343" t="s">
        <v>2800</v>
      </c>
      <c r="C25" s="344" t="s">
        <v>2760</v>
      </c>
      <c r="D25" s="345" t="s">
        <v>4026</v>
      </c>
      <c r="E25" s="346" t="s">
        <v>3804</v>
      </c>
      <c r="F25" s="346"/>
      <c r="G25" s="346" t="s">
        <v>19</v>
      </c>
      <c r="H25" s="347">
        <v>43813</v>
      </c>
      <c r="I25" s="346" t="s">
        <v>1637</v>
      </c>
      <c r="J25" s="367"/>
      <c r="K25" s="342"/>
      <c r="L25" s="194"/>
      <c r="M25" s="194"/>
    </row>
    <row r="26" spans="1:13" s="320" customFormat="1" ht="117.6" hidden="1" outlineLevel="3">
      <c r="A26" s="335" t="s">
        <v>4027</v>
      </c>
      <c r="B26" s="343" t="s">
        <v>4028</v>
      </c>
      <c r="C26" s="344" t="s">
        <v>2760</v>
      </c>
      <c r="D26" s="345" t="s">
        <v>4029</v>
      </c>
      <c r="E26" s="346" t="s">
        <v>4030</v>
      </c>
      <c r="F26" s="346"/>
      <c r="G26" s="346" t="s">
        <v>19</v>
      </c>
      <c r="H26" s="347">
        <v>43813</v>
      </c>
      <c r="I26" s="346" t="s">
        <v>1637</v>
      </c>
      <c r="J26" s="368"/>
      <c r="K26" s="342"/>
      <c r="L26" s="194"/>
      <c r="M26" s="194"/>
    </row>
    <row r="27" spans="1:13" s="320" customFormat="1" ht="12" hidden="1" customHeight="1" outlineLevel="2">
      <c r="A27" s="335"/>
      <c r="B27" s="360" t="s">
        <v>2803</v>
      </c>
      <c r="C27" s="361"/>
      <c r="D27" s="362"/>
      <c r="E27" s="363"/>
      <c r="F27" s="363"/>
      <c r="G27" s="363"/>
      <c r="H27" s="364"/>
      <c r="I27" s="363"/>
      <c r="J27" s="365"/>
      <c r="K27" s="342"/>
      <c r="L27" s="194"/>
      <c r="M27" s="194"/>
    </row>
    <row r="28" spans="1:13" s="320" customFormat="1" ht="117.6" hidden="1" outlineLevel="3">
      <c r="A28" s="335" t="s">
        <v>4031</v>
      </c>
      <c r="B28" s="343" t="s">
        <v>3806</v>
      </c>
      <c r="C28" s="344" t="s">
        <v>2760</v>
      </c>
      <c r="D28" s="345" t="s">
        <v>4032</v>
      </c>
      <c r="E28" s="346" t="s">
        <v>3808</v>
      </c>
      <c r="F28" s="346"/>
      <c r="G28" s="346" t="s">
        <v>20</v>
      </c>
      <c r="H28" s="347">
        <v>43813</v>
      </c>
      <c r="I28" s="346" t="s">
        <v>1637</v>
      </c>
      <c r="J28" s="367"/>
      <c r="K28" s="342"/>
      <c r="L28" s="194"/>
      <c r="M28" s="194"/>
    </row>
    <row r="29" spans="1:13" s="320" customFormat="1" ht="117.6" hidden="1" outlineLevel="3">
      <c r="A29" s="335" t="s">
        <v>4033</v>
      </c>
      <c r="B29" s="343" t="s">
        <v>3810</v>
      </c>
      <c r="C29" s="344" t="s">
        <v>2760</v>
      </c>
      <c r="D29" s="345" t="s">
        <v>4034</v>
      </c>
      <c r="E29" s="346" t="s">
        <v>3812</v>
      </c>
      <c r="F29" s="346"/>
      <c r="G29" s="346" t="s">
        <v>20</v>
      </c>
      <c r="H29" s="347">
        <v>43813</v>
      </c>
      <c r="I29" s="346" t="s">
        <v>1637</v>
      </c>
      <c r="J29" s="367"/>
      <c r="K29" s="342"/>
      <c r="L29" s="194"/>
      <c r="M29" s="194"/>
    </row>
    <row r="30" spans="1:13" s="320" customFormat="1" ht="134.4" hidden="1" outlineLevel="3">
      <c r="A30" s="335" t="s">
        <v>4035</v>
      </c>
      <c r="B30" s="343" t="s">
        <v>3814</v>
      </c>
      <c r="C30" s="344" t="s">
        <v>2760</v>
      </c>
      <c r="D30" s="345" t="s">
        <v>4036</v>
      </c>
      <c r="E30" s="346" t="s">
        <v>3816</v>
      </c>
      <c r="F30" s="346"/>
      <c r="G30" s="346" t="s">
        <v>20</v>
      </c>
      <c r="H30" s="347">
        <v>43813</v>
      </c>
      <c r="I30" s="346" t="s">
        <v>1637</v>
      </c>
      <c r="J30" s="367"/>
      <c r="K30" s="342"/>
      <c r="L30" s="194"/>
      <c r="M30" s="194"/>
    </row>
    <row r="31" spans="1:13" s="320" customFormat="1" ht="134.4" hidden="1" outlineLevel="3">
      <c r="A31" s="335" t="s">
        <v>4037</v>
      </c>
      <c r="B31" s="343" t="s">
        <v>4038</v>
      </c>
      <c r="C31" s="344" t="s">
        <v>2760</v>
      </c>
      <c r="D31" s="345" t="s">
        <v>4039</v>
      </c>
      <c r="E31" s="346" t="s">
        <v>4040</v>
      </c>
      <c r="F31" s="346"/>
      <c r="G31" s="346" t="s">
        <v>20</v>
      </c>
      <c r="H31" s="347">
        <v>43813</v>
      </c>
      <c r="I31" s="346" t="s">
        <v>1637</v>
      </c>
      <c r="J31" s="367"/>
      <c r="K31" s="342"/>
      <c r="L31" s="194"/>
      <c r="M31" s="194"/>
    </row>
    <row r="32" spans="1:13" s="320" customFormat="1" ht="117.6" hidden="1" outlineLevel="3">
      <c r="A32" s="335" t="s">
        <v>4041</v>
      </c>
      <c r="B32" s="343" t="s">
        <v>4463</v>
      </c>
      <c r="C32" s="344" t="s">
        <v>2760</v>
      </c>
      <c r="D32" s="345" t="s">
        <v>4464</v>
      </c>
      <c r="E32" s="346" t="s">
        <v>4435</v>
      </c>
      <c r="F32" s="346"/>
      <c r="G32" s="346" t="s">
        <v>20</v>
      </c>
      <c r="H32" s="347">
        <v>43813</v>
      </c>
      <c r="I32" s="346" t="s">
        <v>1637</v>
      </c>
      <c r="J32" s="367"/>
      <c r="K32" s="342"/>
      <c r="L32" s="194"/>
      <c r="M32" s="194"/>
    </row>
    <row r="33" spans="1:13" s="320" customFormat="1" ht="117.6" hidden="1" outlineLevel="3">
      <c r="A33" s="335" t="s">
        <v>4045</v>
      </c>
      <c r="B33" s="343" t="s">
        <v>4451</v>
      </c>
      <c r="C33" s="344" t="s">
        <v>2760</v>
      </c>
      <c r="D33" s="345" t="s">
        <v>4465</v>
      </c>
      <c r="E33" s="346" t="s">
        <v>4435</v>
      </c>
      <c r="F33" s="346"/>
      <c r="G33" s="346" t="s">
        <v>20</v>
      </c>
      <c r="H33" s="347">
        <v>43813</v>
      </c>
      <c r="I33" s="346" t="s">
        <v>1637</v>
      </c>
      <c r="J33" s="367"/>
      <c r="K33" s="342"/>
      <c r="L33" s="194"/>
      <c r="M33" s="194"/>
    </row>
    <row r="34" spans="1:13" s="320" customFormat="1" ht="117.6" hidden="1" outlineLevel="3">
      <c r="A34" s="335" t="s">
        <v>4047</v>
      </c>
      <c r="B34" s="343" t="s">
        <v>4438</v>
      </c>
      <c r="C34" s="344" t="s">
        <v>2760</v>
      </c>
      <c r="D34" s="345" t="s">
        <v>4466</v>
      </c>
      <c r="E34" s="346" t="s">
        <v>4435</v>
      </c>
      <c r="F34" s="346"/>
      <c r="G34" s="346" t="s">
        <v>20</v>
      </c>
      <c r="H34" s="347">
        <v>43813</v>
      </c>
      <c r="I34" s="346" t="s">
        <v>1637</v>
      </c>
      <c r="J34" s="367"/>
      <c r="K34" s="342"/>
      <c r="L34" s="194"/>
      <c r="M34" s="194"/>
    </row>
    <row r="35" spans="1:13" s="320" customFormat="1" ht="12" hidden="1" customHeight="1" outlineLevel="2">
      <c r="A35" s="335"/>
      <c r="B35" s="360" t="s">
        <v>2816</v>
      </c>
      <c r="C35" s="361"/>
      <c r="D35" s="362"/>
      <c r="E35" s="363"/>
      <c r="F35" s="363"/>
      <c r="G35" s="363"/>
      <c r="H35" s="364"/>
      <c r="I35" s="363"/>
      <c r="J35" s="365"/>
      <c r="K35" s="342"/>
      <c r="L35" s="194"/>
      <c r="M35" s="194"/>
    </row>
    <row r="36" spans="1:13" s="320" customFormat="1" ht="117.6" hidden="1" outlineLevel="2">
      <c r="A36" s="335" t="s">
        <v>4049</v>
      </c>
      <c r="B36" s="343" t="s">
        <v>4042</v>
      </c>
      <c r="C36" s="344" t="s">
        <v>2760</v>
      </c>
      <c r="D36" s="345" t="s">
        <v>4043</v>
      </c>
      <c r="E36" s="346" t="s">
        <v>4044</v>
      </c>
      <c r="F36" s="346"/>
      <c r="G36" s="346" t="s">
        <v>20</v>
      </c>
      <c r="H36" s="347">
        <v>43813</v>
      </c>
      <c r="I36" s="346" t="s">
        <v>1637</v>
      </c>
      <c r="J36" s="368"/>
      <c r="K36" s="342"/>
      <c r="L36" s="194"/>
      <c r="M36" s="194"/>
    </row>
    <row r="37" spans="1:13" s="320" customFormat="1" ht="117.6" hidden="1" outlineLevel="2">
      <c r="A37" s="335" t="s">
        <v>4052</v>
      </c>
      <c r="B37" s="343" t="s">
        <v>3822</v>
      </c>
      <c r="C37" s="344" t="s">
        <v>2760</v>
      </c>
      <c r="D37" s="345" t="s">
        <v>4046</v>
      </c>
      <c r="E37" s="346" t="s">
        <v>3824</v>
      </c>
      <c r="F37" s="346"/>
      <c r="G37" s="346" t="s">
        <v>20</v>
      </c>
      <c r="H37" s="347">
        <v>43813</v>
      </c>
      <c r="I37" s="346" t="s">
        <v>1637</v>
      </c>
      <c r="J37" s="368"/>
      <c r="K37" s="342"/>
      <c r="L37" s="194"/>
      <c r="M37" s="194"/>
    </row>
    <row r="38" spans="1:13" s="320" customFormat="1" ht="117.6" hidden="1" outlineLevel="2">
      <c r="A38" s="335" t="s">
        <v>4053</v>
      </c>
      <c r="B38" s="343" t="s">
        <v>2826</v>
      </c>
      <c r="C38" s="344" t="s">
        <v>2760</v>
      </c>
      <c r="D38" s="345" t="s">
        <v>4048</v>
      </c>
      <c r="E38" s="346" t="s">
        <v>2828</v>
      </c>
      <c r="F38" s="346"/>
      <c r="G38" s="346" t="s">
        <v>20</v>
      </c>
      <c r="H38" s="347">
        <v>43813</v>
      </c>
      <c r="I38" s="346" t="s">
        <v>1637</v>
      </c>
      <c r="J38" s="368"/>
      <c r="K38" s="342"/>
      <c r="L38" s="194"/>
      <c r="M38" s="194"/>
    </row>
    <row r="39" spans="1:13" s="320" customFormat="1" hidden="1" outlineLevel="1">
      <c r="A39" s="335"/>
      <c r="B39" s="354" t="s">
        <v>2829</v>
      </c>
      <c r="C39" s="355"/>
      <c r="D39" s="356"/>
      <c r="E39" s="357"/>
      <c r="F39" s="357"/>
      <c r="G39" s="358"/>
      <c r="H39" s="357"/>
      <c r="I39" s="357"/>
      <c r="J39" s="359"/>
      <c r="K39" s="342"/>
      <c r="L39" s="194"/>
      <c r="M39" s="194"/>
    </row>
    <row r="40" spans="1:13" s="320" customFormat="1" ht="134.4" hidden="1" outlineLevel="1">
      <c r="A40" s="335" t="s">
        <v>4056</v>
      </c>
      <c r="B40" s="343" t="s">
        <v>2831</v>
      </c>
      <c r="C40" s="344" t="s">
        <v>2760</v>
      </c>
      <c r="D40" s="345" t="s">
        <v>4050</v>
      </c>
      <c r="E40" s="346" t="s">
        <v>4051</v>
      </c>
      <c r="F40" s="346"/>
      <c r="G40" s="346" t="s">
        <v>19</v>
      </c>
      <c r="H40" s="347">
        <v>43813</v>
      </c>
      <c r="I40" s="346" t="s">
        <v>1637</v>
      </c>
      <c r="J40" s="366"/>
      <c r="K40" s="342"/>
      <c r="L40" s="194"/>
      <c r="M40" s="194"/>
    </row>
    <row r="41" spans="1:13" s="320" customFormat="1" collapsed="1">
      <c r="A41" s="335"/>
      <c r="B41" s="336" t="s">
        <v>2832</v>
      </c>
      <c r="C41" s="337"/>
      <c r="D41" s="338"/>
      <c r="E41" s="339"/>
      <c r="F41" s="339"/>
      <c r="G41" s="340"/>
      <c r="H41" s="339"/>
      <c r="I41" s="339"/>
      <c r="J41" s="339"/>
      <c r="K41" s="342"/>
      <c r="L41" s="194"/>
      <c r="M41" s="194"/>
    </row>
    <row r="42" spans="1:13" s="320" customFormat="1" hidden="1" outlineLevel="1">
      <c r="A42" s="335"/>
      <c r="B42" s="298" t="s">
        <v>2768</v>
      </c>
      <c r="C42" s="297"/>
      <c r="D42" s="350"/>
      <c r="E42" s="351"/>
      <c r="F42" s="351"/>
      <c r="G42" s="352"/>
      <c r="H42" s="351"/>
      <c r="I42" s="351"/>
      <c r="J42" s="353"/>
      <c r="K42" s="342"/>
      <c r="L42" s="194"/>
      <c r="M42" s="194"/>
    </row>
    <row r="43" spans="1:13" s="320" customFormat="1" ht="67.2" hidden="1" outlineLevel="3">
      <c r="A43" s="335" t="s">
        <v>4059</v>
      </c>
      <c r="B43" s="349" t="s">
        <v>2834</v>
      </c>
      <c r="C43" s="344" t="s">
        <v>2760</v>
      </c>
      <c r="D43" s="345" t="s">
        <v>4006</v>
      </c>
      <c r="E43" s="346" t="s">
        <v>2835</v>
      </c>
      <c r="F43" s="346"/>
      <c r="G43" s="346" t="s">
        <v>19</v>
      </c>
      <c r="H43" s="347">
        <v>43813</v>
      </c>
      <c r="I43" s="346" t="s">
        <v>1637</v>
      </c>
      <c r="J43" s="348"/>
      <c r="K43" s="342"/>
      <c r="L43" s="194"/>
      <c r="M43" s="194"/>
    </row>
    <row r="44" spans="1:13" s="320" customFormat="1" ht="100.8" hidden="1" outlineLevel="3">
      <c r="A44" s="335" t="s">
        <v>4062</v>
      </c>
      <c r="B44" s="343" t="s">
        <v>2773</v>
      </c>
      <c r="C44" s="344" t="s">
        <v>2760</v>
      </c>
      <c r="D44" s="345" t="s">
        <v>4054</v>
      </c>
      <c r="E44" s="346" t="s">
        <v>4055</v>
      </c>
      <c r="F44" s="346"/>
      <c r="G44" s="346" t="s">
        <v>19</v>
      </c>
      <c r="H44" s="347">
        <v>43813</v>
      </c>
      <c r="I44" s="346" t="s">
        <v>1637</v>
      </c>
      <c r="J44" s="348"/>
      <c r="K44" s="342"/>
      <c r="L44" s="194"/>
      <c r="M44" s="194"/>
    </row>
    <row r="45" spans="1:13" s="320" customFormat="1" ht="100.8" hidden="1" outlineLevel="3">
      <c r="A45" s="335" t="s">
        <v>4064</v>
      </c>
      <c r="B45" s="343" t="s">
        <v>2781</v>
      </c>
      <c r="C45" s="344" t="s">
        <v>2760</v>
      </c>
      <c r="D45" s="345" t="s">
        <v>4057</v>
      </c>
      <c r="E45" s="346" t="s">
        <v>4058</v>
      </c>
      <c r="F45" s="346"/>
      <c r="G45" s="346" t="s">
        <v>19</v>
      </c>
      <c r="H45" s="347">
        <v>43813</v>
      </c>
      <c r="I45" s="346" t="s">
        <v>1637</v>
      </c>
      <c r="J45" s="348"/>
      <c r="K45" s="342"/>
      <c r="L45" s="194"/>
      <c r="M45" s="194"/>
    </row>
    <row r="46" spans="1:13" s="320" customFormat="1" hidden="1" outlineLevel="1">
      <c r="A46" s="335"/>
      <c r="B46" s="298" t="s">
        <v>2788</v>
      </c>
      <c r="C46" s="297"/>
      <c r="D46" s="350"/>
      <c r="E46" s="351"/>
      <c r="F46" s="351"/>
      <c r="G46" s="352"/>
      <c r="H46" s="351"/>
      <c r="I46" s="351"/>
      <c r="J46" s="353"/>
      <c r="K46" s="342"/>
      <c r="L46" s="194"/>
      <c r="M46" s="194"/>
    </row>
    <row r="47" spans="1:13" s="320" customFormat="1" hidden="1" outlineLevel="1">
      <c r="A47" s="335"/>
      <c r="B47" s="354" t="s">
        <v>2789</v>
      </c>
      <c r="C47" s="355"/>
      <c r="D47" s="356"/>
      <c r="E47" s="357"/>
      <c r="F47" s="357"/>
      <c r="G47" s="358"/>
      <c r="H47" s="357"/>
      <c r="I47" s="357"/>
      <c r="J47" s="359"/>
      <c r="K47" s="342"/>
      <c r="L47" s="194"/>
      <c r="M47" s="194"/>
    </row>
    <row r="48" spans="1:13" s="320" customFormat="1" ht="12" hidden="1" customHeight="1" outlineLevel="2">
      <c r="A48" s="335"/>
      <c r="B48" s="360" t="s">
        <v>2790</v>
      </c>
      <c r="C48" s="361"/>
      <c r="D48" s="362"/>
      <c r="E48" s="363"/>
      <c r="F48" s="363"/>
      <c r="G48" s="363"/>
      <c r="H48" s="364"/>
      <c r="I48" s="363"/>
      <c r="J48" s="365"/>
      <c r="K48" s="342"/>
      <c r="L48" s="194"/>
      <c r="M48" s="194"/>
    </row>
    <row r="49" spans="1:13" s="320" customFormat="1" ht="117.6" hidden="1" outlineLevel="3">
      <c r="A49" s="335" t="s">
        <v>4066</v>
      </c>
      <c r="B49" s="343" t="s">
        <v>4060</v>
      </c>
      <c r="C49" s="344" t="s">
        <v>2760</v>
      </c>
      <c r="D49" s="345" t="s">
        <v>4061</v>
      </c>
      <c r="E49" s="346" t="s">
        <v>2794</v>
      </c>
      <c r="F49" s="346"/>
      <c r="G49" s="346" t="s">
        <v>19</v>
      </c>
      <c r="H49" s="347">
        <v>43813</v>
      </c>
      <c r="I49" s="346" t="s">
        <v>1637</v>
      </c>
      <c r="J49" s="348"/>
      <c r="K49" s="342"/>
      <c r="L49" s="194"/>
      <c r="M49" s="194"/>
    </row>
    <row r="50" spans="1:13" s="320" customFormat="1" ht="117.6" hidden="1" outlineLevel="3">
      <c r="A50" s="335" t="s">
        <v>4068</v>
      </c>
      <c r="B50" s="343" t="s">
        <v>3841</v>
      </c>
      <c r="C50" s="344" t="s">
        <v>2760</v>
      </c>
      <c r="D50" s="345" t="s">
        <v>4063</v>
      </c>
      <c r="E50" s="346" t="s">
        <v>3843</v>
      </c>
      <c r="F50" s="346"/>
      <c r="G50" s="346" t="s">
        <v>19</v>
      </c>
      <c r="H50" s="347">
        <v>43813</v>
      </c>
      <c r="I50" s="346" t="s">
        <v>1637</v>
      </c>
      <c r="J50" s="348"/>
      <c r="K50" s="342"/>
      <c r="L50" s="194"/>
      <c r="M50" s="194"/>
    </row>
    <row r="51" spans="1:13" s="320" customFormat="1" ht="117.6" hidden="1" outlineLevel="3">
      <c r="A51" s="335" t="s">
        <v>4070</v>
      </c>
      <c r="B51" s="343" t="s">
        <v>2852</v>
      </c>
      <c r="C51" s="344" t="s">
        <v>2760</v>
      </c>
      <c r="D51" s="345" t="s">
        <v>4065</v>
      </c>
      <c r="E51" s="346" t="s">
        <v>3846</v>
      </c>
      <c r="F51" s="346"/>
      <c r="G51" s="346" t="s">
        <v>19</v>
      </c>
      <c r="H51" s="347">
        <v>43813</v>
      </c>
      <c r="I51" s="346" t="s">
        <v>1637</v>
      </c>
      <c r="J51" s="348"/>
      <c r="K51" s="342"/>
      <c r="L51" s="194"/>
      <c r="M51" s="194"/>
    </row>
    <row r="52" spans="1:13" s="320" customFormat="1" ht="117.6" hidden="1" outlineLevel="3">
      <c r="A52" s="335" t="s">
        <v>4072</v>
      </c>
      <c r="B52" s="343" t="s">
        <v>2856</v>
      </c>
      <c r="C52" s="344" t="s">
        <v>2760</v>
      </c>
      <c r="D52" s="345" t="s">
        <v>4067</v>
      </c>
      <c r="E52" s="346" t="s">
        <v>3849</v>
      </c>
      <c r="F52" s="346"/>
      <c r="G52" s="346" t="s">
        <v>19</v>
      </c>
      <c r="H52" s="347">
        <v>43813</v>
      </c>
      <c r="I52" s="346" t="s">
        <v>1637</v>
      </c>
      <c r="J52" s="348"/>
      <c r="K52" s="342"/>
      <c r="L52" s="194"/>
      <c r="M52" s="194"/>
    </row>
    <row r="53" spans="1:13" s="320" customFormat="1" ht="12" hidden="1" customHeight="1" outlineLevel="2">
      <c r="A53" s="335"/>
      <c r="B53" s="360" t="s">
        <v>2803</v>
      </c>
      <c r="C53" s="361"/>
      <c r="D53" s="362"/>
      <c r="E53" s="363"/>
      <c r="F53" s="363"/>
      <c r="G53" s="363"/>
      <c r="H53" s="364"/>
      <c r="I53" s="363"/>
      <c r="J53" s="365"/>
      <c r="K53" s="342"/>
      <c r="L53" s="194"/>
      <c r="M53" s="194"/>
    </row>
    <row r="54" spans="1:13" s="320" customFormat="1" ht="134.4" hidden="1" outlineLevel="3">
      <c r="A54" s="335" t="s">
        <v>4074</v>
      </c>
      <c r="B54" s="343" t="s">
        <v>3851</v>
      </c>
      <c r="C54" s="344" t="s">
        <v>2760</v>
      </c>
      <c r="D54" s="345" t="s">
        <v>4069</v>
      </c>
      <c r="E54" s="346" t="s">
        <v>3853</v>
      </c>
      <c r="F54" s="346"/>
      <c r="G54" s="346" t="s">
        <v>20</v>
      </c>
      <c r="H54" s="347">
        <v>43813</v>
      </c>
      <c r="I54" s="346" t="s">
        <v>1637</v>
      </c>
      <c r="J54" s="348"/>
      <c r="K54" s="342"/>
      <c r="L54" s="194"/>
      <c r="M54" s="194"/>
    </row>
    <row r="55" spans="1:13" s="320" customFormat="1" ht="134.4" hidden="1" outlineLevel="3">
      <c r="A55" s="335" t="s">
        <v>4078</v>
      </c>
      <c r="B55" s="343" t="s">
        <v>2864</v>
      </c>
      <c r="C55" s="344" t="s">
        <v>2760</v>
      </c>
      <c r="D55" s="345" t="s">
        <v>4071</v>
      </c>
      <c r="E55" s="346" t="s">
        <v>2866</v>
      </c>
      <c r="F55" s="346"/>
      <c r="G55" s="346" t="s">
        <v>20</v>
      </c>
      <c r="H55" s="347">
        <v>43813</v>
      </c>
      <c r="I55" s="346" t="s">
        <v>1637</v>
      </c>
      <c r="J55" s="346"/>
      <c r="K55" s="342"/>
      <c r="L55" s="194"/>
      <c r="M55" s="194"/>
    </row>
    <row r="56" spans="1:13" s="320" customFormat="1" ht="134.4" hidden="1" outlineLevel="3">
      <c r="A56" s="335" t="s">
        <v>4080</v>
      </c>
      <c r="B56" s="343" t="s">
        <v>3857</v>
      </c>
      <c r="C56" s="344" t="s">
        <v>2760</v>
      </c>
      <c r="D56" s="345" t="s">
        <v>4073</v>
      </c>
      <c r="E56" s="346" t="s">
        <v>3859</v>
      </c>
      <c r="F56" s="346"/>
      <c r="G56" s="346" t="s">
        <v>20</v>
      </c>
      <c r="H56" s="347">
        <v>43813</v>
      </c>
      <c r="I56" s="346" t="s">
        <v>1637</v>
      </c>
      <c r="J56" s="369"/>
      <c r="K56" s="342"/>
      <c r="L56" s="194"/>
      <c r="M56" s="194"/>
    </row>
    <row r="57" spans="1:13" s="320" customFormat="1" ht="117.6" hidden="1" outlineLevel="3">
      <c r="A57" s="335" t="s">
        <v>4082</v>
      </c>
      <c r="B57" s="343" t="s">
        <v>4463</v>
      </c>
      <c r="C57" s="344" t="s">
        <v>2760</v>
      </c>
      <c r="D57" s="345" t="s">
        <v>4467</v>
      </c>
      <c r="E57" s="346" t="s">
        <v>4435</v>
      </c>
      <c r="F57" s="346"/>
      <c r="G57" s="346" t="s">
        <v>20</v>
      </c>
      <c r="H57" s="347">
        <v>43813</v>
      </c>
      <c r="I57" s="346" t="s">
        <v>1637</v>
      </c>
      <c r="J57" s="367"/>
      <c r="K57" s="342"/>
      <c r="L57" s="194"/>
      <c r="M57" s="194"/>
    </row>
    <row r="58" spans="1:13" s="320" customFormat="1" ht="117.6" hidden="1" outlineLevel="3">
      <c r="A58" s="335" t="s">
        <v>4085</v>
      </c>
      <c r="B58" s="343" t="s">
        <v>4451</v>
      </c>
      <c r="C58" s="344" t="s">
        <v>2760</v>
      </c>
      <c r="D58" s="345" t="s">
        <v>4468</v>
      </c>
      <c r="E58" s="346" t="s">
        <v>4435</v>
      </c>
      <c r="F58" s="346"/>
      <c r="G58" s="346" t="s">
        <v>20</v>
      </c>
      <c r="H58" s="347">
        <v>43813</v>
      </c>
      <c r="I58" s="346" t="s">
        <v>1637</v>
      </c>
      <c r="J58" s="367"/>
      <c r="K58" s="342"/>
      <c r="L58" s="194"/>
      <c r="M58" s="194"/>
    </row>
    <row r="59" spans="1:13" s="320" customFormat="1" ht="117.6" hidden="1" outlineLevel="3">
      <c r="A59" s="335" t="s">
        <v>4088</v>
      </c>
      <c r="B59" s="343" t="s">
        <v>4438</v>
      </c>
      <c r="C59" s="344" t="s">
        <v>2760</v>
      </c>
      <c r="D59" s="345" t="s">
        <v>4469</v>
      </c>
      <c r="E59" s="346" t="s">
        <v>4435</v>
      </c>
      <c r="F59" s="346"/>
      <c r="G59" s="346" t="s">
        <v>20</v>
      </c>
      <c r="H59" s="347">
        <v>43813</v>
      </c>
      <c r="I59" s="346" t="s">
        <v>1637</v>
      </c>
      <c r="J59" s="367"/>
      <c r="K59" s="342"/>
      <c r="L59" s="194"/>
      <c r="M59" s="194"/>
    </row>
    <row r="60" spans="1:13" s="320" customFormat="1" ht="12" hidden="1" customHeight="1" outlineLevel="2">
      <c r="A60" s="335"/>
      <c r="B60" s="360" t="s">
        <v>2816</v>
      </c>
      <c r="C60" s="361"/>
      <c r="D60" s="362"/>
      <c r="E60" s="363"/>
      <c r="F60" s="363"/>
      <c r="G60" s="363"/>
      <c r="H60" s="364"/>
      <c r="I60" s="363"/>
      <c r="J60" s="365"/>
      <c r="K60" s="342"/>
      <c r="L60" s="194"/>
      <c r="M60" s="194"/>
    </row>
    <row r="61" spans="1:13" s="320" customFormat="1" ht="134.4" hidden="1" outlineLevel="2">
      <c r="A61" s="335" t="s">
        <v>4091</v>
      </c>
      <c r="B61" s="343" t="s">
        <v>4075</v>
      </c>
      <c r="C61" s="344" t="s">
        <v>2760</v>
      </c>
      <c r="D61" s="345" t="s">
        <v>4076</v>
      </c>
      <c r="E61" s="346" t="s">
        <v>4077</v>
      </c>
      <c r="F61" s="346"/>
      <c r="G61" s="346" t="s">
        <v>20</v>
      </c>
      <c r="H61" s="347">
        <v>43813</v>
      </c>
      <c r="I61" s="346" t="s">
        <v>1637</v>
      </c>
      <c r="J61" s="369"/>
      <c r="K61" s="342"/>
      <c r="L61" s="194"/>
      <c r="M61" s="194"/>
    </row>
    <row r="62" spans="1:13" s="320" customFormat="1" ht="134.4" hidden="1" outlineLevel="2">
      <c r="A62" s="335" t="s">
        <v>4093</v>
      </c>
      <c r="B62" s="343" t="s">
        <v>3865</v>
      </c>
      <c r="C62" s="344" t="s">
        <v>2760</v>
      </c>
      <c r="D62" s="345" t="s">
        <v>4079</v>
      </c>
      <c r="E62" s="346" t="s">
        <v>3867</v>
      </c>
      <c r="F62" s="346"/>
      <c r="G62" s="346" t="s">
        <v>20</v>
      </c>
      <c r="H62" s="347">
        <v>43813</v>
      </c>
      <c r="I62" s="346" t="s">
        <v>1637</v>
      </c>
      <c r="J62" s="369"/>
      <c r="K62" s="342"/>
      <c r="L62" s="194"/>
      <c r="M62" s="194"/>
    </row>
    <row r="63" spans="1:13" s="320" customFormat="1" ht="134.4" hidden="1" outlineLevel="2">
      <c r="A63" s="335" t="s">
        <v>4094</v>
      </c>
      <c r="B63" s="343" t="s">
        <v>2880</v>
      </c>
      <c r="C63" s="344" t="s">
        <v>2760</v>
      </c>
      <c r="D63" s="345" t="s">
        <v>4081</v>
      </c>
      <c r="E63" s="346" t="s">
        <v>2882</v>
      </c>
      <c r="F63" s="346"/>
      <c r="G63" s="346" t="s">
        <v>20</v>
      </c>
      <c r="H63" s="347">
        <v>43813</v>
      </c>
      <c r="I63" s="346" t="s">
        <v>1637</v>
      </c>
      <c r="J63" s="369"/>
      <c r="K63" s="342"/>
      <c r="L63" s="194"/>
      <c r="M63" s="194"/>
    </row>
    <row r="64" spans="1:13" s="320" customFormat="1" ht="134.4" hidden="1" outlineLevel="2">
      <c r="A64" s="335" t="s">
        <v>4096</v>
      </c>
      <c r="B64" s="343" t="s">
        <v>2884</v>
      </c>
      <c r="C64" s="344" t="s">
        <v>2760</v>
      </c>
      <c r="D64" s="345" t="s">
        <v>4083</v>
      </c>
      <c r="E64" s="346" t="s">
        <v>4084</v>
      </c>
      <c r="F64" s="346"/>
      <c r="G64" s="346" t="s">
        <v>20</v>
      </c>
      <c r="H64" s="347">
        <v>43813</v>
      </c>
      <c r="I64" s="346" t="s">
        <v>1637</v>
      </c>
      <c r="J64" s="369"/>
      <c r="K64" s="342"/>
      <c r="L64" s="304"/>
      <c r="M64" s="304"/>
    </row>
    <row r="65" spans="1:13" s="320" customFormat="1" hidden="1" outlineLevel="1">
      <c r="A65" s="335"/>
      <c r="B65" s="354" t="s">
        <v>2829</v>
      </c>
      <c r="C65" s="355"/>
      <c r="D65" s="356"/>
      <c r="E65" s="357"/>
      <c r="F65" s="357"/>
      <c r="G65" s="358"/>
      <c r="H65" s="357"/>
      <c r="I65" s="357"/>
      <c r="J65" s="359"/>
      <c r="K65" s="342"/>
      <c r="L65" s="304"/>
      <c r="M65" s="304"/>
    </row>
    <row r="66" spans="1:13" s="320" customFormat="1" ht="117.6" hidden="1" outlineLevel="1">
      <c r="A66" s="335" t="s">
        <v>4097</v>
      </c>
      <c r="B66" s="343" t="s">
        <v>2888</v>
      </c>
      <c r="C66" s="344" t="s">
        <v>2760</v>
      </c>
      <c r="D66" s="345" t="s">
        <v>4086</v>
      </c>
      <c r="E66" s="346" t="s">
        <v>4087</v>
      </c>
      <c r="F66" s="346"/>
      <c r="G66" s="346" t="s">
        <v>19</v>
      </c>
      <c r="H66" s="347">
        <v>43813</v>
      </c>
      <c r="I66" s="346" t="s">
        <v>1637</v>
      </c>
      <c r="J66" s="369"/>
      <c r="K66" s="342"/>
      <c r="L66" s="304"/>
      <c r="M66" s="304"/>
    </row>
    <row r="67" spans="1:13" s="320" customFormat="1" collapsed="1">
      <c r="A67" s="335"/>
      <c r="B67" s="370" t="s">
        <v>2891</v>
      </c>
      <c r="C67" s="371"/>
      <c r="D67" s="338"/>
      <c r="E67" s="339"/>
      <c r="F67" s="339"/>
      <c r="G67" s="340"/>
      <c r="H67" s="339"/>
      <c r="I67" s="339"/>
      <c r="J67" s="341"/>
      <c r="K67" s="342"/>
      <c r="L67" s="304"/>
      <c r="M67" s="304"/>
    </row>
    <row r="68" spans="1:13" s="320" customFormat="1" ht="67.2" hidden="1" outlineLevel="1">
      <c r="A68" s="335" t="s">
        <v>4099</v>
      </c>
      <c r="B68" s="349" t="s">
        <v>2893</v>
      </c>
      <c r="C68" s="344" t="s">
        <v>2760</v>
      </c>
      <c r="D68" s="345" t="s">
        <v>4089</v>
      </c>
      <c r="E68" s="346" t="s">
        <v>4090</v>
      </c>
      <c r="F68" s="346"/>
      <c r="G68" s="346" t="s">
        <v>20</v>
      </c>
      <c r="H68" s="347">
        <v>43813</v>
      </c>
      <c r="I68" s="346" t="s">
        <v>1637</v>
      </c>
      <c r="J68" s="348"/>
      <c r="K68" s="342"/>
      <c r="L68" s="304"/>
      <c r="M68" s="304"/>
    </row>
    <row r="69" spans="1:13" s="320" customFormat="1" collapsed="1">
      <c r="A69" s="335"/>
      <c r="B69" s="370" t="s">
        <v>830</v>
      </c>
      <c r="C69" s="371"/>
      <c r="D69" s="338"/>
      <c r="E69" s="339"/>
      <c r="F69" s="339"/>
      <c r="G69" s="340"/>
      <c r="H69" s="339"/>
      <c r="I69" s="339"/>
      <c r="J69" s="341"/>
      <c r="K69" s="342"/>
      <c r="L69" s="304"/>
      <c r="M69" s="304"/>
    </row>
    <row r="70" spans="1:13" s="320" customFormat="1" hidden="1" outlineLevel="1">
      <c r="A70" s="335"/>
      <c r="B70" s="298" t="s">
        <v>2896</v>
      </c>
      <c r="C70" s="297"/>
      <c r="D70" s="350"/>
      <c r="E70" s="351"/>
      <c r="F70" s="351"/>
      <c r="G70" s="352"/>
      <c r="H70" s="351"/>
      <c r="I70" s="351"/>
      <c r="J70" s="353"/>
      <c r="K70" s="342"/>
      <c r="L70" s="304"/>
      <c r="M70" s="304"/>
    </row>
    <row r="71" spans="1:13" s="304" customFormat="1" ht="100.8" hidden="1" outlineLevel="2">
      <c r="A71" s="335" t="s">
        <v>4100</v>
      </c>
      <c r="B71" s="372" t="s">
        <v>2898</v>
      </c>
      <c r="C71" s="344" t="s">
        <v>2760</v>
      </c>
      <c r="D71" s="373" t="s">
        <v>4092</v>
      </c>
      <c r="E71" s="374" t="s">
        <v>2900</v>
      </c>
      <c r="F71" s="375"/>
      <c r="G71" s="346" t="s">
        <v>19</v>
      </c>
      <c r="H71" s="347">
        <v>43813</v>
      </c>
      <c r="I71" s="346" t="s">
        <v>1637</v>
      </c>
      <c r="J71" s="346"/>
      <c r="K71" s="376"/>
    </row>
    <row r="72" spans="1:13" s="304" customFormat="1" ht="100.8" hidden="1" outlineLevel="2">
      <c r="A72" s="335" t="s">
        <v>4102</v>
      </c>
      <c r="B72" s="372" t="s">
        <v>2902</v>
      </c>
      <c r="C72" s="344" t="s">
        <v>2760</v>
      </c>
      <c r="D72" s="373" t="s">
        <v>4092</v>
      </c>
      <c r="E72" s="374" t="s">
        <v>2903</v>
      </c>
      <c r="F72" s="375"/>
      <c r="G72" s="346" t="s">
        <v>19</v>
      </c>
      <c r="H72" s="347">
        <v>43813</v>
      </c>
      <c r="I72" s="346" t="s">
        <v>1637</v>
      </c>
      <c r="J72" s="346"/>
      <c r="K72" s="376"/>
    </row>
    <row r="73" spans="1:13" s="304" customFormat="1" ht="100.8" hidden="1" outlineLevel="2">
      <c r="A73" s="335" t="s">
        <v>4103</v>
      </c>
      <c r="B73" s="372" t="s">
        <v>2905</v>
      </c>
      <c r="C73" s="344" t="s">
        <v>2760</v>
      </c>
      <c r="D73" s="373" t="s">
        <v>4095</v>
      </c>
      <c r="E73" s="374" t="s">
        <v>2907</v>
      </c>
      <c r="F73" s="375"/>
      <c r="G73" s="346" t="s">
        <v>19</v>
      </c>
      <c r="H73" s="347">
        <v>43813</v>
      </c>
      <c r="I73" s="346" t="s">
        <v>1637</v>
      </c>
      <c r="J73" s="346"/>
      <c r="K73" s="376"/>
    </row>
    <row r="74" spans="1:13" s="304" customFormat="1" ht="100.8" hidden="1" outlineLevel="2">
      <c r="A74" s="335" t="s">
        <v>4105</v>
      </c>
      <c r="B74" s="372" t="s">
        <v>2909</v>
      </c>
      <c r="C74" s="344" t="s">
        <v>2760</v>
      </c>
      <c r="D74" s="373" t="s">
        <v>4095</v>
      </c>
      <c r="E74" s="374" t="s">
        <v>2910</v>
      </c>
      <c r="F74" s="375"/>
      <c r="G74" s="346" t="s">
        <v>19</v>
      </c>
      <c r="H74" s="347">
        <v>43813</v>
      </c>
      <c r="I74" s="346" t="s">
        <v>1637</v>
      </c>
      <c r="J74" s="346"/>
      <c r="K74" s="376"/>
    </row>
    <row r="75" spans="1:13" s="304" customFormat="1" ht="100.8" hidden="1" outlineLevel="2">
      <c r="A75" s="335" t="s">
        <v>4106</v>
      </c>
      <c r="B75" s="372" t="s">
        <v>2912</v>
      </c>
      <c r="C75" s="344" t="s">
        <v>2760</v>
      </c>
      <c r="D75" s="373" t="s">
        <v>4098</v>
      </c>
      <c r="E75" s="374" t="s">
        <v>2914</v>
      </c>
      <c r="F75" s="375"/>
      <c r="G75" s="346" t="s">
        <v>19</v>
      </c>
      <c r="H75" s="347">
        <v>43813</v>
      </c>
      <c r="I75" s="346" t="s">
        <v>1637</v>
      </c>
      <c r="J75" s="346"/>
      <c r="K75" s="376"/>
    </row>
    <row r="76" spans="1:13" s="304" customFormat="1" ht="100.8" hidden="1" outlineLevel="2">
      <c r="A76" s="335" t="s">
        <v>4107</v>
      </c>
      <c r="B76" s="372" t="s">
        <v>2916</v>
      </c>
      <c r="C76" s="344" t="s">
        <v>2760</v>
      </c>
      <c r="D76" s="373" t="s">
        <v>4098</v>
      </c>
      <c r="E76" s="374" t="s">
        <v>2903</v>
      </c>
      <c r="F76" s="375"/>
      <c r="G76" s="346" t="s">
        <v>19</v>
      </c>
      <c r="H76" s="347">
        <v>43813</v>
      </c>
      <c r="I76" s="346" t="s">
        <v>1637</v>
      </c>
      <c r="J76" s="346"/>
      <c r="K76" s="376"/>
    </row>
    <row r="77" spans="1:13" s="304" customFormat="1" ht="100.8" hidden="1" outlineLevel="2">
      <c r="A77" s="335" t="s">
        <v>4109</v>
      </c>
      <c r="B77" s="372" t="s">
        <v>2918</v>
      </c>
      <c r="C77" s="344" t="s">
        <v>2760</v>
      </c>
      <c r="D77" s="373" t="s">
        <v>4101</v>
      </c>
      <c r="E77" s="374" t="s">
        <v>2920</v>
      </c>
      <c r="F77" s="375"/>
      <c r="G77" s="346" t="s">
        <v>19</v>
      </c>
      <c r="H77" s="347">
        <v>43813</v>
      </c>
      <c r="I77" s="346" t="s">
        <v>1637</v>
      </c>
      <c r="J77" s="346"/>
      <c r="K77" s="376"/>
    </row>
    <row r="78" spans="1:13" s="304" customFormat="1" ht="100.8" hidden="1" outlineLevel="2">
      <c r="A78" s="335" t="s">
        <v>4110</v>
      </c>
      <c r="B78" s="372" t="s">
        <v>2922</v>
      </c>
      <c r="C78" s="344" t="s">
        <v>2760</v>
      </c>
      <c r="D78" s="373" t="s">
        <v>4101</v>
      </c>
      <c r="E78" s="374" t="s">
        <v>2903</v>
      </c>
      <c r="F78" s="375"/>
      <c r="G78" s="346" t="s">
        <v>19</v>
      </c>
      <c r="H78" s="347">
        <v>43813</v>
      </c>
      <c r="I78" s="346" t="s">
        <v>1637</v>
      </c>
      <c r="J78" s="346"/>
      <c r="K78" s="376"/>
    </row>
    <row r="79" spans="1:13" s="304" customFormat="1" ht="100.8" hidden="1" outlineLevel="2">
      <c r="A79" s="335" t="s">
        <v>4111</v>
      </c>
      <c r="B79" s="372" t="s">
        <v>2924</v>
      </c>
      <c r="C79" s="344" t="s">
        <v>2760</v>
      </c>
      <c r="D79" s="373" t="s">
        <v>4104</v>
      </c>
      <c r="E79" s="374" t="s">
        <v>2926</v>
      </c>
      <c r="F79" s="375"/>
      <c r="G79" s="375" t="s">
        <v>19</v>
      </c>
      <c r="H79" s="347">
        <v>43813</v>
      </c>
      <c r="I79" s="346" t="s">
        <v>1637</v>
      </c>
      <c r="J79" s="346"/>
      <c r="K79" s="376"/>
      <c r="L79" s="194"/>
      <c r="M79" s="194"/>
    </row>
    <row r="80" spans="1:13" s="304" customFormat="1" ht="100.8" hidden="1" outlineLevel="2">
      <c r="A80" s="335" t="s">
        <v>4113</v>
      </c>
      <c r="B80" s="372" t="s">
        <v>2928</v>
      </c>
      <c r="C80" s="344" t="s">
        <v>2760</v>
      </c>
      <c r="D80" s="373" t="s">
        <v>4104</v>
      </c>
      <c r="E80" s="375" t="s">
        <v>2903</v>
      </c>
      <c r="F80" s="375"/>
      <c r="G80" s="375" t="s">
        <v>19</v>
      </c>
      <c r="H80" s="347">
        <v>43813</v>
      </c>
      <c r="I80" s="346" t="s">
        <v>1637</v>
      </c>
      <c r="J80" s="346"/>
      <c r="K80" s="376"/>
    </row>
    <row r="81" spans="1:13" s="304" customFormat="1" ht="100.8" hidden="1" outlineLevel="2">
      <c r="A81" s="335" t="s">
        <v>4115</v>
      </c>
      <c r="B81" s="372" t="s">
        <v>2930</v>
      </c>
      <c r="C81" s="344" t="s">
        <v>2760</v>
      </c>
      <c r="D81" s="373" t="s">
        <v>4104</v>
      </c>
      <c r="E81" s="375" t="s">
        <v>2903</v>
      </c>
      <c r="F81" s="375"/>
      <c r="G81" s="375" t="s">
        <v>19</v>
      </c>
      <c r="H81" s="347">
        <v>43813</v>
      </c>
      <c r="I81" s="346" t="s">
        <v>1637</v>
      </c>
      <c r="J81" s="346"/>
      <c r="K81" s="376"/>
    </row>
    <row r="82" spans="1:13" s="304" customFormat="1" ht="100.8" hidden="1" outlineLevel="2">
      <c r="A82" s="335" t="s">
        <v>4116</v>
      </c>
      <c r="B82" s="372" t="s">
        <v>2932</v>
      </c>
      <c r="C82" s="344" t="s">
        <v>2760</v>
      </c>
      <c r="D82" s="373" t="s">
        <v>4108</v>
      </c>
      <c r="E82" s="374" t="s">
        <v>2934</v>
      </c>
      <c r="F82" s="375"/>
      <c r="G82" s="375" t="s">
        <v>19</v>
      </c>
      <c r="H82" s="347">
        <v>43813</v>
      </c>
      <c r="I82" s="346" t="s">
        <v>1637</v>
      </c>
      <c r="J82" s="346"/>
      <c r="K82" s="376"/>
    </row>
    <row r="83" spans="1:13" s="304" customFormat="1" ht="100.8" hidden="1" outlineLevel="2">
      <c r="A83" s="335" t="s">
        <v>4118</v>
      </c>
      <c r="B83" s="372" t="s">
        <v>2936</v>
      </c>
      <c r="C83" s="344" t="s">
        <v>2760</v>
      </c>
      <c r="D83" s="373" t="s">
        <v>4108</v>
      </c>
      <c r="E83" s="375" t="s">
        <v>2910</v>
      </c>
      <c r="F83" s="375"/>
      <c r="G83" s="375" t="s">
        <v>19</v>
      </c>
      <c r="H83" s="347">
        <v>43813</v>
      </c>
      <c r="I83" s="346" t="s">
        <v>1637</v>
      </c>
      <c r="J83" s="346"/>
      <c r="K83" s="376"/>
    </row>
    <row r="84" spans="1:13" s="304" customFormat="1" ht="100.8" hidden="1" outlineLevel="2">
      <c r="A84" s="335" t="s">
        <v>4119</v>
      </c>
      <c r="B84" s="372" t="s">
        <v>2938</v>
      </c>
      <c r="C84" s="344" t="s">
        <v>2760</v>
      </c>
      <c r="D84" s="373" t="s">
        <v>4108</v>
      </c>
      <c r="E84" s="375" t="s">
        <v>2910</v>
      </c>
      <c r="F84" s="375"/>
      <c r="G84" s="375" t="s">
        <v>19</v>
      </c>
      <c r="H84" s="347">
        <v>43813</v>
      </c>
      <c r="I84" s="346" t="s">
        <v>1637</v>
      </c>
      <c r="J84" s="346"/>
      <c r="K84" s="376"/>
    </row>
    <row r="85" spans="1:13" s="304" customFormat="1" ht="100.8" hidden="1" outlineLevel="2">
      <c r="A85" s="335" t="s">
        <v>4121</v>
      </c>
      <c r="B85" s="372" t="s">
        <v>2940</v>
      </c>
      <c r="C85" s="344" t="s">
        <v>2760</v>
      </c>
      <c r="D85" s="373" t="s">
        <v>4112</v>
      </c>
      <c r="E85" s="375" t="s">
        <v>2942</v>
      </c>
      <c r="F85" s="375"/>
      <c r="G85" s="375" t="s">
        <v>19</v>
      </c>
      <c r="H85" s="347">
        <v>43813</v>
      </c>
      <c r="I85" s="346" t="s">
        <v>1637</v>
      </c>
      <c r="J85" s="346"/>
      <c r="K85" s="376"/>
    </row>
    <row r="86" spans="1:13" s="320" customFormat="1" hidden="1" outlineLevel="1">
      <c r="A86" s="335"/>
      <c r="B86" s="298" t="s">
        <v>3901</v>
      </c>
      <c r="C86" s="297"/>
      <c r="D86" s="350"/>
      <c r="E86" s="351"/>
      <c r="F86" s="351"/>
      <c r="G86" s="352"/>
      <c r="H86" s="351"/>
      <c r="I86" s="351"/>
      <c r="J86" s="353"/>
      <c r="K86" s="342"/>
      <c r="L86" s="304"/>
      <c r="M86" s="304"/>
    </row>
    <row r="87" spans="1:13" s="304" customFormat="1" ht="117.6" hidden="1" outlineLevel="2">
      <c r="A87" s="335" t="s">
        <v>4122</v>
      </c>
      <c r="B87" s="372" t="s">
        <v>2898</v>
      </c>
      <c r="C87" s="344" t="s">
        <v>2760</v>
      </c>
      <c r="D87" s="373" t="s">
        <v>4114</v>
      </c>
      <c r="E87" s="374" t="s">
        <v>2900</v>
      </c>
      <c r="F87" s="375"/>
      <c r="G87" s="346" t="s">
        <v>19</v>
      </c>
      <c r="H87" s="347">
        <v>43813</v>
      </c>
      <c r="I87" s="346" t="s">
        <v>1637</v>
      </c>
      <c r="J87" s="346"/>
      <c r="K87" s="376"/>
    </row>
    <row r="88" spans="1:13" s="304" customFormat="1" ht="117.6" hidden="1" outlineLevel="2">
      <c r="A88" s="335" t="s">
        <v>4124</v>
      </c>
      <c r="B88" s="372" t="s">
        <v>2902</v>
      </c>
      <c r="C88" s="344" t="s">
        <v>2760</v>
      </c>
      <c r="D88" s="373" t="s">
        <v>4114</v>
      </c>
      <c r="E88" s="374" t="s">
        <v>2903</v>
      </c>
      <c r="F88" s="375"/>
      <c r="G88" s="346" t="s">
        <v>19</v>
      </c>
      <c r="H88" s="347">
        <v>43813</v>
      </c>
      <c r="I88" s="346" t="s">
        <v>1637</v>
      </c>
      <c r="J88" s="346"/>
      <c r="K88" s="376"/>
    </row>
    <row r="89" spans="1:13" s="304" customFormat="1" ht="117.6" hidden="1" outlineLevel="2">
      <c r="A89" s="335" t="s">
        <v>4125</v>
      </c>
      <c r="B89" s="372" t="s">
        <v>2905</v>
      </c>
      <c r="C89" s="344" t="s">
        <v>2760</v>
      </c>
      <c r="D89" s="373" t="s">
        <v>4117</v>
      </c>
      <c r="E89" s="374" t="s">
        <v>2907</v>
      </c>
      <c r="F89" s="375"/>
      <c r="G89" s="346" t="s">
        <v>19</v>
      </c>
      <c r="H89" s="347">
        <v>43813</v>
      </c>
      <c r="I89" s="346" t="s">
        <v>1637</v>
      </c>
      <c r="J89" s="346"/>
      <c r="K89" s="376"/>
    </row>
    <row r="90" spans="1:13" s="304" customFormat="1" ht="117.6" hidden="1" outlineLevel="2">
      <c r="A90" s="335" t="s">
        <v>4127</v>
      </c>
      <c r="B90" s="372" t="s">
        <v>2909</v>
      </c>
      <c r="C90" s="344" t="s">
        <v>2760</v>
      </c>
      <c r="D90" s="373" t="s">
        <v>4117</v>
      </c>
      <c r="E90" s="374" t="s">
        <v>2910</v>
      </c>
      <c r="F90" s="375"/>
      <c r="G90" s="346" t="s">
        <v>19</v>
      </c>
      <c r="H90" s="347">
        <v>43813</v>
      </c>
      <c r="I90" s="346" t="s">
        <v>1637</v>
      </c>
      <c r="J90" s="346"/>
      <c r="K90" s="376"/>
    </row>
    <row r="91" spans="1:13" s="304" customFormat="1" ht="117.6" hidden="1" outlineLevel="2">
      <c r="A91" s="335" t="s">
        <v>4128</v>
      </c>
      <c r="B91" s="372" t="s">
        <v>2912</v>
      </c>
      <c r="C91" s="344" t="s">
        <v>2760</v>
      </c>
      <c r="D91" s="373" t="s">
        <v>4120</v>
      </c>
      <c r="E91" s="374" t="s">
        <v>2914</v>
      </c>
      <c r="F91" s="375"/>
      <c r="G91" s="346" t="s">
        <v>19</v>
      </c>
      <c r="H91" s="347">
        <v>43813</v>
      </c>
      <c r="I91" s="346" t="s">
        <v>1637</v>
      </c>
      <c r="J91" s="346"/>
      <c r="K91" s="376"/>
    </row>
    <row r="92" spans="1:13" s="304" customFormat="1" ht="117.6" hidden="1" outlineLevel="2">
      <c r="A92" s="335" t="s">
        <v>4129</v>
      </c>
      <c r="B92" s="372" t="s">
        <v>2916</v>
      </c>
      <c r="C92" s="344" t="s">
        <v>2760</v>
      </c>
      <c r="D92" s="373" t="s">
        <v>4120</v>
      </c>
      <c r="E92" s="374" t="s">
        <v>2903</v>
      </c>
      <c r="F92" s="375"/>
      <c r="G92" s="346" t="s">
        <v>19</v>
      </c>
      <c r="H92" s="347">
        <v>43813</v>
      </c>
      <c r="I92" s="346" t="s">
        <v>1637</v>
      </c>
      <c r="J92" s="346"/>
      <c r="K92" s="376"/>
    </row>
    <row r="93" spans="1:13" s="304" customFormat="1" ht="117.6" hidden="1" outlineLevel="2">
      <c r="A93" s="335" t="s">
        <v>4131</v>
      </c>
      <c r="B93" s="372" t="s">
        <v>2918</v>
      </c>
      <c r="C93" s="344" t="s">
        <v>2760</v>
      </c>
      <c r="D93" s="373" t="s">
        <v>4123</v>
      </c>
      <c r="E93" s="374" t="s">
        <v>2920</v>
      </c>
      <c r="F93" s="375"/>
      <c r="G93" s="346" t="s">
        <v>19</v>
      </c>
      <c r="H93" s="347">
        <v>43813</v>
      </c>
      <c r="I93" s="346" t="s">
        <v>1637</v>
      </c>
      <c r="J93" s="346"/>
      <c r="K93" s="376"/>
    </row>
    <row r="94" spans="1:13" s="304" customFormat="1" ht="117.6" hidden="1" outlineLevel="2">
      <c r="A94" s="335" t="s">
        <v>4132</v>
      </c>
      <c r="B94" s="372" t="s">
        <v>2922</v>
      </c>
      <c r="C94" s="344" t="s">
        <v>2760</v>
      </c>
      <c r="D94" s="373" t="s">
        <v>4123</v>
      </c>
      <c r="E94" s="374" t="s">
        <v>2903</v>
      </c>
      <c r="F94" s="375"/>
      <c r="G94" s="346" t="s">
        <v>19</v>
      </c>
      <c r="H94" s="347">
        <v>43813</v>
      </c>
      <c r="I94" s="346" t="s">
        <v>1637</v>
      </c>
      <c r="J94" s="346"/>
      <c r="K94" s="376"/>
    </row>
    <row r="95" spans="1:13" s="304" customFormat="1" ht="117.6" hidden="1" outlineLevel="2">
      <c r="A95" s="335" t="s">
        <v>4133</v>
      </c>
      <c r="B95" s="372" t="s">
        <v>2924</v>
      </c>
      <c r="C95" s="344" t="s">
        <v>2760</v>
      </c>
      <c r="D95" s="373" t="s">
        <v>4126</v>
      </c>
      <c r="E95" s="374" t="s">
        <v>3916</v>
      </c>
      <c r="F95" s="375"/>
      <c r="G95" s="375" t="s">
        <v>19</v>
      </c>
      <c r="H95" s="347">
        <v>43813</v>
      </c>
      <c r="I95" s="346" t="s">
        <v>1637</v>
      </c>
      <c r="J95" s="346"/>
      <c r="K95" s="376"/>
      <c r="L95" s="194"/>
      <c r="M95" s="194"/>
    </row>
    <row r="96" spans="1:13" s="304" customFormat="1" ht="117.6" hidden="1" outlineLevel="2">
      <c r="A96" s="335" t="s">
        <v>4135</v>
      </c>
      <c r="B96" s="372" t="s">
        <v>2928</v>
      </c>
      <c r="C96" s="344" t="s">
        <v>2760</v>
      </c>
      <c r="D96" s="373" t="s">
        <v>4126</v>
      </c>
      <c r="E96" s="375" t="s">
        <v>2903</v>
      </c>
      <c r="F96" s="375"/>
      <c r="G96" s="375" t="s">
        <v>19</v>
      </c>
      <c r="H96" s="347">
        <v>43813</v>
      </c>
      <c r="I96" s="346" t="s">
        <v>1637</v>
      </c>
      <c r="J96" s="346"/>
      <c r="K96" s="376"/>
    </row>
    <row r="97" spans="1:13" s="304" customFormat="1" ht="117.6" hidden="1" outlineLevel="2">
      <c r="A97" s="335" t="s">
        <v>4137</v>
      </c>
      <c r="B97" s="372" t="s">
        <v>2930</v>
      </c>
      <c r="C97" s="344" t="s">
        <v>2760</v>
      </c>
      <c r="D97" s="373" t="s">
        <v>4126</v>
      </c>
      <c r="E97" s="375" t="s">
        <v>2903</v>
      </c>
      <c r="F97" s="375"/>
      <c r="G97" s="375" t="s">
        <v>19</v>
      </c>
      <c r="H97" s="347">
        <v>43813</v>
      </c>
      <c r="I97" s="346" t="s">
        <v>1637</v>
      </c>
      <c r="J97" s="346"/>
      <c r="K97" s="376"/>
    </row>
    <row r="98" spans="1:13" s="304" customFormat="1" ht="117.6" hidden="1" outlineLevel="2">
      <c r="A98" s="335" t="s">
        <v>4138</v>
      </c>
      <c r="B98" s="372" t="s">
        <v>2932</v>
      </c>
      <c r="C98" s="344" t="s">
        <v>2760</v>
      </c>
      <c r="D98" s="373" t="s">
        <v>4130</v>
      </c>
      <c r="E98" s="374" t="s">
        <v>3921</v>
      </c>
      <c r="F98" s="375"/>
      <c r="G98" s="375" t="s">
        <v>19</v>
      </c>
      <c r="H98" s="347">
        <v>43813</v>
      </c>
      <c r="I98" s="346" t="s">
        <v>1637</v>
      </c>
      <c r="J98" s="346"/>
      <c r="K98" s="376"/>
    </row>
    <row r="99" spans="1:13" s="304" customFormat="1" ht="117.6" hidden="1" outlineLevel="2">
      <c r="A99" s="335" t="s">
        <v>4140</v>
      </c>
      <c r="B99" s="372" t="s">
        <v>2936</v>
      </c>
      <c r="C99" s="344" t="s">
        <v>2760</v>
      </c>
      <c r="D99" s="373" t="s">
        <v>4130</v>
      </c>
      <c r="E99" s="375" t="s">
        <v>2910</v>
      </c>
      <c r="F99" s="375"/>
      <c r="G99" s="375" t="s">
        <v>19</v>
      </c>
      <c r="H99" s="347">
        <v>43813</v>
      </c>
      <c r="I99" s="346" t="s">
        <v>1637</v>
      </c>
      <c r="J99" s="346"/>
      <c r="K99" s="376"/>
    </row>
    <row r="100" spans="1:13" s="304" customFormat="1" ht="117.6" hidden="1" outlineLevel="2">
      <c r="A100" s="335" t="s">
        <v>4141</v>
      </c>
      <c r="B100" s="372" t="s">
        <v>2938</v>
      </c>
      <c r="C100" s="344" t="s">
        <v>2760</v>
      </c>
      <c r="D100" s="373" t="s">
        <v>4130</v>
      </c>
      <c r="E100" s="375" t="s">
        <v>2910</v>
      </c>
      <c r="F100" s="375"/>
      <c r="G100" s="375" t="s">
        <v>19</v>
      </c>
      <c r="H100" s="347">
        <v>43813</v>
      </c>
      <c r="I100" s="346" t="s">
        <v>1637</v>
      </c>
      <c r="J100" s="346"/>
      <c r="K100" s="376"/>
    </row>
    <row r="101" spans="1:13" s="304" customFormat="1" ht="117.6" hidden="1" outlineLevel="2">
      <c r="A101" s="335" t="s">
        <v>4143</v>
      </c>
      <c r="B101" s="372" t="s">
        <v>2940</v>
      </c>
      <c r="C101" s="344" t="s">
        <v>2760</v>
      </c>
      <c r="D101" s="373" t="s">
        <v>4134</v>
      </c>
      <c r="E101" s="375" t="s">
        <v>2942</v>
      </c>
      <c r="F101" s="375"/>
      <c r="G101" s="375" t="s">
        <v>19</v>
      </c>
      <c r="H101" s="347">
        <v>43813</v>
      </c>
      <c r="I101" s="346" t="s">
        <v>1637</v>
      </c>
      <c r="J101" s="346"/>
      <c r="K101" s="376"/>
    </row>
    <row r="102" spans="1:13" s="320" customFormat="1" hidden="1" outlineLevel="1">
      <c r="A102" s="335"/>
      <c r="B102" s="298" t="s">
        <v>3926</v>
      </c>
      <c r="C102" s="297"/>
      <c r="D102" s="350"/>
      <c r="E102" s="351"/>
      <c r="F102" s="351"/>
      <c r="G102" s="352"/>
      <c r="H102" s="351"/>
      <c r="I102" s="351"/>
      <c r="J102" s="353"/>
      <c r="K102" s="342"/>
      <c r="L102" s="304"/>
      <c r="M102" s="304"/>
    </row>
    <row r="103" spans="1:13" s="304" customFormat="1" ht="117.6" hidden="1" outlineLevel="2">
      <c r="A103" s="335" t="s">
        <v>4144</v>
      </c>
      <c r="B103" s="372" t="s">
        <v>2898</v>
      </c>
      <c r="C103" s="344" t="s">
        <v>2760</v>
      </c>
      <c r="D103" s="373" t="s">
        <v>4136</v>
      </c>
      <c r="E103" s="374" t="s">
        <v>2900</v>
      </c>
      <c r="F103" s="375"/>
      <c r="G103" s="346" t="s">
        <v>19</v>
      </c>
      <c r="H103" s="347">
        <v>43813</v>
      </c>
      <c r="I103" s="346" t="s">
        <v>1637</v>
      </c>
      <c r="J103" s="346"/>
      <c r="K103" s="376"/>
    </row>
    <row r="104" spans="1:13" s="304" customFormat="1" ht="117.6" hidden="1" outlineLevel="2">
      <c r="A104" s="335" t="s">
        <v>4146</v>
      </c>
      <c r="B104" s="372" t="s">
        <v>2902</v>
      </c>
      <c r="C104" s="344" t="s">
        <v>2760</v>
      </c>
      <c r="D104" s="373" t="s">
        <v>4136</v>
      </c>
      <c r="E104" s="374" t="s">
        <v>2903</v>
      </c>
      <c r="F104" s="375"/>
      <c r="G104" s="346" t="s">
        <v>19</v>
      </c>
      <c r="H104" s="347">
        <v>43813</v>
      </c>
      <c r="I104" s="346" t="s">
        <v>1637</v>
      </c>
      <c r="J104" s="346"/>
      <c r="K104" s="376"/>
    </row>
    <row r="105" spans="1:13" s="304" customFormat="1" ht="117.6" hidden="1" outlineLevel="2">
      <c r="A105" s="335" t="s">
        <v>4147</v>
      </c>
      <c r="B105" s="372" t="s">
        <v>2905</v>
      </c>
      <c r="C105" s="344" t="s">
        <v>2760</v>
      </c>
      <c r="D105" s="373" t="s">
        <v>4139</v>
      </c>
      <c r="E105" s="374" t="s">
        <v>2907</v>
      </c>
      <c r="F105" s="375"/>
      <c r="G105" s="346" t="s">
        <v>19</v>
      </c>
      <c r="H105" s="347">
        <v>43813</v>
      </c>
      <c r="I105" s="346" t="s">
        <v>1637</v>
      </c>
      <c r="J105" s="346"/>
      <c r="K105" s="376"/>
    </row>
    <row r="106" spans="1:13" s="304" customFormat="1" ht="117.6" hidden="1" outlineLevel="2">
      <c r="A106" s="335" t="s">
        <v>4149</v>
      </c>
      <c r="B106" s="372" t="s">
        <v>2909</v>
      </c>
      <c r="C106" s="344" t="s">
        <v>2760</v>
      </c>
      <c r="D106" s="373" t="s">
        <v>4139</v>
      </c>
      <c r="E106" s="374" t="s">
        <v>2910</v>
      </c>
      <c r="F106" s="375"/>
      <c r="G106" s="346" t="s">
        <v>19</v>
      </c>
      <c r="H106" s="347">
        <v>43813</v>
      </c>
      <c r="I106" s="346" t="s">
        <v>1637</v>
      </c>
      <c r="J106" s="346"/>
      <c r="K106" s="376"/>
    </row>
    <row r="107" spans="1:13" s="304" customFormat="1" ht="117.6" hidden="1" outlineLevel="2">
      <c r="A107" s="335" t="s">
        <v>4150</v>
      </c>
      <c r="B107" s="372" t="s">
        <v>2912</v>
      </c>
      <c r="C107" s="344" t="s">
        <v>2760</v>
      </c>
      <c r="D107" s="373" t="s">
        <v>4142</v>
      </c>
      <c r="E107" s="374" t="s">
        <v>2914</v>
      </c>
      <c r="F107" s="375"/>
      <c r="G107" s="346" t="s">
        <v>19</v>
      </c>
      <c r="H107" s="347">
        <v>43813</v>
      </c>
      <c r="I107" s="346" t="s">
        <v>1637</v>
      </c>
      <c r="J107" s="346"/>
      <c r="K107" s="376"/>
    </row>
    <row r="108" spans="1:13" s="304" customFormat="1" ht="117.6" hidden="1" outlineLevel="2">
      <c r="A108" s="335" t="s">
        <v>4151</v>
      </c>
      <c r="B108" s="372" t="s">
        <v>2916</v>
      </c>
      <c r="C108" s="344" t="s">
        <v>2760</v>
      </c>
      <c r="D108" s="373" t="s">
        <v>4142</v>
      </c>
      <c r="E108" s="374" t="s">
        <v>2903</v>
      </c>
      <c r="F108" s="375"/>
      <c r="G108" s="346" t="s">
        <v>19</v>
      </c>
      <c r="H108" s="347">
        <v>43813</v>
      </c>
      <c r="I108" s="346" t="s">
        <v>1637</v>
      </c>
      <c r="J108" s="346"/>
      <c r="K108" s="376"/>
    </row>
    <row r="109" spans="1:13" s="304" customFormat="1" ht="117.6" hidden="1" outlineLevel="2">
      <c r="A109" s="335" t="s">
        <v>4153</v>
      </c>
      <c r="B109" s="372" t="s">
        <v>2918</v>
      </c>
      <c r="C109" s="344" t="s">
        <v>2760</v>
      </c>
      <c r="D109" s="373" t="s">
        <v>4145</v>
      </c>
      <c r="E109" s="374" t="s">
        <v>2920</v>
      </c>
      <c r="F109" s="375"/>
      <c r="G109" s="346" t="s">
        <v>19</v>
      </c>
      <c r="H109" s="347">
        <v>43813</v>
      </c>
      <c r="I109" s="346" t="s">
        <v>1637</v>
      </c>
      <c r="J109" s="346"/>
      <c r="K109" s="376"/>
    </row>
    <row r="110" spans="1:13" s="304" customFormat="1" ht="117.6" hidden="1" outlineLevel="2">
      <c r="A110" s="335" t="s">
        <v>4154</v>
      </c>
      <c r="B110" s="372" t="s">
        <v>2922</v>
      </c>
      <c r="C110" s="344" t="s">
        <v>2760</v>
      </c>
      <c r="D110" s="373" t="s">
        <v>4145</v>
      </c>
      <c r="E110" s="374" t="s">
        <v>2903</v>
      </c>
      <c r="F110" s="375"/>
      <c r="G110" s="346" t="s">
        <v>19</v>
      </c>
      <c r="H110" s="347">
        <v>43813</v>
      </c>
      <c r="I110" s="346" t="s">
        <v>1637</v>
      </c>
      <c r="J110" s="346"/>
      <c r="K110" s="376"/>
    </row>
    <row r="111" spans="1:13" s="304" customFormat="1" ht="117.6" hidden="1" outlineLevel="2">
      <c r="A111" s="335" t="s">
        <v>4155</v>
      </c>
      <c r="B111" s="372" t="s">
        <v>2924</v>
      </c>
      <c r="C111" s="344" t="s">
        <v>2760</v>
      </c>
      <c r="D111" s="373" t="s">
        <v>4148</v>
      </c>
      <c r="E111" s="374" t="s">
        <v>2983</v>
      </c>
      <c r="F111" s="375"/>
      <c r="G111" s="375" t="s">
        <v>19</v>
      </c>
      <c r="H111" s="347">
        <v>43813</v>
      </c>
      <c r="I111" s="346" t="s">
        <v>1637</v>
      </c>
      <c r="J111" s="346"/>
      <c r="K111" s="376"/>
      <c r="L111" s="194"/>
      <c r="M111" s="194"/>
    </row>
    <row r="112" spans="1:13" s="304" customFormat="1" ht="117.6" hidden="1" outlineLevel="2">
      <c r="A112" s="335" t="s">
        <v>4158</v>
      </c>
      <c r="B112" s="372" t="s">
        <v>2928</v>
      </c>
      <c r="C112" s="344" t="s">
        <v>2760</v>
      </c>
      <c r="D112" s="373" t="s">
        <v>4148</v>
      </c>
      <c r="E112" s="375" t="s">
        <v>2903</v>
      </c>
      <c r="F112" s="375"/>
      <c r="G112" s="375" t="s">
        <v>19</v>
      </c>
      <c r="H112" s="347">
        <v>43813</v>
      </c>
      <c r="I112" s="346" t="s">
        <v>1637</v>
      </c>
      <c r="J112" s="346"/>
      <c r="K112" s="376"/>
      <c r="L112" s="194"/>
      <c r="M112" s="194"/>
    </row>
    <row r="113" spans="1:13" s="304" customFormat="1" ht="117.6" hidden="1" outlineLevel="2">
      <c r="A113" s="335" t="s">
        <v>4160</v>
      </c>
      <c r="B113" s="372" t="s">
        <v>2930</v>
      </c>
      <c r="C113" s="344" t="s">
        <v>2760</v>
      </c>
      <c r="D113" s="373" t="s">
        <v>4148</v>
      </c>
      <c r="E113" s="375" t="s">
        <v>2903</v>
      </c>
      <c r="F113" s="375"/>
      <c r="G113" s="375" t="s">
        <v>19</v>
      </c>
      <c r="H113" s="347">
        <v>43813</v>
      </c>
      <c r="I113" s="346" t="s">
        <v>1637</v>
      </c>
      <c r="J113" s="346"/>
      <c r="K113" s="376"/>
      <c r="L113" s="194"/>
      <c r="M113" s="194"/>
    </row>
    <row r="114" spans="1:13" s="304" customFormat="1" ht="117.6" hidden="1" outlineLevel="2">
      <c r="A114" s="335" t="s">
        <v>4162</v>
      </c>
      <c r="B114" s="372" t="s">
        <v>2932</v>
      </c>
      <c r="C114" s="344" t="s">
        <v>2760</v>
      </c>
      <c r="D114" s="373" t="s">
        <v>4152</v>
      </c>
      <c r="E114" s="374" t="s">
        <v>2988</v>
      </c>
      <c r="F114" s="375"/>
      <c r="G114" s="375" t="s">
        <v>19</v>
      </c>
      <c r="H114" s="347">
        <v>43813</v>
      </c>
      <c r="I114" s="346" t="s">
        <v>1637</v>
      </c>
      <c r="J114" s="346"/>
      <c r="K114" s="376"/>
      <c r="L114" s="194"/>
      <c r="M114" s="194"/>
    </row>
    <row r="115" spans="1:13" s="304" customFormat="1" ht="117.6" hidden="1" outlineLevel="2">
      <c r="A115" s="335" t="s">
        <v>4164</v>
      </c>
      <c r="B115" s="372" t="s">
        <v>2936</v>
      </c>
      <c r="C115" s="344" t="s">
        <v>2760</v>
      </c>
      <c r="D115" s="373" t="s">
        <v>4152</v>
      </c>
      <c r="E115" s="375" t="s">
        <v>2910</v>
      </c>
      <c r="F115" s="375"/>
      <c r="G115" s="375" t="s">
        <v>19</v>
      </c>
      <c r="H115" s="347">
        <v>43813</v>
      </c>
      <c r="I115" s="346" t="s">
        <v>1637</v>
      </c>
      <c r="J115" s="346"/>
      <c r="K115" s="376"/>
      <c r="L115" s="194"/>
      <c r="M115" s="194"/>
    </row>
    <row r="116" spans="1:13" s="304" customFormat="1" ht="117.6" hidden="1" outlineLevel="2">
      <c r="A116" s="335" t="s">
        <v>4165</v>
      </c>
      <c r="B116" s="372" t="s">
        <v>2938</v>
      </c>
      <c r="C116" s="344" t="s">
        <v>2760</v>
      </c>
      <c r="D116" s="373" t="s">
        <v>4152</v>
      </c>
      <c r="E116" s="375" t="s">
        <v>2910</v>
      </c>
      <c r="F116" s="375"/>
      <c r="G116" s="375" t="s">
        <v>19</v>
      </c>
      <c r="H116" s="347">
        <v>43813</v>
      </c>
      <c r="I116" s="346" t="s">
        <v>1637</v>
      </c>
      <c r="J116" s="346"/>
      <c r="K116" s="376"/>
      <c r="L116" s="194"/>
      <c r="M116" s="194"/>
    </row>
    <row r="117" spans="1:13" s="304" customFormat="1" ht="117.6" hidden="1" outlineLevel="2">
      <c r="A117" s="335" t="s">
        <v>4167</v>
      </c>
      <c r="B117" s="372" t="s">
        <v>2940</v>
      </c>
      <c r="C117" s="344" t="s">
        <v>2760</v>
      </c>
      <c r="D117" s="373" t="s">
        <v>4156</v>
      </c>
      <c r="E117" s="375" t="s">
        <v>2942</v>
      </c>
      <c r="F117" s="375"/>
      <c r="G117" s="375" t="s">
        <v>19</v>
      </c>
      <c r="H117" s="347">
        <v>43813</v>
      </c>
      <c r="I117" s="346" t="s">
        <v>1637</v>
      </c>
      <c r="J117" s="346"/>
      <c r="K117" s="376"/>
      <c r="L117" s="194"/>
      <c r="M117" s="194"/>
    </row>
    <row r="118" spans="1:13" s="320" customFormat="1" hidden="1" outlineLevel="1">
      <c r="A118" s="335"/>
      <c r="B118" s="298" t="s">
        <v>4157</v>
      </c>
      <c r="C118" s="297"/>
      <c r="D118" s="350"/>
      <c r="E118" s="351"/>
      <c r="F118" s="351"/>
      <c r="G118" s="352"/>
      <c r="H118" s="351"/>
      <c r="I118" s="351"/>
      <c r="J118" s="353"/>
      <c r="K118" s="342"/>
      <c r="L118" s="194"/>
      <c r="M118" s="194"/>
    </row>
    <row r="119" spans="1:13" s="304" customFormat="1" ht="117.6" hidden="1" outlineLevel="4">
      <c r="A119" s="335" t="s">
        <v>4168</v>
      </c>
      <c r="B119" s="372" t="s">
        <v>2898</v>
      </c>
      <c r="C119" s="344" t="s">
        <v>2760</v>
      </c>
      <c r="D119" s="373" t="s">
        <v>4159</v>
      </c>
      <c r="E119" s="374" t="s">
        <v>2900</v>
      </c>
      <c r="F119" s="375"/>
      <c r="G119" s="346" t="s">
        <v>19</v>
      </c>
      <c r="H119" s="347">
        <v>43813</v>
      </c>
      <c r="I119" s="346" t="s">
        <v>1637</v>
      </c>
      <c r="J119" s="346"/>
      <c r="K119" s="376"/>
      <c r="L119" s="194"/>
      <c r="M119" s="194"/>
    </row>
    <row r="120" spans="1:13" s="304" customFormat="1" ht="134.4" hidden="1" outlineLevel="4">
      <c r="A120" s="335" t="s">
        <v>4170</v>
      </c>
      <c r="B120" s="372" t="s">
        <v>2902</v>
      </c>
      <c r="C120" s="344" t="s">
        <v>2760</v>
      </c>
      <c r="D120" s="373" t="s">
        <v>4161</v>
      </c>
      <c r="E120" s="374" t="s">
        <v>2903</v>
      </c>
      <c r="F120" s="375"/>
      <c r="G120" s="346" t="s">
        <v>19</v>
      </c>
      <c r="H120" s="347">
        <v>43813</v>
      </c>
      <c r="I120" s="346" t="s">
        <v>1637</v>
      </c>
      <c r="J120" s="346"/>
      <c r="K120" s="376"/>
      <c r="L120" s="194"/>
      <c r="M120" s="194"/>
    </row>
    <row r="121" spans="1:13" s="304" customFormat="1" ht="117.6" hidden="1" outlineLevel="4">
      <c r="A121" s="335" t="s">
        <v>4171</v>
      </c>
      <c r="B121" s="372" t="s">
        <v>2905</v>
      </c>
      <c r="C121" s="344" t="s">
        <v>2760</v>
      </c>
      <c r="D121" s="373" t="s">
        <v>4163</v>
      </c>
      <c r="E121" s="374" t="s">
        <v>2907</v>
      </c>
      <c r="F121" s="375"/>
      <c r="G121" s="346" t="s">
        <v>19</v>
      </c>
      <c r="H121" s="347">
        <v>43813</v>
      </c>
      <c r="I121" s="346" t="s">
        <v>1637</v>
      </c>
      <c r="J121" s="346"/>
      <c r="K121" s="376"/>
      <c r="L121" s="194"/>
      <c r="M121" s="194"/>
    </row>
    <row r="122" spans="1:13" s="304" customFormat="1" ht="117.6" hidden="1" outlineLevel="4">
      <c r="A122" s="335" t="s">
        <v>4174</v>
      </c>
      <c r="B122" s="372" t="s">
        <v>2909</v>
      </c>
      <c r="C122" s="344" t="s">
        <v>2760</v>
      </c>
      <c r="D122" s="373" t="s">
        <v>4163</v>
      </c>
      <c r="E122" s="374" t="s">
        <v>2910</v>
      </c>
      <c r="F122" s="375"/>
      <c r="G122" s="346" t="s">
        <v>19</v>
      </c>
      <c r="H122" s="347">
        <v>43813</v>
      </c>
      <c r="I122" s="346" t="s">
        <v>1637</v>
      </c>
      <c r="J122" s="346"/>
      <c r="K122" s="376"/>
      <c r="L122" s="194"/>
      <c r="M122" s="194"/>
    </row>
    <row r="123" spans="1:13" s="304" customFormat="1" ht="117.6" hidden="1" outlineLevel="4">
      <c r="A123" s="335" t="s">
        <v>4175</v>
      </c>
      <c r="B123" s="372" t="s">
        <v>2912</v>
      </c>
      <c r="C123" s="344" t="s">
        <v>2760</v>
      </c>
      <c r="D123" s="373" t="s">
        <v>4166</v>
      </c>
      <c r="E123" s="374" t="s">
        <v>2914</v>
      </c>
      <c r="F123" s="375"/>
      <c r="G123" s="346" t="s">
        <v>19</v>
      </c>
      <c r="H123" s="347">
        <v>43813</v>
      </c>
      <c r="I123" s="346" t="s">
        <v>1637</v>
      </c>
      <c r="J123" s="346"/>
      <c r="K123" s="376"/>
      <c r="L123" s="194"/>
      <c r="M123" s="194"/>
    </row>
    <row r="124" spans="1:13" s="304" customFormat="1" ht="117.6" hidden="1" outlineLevel="4">
      <c r="A124" s="335" t="s">
        <v>4176</v>
      </c>
      <c r="B124" s="372" t="s">
        <v>2916</v>
      </c>
      <c r="C124" s="344" t="s">
        <v>2760</v>
      </c>
      <c r="D124" s="373" t="s">
        <v>4166</v>
      </c>
      <c r="E124" s="374" t="s">
        <v>2903</v>
      </c>
      <c r="F124" s="375"/>
      <c r="G124" s="346" t="s">
        <v>19</v>
      </c>
      <c r="H124" s="347">
        <v>43813</v>
      </c>
      <c r="I124" s="346" t="s">
        <v>1637</v>
      </c>
      <c r="J124" s="346"/>
      <c r="K124" s="376"/>
      <c r="L124" s="194"/>
      <c r="M124" s="194"/>
    </row>
    <row r="125" spans="1:13" s="304" customFormat="1" ht="117.6" hidden="1" outlineLevel="4">
      <c r="A125" s="335" t="s">
        <v>4179</v>
      </c>
      <c r="B125" s="372" t="s">
        <v>2918</v>
      </c>
      <c r="C125" s="344" t="s">
        <v>2760</v>
      </c>
      <c r="D125" s="373" t="s">
        <v>4169</v>
      </c>
      <c r="E125" s="374" t="s">
        <v>2920</v>
      </c>
      <c r="F125" s="375"/>
      <c r="G125" s="346" t="s">
        <v>19</v>
      </c>
      <c r="H125" s="347">
        <v>43813</v>
      </c>
      <c r="I125" s="346" t="s">
        <v>1637</v>
      </c>
      <c r="J125" s="346"/>
      <c r="K125" s="376"/>
      <c r="L125" s="194"/>
      <c r="M125" s="194"/>
    </row>
    <row r="126" spans="1:13" s="304" customFormat="1" ht="117.6" hidden="1" outlineLevel="4">
      <c r="A126" s="335" t="s">
        <v>4180</v>
      </c>
      <c r="B126" s="372" t="s">
        <v>2922</v>
      </c>
      <c r="C126" s="344" t="s">
        <v>2760</v>
      </c>
      <c r="D126" s="373" t="s">
        <v>4169</v>
      </c>
      <c r="E126" s="374" t="s">
        <v>2903</v>
      </c>
      <c r="F126" s="375"/>
      <c r="G126" s="346" t="s">
        <v>19</v>
      </c>
      <c r="H126" s="347">
        <v>43813</v>
      </c>
      <c r="I126" s="346" t="s">
        <v>1637</v>
      </c>
      <c r="J126" s="346"/>
      <c r="K126" s="376"/>
      <c r="L126" s="194"/>
      <c r="M126" s="194"/>
    </row>
    <row r="127" spans="1:13" s="304" customFormat="1" ht="117.6" hidden="1" outlineLevel="4">
      <c r="A127" s="335" t="s">
        <v>4181</v>
      </c>
      <c r="B127" s="372" t="s">
        <v>2924</v>
      </c>
      <c r="C127" s="344" t="s">
        <v>2760</v>
      </c>
      <c r="D127" s="373" t="s">
        <v>4172</v>
      </c>
      <c r="E127" s="374" t="s">
        <v>4173</v>
      </c>
      <c r="F127" s="375"/>
      <c r="G127" s="375" t="s">
        <v>19</v>
      </c>
      <c r="H127" s="347">
        <v>43813</v>
      </c>
      <c r="I127" s="346" t="s">
        <v>1637</v>
      </c>
      <c r="J127" s="346"/>
      <c r="K127" s="376"/>
      <c r="L127" s="194"/>
      <c r="M127" s="194"/>
    </row>
    <row r="128" spans="1:13" s="304" customFormat="1" ht="117.6" hidden="1" outlineLevel="4">
      <c r="A128" s="335" t="s">
        <v>4183</v>
      </c>
      <c r="B128" s="372" t="s">
        <v>2928</v>
      </c>
      <c r="C128" s="344" t="s">
        <v>2760</v>
      </c>
      <c r="D128" s="373" t="s">
        <v>4172</v>
      </c>
      <c r="E128" s="375" t="s">
        <v>2903</v>
      </c>
      <c r="F128" s="375"/>
      <c r="G128" s="375" t="s">
        <v>19</v>
      </c>
      <c r="H128" s="347">
        <v>43813</v>
      </c>
      <c r="I128" s="346" t="s">
        <v>1637</v>
      </c>
      <c r="J128" s="346"/>
      <c r="K128" s="376"/>
      <c r="L128" s="194"/>
      <c r="M128" s="194"/>
    </row>
    <row r="129" spans="1:13" s="304" customFormat="1" ht="117.6" hidden="1" outlineLevel="4">
      <c r="A129" s="335" t="s">
        <v>4185</v>
      </c>
      <c r="B129" s="372" t="s">
        <v>2930</v>
      </c>
      <c r="C129" s="344" t="s">
        <v>2760</v>
      </c>
      <c r="D129" s="373" t="s">
        <v>4172</v>
      </c>
      <c r="E129" s="375" t="s">
        <v>2903</v>
      </c>
      <c r="F129" s="375"/>
      <c r="G129" s="375" t="s">
        <v>19</v>
      </c>
      <c r="H129" s="347">
        <v>43813</v>
      </c>
      <c r="I129" s="346" t="s">
        <v>1637</v>
      </c>
      <c r="J129" s="346"/>
      <c r="K129" s="376"/>
      <c r="L129" s="194"/>
      <c r="M129" s="194"/>
    </row>
    <row r="130" spans="1:13" s="304" customFormat="1" ht="117.6" hidden="1" outlineLevel="4">
      <c r="A130" s="335" t="s">
        <v>4187</v>
      </c>
      <c r="B130" s="372" t="s">
        <v>2932</v>
      </c>
      <c r="C130" s="344" t="s">
        <v>2760</v>
      </c>
      <c r="D130" s="373" t="s">
        <v>4177</v>
      </c>
      <c r="E130" s="374" t="s">
        <v>4178</v>
      </c>
      <c r="F130" s="375"/>
      <c r="G130" s="375" t="s">
        <v>19</v>
      </c>
      <c r="H130" s="347">
        <v>43813</v>
      </c>
      <c r="I130" s="346" t="s">
        <v>1637</v>
      </c>
      <c r="J130" s="346"/>
      <c r="K130" s="376"/>
      <c r="L130" s="194"/>
      <c r="M130" s="194"/>
    </row>
    <row r="131" spans="1:13" s="304" customFormat="1" ht="117.6" hidden="1" outlineLevel="4">
      <c r="A131" s="335" t="s">
        <v>4189</v>
      </c>
      <c r="B131" s="372" t="s">
        <v>2936</v>
      </c>
      <c r="C131" s="344" t="s">
        <v>2760</v>
      </c>
      <c r="D131" s="373" t="s">
        <v>4177</v>
      </c>
      <c r="E131" s="375" t="s">
        <v>2910</v>
      </c>
      <c r="F131" s="375"/>
      <c r="G131" s="375" t="s">
        <v>19</v>
      </c>
      <c r="H131" s="347">
        <v>43813</v>
      </c>
      <c r="I131" s="346" t="s">
        <v>1637</v>
      </c>
      <c r="J131" s="346"/>
      <c r="K131" s="376"/>
      <c r="L131" s="209"/>
      <c r="M131" s="209"/>
    </row>
    <row r="132" spans="1:13" s="304" customFormat="1" ht="117.6" hidden="1" outlineLevel="4">
      <c r="A132" s="335" t="s">
        <v>4191</v>
      </c>
      <c r="B132" s="372" t="s">
        <v>2938</v>
      </c>
      <c r="C132" s="344" t="s">
        <v>2760</v>
      </c>
      <c r="D132" s="373" t="s">
        <v>4177</v>
      </c>
      <c r="E132" s="375" t="s">
        <v>2910</v>
      </c>
      <c r="F132" s="375"/>
      <c r="G132" s="375" t="s">
        <v>19</v>
      </c>
      <c r="H132" s="347">
        <v>43813</v>
      </c>
      <c r="I132" s="346" t="s">
        <v>1637</v>
      </c>
      <c r="J132" s="346"/>
      <c r="K132" s="376"/>
      <c r="L132" s="209"/>
      <c r="M132" s="209"/>
    </row>
    <row r="133" spans="1:13" s="304" customFormat="1" ht="117.6" hidden="1" outlineLevel="4">
      <c r="A133" s="335" t="s">
        <v>4193</v>
      </c>
      <c r="B133" s="372" t="s">
        <v>2940</v>
      </c>
      <c r="C133" s="344" t="s">
        <v>2760</v>
      </c>
      <c r="D133" s="373" t="s">
        <v>4182</v>
      </c>
      <c r="E133" s="375" t="s">
        <v>2942</v>
      </c>
      <c r="F133" s="375"/>
      <c r="G133" s="375" t="s">
        <v>19</v>
      </c>
      <c r="H133" s="347">
        <v>43813</v>
      </c>
      <c r="I133" s="346" t="s">
        <v>1637</v>
      </c>
      <c r="J133" s="346"/>
      <c r="K133" s="376"/>
      <c r="L133" s="209"/>
      <c r="M133" s="209"/>
    </row>
    <row r="134" spans="1:13" s="320" customFormat="1" collapsed="1">
      <c r="A134" s="335"/>
      <c r="B134" s="370" t="s">
        <v>2993</v>
      </c>
      <c r="C134" s="371"/>
      <c r="D134" s="338"/>
      <c r="E134" s="339"/>
      <c r="F134" s="339"/>
      <c r="G134" s="340"/>
      <c r="H134" s="339"/>
      <c r="I134" s="339"/>
      <c r="J134" s="341"/>
      <c r="K134" s="342"/>
      <c r="L134" s="209"/>
      <c r="M134" s="209"/>
    </row>
    <row r="135" spans="1:13" s="320" customFormat="1" hidden="1" outlineLevel="1">
      <c r="A135" s="335"/>
      <c r="B135" s="298" t="s">
        <v>2994</v>
      </c>
      <c r="C135" s="297"/>
      <c r="D135" s="350"/>
      <c r="E135" s="351"/>
      <c r="F135" s="351"/>
      <c r="G135" s="352"/>
      <c r="H135" s="351"/>
      <c r="I135" s="351"/>
      <c r="J135" s="353"/>
      <c r="K135" s="342"/>
      <c r="L135" s="209"/>
      <c r="M135" s="209"/>
    </row>
    <row r="136" spans="1:13" s="320" customFormat="1" ht="84" hidden="1" outlineLevel="2">
      <c r="A136" s="335" t="s">
        <v>4195</v>
      </c>
      <c r="B136" s="349" t="s">
        <v>2996</v>
      </c>
      <c r="C136" s="344" t="s">
        <v>2755</v>
      </c>
      <c r="D136" s="345" t="s">
        <v>4184</v>
      </c>
      <c r="E136" s="346" t="s">
        <v>2998</v>
      </c>
      <c r="F136" s="346"/>
      <c r="G136" s="346" t="s">
        <v>19</v>
      </c>
      <c r="H136" s="347">
        <v>43813</v>
      </c>
      <c r="I136" s="346" t="s">
        <v>1637</v>
      </c>
      <c r="J136" s="348"/>
      <c r="K136" s="342"/>
      <c r="L136" s="209"/>
      <c r="M136" s="209"/>
    </row>
    <row r="137" spans="1:13" s="320" customFormat="1" ht="84" hidden="1" outlineLevel="2">
      <c r="A137" s="335" t="s">
        <v>4197</v>
      </c>
      <c r="B137" s="343" t="s">
        <v>3000</v>
      </c>
      <c r="C137" s="344" t="s">
        <v>2755</v>
      </c>
      <c r="D137" s="345" t="s">
        <v>4186</v>
      </c>
      <c r="E137" s="346" t="s">
        <v>3002</v>
      </c>
      <c r="F137" s="346"/>
      <c r="G137" s="346" t="s">
        <v>19</v>
      </c>
      <c r="H137" s="347">
        <v>43813</v>
      </c>
      <c r="I137" s="346" t="s">
        <v>1637</v>
      </c>
      <c r="J137" s="348"/>
      <c r="K137" s="342"/>
      <c r="L137" s="209"/>
      <c r="M137" s="209"/>
    </row>
    <row r="138" spans="1:13" s="320" customFormat="1" ht="84" hidden="1" outlineLevel="2">
      <c r="A138" s="335" t="s">
        <v>4199</v>
      </c>
      <c r="B138" s="343" t="s">
        <v>3004</v>
      </c>
      <c r="C138" s="344" t="s">
        <v>2755</v>
      </c>
      <c r="D138" s="345" t="s">
        <v>4188</v>
      </c>
      <c r="E138" s="346" t="s">
        <v>3006</v>
      </c>
      <c r="F138" s="346"/>
      <c r="G138" s="346" t="s">
        <v>19</v>
      </c>
      <c r="H138" s="347">
        <v>43813</v>
      </c>
      <c r="I138" s="346" t="s">
        <v>1637</v>
      </c>
      <c r="J138" s="348"/>
      <c r="K138" s="342"/>
      <c r="L138" s="209"/>
      <c r="M138" s="209"/>
    </row>
    <row r="139" spans="1:13" s="320" customFormat="1" hidden="1" outlineLevel="1">
      <c r="A139" s="335"/>
      <c r="B139" s="298" t="s">
        <v>3955</v>
      </c>
      <c r="C139" s="297"/>
      <c r="D139" s="350"/>
      <c r="E139" s="351"/>
      <c r="F139" s="351"/>
      <c r="G139" s="352"/>
      <c r="H139" s="351"/>
      <c r="I139" s="351"/>
      <c r="J139" s="353"/>
      <c r="K139" s="342"/>
      <c r="L139" s="209"/>
      <c r="M139" s="209"/>
    </row>
    <row r="140" spans="1:13" s="320" customFormat="1" ht="84" hidden="1" outlineLevel="2">
      <c r="A140" s="335" t="s">
        <v>4202</v>
      </c>
      <c r="B140" s="349" t="s">
        <v>3957</v>
      </c>
      <c r="C140" s="344" t="s">
        <v>2755</v>
      </c>
      <c r="D140" s="345" t="s">
        <v>4190</v>
      </c>
      <c r="E140" s="346" t="s">
        <v>3959</v>
      </c>
      <c r="F140" s="346"/>
      <c r="G140" s="346" t="s">
        <v>19</v>
      </c>
      <c r="H140" s="347">
        <v>43813</v>
      </c>
      <c r="I140" s="346" t="s">
        <v>1637</v>
      </c>
      <c r="J140" s="348"/>
      <c r="K140" s="342"/>
      <c r="L140" s="209"/>
      <c r="M140" s="209"/>
    </row>
    <row r="141" spans="1:13" s="320" customFormat="1" ht="84" hidden="1" outlineLevel="2">
      <c r="A141" s="335" t="s">
        <v>4206</v>
      </c>
      <c r="B141" s="343" t="s">
        <v>3961</v>
      </c>
      <c r="C141" s="344" t="s">
        <v>2755</v>
      </c>
      <c r="D141" s="345" t="s">
        <v>4192</v>
      </c>
      <c r="E141" s="346" t="s">
        <v>3963</v>
      </c>
      <c r="F141" s="346"/>
      <c r="G141" s="346" t="s">
        <v>19</v>
      </c>
      <c r="H141" s="347">
        <v>43813</v>
      </c>
      <c r="I141" s="346" t="s">
        <v>1637</v>
      </c>
      <c r="J141" s="348"/>
      <c r="K141" s="342"/>
      <c r="L141" s="209"/>
      <c r="M141" s="209"/>
    </row>
    <row r="142" spans="1:13" s="320" customFormat="1" ht="84" hidden="1" outlineLevel="2">
      <c r="A142" s="335" t="s">
        <v>4210</v>
      </c>
      <c r="B142" s="343" t="s">
        <v>3004</v>
      </c>
      <c r="C142" s="344" t="s">
        <v>2755</v>
      </c>
      <c r="D142" s="345" t="s">
        <v>4194</v>
      </c>
      <c r="E142" s="346" t="s">
        <v>3006</v>
      </c>
      <c r="F142" s="346"/>
      <c r="G142" s="346" t="s">
        <v>19</v>
      </c>
      <c r="H142" s="347">
        <v>43813</v>
      </c>
      <c r="I142" s="346" t="s">
        <v>1637</v>
      </c>
      <c r="J142" s="348"/>
      <c r="K142" s="342"/>
      <c r="L142" s="209"/>
      <c r="M142" s="209"/>
    </row>
    <row r="143" spans="1:13" s="320" customFormat="1" hidden="1" outlineLevel="1">
      <c r="A143" s="335"/>
      <c r="B143" s="298" t="s">
        <v>3966</v>
      </c>
      <c r="C143" s="297"/>
      <c r="D143" s="350"/>
      <c r="E143" s="351"/>
      <c r="F143" s="351"/>
      <c r="G143" s="352"/>
      <c r="H143" s="351"/>
      <c r="I143" s="351"/>
      <c r="J143" s="353"/>
      <c r="K143" s="342"/>
      <c r="L143" s="209"/>
      <c r="M143" s="209"/>
    </row>
    <row r="144" spans="1:13" s="320" customFormat="1" ht="84" hidden="1" outlineLevel="2">
      <c r="A144" s="335" t="s">
        <v>4212</v>
      </c>
      <c r="B144" s="349" t="s">
        <v>3968</v>
      </c>
      <c r="C144" s="344" t="s">
        <v>2755</v>
      </c>
      <c r="D144" s="345" t="s">
        <v>4196</v>
      </c>
      <c r="E144" s="346" t="s">
        <v>3970</v>
      </c>
      <c r="F144" s="346"/>
      <c r="G144" s="346" t="s">
        <v>19</v>
      </c>
      <c r="H144" s="347">
        <v>43813</v>
      </c>
      <c r="I144" s="346" t="s">
        <v>1637</v>
      </c>
      <c r="J144" s="348"/>
      <c r="K144" s="342"/>
      <c r="L144" s="209"/>
      <c r="M144" s="209"/>
    </row>
    <row r="145" spans="1:13" s="320" customFormat="1" ht="84" hidden="1" outlineLevel="2">
      <c r="A145" s="335" t="s">
        <v>4214</v>
      </c>
      <c r="B145" s="343" t="s">
        <v>3972</v>
      </c>
      <c r="C145" s="344" t="s">
        <v>2755</v>
      </c>
      <c r="D145" s="345" t="s">
        <v>4198</v>
      </c>
      <c r="E145" s="346" t="s">
        <v>3974</v>
      </c>
      <c r="F145" s="346"/>
      <c r="G145" s="346" t="s">
        <v>19</v>
      </c>
      <c r="H145" s="347">
        <v>43813</v>
      </c>
      <c r="I145" s="346" t="s">
        <v>1637</v>
      </c>
      <c r="J145" s="348"/>
      <c r="K145" s="342"/>
      <c r="L145" s="209"/>
      <c r="M145" s="209"/>
    </row>
    <row r="146" spans="1:13" s="320" customFormat="1" ht="84" hidden="1" outlineLevel="2">
      <c r="A146" s="335" t="s">
        <v>4216</v>
      </c>
      <c r="B146" s="343" t="s">
        <v>3004</v>
      </c>
      <c r="C146" s="344" t="s">
        <v>2755</v>
      </c>
      <c r="D146" s="345" t="s">
        <v>4200</v>
      </c>
      <c r="E146" s="346" t="s">
        <v>3006</v>
      </c>
      <c r="F146" s="346"/>
      <c r="G146" s="346" t="s">
        <v>19</v>
      </c>
      <c r="H146" s="347">
        <v>43813</v>
      </c>
      <c r="I146" s="346" t="s">
        <v>1637</v>
      </c>
      <c r="J146" s="348"/>
      <c r="K146" s="342"/>
      <c r="L146" s="209"/>
      <c r="M146" s="209"/>
    </row>
    <row r="147" spans="1:13" s="320" customFormat="1" hidden="1" outlineLevel="1">
      <c r="A147" s="335"/>
      <c r="B147" s="298" t="s">
        <v>4201</v>
      </c>
      <c r="C147" s="297"/>
      <c r="D147" s="350"/>
      <c r="E147" s="351"/>
      <c r="F147" s="351"/>
      <c r="G147" s="352"/>
      <c r="H147" s="351"/>
      <c r="I147" s="351"/>
      <c r="J147" s="353"/>
      <c r="K147" s="342"/>
      <c r="L147" s="209"/>
      <c r="M147" s="209"/>
    </row>
    <row r="148" spans="1:13" s="320" customFormat="1" ht="84" hidden="1" outlineLevel="2">
      <c r="A148" s="335" t="s">
        <v>4218</v>
      </c>
      <c r="B148" s="349" t="s">
        <v>4203</v>
      </c>
      <c r="C148" s="344" t="s">
        <v>2755</v>
      </c>
      <c r="D148" s="345" t="s">
        <v>4204</v>
      </c>
      <c r="E148" s="346" t="s">
        <v>4205</v>
      </c>
      <c r="F148" s="346"/>
      <c r="G148" s="346" t="s">
        <v>19</v>
      </c>
      <c r="H148" s="347">
        <v>43813</v>
      </c>
      <c r="I148" s="346" t="s">
        <v>1637</v>
      </c>
      <c r="J148" s="348"/>
      <c r="K148" s="342"/>
      <c r="L148" s="209"/>
      <c r="M148" s="209"/>
    </row>
    <row r="149" spans="1:13" s="320" customFormat="1" ht="84" hidden="1" outlineLevel="2">
      <c r="A149" s="335" t="s">
        <v>4470</v>
      </c>
      <c r="B149" s="343" t="s">
        <v>4207</v>
      </c>
      <c r="C149" s="344" t="s">
        <v>2755</v>
      </c>
      <c r="D149" s="345" t="s">
        <v>4208</v>
      </c>
      <c r="E149" s="346" t="s">
        <v>4209</v>
      </c>
      <c r="F149" s="346"/>
      <c r="G149" s="346" t="s">
        <v>19</v>
      </c>
      <c r="H149" s="347">
        <v>43813</v>
      </c>
      <c r="I149" s="346" t="s">
        <v>1637</v>
      </c>
      <c r="J149" s="348"/>
      <c r="K149" s="342"/>
      <c r="L149" s="209"/>
      <c r="M149" s="209"/>
    </row>
    <row r="150" spans="1:13" s="320" customFormat="1" ht="84" hidden="1" outlineLevel="2">
      <c r="A150" s="335" t="s">
        <v>4471</v>
      </c>
      <c r="B150" s="343" t="s">
        <v>3004</v>
      </c>
      <c r="C150" s="344" t="s">
        <v>2755</v>
      </c>
      <c r="D150" s="345" t="s">
        <v>4211</v>
      </c>
      <c r="E150" s="346" t="s">
        <v>3006</v>
      </c>
      <c r="F150" s="346"/>
      <c r="G150" s="346" t="s">
        <v>19</v>
      </c>
      <c r="H150" s="347">
        <v>43813</v>
      </c>
      <c r="I150" s="346" t="s">
        <v>1637</v>
      </c>
      <c r="J150" s="348"/>
      <c r="K150" s="342"/>
      <c r="L150" s="209"/>
      <c r="M150" s="209"/>
    </row>
    <row r="151" spans="1:13" s="320" customFormat="1" collapsed="1">
      <c r="A151" s="335"/>
      <c r="B151" s="370" t="s">
        <v>3042</v>
      </c>
      <c r="C151" s="371"/>
      <c r="D151" s="338"/>
      <c r="E151" s="339"/>
      <c r="F151" s="339"/>
      <c r="G151" s="340"/>
      <c r="H151" s="339"/>
      <c r="I151" s="339"/>
      <c r="J151" s="341"/>
      <c r="K151" s="342"/>
      <c r="L151" s="209"/>
      <c r="M151" s="209"/>
    </row>
    <row r="152" spans="1:13" s="320" customFormat="1" ht="67.2" hidden="1" outlineLevel="1">
      <c r="A152" s="335" t="s">
        <v>4472</v>
      </c>
      <c r="B152" s="349" t="s">
        <v>3044</v>
      </c>
      <c r="C152" s="344" t="s">
        <v>2755</v>
      </c>
      <c r="D152" s="345" t="s">
        <v>4213</v>
      </c>
      <c r="E152" s="346" t="s">
        <v>3046</v>
      </c>
      <c r="F152" s="346"/>
      <c r="G152" s="346" t="s">
        <v>19</v>
      </c>
      <c r="H152" s="347">
        <v>43813</v>
      </c>
      <c r="I152" s="346" t="s">
        <v>1637</v>
      </c>
      <c r="J152" s="348"/>
      <c r="K152" s="342"/>
      <c r="L152" s="209"/>
      <c r="M152" s="209"/>
    </row>
    <row r="153" spans="1:13" s="320" customFormat="1" ht="117.6" hidden="1" outlineLevel="1">
      <c r="A153" s="335" t="s">
        <v>4473</v>
      </c>
      <c r="B153" s="349" t="s">
        <v>3048</v>
      </c>
      <c r="C153" s="344" t="s">
        <v>2755</v>
      </c>
      <c r="D153" s="345" t="s">
        <v>4215</v>
      </c>
      <c r="E153" s="346" t="s">
        <v>3050</v>
      </c>
      <c r="F153" s="346"/>
      <c r="G153" s="346" t="s">
        <v>19</v>
      </c>
      <c r="H153" s="347">
        <v>43813</v>
      </c>
      <c r="I153" s="346" t="s">
        <v>1637</v>
      </c>
      <c r="J153" s="348"/>
      <c r="K153" s="342"/>
      <c r="L153" s="209"/>
      <c r="M153" s="209"/>
    </row>
    <row r="154" spans="1:13" s="320" customFormat="1" collapsed="1">
      <c r="A154" s="335"/>
      <c r="B154" s="370" t="s">
        <v>3987</v>
      </c>
      <c r="C154" s="371"/>
      <c r="D154" s="338"/>
      <c r="E154" s="339"/>
      <c r="F154" s="339"/>
      <c r="G154" s="340"/>
      <c r="H154" s="339"/>
      <c r="I154" s="339"/>
      <c r="J154" s="341"/>
      <c r="K154" s="342"/>
      <c r="L154" s="209"/>
      <c r="M154" s="209"/>
    </row>
    <row r="155" spans="1:13" s="320" customFormat="1" ht="84" hidden="1" outlineLevel="1">
      <c r="A155" s="335" t="s">
        <v>4474</v>
      </c>
      <c r="B155" s="349" t="s">
        <v>3989</v>
      </c>
      <c r="C155" s="344" t="s">
        <v>2755</v>
      </c>
      <c r="D155" s="345" t="s">
        <v>4217</v>
      </c>
      <c r="E155" s="346" t="s">
        <v>3991</v>
      </c>
      <c r="F155" s="346"/>
      <c r="G155" s="346" t="s">
        <v>20</v>
      </c>
      <c r="H155" s="347">
        <v>43813</v>
      </c>
      <c r="I155" s="346" t="s">
        <v>1637</v>
      </c>
      <c r="J155" s="348"/>
      <c r="K155" s="342"/>
      <c r="L155" s="209"/>
      <c r="M155" s="209"/>
    </row>
    <row r="156" spans="1:13" s="320" customFormat="1" ht="84" hidden="1" outlineLevel="1">
      <c r="A156" s="335" t="s">
        <v>4475</v>
      </c>
      <c r="B156" s="349" t="s">
        <v>3993</v>
      </c>
      <c r="C156" s="344" t="s">
        <v>2755</v>
      </c>
      <c r="D156" s="345" t="s">
        <v>4219</v>
      </c>
      <c r="E156" s="346" t="s">
        <v>3995</v>
      </c>
      <c r="F156" s="346"/>
      <c r="G156" s="346" t="s">
        <v>20</v>
      </c>
      <c r="H156" s="347">
        <v>43813</v>
      </c>
      <c r="I156" s="346" t="s">
        <v>1637</v>
      </c>
      <c r="J156" s="348"/>
      <c r="K156" s="342"/>
      <c r="L156" s="209"/>
      <c r="M156" s="209"/>
    </row>
    <row r="157" spans="1:13" collapsed="1"/>
  </sheetData>
  <mergeCells count="4">
    <mergeCell ref="B2:G2"/>
    <mergeCell ref="B3:G3"/>
    <mergeCell ref="B4:G4"/>
    <mergeCell ref="B5:G5"/>
  </mergeCells>
  <dataValidations count="3">
    <dataValidation type="list" allowBlank="1" showErrorMessage="1" sqref="IZ1:IZ4 SV1:SV4 ACR1:ACR4 AMN1:AMN4 AWJ1:AWJ4 BGF1:BGF4 BQB1:BQB4 BZX1:BZX4 CJT1:CJT4 CTP1:CTP4 DDL1:DDL4 DNH1:DNH4 DXD1:DXD4 EGZ1:EGZ4 EQV1:EQV4 FAR1:FAR4 FKN1:FKN4 FUJ1:FUJ4 GEF1:GEF4 GOB1:GOB4 GXX1:GXX4 HHT1:HHT4 HRP1:HRP4 IBL1:IBL4 ILH1:ILH4 IVD1:IVD4 JEZ1:JEZ4 JOV1:JOV4 JYR1:JYR4 KIN1:KIN4 KSJ1:KSJ4 LCF1:LCF4 LMB1:LMB4 LVX1:LVX4 MFT1:MFT4 MPP1:MPP4 MZL1:MZL4 NJH1:NJH4 NTD1:NTD4 OCZ1:OCZ4 OMV1:OMV4 OWR1:OWR4 PGN1:PGN4 PQJ1:PQJ4 QAF1:QAF4 QKB1:QKB4 QTX1:QTX4 RDT1:RDT4 RNP1:RNP4 RXL1:RXL4 SHH1:SHH4 SRD1:SRD4 TAZ1:TAZ4 TKV1:TKV4 TUR1:TUR4 UEN1:UEN4 UOJ1:UOJ4 UYF1:UYF4 VIB1:VIB4 VRX1:VRX4 WBT1:WBT4 WLP1:WLP4 WVL1:WVL4 G65602:G65605 IZ65602:IZ65605 SV65602:SV65605 ACR65602:ACR65605 AMN65602:AMN65605 AWJ65602:AWJ65605 BGF65602:BGF65605 BQB65602:BQB65605 BZX65602:BZX65605 CJT65602:CJT65605 CTP65602:CTP65605 DDL65602:DDL65605 DNH65602:DNH65605 DXD65602:DXD65605 EGZ65602:EGZ65605 EQV65602:EQV65605 FAR65602:FAR65605 FKN65602:FKN65605 FUJ65602:FUJ65605 GEF65602:GEF65605 GOB65602:GOB65605 GXX65602:GXX65605 HHT65602:HHT65605 HRP65602:HRP65605 IBL65602:IBL65605 ILH65602:ILH65605 IVD65602:IVD65605 JEZ65602:JEZ65605 JOV65602:JOV65605 JYR65602:JYR65605 KIN65602:KIN65605 KSJ65602:KSJ65605 LCF65602:LCF65605 LMB65602:LMB65605 LVX65602:LVX65605 MFT65602:MFT65605 MPP65602:MPP65605 MZL65602:MZL65605 NJH65602:NJH65605 NTD65602:NTD65605 OCZ65602:OCZ65605 OMV65602:OMV65605 OWR65602:OWR65605 PGN65602:PGN65605 PQJ65602:PQJ65605 QAF65602:QAF65605 QKB65602:QKB65605 QTX65602:QTX65605 RDT65602:RDT65605 RNP65602:RNP65605 RXL65602:RXL65605 SHH65602:SHH65605 SRD65602:SRD65605 TAZ65602:TAZ65605 TKV65602:TKV65605 TUR65602:TUR65605 UEN65602:UEN65605 UOJ65602:UOJ65605 UYF65602:UYF65605 VIB65602:VIB65605 VRX65602:VRX65605 WBT65602:WBT65605 WLP65602:WLP65605 WVL65602:WVL65605 G131138:G131141 IZ131138:IZ131141 SV131138:SV131141 ACR131138:ACR131141 AMN131138:AMN131141 AWJ131138:AWJ131141 BGF131138:BGF131141 BQB131138:BQB131141 BZX131138:BZX131141 CJT131138:CJT131141 CTP131138:CTP131141 DDL131138:DDL131141 DNH131138:DNH131141 DXD131138:DXD131141 EGZ131138:EGZ131141 EQV131138:EQV131141 FAR131138:FAR131141 FKN131138:FKN131141 FUJ131138:FUJ131141 GEF131138:GEF131141 GOB131138:GOB131141 GXX131138:GXX131141 HHT131138:HHT131141 HRP131138:HRP131141 IBL131138:IBL131141 ILH131138:ILH131141 IVD131138:IVD131141 JEZ131138:JEZ131141 JOV131138:JOV131141 JYR131138:JYR131141 KIN131138:KIN131141 KSJ131138:KSJ131141 LCF131138:LCF131141 LMB131138:LMB131141 LVX131138:LVX131141 MFT131138:MFT131141 MPP131138:MPP131141 MZL131138:MZL131141 NJH131138:NJH131141 NTD131138:NTD131141 OCZ131138:OCZ131141 OMV131138:OMV131141 OWR131138:OWR131141 PGN131138:PGN131141 PQJ131138:PQJ131141 QAF131138:QAF131141 QKB131138:QKB131141 QTX131138:QTX131141 RDT131138:RDT131141 RNP131138:RNP131141 RXL131138:RXL131141 SHH131138:SHH131141 SRD131138:SRD131141 TAZ131138:TAZ131141 TKV131138:TKV131141 TUR131138:TUR131141 UEN131138:UEN131141 UOJ131138:UOJ131141 UYF131138:UYF131141 VIB131138:VIB131141 VRX131138:VRX131141 WBT131138:WBT131141 WLP131138:WLP131141 WVL131138:WVL131141 G196674:G196677 IZ196674:IZ196677 SV196674:SV196677 ACR196674:ACR196677 AMN196674:AMN196677 AWJ196674:AWJ196677 BGF196674:BGF196677 BQB196674:BQB196677 BZX196674:BZX196677 CJT196674:CJT196677 CTP196674:CTP196677 DDL196674:DDL196677 DNH196674:DNH196677 DXD196674:DXD196677 EGZ196674:EGZ196677 EQV196674:EQV196677 FAR196674:FAR196677 FKN196674:FKN196677 FUJ196674:FUJ196677 GEF196674:GEF196677 GOB196674:GOB196677 GXX196674:GXX196677 HHT196674:HHT196677 HRP196674:HRP196677 IBL196674:IBL196677 ILH196674:ILH196677 IVD196674:IVD196677 JEZ196674:JEZ196677 JOV196674:JOV196677 JYR196674:JYR196677 KIN196674:KIN196677 KSJ196674:KSJ196677 LCF196674:LCF196677 LMB196674:LMB196677 LVX196674:LVX196677 MFT196674:MFT196677 MPP196674:MPP196677 MZL196674:MZL196677 NJH196674:NJH196677 NTD196674:NTD196677 OCZ196674:OCZ196677 OMV196674:OMV196677 OWR196674:OWR196677 PGN196674:PGN196677 PQJ196674:PQJ196677 QAF196674:QAF196677 QKB196674:QKB196677 QTX196674:QTX196677 RDT196674:RDT196677 RNP196674:RNP196677 RXL196674:RXL196677 SHH196674:SHH196677 SRD196674:SRD196677 TAZ196674:TAZ196677 TKV196674:TKV196677 TUR196674:TUR196677 UEN196674:UEN196677 UOJ196674:UOJ196677 UYF196674:UYF196677 VIB196674:VIB196677 VRX196674:VRX196677 WBT196674:WBT196677 WLP196674:WLP196677 WVL196674:WVL196677 G262210:G262213 IZ262210:IZ262213 SV262210:SV262213 ACR262210:ACR262213 AMN262210:AMN262213 AWJ262210:AWJ262213 BGF262210:BGF262213 BQB262210:BQB262213 BZX262210:BZX262213 CJT262210:CJT262213 CTP262210:CTP262213 DDL262210:DDL262213 DNH262210:DNH262213 DXD262210:DXD262213 EGZ262210:EGZ262213 EQV262210:EQV262213 FAR262210:FAR262213 FKN262210:FKN262213 FUJ262210:FUJ262213 GEF262210:GEF262213 GOB262210:GOB262213 GXX262210:GXX262213 HHT262210:HHT262213 HRP262210:HRP262213 IBL262210:IBL262213 ILH262210:ILH262213 IVD262210:IVD262213 JEZ262210:JEZ262213 JOV262210:JOV262213 JYR262210:JYR262213 KIN262210:KIN262213 KSJ262210:KSJ262213 LCF262210:LCF262213 LMB262210:LMB262213 LVX262210:LVX262213 MFT262210:MFT262213 MPP262210:MPP262213 MZL262210:MZL262213 NJH262210:NJH262213 NTD262210:NTD262213 OCZ262210:OCZ262213 OMV262210:OMV262213 OWR262210:OWR262213 PGN262210:PGN262213 PQJ262210:PQJ262213 QAF262210:QAF262213 QKB262210:QKB262213 QTX262210:QTX262213 RDT262210:RDT262213 RNP262210:RNP262213 RXL262210:RXL262213 SHH262210:SHH262213 SRD262210:SRD262213 TAZ262210:TAZ262213 TKV262210:TKV262213 TUR262210:TUR262213 UEN262210:UEN262213 UOJ262210:UOJ262213 UYF262210:UYF262213 VIB262210:VIB262213 VRX262210:VRX262213 WBT262210:WBT262213 WLP262210:WLP262213 WVL262210:WVL262213 G327746:G327749 IZ327746:IZ327749 SV327746:SV327749 ACR327746:ACR327749 AMN327746:AMN327749 AWJ327746:AWJ327749 BGF327746:BGF327749 BQB327746:BQB327749 BZX327746:BZX327749 CJT327746:CJT327749 CTP327746:CTP327749 DDL327746:DDL327749 DNH327746:DNH327749 DXD327746:DXD327749 EGZ327746:EGZ327749 EQV327746:EQV327749 FAR327746:FAR327749 FKN327746:FKN327749 FUJ327746:FUJ327749 GEF327746:GEF327749 GOB327746:GOB327749 GXX327746:GXX327749 HHT327746:HHT327749 HRP327746:HRP327749 IBL327746:IBL327749 ILH327746:ILH327749 IVD327746:IVD327749 JEZ327746:JEZ327749 JOV327746:JOV327749 JYR327746:JYR327749 KIN327746:KIN327749 KSJ327746:KSJ327749 LCF327746:LCF327749 LMB327746:LMB327749 LVX327746:LVX327749 MFT327746:MFT327749 MPP327746:MPP327749 MZL327746:MZL327749 NJH327746:NJH327749 NTD327746:NTD327749 OCZ327746:OCZ327749 OMV327746:OMV327749 OWR327746:OWR327749 PGN327746:PGN327749 PQJ327746:PQJ327749 QAF327746:QAF327749 QKB327746:QKB327749 QTX327746:QTX327749 RDT327746:RDT327749 RNP327746:RNP327749 RXL327746:RXL327749 SHH327746:SHH327749 SRD327746:SRD327749 TAZ327746:TAZ327749 TKV327746:TKV327749 TUR327746:TUR327749 UEN327746:UEN327749 UOJ327746:UOJ327749 UYF327746:UYF327749 VIB327746:VIB327749 VRX327746:VRX327749 WBT327746:WBT327749 WLP327746:WLP327749 WVL327746:WVL327749 G393282:G393285 IZ393282:IZ393285 SV393282:SV393285 ACR393282:ACR393285 AMN393282:AMN393285 AWJ393282:AWJ393285 BGF393282:BGF393285 BQB393282:BQB393285 BZX393282:BZX393285 CJT393282:CJT393285 CTP393282:CTP393285 DDL393282:DDL393285 DNH393282:DNH393285 DXD393282:DXD393285 EGZ393282:EGZ393285 EQV393282:EQV393285 FAR393282:FAR393285 FKN393282:FKN393285 FUJ393282:FUJ393285 GEF393282:GEF393285 GOB393282:GOB393285 GXX393282:GXX393285 HHT393282:HHT393285 HRP393282:HRP393285 IBL393282:IBL393285 ILH393282:ILH393285 IVD393282:IVD393285 JEZ393282:JEZ393285 JOV393282:JOV393285 JYR393282:JYR393285 KIN393282:KIN393285 KSJ393282:KSJ393285 LCF393282:LCF393285 LMB393282:LMB393285 LVX393282:LVX393285 MFT393282:MFT393285 MPP393282:MPP393285 MZL393282:MZL393285 NJH393282:NJH393285 NTD393282:NTD393285 OCZ393282:OCZ393285 OMV393282:OMV393285 OWR393282:OWR393285 PGN393282:PGN393285 PQJ393282:PQJ393285 QAF393282:QAF393285 QKB393282:QKB393285 QTX393282:QTX393285 RDT393282:RDT393285 RNP393282:RNP393285 RXL393282:RXL393285 SHH393282:SHH393285 SRD393282:SRD393285 TAZ393282:TAZ393285 TKV393282:TKV393285 TUR393282:TUR393285 UEN393282:UEN393285 UOJ393282:UOJ393285 UYF393282:UYF393285 VIB393282:VIB393285 VRX393282:VRX393285 WBT393282:WBT393285 WLP393282:WLP393285 WVL393282:WVL393285 G458818:G458821 IZ458818:IZ458821 SV458818:SV458821 ACR458818:ACR458821 AMN458818:AMN458821 AWJ458818:AWJ458821 BGF458818:BGF458821 BQB458818:BQB458821 BZX458818:BZX458821 CJT458818:CJT458821 CTP458818:CTP458821 DDL458818:DDL458821 DNH458818:DNH458821 DXD458818:DXD458821 EGZ458818:EGZ458821 EQV458818:EQV458821 FAR458818:FAR458821 FKN458818:FKN458821 FUJ458818:FUJ458821 GEF458818:GEF458821 GOB458818:GOB458821 GXX458818:GXX458821 HHT458818:HHT458821 HRP458818:HRP458821 IBL458818:IBL458821 ILH458818:ILH458821 IVD458818:IVD458821 JEZ458818:JEZ458821 JOV458818:JOV458821 JYR458818:JYR458821 KIN458818:KIN458821 KSJ458818:KSJ458821 LCF458818:LCF458821 LMB458818:LMB458821 LVX458818:LVX458821 MFT458818:MFT458821 MPP458818:MPP458821 MZL458818:MZL458821 NJH458818:NJH458821 NTD458818:NTD458821 OCZ458818:OCZ458821 OMV458818:OMV458821 OWR458818:OWR458821 PGN458818:PGN458821 PQJ458818:PQJ458821 QAF458818:QAF458821 QKB458818:QKB458821 QTX458818:QTX458821 RDT458818:RDT458821 RNP458818:RNP458821 RXL458818:RXL458821 SHH458818:SHH458821 SRD458818:SRD458821 TAZ458818:TAZ458821 TKV458818:TKV458821 TUR458818:TUR458821 UEN458818:UEN458821 UOJ458818:UOJ458821 UYF458818:UYF458821 VIB458818:VIB458821 VRX458818:VRX458821 WBT458818:WBT458821 WLP458818:WLP458821 WVL458818:WVL458821 G524354:G524357 IZ524354:IZ524357 SV524354:SV524357 ACR524354:ACR524357 AMN524354:AMN524357 AWJ524354:AWJ524357 BGF524354:BGF524357 BQB524354:BQB524357 BZX524354:BZX524357 CJT524354:CJT524357 CTP524354:CTP524357 DDL524354:DDL524357 DNH524354:DNH524357 DXD524354:DXD524357 EGZ524354:EGZ524357 EQV524354:EQV524357 FAR524354:FAR524357 FKN524354:FKN524357 FUJ524354:FUJ524357 GEF524354:GEF524357 GOB524354:GOB524357 GXX524354:GXX524357 HHT524354:HHT524357 HRP524354:HRP524357 IBL524354:IBL524357 ILH524354:ILH524357 IVD524354:IVD524357 JEZ524354:JEZ524357 JOV524354:JOV524357 JYR524354:JYR524357 KIN524354:KIN524357 KSJ524354:KSJ524357 LCF524354:LCF524357 LMB524354:LMB524357 LVX524354:LVX524357 MFT524354:MFT524357 MPP524354:MPP524357 MZL524354:MZL524357 NJH524354:NJH524357 NTD524354:NTD524357 OCZ524354:OCZ524357 OMV524354:OMV524357 OWR524354:OWR524357 PGN524354:PGN524357 PQJ524354:PQJ524357 QAF524354:QAF524357 QKB524354:QKB524357 QTX524354:QTX524357 RDT524354:RDT524357 RNP524354:RNP524357 RXL524354:RXL524357 SHH524354:SHH524357 SRD524354:SRD524357 TAZ524354:TAZ524357 TKV524354:TKV524357 TUR524354:TUR524357 UEN524354:UEN524357 UOJ524354:UOJ524357 UYF524354:UYF524357 VIB524354:VIB524357 VRX524354:VRX524357 WBT524354:WBT524357 WLP524354:WLP524357 WVL524354:WVL524357 G589890:G589893 IZ589890:IZ589893 SV589890:SV589893 ACR589890:ACR589893 AMN589890:AMN589893 AWJ589890:AWJ589893 BGF589890:BGF589893 BQB589890:BQB589893 BZX589890:BZX589893 CJT589890:CJT589893 CTP589890:CTP589893 DDL589890:DDL589893 DNH589890:DNH589893 DXD589890:DXD589893 EGZ589890:EGZ589893 EQV589890:EQV589893 FAR589890:FAR589893 FKN589890:FKN589893 FUJ589890:FUJ589893 GEF589890:GEF589893 GOB589890:GOB589893 GXX589890:GXX589893 HHT589890:HHT589893 HRP589890:HRP589893 IBL589890:IBL589893 ILH589890:ILH589893 IVD589890:IVD589893 JEZ589890:JEZ589893 JOV589890:JOV589893 JYR589890:JYR589893 KIN589890:KIN589893 KSJ589890:KSJ589893 LCF589890:LCF589893 LMB589890:LMB589893 LVX589890:LVX589893 MFT589890:MFT589893 MPP589890:MPP589893 MZL589890:MZL589893 NJH589890:NJH589893 NTD589890:NTD589893 OCZ589890:OCZ589893 OMV589890:OMV589893 OWR589890:OWR589893 PGN589890:PGN589893 PQJ589890:PQJ589893 QAF589890:QAF589893 QKB589890:QKB589893 QTX589890:QTX589893 RDT589890:RDT589893 RNP589890:RNP589893 RXL589890:RXL589893 SHH589890:SHH589893 SRD589890:SRD589893 TAZ589890:TAZ589893 TKV589890:TKV589893 TUR589890:TUR589893 UEN589890:UEN589893 UOJ589890:UOJ589893 UYF589890:UYF589893 VIB589890:VIB589893 VRX589890:VRX589893 WBT589890:WBT589893 WLP589890:WLP589893 WVL589890:WVL589893 G655426:G655429 IZ655426:IZ655429 SV655426:SV655429 ACR655426:ACR655429 AMN655426:AMN655429 AWJ655426:AWJ655429 BGF655426:BGF655429 BQB655426:BQB655429 BZX655426:BZX655429 CJT655426:CJT655429 CTP655426:CTP655429 DDL655426:DDL655429 DNH655426:DNH655429 DXD655426:DXD655429 EGZ655426:EGZ655429 EQV655426:EQV655429 FAR655426:FAR655429 FKN655426:FKN655429 FUJ655426:FUJ655429 GEF655426:GEF655429 GOB655426:GOB655429 GXX655426:GXX655429 HHT655426:HHT655429 HRP655426:HRP655429 IBL655426:IBL655429 ILH655426:ILH655429 IVD655426:IVD655429 JEZ655426:JEZ655429 JOV655426:JOV655429 JYR655426:JYR655429 KIN655426:KIN655429 KSJ655426:KSJ655429 LCF655426:LCF655429 LMB655426:LMB655429 LVX655426:LVX655429 MFT655426:MFT655429 MPP655426:MPP655429 MZL655426:MZL655429 NJH655426:NJH655429 NTD655426:NTD655429 OCZ655426:OCZ655429 OMV655426:OMV655429 OWR655426:OWR655429 PGN655426:PGN655429 PQJ655426:PQJ655429 QAF655426:QAF655429 QKB655426:QKB655429 QTX655426:QTX655429 RDT655426:RDT655429 RNP655426:RNP655429 RXL655426:RXL655429 SHH655426:SHH655429 SRD655426:SRD655429 TAZ655426:TAZ655429 TKV655426:TKV655429 TUR655426:TUR655429 UEN655426:UEN655429 UOJ655426:UOJ655429 UYF655426:UYF655429 VIB655426:VIB655429 VRX655426:VRX655429 WBT655426:WBT655429 WLP655426:WLP655429 WVL655426:WVL655429 G720962:G720965 IZ720962:IZ720965 SV720962:SV720965 ACR720962:ACR720965 AMN720962:AMN720965 AWJ720962:AWJ720965 BGF720962:BGF720965 BQB720962:BQB720965 BZX720962:BZX720965 CJT720962:CJT720965 CTP720962:CTP720965 DDL720962:DDL720965 DNH720962:DNH720965 DXD720962:DXD720965 EGZ720962:EGZ720965 EQV720962:EQV720965 FAR720962:FAR720965 FKN720962:FKN720965 FUJ720962:FUJ720965 GEF720962:GEF720965 GOB720962:GOB720965 GXX720962:GXX720965 HHT720962:HHT720965 HRP720962:HRP720965 IBL720962:IBL720965 ILH720962:ILH720965 IVD720962:IVD720965 JEZ720962:JEZ720965 JOV720962:JOV720965 JYR720962:JYR720965 KIN720962:KIN720965 KSJ720962:KSJ720965 LCF720962:LCF720965 LMB720962:LMB720965 LVX720962:LVX720965 MFT720962:MFT720965 MPP720962:MPP720965 MZL720962:MZL720965 NJH720962:NJH720965 NTD720962:NTD720965 OCZ720962:OCZ720965 OMV720962:OMV720965 OWR720962:OWR720965 PGN720962:PGN720965 PQJ720962:PQJ720965 QAF720962:QAF720965 QKB720962:QKB720965 QTX720962:QTX720965 RDT720962:RDT720965 RNP720962:RNP720965 RXL720962:RXL720965 SHH720962:SHH720965 SRD720962:SRD720965 TAZ720962:TAZ720965 TKV720962:TKV720965 TUR720962:TUR720965 UEN720962:UEN720965 UOJ720962:UOJ720965 UYF720962:UYF720965 VIB720962:VIB720965 VRX720962:VRX720965 WBT720962:WBT720965 WLP720962:WLP720965 WVL720962:WVL720965 G786498:G786501 IZ786498:IZ786501 SV786498:SV786501 ACR786498:ACR786501 AMN786498:AMN786501 AWJ786498:AWJ786501 BGF786498:BGF786501 BQB786498:BQB786501 BZX786498:BZX786501 CJT786498:CJT786501 CTP786498:CTP786501 DDL786498:DDL786501 DNH786498:DNH786501 DXD786498:DXD786501 EGZ786498:EGZ786501 EQV786498:EQV786501 FAR786498:FAR786501 FKN786498:FKN786501 FUJ786498:FUJ786501 GEF786498:GEF786501 GOB786498:GOB786501 GXX786498:GXX786501 HHT786498:HHT786501 HRP786498:HRP786501 IBL786498:IBL786501 ILH786498:ILH786501 IVD786498:IVD786501 JEZ786498:JEZ786501 JOV786498:JOV786501 JYR786498:JYR786501 KIN786498:KIN786501 KSJ786498:KSJ786501 LCF786498:LCF786501 LMB786498:LMB786501 LVX786498:LVX786501 MFT786498:MFT786501 MPP786498:MPP786501 MZL786498:MZL786501 NJH786498:NJH786501 NTD786498:NTD786501 OCZ786498:OCZ786501 OMV786498:OMV786501 OWR786498:OWR786501 PGN786498:PGN786501 PQJ786498:PQJ786501 QAF786498:QAF786501 QKB786498:QKB786501 QTX786498:QTX786501 RDT786498:RDT786501 RNP786498:RNP786501 RXL786498:RXL786501 SHH786498:SHH786501 SRD786498:SRD786501 TAZ786498:TAZ786501 TKV786498:TKV786501 TUR786498:TUR786501 UEN786498:UEN786501 UOJ786498:UOJ786501 UYF786498:UYF786501 VIB786498:VIB786501 VRX786498:VRX786501 WBT786498:WBT786501 WLP786498:WLP786501 WVL786498:WVL786501 G852034:G852037 IZ852034:IZ852037 SV852034:SV852037 ACR852034:ACR852037 AMN852034:AMN852037 AWJ852034:AWJ852037 BGF852034:BGF852037 BQB852034:BQB852037 BZX852034:BZX852037 CJT852034:CJT852037 CTP852034:CTP852037 DDL852034:DDL852037 DNH852034:DNH852037 DXD852034:DXD852037 EGZ852034:EGZ852037 EQV852034:EQV852037 FAR852034:FAR852037 FKN852034:FKN852037 FUJ852034:FUJ852037 GEF852034:GEF852037 GOB852034:GOB852037 GXX852034:GXX852037 HHT852034:HHT852037 HRP852034:HRP852037 IBL852034:IBL852037 ILH852034:ILH852037 IVD852034:IVD852037 JEZ852034:JEZ852037 JOV852034:JOV852037 JYR852034:JYR852037 KIN852034:KIN852037 KSJ852034:KSJ852037 LCF852034:LCF852037 LMB852034:LMB852037 LVX852034:LVX852037 MFT852034:MFT852037 MPP852034:MPP852037 MZL852034:MZL852037 NJH852034:NJH852037 NTD852034:NTD852037 OCZ852034:OCZ852037 OMV852034:OMV852037 OWR852034:OWR852037 PGN852034:PGN852037 PQJ852034:PQJ852037 QAF852034:QAF852037 QKB852034:QKB852037 QTX852034:QTX852037 RDT852034:RDT852037 RNP852034:RNP852037 RXL852034:RXL852037 SHH852034:SHH852037 SRD852034:SRD852037 TAZ852034:TAZ852037 TKV852034:TKV852037 TUR852034:TUR852037 UEN852034:UEN852037 UOJ852034:UOJ852037 UYF852034:UYF852037 VIB852034:VIB852037 VRX852034:VRX852037 WBT852034:WBT852037 WLP852034:WLP852037 WVL852034:WVL852037 G917570:G917573 IZ917570:IZ917573 SV917570:SV917573 ACR917570:ACR917573 AMN917570:AMN917573 AWJ917570:AWJ917573 BGF917570:BGF917573 BQB917570:BQB917573 BZX917570:BZX917573 CJT917570:CJT917573 CTP917570:CTP917573 DDL917570:DDL917573 DNH917570:DNH917573 DXD917570:DXD917573 EGZ917570:EGZ917573 EQV917570:EQV917573 FAR917570:FAR917573 FKN917570:FKN917573 FUJ917570:FUJ917573 GEF917570:GEF917573 GOB917570:GOB917573 GXX917570:GXX917573 HHT917570:HHT917573 HRP917570:HRP917573 IBL917570:IBL917573 ILH917570:ILH917573 IVD917570:IVD917573 JEZ917570:JEZ917573 JOV917570:JOV917573 JYR917570:JYR917573 KIN917570:KIN917573 KSJ917570:KSJ917573 LCF917570:LCF917573 LMB917570:LMB917573 LVX917570:LVX917573 MFT917570:MFT917573 MPP917570:MPP917573 MZL917570:MZL917573 NJH917570:NJH917573 NTD917570:NTD917573 OCZ917570:OCZ917573 OMV917570:OMV917573 OWR917570:OWR917573 PGN917570:PGN917573 PQJ917570:PQJ917573 QAF917570:QAF917573 QKB917570:QKB917573 QTX917570:QTX917573 RDT917570:RDT917573 RNP917570:RNP917573 RXL917570:RXL917573 SHH917570:SHH917573 SRD917570:SRD917573 TAZ917570:TAZ917573 TKV917570:TKV917573 TUR917570:TUR917573 UEN917570:UEN917573 UOJ917570:UOJ917573 UYF917570:UYF917573 VIB917570:VIB917573 VRX917570:VRX917573 WBT917570:WBT917573 WLP917570:WLP917573 WVL917570:WVL917573 G983106:G983109 IZ983106:IZ983109 SV983106:SV983109 ACR983106:ACR983109 AMN983106:AMN983109 AWJ983106:AWJ983109 BGF983106:BGF983109 BQB983106:BQB983109 BZX983106:BZX983109 CJT983106:CJT983109 CTP983106:CTP983109 DDL983106:DDL983109 DNH983106:DNH983109 DXD983106:DXD983109 EGZ983106:EGZ983109 EQV983106:EQV983109 FAR983106:FAR983109 FKN983106:FKN983109 FUJ983106:FUJ983109 GEF983106:GEF983109 GOB983106:GOB983109 GXX983106:GXX983109 HHT983106:HHT983109 HRP983106:HRP983109 IBL983106:IBL983109 ILH983106:ILH983109 IVD983106:IVD983109 JEZ983106:JEZ983109 JOV983106:JOV983109 JYR983106:JYR983109 KIN983106:KIN983109 KSJ983106:KSJ983109 LCF983106:LCF983109 LMB983106:LMB983109 LVX983106:LVX983109 MFT983106:MFT983109 MPP983106:MPP983109 MZL983106:MZL983109 NJH983106:NJH983109 NTD983106:NTD983109 OCZ983106:OCZ983109 OMV983106:OMV983109 OWR983106:OWR983109 PGN983106:PGN983109 PQJ983106:PQJ983109 QAF983106:QAF983109 QKB983106:QKB983109 QTX983106:QTX983109 RDT983106:RDT983109 RNP983106:RNP983109 RXL983106:RXL983109 SHH983106:SHH983109 SRD983106:SRD983109 TAZ983106:TAZ983109 TKV983106:TKV983109 TUR983106:TUR983109 UEN983106:UEN983109 UOJ983106:UOJ983109 UYF983106:UYF983109 VIB983106:VIB983109 VRX983106:VRX983109 WBT983106:WBT983109 WLP983106:WLP983109 WVL983106:WVL983109 G65635 IZ65635 SV65635 ACR65635 AMN65635 AWJ65635 BGF65635 BQB65635 BZX65635 CJT65635 CTP65635 DDL65635 DNH65635 DXD65635 EGZ65635 EQV65635 FAR65635 FKN65635 FUJ65635 GEF65635 GOB65635 GXX65635 HHT65635 HRP65635 IBL65635 ILH65635 IVD65635 JEZ65635 JOV65635 JYR65635 KIN65635 KSJ65635 LCF65635 LMB65635 LVX65635 MFT65635 MPP65635 MZL65635 NJH65635 NTD65635 OCZ65635 OMV65635 OWR65635 PGN65635 PQJ65635 QAF65635 QKB65635 QTX65635 RDT65635 RNP65635 RXL65635 SHH65635 SRD65635 TAZ65635 TKV65635 TUR65635 UEN65635 UOJ65635 UYF65635 VIB65635 VRX65635 WBT65635 WLP65635 WVL65635 G131171 IZ131171 SV131171 ACR131171 AMN131171 AWJ131171 BGF131171 BQB131171 BZX131171 CJT131171 CTP131171 DDL131171 DNH131171 DXD131171 EGZ131171 EQV131171 FAR131171 FKN131171 FUJ131171 GEF131171 GOB131171 GXX131171 HHT131171 HRP131171 IBL131171 ILH131171 IVD131171 JEZ131171 JOV131171 JYR131171 KIN131171 KSJ131171 LCF131171 LMB131171 LVX131171 MFT131171 MPP131171 MZL131171 NJH131171 NTD131171 OCZ131171 OMV131171 OWR131171 PGN131171 PQJ131171 QAF131171 QKB131171 QTX131171 RDT131171 RNP131171 RXL131171 SHH131171 SRD131171 TAZ131171 TKV131171 TUR131171 UEN131171 UOJ131171 UYF131171 VIB131171 VRX131171 WBT131171 WLP131171 WVL131171 G196707 IZ196707 SV196707 ACR196707 AMN196707 AWJ196707 BGF196707 BQB196707 BZX196707 CJT196707 CTP196707 DDL196707 DNH196707 DXD196707 EGZ196707 EQV196707 FAR196707 FKN196707 FUJ196707 GEF196707 GOB196707 GXX196707 HHT196707 HRP196707 IBL196707 ILH196707 IVD196707 JEZ196707 JOV196707 JYR196707 KIN196707 KSJ196707 LCF196707 LMB196707 LVX196707 MFT196707 MPP196707 MZL196707 NJH196707 NTD196707 OCZ196707 OMV196707 OWR196707 PGN196707 PQJ196707 QAF196707 QKB196707 QTX196707 RDT196707 RNP196707 RXL196707 SHH196707 SRD196707 TAZ196707 TKV196707 TUR196707 UEN196707 UOJ196707 UYF196707 VIB196707 VRX196707 WBT196707 WLP196707 WVL196707 G262243 IZ262243 SV262243 ACR262243 AMN262243 AWJ262243 BGF262243 BQB262243 BZX262243 CJT262243 CTP262243 DDL262243 DNH262243 DXD262243 EGZ262243 EQV262243 FAR262243 FKN262243 FUJ262243 GEF262243 GOB262243 GXX262243 HHT262243 HRP262243 IBL262243 ILH262243 IVD262243 JEZ262243 JOV262243 JYR262243 KIN262243 KSJ262243 LCF262243 LMB262243 LVX262243 MFT262243 MPP262243 MZL262243 NJH262243 NTD262243 OCZ262243 OMV262243 OWR262243 PGN262243 PQJ262243 QAF262243 QKB262243 QTX262243 RDT262243 RNP262243 RXL262243 SHH262243 SRD262243 TAZ262243 TKV262243 TUR262243 UEN262243 UOJ262243 UYF262243 VIB262243 VRX262243 WBT262243 WLP262243 WVL262243 G327779 IZ327779 SV327779 ACR327779 AMN327779 AWJ327779 BGF327779 BQB327779 BZX327779 CJT327779 CTP327779 DDL327779 DNH327779 DXD327779 EGZ327779 EQV327779 FAR327779 FKN327779 FUJ327779 GEF327779 GOB327779 GXX327779 HHT327779 HRP327779 IBL327779 ILH327779 IVD327779 JEZ327779 JOV327779 JYR327779 KIN327779 KSJ327779 LCF327779 LMB327779 LVX327779 MFT327779 MPP327779 MZL327779 NJH327779 NTD327779 OCZ327779 OMV327779 OWR327779 PGN327779 PQJ327779 QAF327779 QKB327779 QTX327779 RDT327779 RNP327779 RXL327779 SHH327779 SRD327779 TAZ327779 TKV327779 TUR327779 UEN327779 UOJ327779 UYF327779 VIB327779 VRX327779 WBT327779 WLP327779 WVL327779 G393315 IZ393315 SV393315 ACR393315 AMN393315 AWJ393315 BGF393315 BQB393315 BZX393315 CJT393315 CTP393315 DDL393315 DNH393315 DXD393315 EGZ393315 EQV393315 FAR393315 FKN393315 FUJ393315 GEF393315 GOB393315 GXX393315 HHT393315 HRP393315 IBL393315 ILH393315 IVD393315 JEZ393315 JOV393315 JYR393315 KIN393315 KSJ393315 LCF393315 LMB393315 LVX393315 MFT393315 MPP393315 MZL393315 NJH393315 NTD393315 OCZ393315 OMV393315 OWR393315 PGN393315 PQJ393315 QAF393315 QKB393315 QTX393315 RDT393315 RNP393315 RXL393315 SHH393315 SRD393315 TAZ393315 TKV393315 TUR393315 UEN393315 UOJ393315 UYF393315 VIB393315 VRX393315 WBT393315 WLP393315 WVL393315 G458851 IZ458851 SV458851 ACR458851 AMN458851 AWJ458851 BGF458851 BQB458851 BZX458851 CJT458851 CTP458851 DDL458851 DNH458851 DXD458851 EGZ458851 EQV458851 FAR458851 FKN458851 FUJ458851 GEF458851 GOB458851 GXX458851 HHT458851 HRP458851 IBL458851 ILH458851 IVD458851 JEZ458851 JOV458851 JYR458851 KIN458851 KSJ458851 LCF458851 LMB458851 LVX458851 MFT458851 MPP458851 MZL458851 NJH458851 NTD458851 OCZ458851 OMV458851 OWR458851 PGN458851 PQJ458851 QAF458851 QKB458851 QTX458851 RDT458851 RNP458851 RXL458851 SHH458851 SRD458851 TAZ458851 TKV458851 TUR458851 UEN458851 UOJ458851 UYF458851 VIB458851 VRX458851 WBT458851 WLP458851 WVL458851 G524387 IZ524387 SV524387 ACR524387 AMN524387 AWJ524387 BGF524387 BQB524387 BZX524387 CJT524387 CTP524387 DDL524387 DNH524387 DXD524387 EGZ524387 EQV524387 FAR524387 FKN524387 FUJ524387 GEF524387 GOB524387 GXX524387 HHT524387 HRP524387 IBL524387 ILH524387 IVD524387 JEZ524387 JOV524387 JYR524387 KIN524387 KSJ524387 LCF524387 LMB524387 LVX524387 MFT524387 MPP524387 MZL524387 NJH524387 NTD524387 OCZ524387 OMV524387 OWR524387 PGN524387 PQJ524387 QAF524387 QKB524387 QTX524387 RDT524387 RNP524387 RXL524387 SHH524387 SRD524387 TAZ524387 TKV524387 TUR524387 UEN524387 UOJ524387 UYF524387 VIB524387 VRX524387 WBT524387 WLP524387 WVL524387 G589923 IZ589923 SV589923 ACR589923 AMN589923 AWJ589923 BGF589923 BQB589923 BZX589923 CJT589923 CTP589923 DDL589923 DNH589923 DXD589923 EGZ589923 EQV589923 FAR589923 FKN589923 FUJ589923 GEF589923 GOB589923 GXX589923 HHT589923 HRP589923 IBL589923 ILH589923 IVD589923 JEZ589923 JOV589923 JYR589923 KIN589923 KSJ589923 LCF589923 LMB589923 LVX589923 MFT589923 MPP589923 MZL589923 NJH589923 NTD589923 OCZ589923 OMV589923 OWR589923 PGN589923 PQJ589923 QAF589923 QKB589923 QTX589923 RDT589923 RNP589923 RXL589923 SHH589923 SRD589923 TAZ589923 TKV589923 TUR589923 UEN589923 UOJ589923 UYF589923 VIB589923 VRX589923 WBT589923 WLP589923 WVL589923 G655459 IZ655459 SV655459 ACR655459 AMN655459 AWJ655459 BGF655459 BQB655459 BZX655459 CJT655459 CTP655459 DDL655459 DNH655459 DXD655459 EGZ655459 EQV655459 FAR655459 FKN655459 FUJ655459 GEF655459 GOB655459 GXX655459 HHT655459 HRP655459 IBL655459 ILH655459 IVD655459 JEZ655459 JOV655459 JYR655459 KIN655459 KSJ655459 LCF655459 LMB655459 LVX655459 MFT655459 MPP655459 MZL655459 NJH655459 NTD655459 OCZ655459 OMV655459 OWR655459 PGN655459 PQJ655459 QAF655459 QKB655459 QTX655459 RDT655459 RNP655459 RXL655459 SHH655459 SRD655459 TAZ655459 TKV655459 TUR655459 UEN655459 UOJ655459 UYF655459 VIB655459 VRX655459 WBT655459 WLP655459 WVL655459 G720995 IZ720995 SV720995 ACR720995 AMN720995 AWJ720995 BGF720995 BQB720995 BZX720995 CJT720995 CTP720995 DDL720995 DNH720995 DXD720995 EGZ720995 EQV720995 FAR720995 FKN720995 FUJ720995 GEF720995 GOB720995 GXX720995 HHT720995 HRP720995 IBL720995 ILH720995 IVD720995 JEZ720995 JOV720995 JYR720995 KIN720995 KSJ720995 LCF720995 LMB720995 LVX720995 MFT720995 MPP720995 MZL720995 NJH720995 NTD720995 OCZ720995 OMV720995 OWR720995 PGN720995 PQJ720995 QAF720995 QKB720995 QTX720995 RDT720995 RNP720995 RXL720995 SHH720995 SRD720995 TAZ720995 TKV720995 TUR720995 UEN720995 UOJ720995 UYF720995 VIB720995 VRX720995 WBT720995 WLP720995 WVL720995 G786531 IZ786531 SV786531 ACR786531 AMN786531 AWJ786531 BGF786531 BQB786531 BZX786531 CJT786531 CTP786531 DDL786531 DNH786531 DXD786531 EGZ786531 EQV786531 FAR786531 FKN786531 FUJ786531 GEF786531 GOB786531 GXX786531 HHT786531 HRP786531 IBL786531 ILH786531 IVD786531 JEZ786531 JOV786531 JYR786531 KIN786531 KSJ786531 LCF786531 LMB786531 LVX786531 MFT786531 MPP786531 MZL786531 NJH786531 NTD786531 OCZ786531 OMV786531 OWR786531 PGN786531 PQJ786531 QAF786531 QKB786531 QTX786531 RDT786531 RNP786531 RXL786531 SHH786531 SRD786531 TAZ786531 TKV786531 TUR786531 UEN786531 UOJ786531 UYF786531 VIB786531 VRX786531 WBT786531 WLP786531 WVL786531 G852067 IZ852067 SV852067 ACR852067 AMN852067 AWJ852067 BGF852067 BQB852067 BZX852067 CJT852067 CTP852067 DDL852067 DNH852067 DXD852067 EGZ852067 EQV852067 FAR852067 FKN852067 FUJ852067 GEF852067 GOB852067 GXX852067 HHT852067 HRP852067 IBL852067 ILH852067 IVD852067 JEZ852067 JOV852067 JYR852067 KIN852067 KSJ852067 LCF852067 LMB852067 LVX852067 MFT852067 MPP852067 MZL852067 NJH852067 NTD852067 OCZ852067 OMV852067 OWR852067 PGN852067 PQJ852067 QAF852067 QKB852067 QTX852067 RDT852067 RNP852067 RXL852067 SHH852067 SRD852067 TAZ852067 TKV852067 TUR852067 UEN852067 UOJ852067 UYF852067 VIB852067 VRX852067 WBT852067 WLP852067 WVL852067 G917603 IZ917603 SV917603 ACR917603 AMN917603 AWJ917603 BGF917603 BQB917603 BZX917603 CJT917603 CTP917603 DDL917603 DNH917603 DXD917603 EGZ917603 EQV917603 FAR917603 FKN917603 FUJ917603 GEF917603 GOB917603 GXX917603 HHT917603 HRP917603 IBL917603 ILH917603 IVD917603 JEZ917603 JOV917603 JYR917603 KIN917603 KSJ917603 LCF917603 LMB917603 LVX917603 MFT917603 MPP917603 MZL917603 NJH917603 NTD917603 OCZ917603 OMV917603 OWR917603 PGN917603 PQJ917603 QAF917603 QKB917603 QTX917603 RDT917603 RNP917603 RXL917603 SHH917603 SRD917603 TAZ917603 TKV917603 TUR917603 UEN917603 UOJ917603 UYF917603 VIB917603 VRX917603 WBT917603 WLP917603 WVL917603 G983139 IZ983139 SV983139 ACR983139 AMN983139 AWJ983139 BGF983139 BQB983139 BZX983139 CJT983139 CTP983139 DDL983139 DNH983139 DXD983139 EGZ983139 EQV983139 FAR983139 FKN983139 FUJ983139 GEF983139 GOB983139 GXX983139 HHT983139 HRP983139 IBL983139 ILH983139 IVD983139 JEZ983139 JOV983139 JYR983139 KIN983139 KSJ983139 LCF983139 LMB983139 LVX983139 MFT983139 MPP983139 MZL983139 NJH983139 NTD983139 OCZ983139 OMV983139 OWR983139 PGN983139 PQJ983139 QAF983139 QKB983139 QTX983139 RDT983139 RNP983139 RXL983139 SHH983139 SRD983139 TAZ983139 TKV983139 TUR983139 UEN983139 UOJ983139 UYF983139 VIB983139 VRX983139 WBT983139 WLP983139 WVL983139 G65609:G65615 IZ65609:IZ65615 SV65609:SV65615 ACR65609:ACR65615 AMN65609:AMN65615 AWJ65609:AWJ65615 BGF65609:BGF65615 BQB65609:BQB65615 BZX65609:BZX65615 CJT65609:CJT65615 CTP65609:CTP65615 DDL65609:DDL65615 DNH65609:DNH65615 DXD65609:DXD65615 EGZ65609:EGZ65615 EQV65609:EQV65615 FAR65609:FAR65615 FKN65609:FKN65615 FUJ65609:FUJ65615 GEF65609:GEF65615 GOB65609:GOB65615 GXX65609:GXX65615 HHT65609:HHT65615 HRP65609:HRP65615 IBL65609:IBL65615 ILH65609:ILH65615 IVD65609:IVD65615 JEZ65609:JEZ65615 JOV65609:JOV65615 JYR65609:JYR65615 KIN65609:KIN65615 KSJ65609:KSJ65615 LCF65609:LCF65615 LMB65609:LMB65615 LVX65609:LVX65615 MFT65609:MFT65615 MPP65609:MPP65615 MZL65609:MZL65615 NJH65609:NJH65615 NTD65609:NTD65615 OCZ65609:OCZ65615 OMV65609:OMV65615 OWR65609:OWR65615 PGN65609:PGN65615 PQJ65609:PQJ65615 QAF65609:QAF65615 QKB65609:QKB65615 QTX65609:QTX65615 RDT65609:RDT65615 RNP65609:RNP65615 RXL65609:RXL65615 SHH65609:SHH65615 SRD65609:SRD65615 TAZ65609:TAZ65615 TKV65609:TKV65615 TUR65609:TUR65615 UEN65609:UEN65615 UOJ65609:UOJ65615 UYF65609:UYF65615 VIB65609:VIB65615 VRX65609:VRX65615 WBT65609:WBT65615 WLP65609:WLP65615 WVL65609:WVL65615 G131145:G131151 IZ131145:IZ131151 SV131145:SV131151 ACR131145:ACR131151 AMN131145:AMN131151 AWJ131145:AWJ131151 BGF131145:BGF131151 BQB131145:BQB131151 BZX131145:BZX131151 CJT131145:CJT131151 CTP131145:CTP131151 DDL131145:DDL131151 DNH131145:DNH131151 DXD131145:DXD131151 EGZ131145:EGZ131151 EQV131145:EQV131151 FAR131145:FAR131151 FKN131145:FKN131151 FUJ131145:FUJ131151 GEF131145:GEF131151 GOB131145:GOB131151 GXX131145:GXX131151 HHT131145:HHT131151 HRP131145:HRP131151 IBL131145:IBL131151 ILH131145:ILH131151 IVD131145:IVD131151 JEZ131145:JEZ131151 JOV131145:JOV131151 JYR131145:JYR131151 KIN131145:KIN131151 KSJ131145:KSJ131151 LCF131145:LCF131151 LMB131145:LMB131151 LVX131145:LVX131151 MFT131145:MFT131151 MPP131145:MPP131151 MZL131145:MZL131151 NJH131145:NJH131151 NTD131145:NTD131151 OCZ131145:OCZ131151 OMV131145:OMV131151 OWR131145:OWR131151 PGN131145:PGN131151 PQJ131145:PQJ131151 QAF131145:QAF131151 QKB131145:QKB131151 QTX131145:QTX131151 RDT131145:RDT131151 RNP131145:RNP131151 RXL131145:RXL131151 SHH131145:SHH131151 SRD131145:SRD131151 TAZ131145:TAZ131151 TKV131145:TKV131151 TUR131145:TUR131151 UEN131145:UEN131151 UOJ131145:UOJ131151 UYF131145:UYF131151 VIB131145:VIB131151 VRX131145:VRX131151 WBT131145:WBT131151 WLP131145:WLP131151 WVL131145:WVL131151 G196681:G196687 IZ196681:IZ196687 SV196681:SV196687 ACR196681:ACR196687 AMN196681:AMN196687 AWJ196681:AWJ196687 BGF196681:BGF196687 BQB196681:BQB196687 BZX196681:BZX196687 CJT196681:CJT196687 CTP196681:CTP196687 DDL196681:DDL196687 DNH196681:DNH196687 DXD196681:DXD196687 EGZ196681:EGZ196687 EQV196681:EQV196687 FAR196681:FAR196687 FKN196681:FKN196687 FUJ196681:FUJ196687 GEF196681:GEF196687 GOB196681:GOB196687 GXX196681:GXX196687 HHT196681:HHT196687 HRP196681:HRP196687 IBL196681:IBL196687 ILH196681:ILH196687 IVD196681:IVD196687 JEZ196681:JEZ196687 JOV196681:JOV196687 JYR196681:JYR196687 KIN196681:KIN196687 KSJ196681:KSJ196687 LCF196681:LCF196687 LMB196681:LMB196687 LVX196681:LVX196687 MFT196681:MFT196687 MPP196681:MPP196687 MZL196681:MZL196687 NJH196681:NJH196687 NTD196681:NTD196687 OCZ196681:OCZ196687 OMV196681:OMV196687 OWR196681:OWR196687 PGN196681:PGN196687 PQJ196681:PQJ196687 QAF196681:QAF196687 QKB196681:QKB196687 QTX196681:QTX196687 RDT196681:RDT196687 RNP196681:RNP196687 RXL196681:RXL196687 SHH196681:SHH196687 SRD196681:SRD196687 TAZ196681:TAZ196687 TKV196681:TKV196687 TUR196681:TUR196687 UEN196681:UEN196687 UOJ196681:UOJ196687 UYF196681:UYF196687 VIB196681:VIB196687 VRX196681:VRX196687 WBT196681:WBT196687 WLP196681:WLP196687 WVL196681:WVL196687 G262217:G262223 IZ262217:IZ262223 SV262217:SV262223 ACR262217:ACR262223 AMN262217:AMN262223 AWJ262217:AWJ262223 BGF262217:BGF262223 BQB262217:BQB262223 BZX262217:BZX262223 CJT262217:CJT262223 CTP262217:CTP262223 DDL262217:DDL262223 DNH262217:DNH262223 DXD262217:DXD262223 EGZ262217:EGZ262223 EQV262217:EQV262223 FAR262217:FAR262223 FKN262217:FKN262223 FUJ262217:FUJ262223 GEF262217:GEF262223 GOB262217:GOB262223 GXX262217:GXX262223 HHT262217:HHT262223 HRP262217:HRP262223 IBL262217:IBL262223 ILH262217:ILH262223 IVD262217:IVD262223 JEZ262217:JEZ262223 JOV262217:JOV262223 JYR262217:JYR262223 KIN262217:KIN262223 KSJ262217:KSJ262223 LCF262217:LCF262223 LMB262217:LMB262223 LVX262217:LVX262223 MFT262217:MFT262223 MPP262217:MPP262223 MZL262217:MZL262223 NJH262217:NJH262223 NTD262217:NTD262223 OCZ262217:OCZ262223 OMV262217:OMV262223 OWR262217:OWR262223 PGN262217:PGN262223 PQJ262217:PQJ262223 QAF262217:QAF262223 QKB262217:QKB262223 QTX262217:QTX262223 RDT262217:RDT262223 RNP262217:RNP262223 RXL262217:RXL262223 SHH262217:SHH262223 SRD262217:SRD262223 TAZ262217:TAZ262223 TKV262217:TKV262223 TUR262217:TUR262223 UEN262217:UEN262223 UOJ262217:UOJ262223 UYF262217:UYF262223 VIB262217:VIB262223 VRX262217:VRX262223 WBT262217:WBT262223 WLP262217:WLP262223 WVL262217:WVL262223 G327753:G327759 IZ327753:IZ327759 SV327753:SV327759 ACR327753:ACR327759 AMN327753:AMN327759 AWJ327753:AWJ327759 BGF327753:BGF327759 BQB327753:BQB327759 BZX327753:BZX327759 CJT327753:CJT327759 CTP327753:CTP327759 DDL327753:DDL327759 DNH327753:DNH327759 DXD327753:DXD327759 EGZ327753:EGZ327759 EQV327753:EQV327759 FAR327753:FAR327759 FKN327753:FKN327759 FUJ327753:FUJ327759 GEF327753:GEF327759 GOB327753:GOB327759 GXX327753:GXX327759 HHT327753:HHT327759 HRP327753:HRP327759 IBL327753:IBL327759 ILH327753:ILH327759 IVD327753:IVD327759 JEZ327753:JEZ327759 JOV327753:JOV327759 JYR327753:JYR327759 KIN327753:KIN327759 KSJ327753:KSJ327759 LCF327753:LCF327759 LMB327753:LMB327759 LVX327753:LVX327759 MFT327753:MFT327759 MPP327753:MPP327759 MZL327753:MZL327759 NJH327753:NJH327759 NTD327753:NTD327759 OCZ327753:OCZ327759 OMV327753:OMV327759 OWR327753:OWR327759 PGN327753:PGN327759 PQJ327753:PQJ327759 QAF327753:QAF327759 QKB327753:QKB327759 QTX327753:QTX327759 RDT327753:RDT327759 RNP327753:RNP327759 RXL327753:RXL327759 SHH327753:SHH327759 SRD327753:SRD327759 TAZ327753:TAZ327759 TKV327753:TKV327759 TUR327753:TUR327759 UEN327753:UEN327759 UOJ327753:UOJ327759 UYF327753:UYF327759 VIB327753:VIB327759 VRX327753:VRX327759 WBT327753:WBT327759 WLP327753:WLP327759 WVL327753:WVL327759 G393289:G393295 IZ393289:IZ393295 SV393289:SV393295 ACR393289:ACR393295 AMN393289:AMN393295 AWJ393289:AWJ393295 BGF393289:BGF393295 BQB393289:BQB393295 BZX393289:BZX393295 CJT393289:CJT393295 CTP393289:CTP393295 DDL393289:DDL393295 DNH393289:DNH393295 DXD393289:DXD393295 EGZ393289:EGZ393295 EQV393289:EQV393295 FAR393289:FAR393295 FKN393289:FKN393295 FUJ393289:FUJ393295 GEF393289:GEF393295 GOB393289:GOB393295 GXX393289:GXX393295 HHT393289:HHT393295 HRP393289:HRP393295 IBL393289:IBL393295 ILH393289:ILH393295 IVD393289:IVD393295 JEZ393289:JEZ393295 JOV393289:JOV393295 JYR393289:JYR393295 KIN393289:KIN393295 KSJ393289:KSJ393295 LCF393289:LCF393295 LMB393289:LMB393295 LVX393289:LVX393295 MFT393289:MFT393295 MPP393289:MPP393295 MZL393289:MZL393295 NJH393289:NJH393295 NTD393289:NTD393295 OCZ393289:OCZ393295 OMV393289:OMV393295 OWR393289:OWR393295 PGN393289:PGN393295 PQJ393289:PQJ393295 QAF393289:QAF393295 QKB393289:QKB393295 QTX393289:QTX393295 RDT393289:RDT393295 RNP393289:RNP393295 RXL393289:RXL393295 SHH393289:SHH393295 SRD393289:SRD393295 TAZ393289:TAZ393295 TKV393289:TKV393295 TUR393289:TUR393295 UEN393289:UEN393295 UOJ393289:UOJ393295 UYF393289:UYF393295 VIB393289:VIB393295 VRX393289:VRX393295 WBT393289:WBT393295 WLP393289:WLP393295 WVL393289:WVL393295 G458825:G458831 IZ458825:IZ458831 SV458825:SV458831 ACR458825:ACR458831 AMN458825:AMN458831 AWJ458825:AWJ458831 BGF458825:BGF458831 BQB458825:BQB458831 BZX458825:BZX458831 CJT458825:CJT458831 CTP458825:CTP458831 DDL458825:DDL458831 DNH458825:DNH458831 DXD458825:DXD458831 EGZ458825:EGZ458831 EQV458825:EQV458831 FAR458825:FAR458831 FKN458825:FKN458831 FUJ458825:FUJ458831 GEF458825:GEF458831 GOB458825:GOB458831 GXX458825:GXX458831 HHT458825:HHT458831 HRP458825:HRP458831 IBL458825:IBL458831 ILH458825:ILH458831 IVD458825:IVD458831 JEZ458825:JEZ458831 JOV458825:JOV458831 JYR458825:JYR458831 KIN458825:KIN458831 KSJ458825:KSJ458831 LCF458825:LCF458831 LMB458825:LMB458831 LVX458825:LVX458831 MFT458825:MFT458831 MPP458825:MPP458831 MZL458825:MZL458831 NJH458825:NJH458831 NTD458825:NTD458831 OCZ458825:OCZ458831 OMV458825:OMV458831 OWR458825:OWR458831 PGN458825:PGN458831 PQJ458825:PQJ458831 QAF458825:QAF458831 QKB458825:QKB458831 QTX458825:QTX458831 RDT458825:RDT458831 RNP458825:RNP458831 RXL458825:RXL458831 SHH458825:SHH458831 SRD458825:SRD458831 TAZ458825:TAZ458831 TKV458825:TKV458831 TUR458825:TUR458831 UEN458825:UEN458831 UOJ458825:UOJ458831 UYF458825:UYF458831 VIB458825:VIB458831 VRX458825:VRX458831 WBT458825:WBT458831 WLP458825:WLP458831 WVL458825:WVL458831 G524361:G524367 IZ524361:IZ524367 SV524361:SV524367 ACR524361:ACR524367 AMN524361:AMN524367 AWJ524361:AWJ524367 BGF524361:BGF524367 BQB524361:BQB524367 BZX524361:BZX524367 CJT524361:CJT524367 CTP524361:CTP524367 DDL524361:DDL524367 DNH524361:DNH524367 DXD524361:DXD524367 EGZ524361:EGZ524367 EQV524361:EQV524367 FAR524361:FAR524367 FKN524361:FKN524367 FUJ524361:FUJ524367 GEF524361:GEF524367 GOB524361:GOB524367 GXX524361:GXX524367 HHT524361:HHT524367 HRP524361:HRP524367 IBL524361:IBL524367 ILH524361:ILH524367 IVD524361:IVD524367 JEZ524361:JEZ524367 JOV524361:JOV524367 JYR524361:JYR524367 KIN524361:KIN524367 KSJ524361:KSJ524367 LCF524361:LCF524367 LMB524361:LMB524367 LVX524361:LVX524367 MFT524361:MFT524367 MPP524361:MPP524367 MZL524361:MZL524367 NJH524361:NJH524367 NTD524361:NTD524367 OCZ524361:OCZ524367 OMV524361:OMV524367 OWR524361:OWR524367 PGN524361:PGN524367 PQJ524361:PQJ524367 QAF524361:QAF524367 QKB524361:QKB524367 QTX524361:QTX524367 RDT524361:RDT524367 RNP524361:RNP524367 RXL524361:RXL524367 SHH524361:SHH524367 SRD524361:SRD524367 TAZ524361:TAZ524367 TKV524361:TKV524367 TUR524361:TUR524367 UEN524361:UEN524367 UOJ524361:UOJ524367 UYF524361:UYF524367 VIB524361:VIB524367 VRX524361:VRX524367 WBT524361:WBT524367 WLP524361:WLP524367 WVL524361:WVL524367 G589897:G589903 IZ589897:IZ589903 SV589897:SV589903 ACR589897:ACR589903 AMN589897:AMN589903 AWJ589897:AWJ589903 BGF589897:BGF589903 BQB589897:BQB589903 BZX589897:BZX589903 CJT589897:CJT589903 CTP589897:CTP589903 DDL589897:DDL589903 DNH589897:DNH589903 DXD589897:DXD589903 EGZ589897:EGZ589903 EQV589897:EQV589903 FAR589897:FAR589903 FKN589897:FKN589903 FUJ589897:FUJ589903 GEF589897:GEF589903 GOB589897:GOB589903 GXX589897:GXX589903 HHT589897:HHT589903 HRP589897:HRP589903 IBL589897:IBL589903 ILH589897:ILH589903 IVD589897:IVD589903 JEZ589897:JEZ589903 JOV589897:JOV589903 JYR589897:JYR589903 KIN589897:KIN589903 KSJ589897:KSJ589903 LCF589897:LCF589903 LMB589897:LMB589903 LVX589897:LVX589903 MFT589897:MFT589903 MPP589897:MPP589903 MZL589897:MZL589903 NJH589897:NJH589903 NTD589897:NTD589903 OCZ589897:OCZ589903 OMV589897:OMV589903 OWR589897:OWR589903 PGN589897:PGN589903 PQJ589897:PQJ589903 QAF589897:QAF589903 QKB589897:QKB589903 QTX589897:QTX589903 RDT589897:RDT589903 RNP589897:RNP589903 RXL589897:RXL589903 SHH589897:SHH589903 SRD589897:SRD589903 TAZ589897:TAZ589903 TKV589897:TKV589903 TUR589897:TUR589903 UEN589897:UEN589903 UOJ589897:UOJ589903 UYF589897:UYF589903 VIB589897:VIB589903 VRX589897:VRX589903 WBT589897:WBT589903 WLP589897:WLP589903 WVL589897:WVL589903 G655433:G655439 IZ655433:IZ655439 SV655433:SV655439 ACR655433:ACR655439 AMN655433:AMN655439 AWJ655433:AWJ655439 BGF655433:BGF655439 BQB655433:BQB655439 BZX655433:BZX655439 CJT655433:CJT655439 CTP655433:CTP655439 DDL655433:DDL655439 DNH655433:DNH655439 DXD655433:DXD655439 EGZ655433:EGZ655439 EQV655433:EQV655439 FAR655433:FAR655439 FKN655433:FKN655439 FUJ655433:FUJ655439 GEF655433:GEF655439 GOB655433:GOB655439 GXX655433:GXX655439 HHT655433:HHT655439 HRP655433:HRP655439 IBL655433:IBL655439 ILH655433:ILH655439 IVD655433:IVD655439 JEZ655433:JEZ655439 JOV655433:JOV655439 JYR655433:JYR655439 KIN655433:KIN655439 KSJ655433:KSJ655439 LCF655433:LCF655439 LMB655433:LMB655439 LVX655433:LVX655439 MFT655433:MFT655439 MPP655433:MPP655439 MZL655433:MZL655439 NJH655433:NJH655439 NTD655433:NTD655439 OCZ655433:OCZ655439 OMV655433:OMV655439 OWR655433:OWR655439 PGN655433:PGN655439 PQJ655433:PQJ655439 QAF655433:QAF655439 QKB655433:QKB655439 QTX655433:QTX655439 RDT655433:RDT655439 RNP655433:RNP655439 RXL655433:RXL655439 SHH655433:SHH655439 SRD655433:SRD655439 TAZ655433:TAZ655439 TKV655433:TKV655439 TUR655433:TUR655439 UEN655433:UEN655439 UOJ655433:UOJ655439 UYF655433:UYF655439 VIB655433:VIB655439 VRX655433:VRX655439 WBT655433:WBT655439 WLP655433:WLP655439 WVL655433:WVL655439 G720969:G720975 IZ720969:IZ720975 SV720969:SV720975 ACR720969:ACR720975 AMN720969:AMN720975 AWJ720969:AWJ720975 BGF720969:BGF720975 BQB720969:BQB720975 BZX720969:BZX720975 CJT720969:CJT720975 CTP720969:CTP720975 DDL720969:DDL720975 DNH720969:DNH720975 DXD720969:DXD720975 EGZ720969:EGZ720975 EQV720969:EQV720975 FAR720969:FAR720975 FKN720969:FKN720975 FUJ720969:FUJ720975 GEF720969:GEF720975 GOB720969:GOB720975 GXX720969:GXX720975 HHT720969:HHT720975 HRP720969:HRP720975 IBL720969:IBL720975 ILH720969:ILH720975 IVD720969:IVD720975 JEZ720969:JEZ720975 JOV720969:JOV720975 JYR720969:JYR720975 KIN720969:KIN720975 KSJ720969:KSJ720975 LCF720969:LCF720975 LMB720969:LMB720975 LVX720969:LVX720975 MFT720969:MFT720975 MPP720969:MPP720975 MZL720969:MZL720975 NJH720969:NJH720975 NTD720969:NTD720975 OCZ720969:OCZ720975 OMV720969:OMV720975 OWR720969:OWR720975 PGN720969:PGN720975 PQJ720969:PQJ720975 QAF720969:QAF720975 QKB720969:QKB720975 QTX720969:QTX720975 RDT720969:RDT720975 RNP720969:RNP720975 RXL720969:RXL720975 SHH720969:SHH720975 SRD720969:SRD720975 TAZ720969:TAZ720975 TKV720969:TKV720975 TUR720969:TUR720975 UEN720969:UEN720975 UOJ720969:UOJ720975 UYF720969:UYF720975 VIB720969:VIB720975 VRX720969:VRX720975 WBT720969:WBT720975 WLP720969:WLP720975 WVL720969:WVL720975 G786505:G786511 IZ786505:IZ786511 SV786505:SV786511 ACR786505:ACR786511 AMN786505:AMN786511 AWJ786505:AWJ786511 BGF786505:BGF786511 BQB786505:BQB786511 BZX786505:BZX786511 CJT786505:CJT786511 CTP786505:CTP786511 DDL786505:DDL786511 DNH786505:DNH786511 DXD786505:DXD786511 EGZ786505:EGZ786511 EQV786505:EQV786511 FAR786505:FAR786511 FKN786505:FKN786511 FUJ786505:FUJ786511 GEF786505:GEF786511 GOB786505:GOB786511 GXX786505:GXX786511 HHT786505:HHT786511 HRP786505:HRP786511 IBL786505:IBL786511 ILH786505:ILH786511 IVD786505:IVD786511 JEZ786505:JEZ786511 JOV786505:JOV786511 JYR786505:JYR786511 KIN786505:KIN786511 KSJ786505:KSJ786511 LCF786505:LCF786511 LMB786505:LMB786511 LVX786505:LVX786511 MFT786505:MFT786511 MPP786505:MPP786511 MZL786505:MZL786511 NJH786505:NJH786511 NTD786505:NTD786511 OCZ786505:OCZ786511 OMV786505:OMV786511 OWR786505:OWR786511 PGN786505:PGN786511 PQJ786505:PQJ786511 QAF786505:QAF786511 QKB786505:QKB786511 QTX786505:QTX786511 RDT786505:RDT786511 RNP786505:RNP786511 RXL786505:RXL786511 SHH786505:SHH786511 SRD786505:SRD786511 TAZ786505:TAZ786511 TKV786505:TKV786511 TUR786505:TUR786511 UEN786505:UEN786511 UOJ786505:UOJ786511 UYF786505:UYF786511 VIB786505:VIB786511 VRX786505:VRX786511 WBT786505:WBT786511 WLP786505:WLP786511 WVL786505:WVL786511 G852041:G852047 IZ852041:IZ852047 SV852041:SV852047 ACR852041:ACR852047 AMN852041:AMN852047 AWJ852041:AWJ852047 BGF852041:BGF852047 BQB852041:BQB852047 BZX852041:BZX852047 CJT852041:CJT852047 CTP852041:CTP852047 DDL852041:DDL852047 DNH852041:DNH852047 DXD852041:DXD852047 EGZ852041:EGZ852047 EQV852041:EQV852047 FAR852041:FAR852047 FKN852041:FKN852047 FUJ852041:FUJ852047 GEF852041:GEF852047 GOB852041:GOB852047 GXX852041:GXX852047 HHT852041:HHT852047 HRP852041:HRP852047 IBL852041:IBL852047 ILH852041:ILH852047 IVD852041:IVD852047 JEZ852041:JEZ852047 JOV852041:JOV852047 JYR852041:JYR852047 KIN852041:KIN852047 KSJ852041:KSJ852047 LCF852041:LCF852047 LMB852041:LMB852047 LVX852041:LVX852047 MFT852041:MFT852047 MPP852041:MPP852047 MZL852041:MZL852047 NJH852041:NJH852047 NTD852041:NTD852047 OCZ852041:OCZ852047 OMV852041:OMV852047 OWR852041:OWR852047 PGN852041:PGN852047 PQJ852041:PQJ852047 QAF852041:QAF852047 QKB852041:QKB852047 QTX852041:QTX852047 RDT852041:RDT852047 RNP852041:RNP852047 RXL852041:RXL852047 SHH852041:SHH852047 SRD852041:SRD852047 TAZ852041:TAZ852047 TKV852041:TKV852047 TUR852041:TUR852047 UEN852041:UEN852047 UOJ852041:UOJ852047 UYF852041:UYF852047 VIB852041:VIB852047 VRX852041:VRX852047 WBT852041:WBT852047 WLP852041:WLP852047 WVL852041:WVL852047 G917577:G917583 IZ917577:IZ917583 SV917577:SV917583 ACR917577:ACR917583 AMN917577:AMN917583 AWJ917577:AWJ917583 BGF917577:BGF917583 BQB917577:BQB917583 BZX917577:BZX917583 CJT917577:CJT917583 CTP917577:CTP917583 DDL917577:DDL917583 DNH917577:DNH917583 DXD917577:DXD917583 EGZ917577:EGZ917583 EQV917577:EQV917583 FAR917577:FAR917583 FKN917577:FKN917583 FUJ917577:FUJ917583 GEF917577:GEF917583 GOB917577:GOB917583 GXX917577:GXX917583 HHT917577:HHT917583 HRP917577:HRP917583 IBL917577:IBL917583 ILH917577:ILH917583 IVD917577:IVD917583 JEZ917577:JEZ917583 JOV917577:JOV917583 JYR917577:JYR917583 KIN917577:KIN917583 KSJ917577:KSJ917583 LCF917577:LCF917583 LMB917577:LMB917583 LVX917577:LVX917583 MFT917577:MFT917583 MPP917577:MPP917583 MZL917577:MZL917583 NJH917577:NJH917583 NTD917577:NTD917583 OCZ917577:OCZ917583 OMV917577:OMV917583 OWR917577:OWR917583 PGN917577:PGN917583 PQJ917577:PQJ917583 QAF917577:QAF917583 QKB917577:QKB917583 QTX917577:QTX917583 RDT917577:RDT917583 RNP917577:RNP917583 RXL917577:RXL917583 SHH917577:SHH917583 SRD917577:SRD917583 TAZ917577:TAZ917583 TKV917577:TKV917583 TUR917577:TUR917583 UEN917577:UEN917583 UOJ917577:UOJ917583 UYF917577:UYF917583 VIB917577:VIB917583 VRX917577:VRX917583 WBT917577:WBT917583 WLP917577:WLP917583 WVL917577:WVL917583 G983113:G983119 IZ983113:IZ983119 SV983113:SV983119 ACR983113:ACR983119 AMN983113:AMN983119 AWJ983113:AWJ983119 BGF983113:BGF983119 BQB983113:BQB983119 BZX983113:BZX983119 CJT983113:CJT983119 CTP983113:CTP983119 DDL983113:DDL983119 DNH983113:DNH983119 DXD983113:DXD983119 EGZ983113:EGZ983119 EQV983113:EQV983119 FAR983113:FAR983119 FKN983113:FKN983119 FUJ983113:FUJ983119 GEF983113:GEF983119 GOB983113:GOB983119 GXX983113:GXX983119 HHT983113:HHT983119 HRP983113:HRP983119 IBL983113:IBL983119 ILH983113:ILH983119 IVD983113:IVD983119 JEZ983113:JEZ983119 JOV983113:JOV983119 JYR983113:JYR983119 KIN983113:KIN983119 KSJ983113:KSJ983119 LCF983113:LCF983119 LMB983113:LMB983119 LVX983113:LVX983119 MFT983113:MFT983119 MPP983113:MPP983119 MZL983113:MZL983119 NJH983113:NJH983119 NTD983113:NTD983119 OCZ983113:OCZ983119 OMV983113:OMV983119 OWR983113:OWR983119 PGN983113:PGN983119 PQJ983113:PQJ983119 QAF983113:QAF983119 QKB983113:QKB983119 QTX983113:QTX983119 RDT983113:RDT983119 RNP983113:RNP983119 RXL983113:RXL983119 SHH983113:SHH983119 SRD983113:SRD983119 TAZ983113:TAZ983119 TKV983113:TKV983119 TUR983113:TUR983119 UEN983113:UEN983119 UOJ983113:UOJ983119 UYF983113:UYF983119 VIB983113:VIB983119 VRX983113:VRX983119 WBT983113:WBT983119 WLP983113:WLP983119 WVL983113:WVL983119 G65648:G65705 IZ65648:IZ65705 SV65648:SV65705 ACR65648:ACR65705 AMN65648:AMN65705 AWJ65648:AWJ65705 BGF65648:BGF65705 BQB65648:BQB65705 BZX65648:BZX65705 CJT65648:CJT65705 CTP65648:CTP65705 DDL65648:DDL65705 DNH65648:DNH65705 DXD65648:DXD65705 EGZ65648:EGZ65705 EQV65648:EQV65705 FAR65648:FAR65705 FKN65648:FKN65705 FUJ65648:FUJ65705 GEF65648:GEF65705 GOB65648:GOB65705 GXX65648:GXX65705 HHT65648:HHT65705 HRP65648:HRP65705 IBL65648:IBL65705 ILH65648:ILH65705 IVD65648:IVD65705 JEZ65648:JEZ65705 JOV65648:JOV65705 JYR65648:JYR65705 KIN65648:KIN65705 KSJ65648:KSJ65705 LCF65648:LCF65705 LMB65648:LMB65705 LVX65648:LVX65705 MFT65648:MFT65705 MPP65648:MPP65705 MZL65648:MZL65705 NJH65648:NJH65705 NTD65648:NTD65705 OCZ65648:OCZ65705 OMV65648:OMV65705 OWR65648:OWR65705 PGN65648:PGN65705 PQJ65648:PQJ65705 QAF65648:QAF65705 QKB65648:QKB65705 QTX65648:QTX65705 RDT65648:RDT65705 RNP65648:RNP65705 RXL65648:RXL65705 SHH65648:SHH65705 SRD65648:SRD65705 TAZ65648:TAZ65705 TKV65648:TKV65705 TUR65648:TUR65705 UEN65648:UEN65705 UOJ65648:UOJ65705 UYF65648:UYF65705 VIB65648:VIB65705 VRX65648:VRX65705 WBT65648:WBT65705 WLP65648:WLP65705 WVL65648:WVL65705 G131184:G131241 IZ131184:IZ131241 SV131184:SV131241 ACR131184:ACR131241 AMN131184:AMN131241 AWJ131184:AWJ131241 BGF131184:BGF131241 BQB131184:BQB131241 BZX131184:BZX131241 CJT131184:CJT131241 CTP131184:CTP131241 DDL131184:DDL131241 DNH131184:DNH131241 DXD131184:DXD131241 EGZ131184:EGZ131241 EQV131184:EQV131241 FAR131184:FAR131241 FKN131184:FKN131241 FUJ131184:FUJ131241 GEF131184:GEF131241 GOB131184:GOB131241 GXX131184:GXX131241 HHT131184:HHT131241 HRP131184:HRP131241 IBL131184:IBL131241 ILH131184:ILH131241 IVD131184:IVD131241 JEZ131184:JEZ131241 JOV131184:JOV131241 JYR131184:JYR131241 KIN131184:KIN131241 KSJ131184:KSJ131241 LCF131184:LCF131241 LMB131184:LMB131241 LVX131184:LVX131241 MFT131184:MFT131241 MPP131184:MPP131241 MZL131184:MZL131241 NJH131184:NJH131241 NTD131184:NTD131241 OCZ131184:OCZ131241 OMV131184:OMV131241 OWR131184:OWR131241 PGN131184:PGN131241 PQJ131184:PQJ131241 QAF131184:QAF131241 QKB131184:QKB131241 QTX131184:QTX131241 RDT131184:RDT131241 RNP131184:RNP131241 RXL131184:RXL131241 SHH131184:SHH131241 SRD131184:SRD131241 TAZ131184:TAZ131241 TKV131184:TKV131241 TUR131184:TUR131241 UEN131184:UEN131241 UOJ131184:UOJ131241 UYF131184:UYF131241 VIB131184:VIB131241 VRX131184:VRX131241 WBT131184:WBT131241 WLP131184:WLP131241 WVL131184:WVL131241 G196720:G196777 IZ196720:IZ196777 SV196720:SV196777 ACR196720:ACR196777 AMN196720:AMN196777 AWJ196720:AWJ196777 BGF196720:BGF196777 BQB196720:BQB196777 BZX196720:BZX196777 CJT196720:CJT196777 CTP196720:CTP196777 DDL196720:DDL196777 DNH196720:DNH196777 DXD196720:DXD196777 EGZ196720:EGZ196777 EQV196720:EQV196777 FAR196720:FAR196777 FKN196720:FKN196777 FUJ196720:FUJ196777 GEF196720:GEF196777 GOB196720:GOB196777 GXX196720:GXX196777 HHT196720:HHT196777 HRP196720:HRP196777 IBL196720:IBL196777 ILH196720:ILH196777 IVD196720:IVD196777 JEZ196720:JEZ196777 JOV196720:JOV196777 JYR196720:JYR196777 KIN196720:KIN196777 KSJ196720:KSJ196777 LCF196720:LCF196777 LMB196720:LMB196777 LVX196720:LVX196777 MFT196720:MFT196777 MPP196720:MPP196777 MZL196720:MZL196777 NJH196720:NJH196777 NTD196720:NTD196777 OCZ196720:OCZ196777 OMV196720:OMV196777 OWR196720:OWR196777 PGN196720:PGN196777 PQJ196720:PQJ196777 QAF196720:QAF196777 QKB196720:QKB196777 QTX196720:QTX196777 RDT196720:RDT196777 RNP196720:RNP196777 RXL196720:RXL196777 SHH196720:SHH196777 SRD196720:SRD196777 TAZ196720:TAZ196777 TKV196720:TKV196777 TUR196720:TUR196777 UEN196720:UEN196777 UOJ196720:UOJ196777 UYF196720:UYF196777 VIB196720:VIB196777 VRX196720:VRX196777 WBT196720:WBT196777 WLP196720:WLP196777 WVL196720:WVL196777 G262256:G262313 IZ262256:IZ262313 SV262256:SV262313 ACR262256:ACR262313 AMN262256:AMN262313 AWJ262256:AWJ262313 BGF262256:BGF262313 BQB262256:BQB262313 BZX262256:BZX262313 CJT262256:CJT262313 CTP262256:CTP262313 DDL262256:DDL262313 DNH262256:DNH262313 DXD262256:DXD262313 EGZ262256:EGZ262313 EQV262256:EQV262313 FAR262256:FAR262313 FKN262256:FKN262313 FUJ262256:FUJ262313 GEF262256:GEF262313 GOB262256:GOB262313 GXX262256:GXX262313 HHT262256:HHT262313 HRP262256:HRP262313 IBL262256:IBL262313 ILH262256:ILH262313 IVD262256:IVD262313 JEZ262256:JEZ262313 JOV262256:JOV262313 JYR262256:JYR262313 KIN262256:KIN262313 KSJ262256:KSJ262313 LCF262256:LCF262313 LMB262256:LMB262313 LVX262256:LVX262313 MFT262256:MFT262313 MPP262256:MPP262313 MZL262256:MZL262313 NJH262256:NJH262313 NTD262256:NTD262313 OCZ262256:OCZ262313 OMV262256:OMV262313 OWR262256:OWR262313 PGN262256:PGN262313 PQJ262256:PQJ262313 QAF262256:QAF262313 QKB262256:QKB262313 QTX262256:QTX262313 RDT262256:RDT262313 RNP262256:RNP262313 RXL262256:RXL262313 SHH262256:SHH262313 SRD262256:SRD262313 TAZ262256:TAZ262313 TKV262256:TKV262313 TUR262256:TUR262313 UEN262256:UEN262313 UOJ262256:UOJ262313 UYF262256:UYF262313 VIB262256:VIB262313 VRX262256:VRX262313 WBT262256:WBT262313 WLP262256:WLP262313 WVL262256:WVL262313 G327792:G327849 IZ327792:IZ327849 SV327792:SV327849 ACR327792:ACR327849 AMN327792:AMN327849 AWJ327792:AWJ327849 BGF327792:BGF327849 BQB327792:BQB327849 BZX327792:BZX327849 CJT327792:CJT327849 CTP327792:CTP327849 DDL327792:DDL327849 DNH327792:DNH327849 DXD327792:DXD327849 EGZ327792:EGZ327849 EQV327792:EQV327849 FAR327792:FAR327849 FKN327792:FKN327849 FUJ327792:FUJ327849 GEF327792:GEF327849 GOB327792:GOB327849 GXX327792:GXX327849 HHT327792:HHT327849 HRP327792:HRP327849 IBL327792:IBL327849 ILH327792:ILH327849 IVD327792:IVD327849 JEZ327792:JEZ327849 JOV327792:JOV327849 JYR327792:JYR327849 KIN327792:KIN327849 KSJ327792:KSJ327849 LCF327792:LCF327849 LMB327792:LMB327849 LVX327792:LVX327849 MFT327792:MFT327849 MPP327792:MPP327849 MZL327792:MZL327849 NJH327792:NJH327849 NTD327792:NTD327849 OCZ327792:OCZ327849 OMV327792:OMV327849 OWR327792:OWR327849 PGN327792:PGN327849 PQJ327792:PQJ327849 QAF327792:QAF327849 QKB327792:QKB327849 QTX327792:QTX327849 RDT327792:RDT327849 RNP327792:RNP327849 RXL327792:RXL327849 SHH327792:SHH327849 SRD327792:SRD327849 TAZ327792:TAZ327849 TKV327792:TKV327849 TUR327792:TUR327849 UEN327792:UEN327849 UOJ327792:UOJ327849 UYF327792:UYF327849 VIB327792:VIB327849 VRX327792:VRX327849 WBT327792:WBT327849 WLP327792:WLP327849 WVL327792:WVL327849 G393328:G393385 IZ393328:IZ393385 SV393328:SV393385 ACR393328:ACR393385 AMN393328:AMN393385 AWJ393328:AWJ393385 BGF393328:BGF393385 BQB393328:BQB393385 BZX393328:BZX393385 CJT393328:CJT393385 CTP393328:CTP393385 DDL393328:DDL393385 DNH393328:DNH393385 DXD393328:DXD393385 EGZ393328:EGZ393385 EQV393328:EQV393385 FAR393328:FAR393385 FKN393328:FKN393385 FUJ393328:FUJ393385 GEF393328:GEF393385 GOB393328:GOB393385 GXX393328:GXX393385 HHT393328:HHT393385 HRP393328:HRP393385 IBL393328:IBL393385 ILH393328:ILH393385 IVD393328:IVD393385 JEZ393328:JEZ393385 JOV393328:JOV393385 JYR393328:JYR393385 KIN393328:KIN393385 KSJ393328:KSJ393385 LCF393328:LCF393385 LMB393328:LMB393385 LVX393328:LVX393385 MFT393328:MFT393385 MPP393328:MPP393385 MZL393328:MZL393385 NJH393328:NJH393385 NTD393328:NTD393385 OCZ393328:OCZ393385 OMV393328:OMV393385 OWR393328:OWR393385 PGN393328:PGN393385 PQJ393328:PQJ393385 QAF393328:QAF393385 QKB393328:QKB393385 QTX393328:QTX393385 RDT393328:RDT393385 RNP393328:RNP393385 RXL393328:RXL393385 SHH393328:SHH393385 SRD393328:SRD393385 TAZ393328:TAZ393385 TKV393328:TKV393385 TUR393328:TUR393385 UEN393328:UEN393385 UOJ393328:UOJ393385 UYF393328:UYF393385 VIB393328:VIB393385 VRX393328:VRX393385 WBT393328:WBT393385 WLP393328:WLP393385 WVL393328:WVL393385 G458864:G458921 IZ458864:IZ458921 SV458864:SV458921 ACR458864:ACR458921 AMN458864:AMN458921 AWJ458864:AWJ458921 BGF458864:BGF458921 BQB458864:BQB458921 BZX458864:BZX458921 CJT458864:CJT458921 CTP458864:CTP458921 DDL458864:DDL458921 DNH458864:DNH458921 DXD458864:DXD458921 EGZ458864:EGZ458921 EQV458864:EQV458921 FAR458864:FAR458921 FKN458864:FKN458921 FUJ458864:FUJ458921 GEF458864:GEF458921 GOB458864:GOB458921 GXX458864:GXX458921 HHT458864:HHT458921 HRP458864:HRP458921 IBL458864:IBL458921 ILH458864:ILH458921 IVD458864:IVD458921 JEZ458864:JEZ458921 JOV458864:JOV458921 JYR458864:JYR458921 KIN458864:KIN458921 KSJ458864:KSJ458921 LCF458864:LCF458921 LMB458864:LMB458921 LVX458864:LVX458921 MFT458864:MFT458921 MPP458864:MPP458921 MZL458864:MZL458921 NJH458864:NJH458921 NTD458864:NTD458921 OCZ458864:OCZ458921 OMV458864:OMV458921 OWR458864:OWR458921 PGN458864:PGN458921 PQJ458864:PQJ458921 QAF458864:QAF458921 QKB458864:QKB458921 QTX458864:QTX458921 RDT458864:RDT458921 RNP458864:RNP458921 RXL458864:RXL458921 SHH458864:SHH458921 SRD458864:SRD458921 TAZ458864:TAZ458921 TKV458864:TKV458921 TUR458864:TUR458921 UEN458864:UEN458921 UOJ458864:UOJ458921 UYF458864:UYF458921 VIB458864:VIB458921 VRX458864:VRX458921 WBT458864:WBT458921 WLP458864:WLP458921 WVL458864:WVL458921 G524400:G524457 IZ524400:IZ524457 SV524400:SV524457 ACR524400:ACR524457 AMN524400:AMN524457 AWJ524400:AWJ524457 BGF524400:BGF524457 BQB524400:BQB524457 BZX524400:BZX524457 CJT524400:CJT524457 CTP524400:CTP524457 DDL524400:DDL524457 DNH524400:DNH524457 DXD524400:DXD524457 EGZ524400:EGZ524457 EQV524400:EQV524457 FAR524400:FAR524457 FKN524400:FKN524457 FUJ524400:FUJ524457 GEF524400:GEF524457 GOB524400:GOB524457 GXX524400:GXX524457 HHT524400:HHT524457 HRP524400:HRP524457 IBL524400:IBL524457 ILH524400:ILH524457 IVD524400:IVD524457 JEZ524400:JEZ524457 JOV524400:JOV524457 JYR524400:JYR524457 KIN524400:KIN524457 KSJ524400:KSJ524457 LCF524400:LCF524457 LMB524400:LMB524457 LVX524400:LVX524457 MFT524400:MFT524457 MPP524400:MPP524457 MZL524400:MZL524457 NJH524400:NJH524457 NTD524400:NTD524457 OCZ524400:OCZ524457 OMV524400:OMV524457 OWR524400:OWR524457 PGN524400:PGN524457 PQJ524400:PQJ524457 QAF524400:QAF524457 QKB524400:QKB524457 QTX524400:QTX524457 RDT524400:RDT524457 RNP524400:RNP524457 RXL524400:RXL524457 SHH524400:SHH524457 SRD524400:SRD524457 TAZ524400:TAZ524457 TKV524400:TKV524457 TUR524400:TUR524457 UEN524400:UEN524457 UOJ524400:UOJ524457 UYF524400:UYF524457 VIB524400:VIB524457 VRX524400:VRX524457 WBT524400:WBT524457 WLP524400:WLP524457 WVL524400:WVL524457 G589936:G589993 IZ589936:IZ589993 SV589936:SV589993 ACR589936:ACR589993 AMN589936:AMN589993 AWJ589936:AWJ589993 BGF589936:BGF589993 BQB589936:BQB589993 BZX589936:BZX589993 CJT589936:CJT589993 CTP589936:CTP589993 DDL589936:DDL589993 DNH589936:DNH589993 DXD589936:DXD589993 EGZ589936:EGZ589993 EQV589936:EQV589993 FAR589936:FAR589993 FKN589936:FKN589993 FUJ589936:FUJ589993 GEF589936:GEF589993 GOB589936:GOB589993 GXX589936:GXX589993 HHT589936:HHT589993 HRP589936:HRP589993 IBL589936:IBL589993 ILH589936:ILH589993 IVD589936:IVD589993 JEZ589936:JEZ589993 JOV589936:JOV589993 JYR589936:JYR589993 KIN589936:KIN589993 KSJ589936:KSJ589993 LCF589936:LCF589993 LMB589936:LMB589993 LVX589936:LVX589993 MFT589936:MFT589993 MPP589936:MPP589993 MZL589936:MZL589993 NJH589936:NJH589993 NTD589936:NTD589993 OCZ589936:OCZ589993 OMV589936:OMV589993 OWR589936:OWR589993 PGN589936:PGN589993 PQJ589936:PQJ589993 QAF589936:QAF589993 QKB589936:QKB589993 QTX589936:QTX589993 RDT589936:RDT589993 RNP589936:RNP589993 RXL589936:RXL589993 SHH589936:SHH589993 SRD589936:SRD589993 TAZ589936:TAZ589993 TKV589936:TKV589993 TUR589936:TUR589993 UEN589936:UEN589993 UOJ589936:UOJ589993 UYF589936:UYF589993 VIB589936:VIB589993 VRX589936:VRX589993 WBT589936:WBT589993 WLP589936:WLP589993 WVL589936:WVL589993 G655472:G655529 IZ655472:IZ655529 SV655472:SV655529 ACR655472:ACR655529 AMN655472:AMN655529 AWJ655472:AWJ655529 BGF655472:BGF655529 BQB655472:BQB655529 BZX655472:BZX655529 CJT655472:CJT655529 CTP655472:CTP655529 DDL655472:DDL655529 DNH655472:DNH655529 DXD655472:DXD655529 EGZ655472:EGZ655529 EQV655472:EQV655529 FAR655472:FAR655529 FKN655472:FKN655529 FUJ655472:FUJ655529 GEF655472:GEF655529 GOB655472:GOB655529 GXX655472:GXX655529 HHT655472:HHT655529 HRP655472:HRP655529 IBL655472:IBL655529 ILH655472:ILH655529 IVD655472:IVD655529 JEZ655472:JEZ655529 JOV655472:JOV655529 JYR655472:JYR655529 KIN655472:KIN655529 KSJ655472:KSJ655529 LCF655472:LCF655529 LMB655472:LMB655529 LVX655472:LVX655529 MFT655472:MFT655529 MPP655472:MPP655529 MZL655472:MZL655529 NJH655472:NJH655529 NTD655472:NTD655529 OCZ655472:OCZ655529 OMV655472:OMV655529 OWR655472:OWR655529 PGN655472:PGN655529 PQJ655472:PQJ655529 QAF655472:QAF655529 QKB655472:QKB655529 QTX655472:QTX655529 RDT655472:RDT655529 RNP655472:RNP655529 RXL655472:RXL655529 SHH655472:SHH655529 SRD655472:SRD655529 TAZ655472:TAZ655529 TKV655472:TKV655529 TUR655472:TUR655529 UEN655472:UEN655529 UOJ655472:UOJ655529 UYF655472:UYF655529 VIB655472:VIB655529 VRX655472:VRX655529 WBT655472:WBT655529 WLP655472:WLP655529 WVL655472:WVL655529 G721008:G721065 IZ721008:IZ721065 SV721008:SV721065 ACR721008:ACR721065 AMN721008:AMN721065 AWJ721008:AWJ721065 BGF721008:BGF721065 BQB721008:BQB721065 BZX721008:BZX721065 CJT721008:CJT721065 CTP721008:CTP721065 DDL721008:DDL721065 DNH721008:DNH721065 DXD721008:DXD721065 EGZ721008:EGZ721065 EQV721008:EQV721065 FAR721008:FAR721065 FKN721008:FKN721065 FUJ721008:FUJ721065 GEF721008:GEF721065 GOB721008:GOB721065 GXX721008:GXX721065 HHT721008:HHT721065 HRP721008:HRP721065 IBL721008:IBL721065 ILH721008:ILH721065 IVD721008:IVD721065 JEZ721008:JEZ721065 JOV721008:JOV721065 JYR721008:JYR721065 KIN721008:KIN721065 KSJ721008:KSJ721065 LCF721008:LCF721065 LMB721008:LMB721065 LVX721008:LVX721065 MFT721008:MFT721065 MPP721008:MPP721065 MZL721008:MZL721065 NJH721008:NJH721065 NTD721008:NTD721065 OCZ721008:OCZ721065 OMV721008:OMV721065 OWR721008:OWR721065 PGN721008:PGN721065 PQJ721008:PQJ721065 QAF721008:QAF721065 QKB721008:QKB721065 QTX721008:QTX721065 RDT721008:RDT721065 RNP721008:RNP721065 RXL721008:RXL721065 SHH721008:SHH721065 SRD721008:SRD721065 TAZ721008:TAZ721065 TKV721008:TKV721065 TUR721008:TUR721065 UEN721008:UEN721065 UOJ721008:UOJ721065 UYF721008:UYF721065 VIB721008:VIB721065 VRX721008:VRX721065 WBT721008:WBT721065 WLP721008:WLP721065 WVL721008:WVL721065 G786544:G786601 IZ786544:IZ786601 SV786544:SV786601 ACR786544:ACR786601 AMN786544:AMN786601 AWJ786544:AWJ786601 BGF786544:BGF786601 BQB786544:BQB786601 BZX786544:BZX786601 CJT786544:CJT786601 CTP786544:CTP786601 DDL786544:DDL786601 DNH786544:DNH786601 DXD786544:DXD786601 EGZ786544:EGZ786601 EQV786544:EQV786601 FAR786544:FAR786601 FKN786544:FKN786601 FUJ786544:FUJ786601 GEF786544:GEF786601 GOB786544:GOB786601 GXX786544:GXX786601 HHT786544:HHT786601 HRP786544:HRP786601 IBL786544:IBL786601 ILH786544:ILH786601 IVD786544:IVD786601 JEZ786544:JEZ786601 JOV786544:JOV786601 JYR786544:JYR786601 KIN786544:KIN786601 KSJ786544:KSJ786601 LCF786544:LCF786601 LMB786544:LMB786601 LVX786544:LVX786601 MFT786544:MFT786601 MPP786544:MPP786601 MZL786544:MZL786601 NJH786544:NJH786601 NTD786544:NTD786601 OCZ786544:OCZ786601 OMV786544:OMV786601 OWR786544:OWR786601 PGN786544:PGN786601 PQJ786544:PQJ786601 QAF786544:QAF786601 QKB786544:QKB786601 QTX786544:QTX786601 RDT786544:RDT786601 RNP786544:RNP786601 RXL786544:RXL786601 SHH786544:SHH786601 SRD786544:SRD786601 TAZ786544:TAZ786601 TKV786544:TKV786601 TUR786544:TUR786601 UEN786544:UEN786601 UOJ786544:UOJ786601 UYF786544:UYF786601 VIB786544:VIB786601 VRX786544:VRX786601 WBT786544:WBT786601 WLP786544:WLP786601 WVL786544:WVL786601 G852080:G852137 IZ852080:IZ852137 SV852080:SV852137 ACR852080:ACR852137 AMN852080:AMN852137 AWJ852080:AWJ852137 BGF852080:BGF852137 BQB852080:BQB852137 BZX852080:BZX852137 CJT852080:CJT852137 CTP852080:CTP852137 DDL852080:DDL852137 DNH852080:DNH852137 DXD852080:DXD852137 EGZ852080:EGZ852137 EQV852080:EQV852137 FAR852080:FAR852137 FKN852080:FKN852137 FUJ852080:FUJ852137 GEF852080:GEF852137 GOB852080:GOB852137 GXX852080:GXX852137 HHT852080:HHT852137 HRP852080:HRP852137 IBL852080:IBL852137 ILH852080:ILH852137 IVD852080:IVD852137 JEZ852080:JEZ852137 JOV852080:JOV852137 JYR852080:JYR852137 KIN852080:KIN852137 KSJ852080:KSJ852137 LCF852080:LCF852137 LMB852080:LMB852137 LVX852080:LVX852137 MFT852080:MFT852137 MPP852080:MPP852137 MZL852080:MZL852137 NJH852080:NJH852137 NTD852080:NTD852137 OCZ852080:OCZ852137 OMV852080:OMV852137 OWR852080:OWR852137 PGN852080:PGN852137 PQJ852080:PQJ852137 QAF852080:QAF852137 QKB852080:QKB852137 QTX852080:QTX852137 RDT852080:RDT852137 RNP852080:RNP852137 RXL852080:RXL852137 SHH852080:SHH852137 SRD852080:SRD852137 TAZ852080:TAZ852137 TKV852080:TKV852137 TUR852080:TUR852137 UEN852080:UEN852137 UOJ852080:UOJ852137 UYF852080:UYF852137 VIB852080:VIB852137 VRX852080:VRX852137 WBT852080:WBT852137 WLP852080:WLP852137 WVL852080:WVL852137 G917616:G917673 IZ917616:IZ917673 SV917616:SV917673 ACR917616:ACR917673 AMN917616:AMN917673 AWJ917616:AWJ917673 BGF917616:BGF917673 BQB917616:BQB917673 BZX917616:BZX917673 CJT917616:CJT917673 CTP917616:CTP917673 DDL917616:DDL917673 DNH917616:DNH917673 DXD917616:DXD917673 EGZ917616:EGZ917673 EQV917616:EQV917673 FAR917616:FAR917673 FKN917616:FKN917673 FUJ917616:FUJ917673 GEF917616:GEF917673 GOB917616:GOB917673 GXX917616:GXX917673 HHT917616:HHT917673 HRP917616:HRP917673 IBL917616:IBL917673 ILH917616:ILH917673 IVD917616:IVD917673 JEZ917616:JEZ917673 JOV917616:JOV917673 JYR917616:JYR917673 KIN917616:KIN917673 KSJ917616:KSJ917673 LCF917616:LCF917673 LMB917616:LMB917673 LVX917616:LVX917673 MFT917616:MFT917673 MPP917616:MPP917673 MZL917616:MZL917673 NJH917616:NJH917673 NTD917616:NTD917673 OCZ917616:OCZ917673 OMV917616:OMV917673 OWR917616:OWR917673 PGN917616:PGN917673 PQJ917616:PQJ917673 QAF917616:QAF917673 QKB917616:QKB917673 QTX917616:QTX917673 RDT917616:RDT917673 RNP917616:RNP917673 RXL917616:RXL917673 SHH917616:SHH917673 SRD917616:SRD917673 TAZ917616:TAZ917673 TKV917616:TKV917673 TUR917616:TUR917673 UEN917616:UEN917673 UOJ917616:UOJ917673 UYF917616:UYF917673 VIB917616:VIB917673 VRX917616:VRX917673 WBT917616:WBT917673 WLP917616:WLP917673 WVL917616:WVL917673 G983152:G983209 IZ983152:IZ983209 SV983152:SV983209 ACR983152:ACR983209 AMN983152:AMN983209 AWJ983152:AWJ983209 BGF983152:BGF983209 BQB983152:BQB983209 BZX983152:BZX983209 CJT983152:CJT983209 CTP983152:CTP983209 DDL983152:DDL983209 DNH983152:DNH983209 DXD983152:DXD983209 EGZ983152:EGZ983209 EQV983152:EQV983209 FAR983152:FAR983209 FKN983152:FKN983209 FUJ983152:FUJ983209 GEF983152:GEF983209 GOB983152:GOB983209 GXX983152:GXX983209 HHT983152:HHT983209 HRP983152:HRP983209 IBL983152:IBL983209 ILH983152:ILH983209 IVD983152:IVD983209 JEZ983152:JEZ983209 JOV983152:JOV983209 JYR983152:JYR983209 KIN983152:KIN983209 KSJ983152:KSJ983209 LCF983152:LCF983209 LMB983152:LMB983209 LVX983152:LVX983209 MFT983152:MFT983209 MPP983152:MPP983209 MZL983152:MZL983209 NJH983152:NJH983209 NTD983152:NTD983209 OCZ983152:OCZ983209 OMV983152:OMV983209 OWR983152:OWR983209 PGN983152:PGN983209 PQJ983152:PQJ983209 QAF983152:QAF983209 QKB983152:QKB983209 QTX983152:QTX983209 RDT983152:RDT983209 RNP983152:RNP983209 RXL983152:RXL983209 SHH983152:SHH983209 SRD983152:SRD983209 TAZ983152:TAZ983209 TKV983152:TKV983209 TUR983152:TUR983209 UEN983152:UEN983209 UOJ983152:UOJ983209 UYF983152:UYF983209 VIB983152:VIB983209 VRX983152:VRX983209 WBT983152:WBT983209 WLP983152:WLP983209 WVL983152:WVL983209 G1:G4 G8:G9 G66 G43:G45 G11:G13 G40 G16:G19 G155:G169 G68 G136:G138 G140:G142 G152:G153 G71:G78 G87:G94 G103:G110 G119:G126 G144:G146 G148:G150 G22:G38 G48:G64 SRD8:SRD169 SHH8:SHH169 RXL8:RXL169 RNP8:RNP169 RDT8:RDT169 QTX8:QTX169 QAF8:QAF169 PQJ8:PQJ169 PGN8:PGN169 OWR8:OWR169 OMV8:OMV169 OCZ8:OCZ169 NTD8:NTD169 NJH8:NJH169 MZL8:MZL169 MPP8:MPP169 MFT8:MFT169 LVX8:LVX169 LMB8:LMB169 LCF8:LCF169 KSJ8:KSJ169 KIN8:KIN169 JYR8:JYR169 JOV8:JOV169 JEZ8:JEZ169 IVD8:IVD169 ILH8:ILH169 IBL8:IBL169 HRP8:HRP169 HHT8:HHT169 GXX8:GXX169 GOB8:GOB169 GEF8:GEF169 FUJ8:FUJ169 FKN8:FKN169 FAR8:FAR169 EQV8:EQV169 EGZ8:EGZ169 DXD8:DXD169 DNH8:DNH169 DDL8:DDL169 CTP8:CTP169 CJT8:CJT169 BZX8:BZX169 BQB8:BQB169 BGF8:BGF169 AWJ8:AWJ169 AMN8:AMN169 ACR8:ACR169 SV8:SV169 IZ8:IZ169 QKB8:QKB169 WVL8:WVL169 WLP8:WLP169 WBT8:WBT169 VRX8:VRX169 VIB8:VIB169 UYF8:UYF169 UOJ8:UOJ169 UEN8:UEN169 TUR8:TUR169 TKV8:TKV169 TAZ8:TAZ169">
      <formula1>$L$2:$L$7</formula1>
      <formula2>0</formula2>
    </dataValidation>
    <dataValidation type="list" allowBlank="1" showErrorMessage="1" sqref="G65649:G65656 WLP983129:WLP983138 WBT983129:WBT983138 VRX983129:VRX983138 VIB983129:VIB983138 UYF983129:UYF983138 UOJ983129:UOJ983138 UEN983129:UEN983138 TUR983129:TUR983138 TKV983129:TKV983138 TAZ983129:TAZ983138 SRD983129:SRD983138 SHH983129:SHH983138 RXL983129:RXL983138 RNP983129:RNP983138 RDT983129:RDT983138 QTX983129:QTX983138 QKB983129:QKB983138 QAF983129:QAF983138 PQJ983129:PQJ983138 PGN983129:PGN983138 OWR983129:OWR983138 OMV983129:OMV983138 OCZ983129:OCZ983138 NTD983129:NTD983138 NJH983129:NJH983138 MZL983129:MZL983138 MPP983129:MPP983138 MFT983129:MFT983138 LVX983129:LVX983138 LMB983129:LMB983138 LCF983129:LCF983138 KSJ983129:KSJ983138 KIN983129:KIN983138 JYR983129:JYR983138 JOV983129:JOV983138 JEZ983129:JEZ983138 IVD983129:IVD983138 ILH983129:ILH983138 IBL983129:IBL983138 HRP983129:HRP983138 HHT983129:HHT983138 GXX983129:GXX983138 GOB983129:GOB983138 GEF983129:GEF983138 FUJ983129:FUJ983138 FKN983129:FKN983138 FAR983129:FAR983138 EQV983129:EQV983138 EGZ983129:EGZ983138 DXD983129:DXD983138 DNH983129:DNH983138 DDL983129:DDL983138 CTP983129:CTP983138 CJT983129:CJT983138 BZX983129:BZX983138 BQB983129:BQB983138 BGF983129:BGF983138 AWJ983129:AWJ983138 AMN983129:AMN983138 ACR983129:ACR983138 SV983129:SV983138 IZ983129:IZ983138 G983129:G983138 WVL917593:WVL917602 WLP917593:WLP917602 WBT917593:WBT917602 VRX917593:VRX917602 VIB917593:VIB917602 UYF917593:UYF917602 UOJ917593:UOJ917602 UEN917593:UEN917602 TUR917593:TUR917602 TKV917593:TKV917602 TAZ917593:TAZ917602 SRD917593:SRD917602 SHH917593:SHH917602 RXL917593:RXL917602 RNP917593:RNP917602 RDT917593:RDT917602 QTX917593:QTX917602 QKB917593:QKB917602 QAF917593:QAF917602 PQJ917593:PQJ917602 PGN917593:PGN917602 OWR917593:OWR917602 OMV917593:OMV917602 OCZ917593:OCZ917602 NTD917593:NTD917602 NJH917593:NJH917602 MZL917593:MZL917602 MPP917593:MPP917602 MFT917593:MFT917602 LVX917593:LVX917602 LMB917593:LMB917602 LCF917593:LCF917602 KSJ917593:KSJ917602 KIN917593:KIN917602 JYR917593:JYR917602 JOV917593:JOV917602 JEZ917593:JEZ917602 IVD917593:IVD917602 ILH917593:ILH917602 IBL917593:IBL917602 HRP917593:HRP917602 HHT917593:HHT917602 GXX917593:GXX917602 GOB917593:GOB917602 GEF917593:GEF917602 FUJ917593:FUJ917602 FKN917593:FKN917602 FAR917593:FAR917602 EQV917593:EQV917602 EGZ917593:EGZ917602 DXD917593:DXD917602 DNH917593:DNH917602 DDL917593:DDL917602 CTP917593:CTP917602 CJT917593:CJT917602 BZX917593:BZX917602 BQB917593:BQB917602 BGF917593:BGF917602 AWJ917593:AWJ917602 AMN917593:AMN917602 ACR917593:ACR917602 SV917593:SV917602 IZ917593:IZ917602 G917593:G917602 WVL852057:WVL852066 WLP852057:WLP852066 WBT852057:WBT852066 VRX852057:VRX852066 VIB852057:VIB852066 UYF852057:UYF852066 UOJ852057:UOJ852066 UEN852057:UEN852066 TUR852057:TUR852066 TKV852057:TKV852066 TAZ852057:TAZ852066 SRD852057:SRD852066 SHH852057:SHH852066 RXL852057:RXL852066 RNP852057:RNP852066 RDT852057:RDT852066 QTX852057:QTX852066 QKB852057:QKB852066 QAF852057:QAF852066 PQJ852057:PQJ852066 PGN852057:PGN852066 OWR852057:OWR852066 OMV852057:OMV852066 OCZ852057:OCZ852066 NTD852057:NTD852066 NJH852057:NJH852066 MZL852057:MZL852066 MPP852057:MPP852066 MFT852057:MFT852066 LVX852057:LVX852066 LMB852057:LMB852066 LCF852057:LCF852066 KSJ852057:KSJ852066 KIN852057:KIN852066 JYR852057:JYR852066 JOV852057:JOV852066 JEZ852057:JEZ852066 IVD852057:IVD852066 ILH852057:ILH852066 IBL852057:IBL852066 HRP852057:HRP852066 HHT852057:HHT852066 GXX852057:GXX852066 GOB852057:GOB852066 GEF852057:GEF852066 FUJ852057:FUJ852066 FKN852057:FKN852066 FAR852057:FAR852066 EQV852057:EQV852066 EGZ852057:EGZ852066 DXD852057:DXD852066 DNH852057:DNH852066 DDL852057:DDL852066 CTP852057:CTP852066 CJT852057:CJT852066 BZX852057:BZX852066 BQB852057:BQB852066 BGF852057:BGF852066 AWJ852057:AWJ852066 AMN852057:AMN852066 ACR852057:ACR852066 SV852057:SV852066 IZ852057:IZ852066 G852057:G852066 WVL786521:WVL786530 WLP786521:WLP786530 WBT786521:WBT786530 VRX786521:VRX786530 VIB786521:VIB786530 UYF786521:UYF786530 UOJ786521:UOJ786530 UEN786521:UEN786530 TUR786521:TUR786530 TKV786521:TKV786530 TAZ786521:TAZ786530 SRD786521:SRD786530 SHH786521:SHH786530 RXL786521:RXL786530 RNP786521:RNP786530 RDT786521:RDT786530 QTX786521:QTX786530 QKB786521:QKB786530 QAF786521:QAF786530 PQJ786521:PQJ786530 PGN786521:PGN786530 OWR786521:OWR786530 OMV786521:OMV786530 OCZ786521:OCZ786530 NTD786521:NTD786530 NJH786521:NJH786530 MZL786521:MZL786530 MPP786521:MPP786530 MFT786521:MFT786530 LVX786521:LVX786530 LMB786521:LMB786530 LCF786521:LCF786530 KSJ786521:KSJ786530 KIN786521:KIN786530 JYR786521:JYR786530 JOV786521:JOV786530 JEZ786521:JEZ786530 IVD786521:IVD786530 ILH786521:ILH786530 IBL786521:IBL786530 HRP786521:HRP786530 HHT786521:HHT786530 GXX786521:GXX786530 GOB786521:GOB786530 GEF786521:GEF786530 FUJ786521:FUJ786530 FKN786521:FKN786530 FAR786521:FAR786530 EQV786521:EQV786530 EGZ786521:EGZ786530 DXD786521:DXD786530 DNH786521:DNH786530 DDL786521:DDL786530 CTP786521:CTP786530 CJT786521:CJT786530 BZX786521:BZX786530 BQB786521:BQB786530 BGF786521:BGF786530 AWJ786521:AWJ786530 AMN786521:AMN786530 ACR786521:ACR786530 SV786521:SV786530 IZ786521:IZ786530 G786521:G786530 WVL720985:WVL720994 WLP720985:WLP720994 WBT720985:WBT720994 VRX720985:VRX720994 VIB720985:VIB720994 UYF720985:UYF720994 UOJ720985:UOJ720994 UEN720985:UEN720994 TUR720985:TUR720994 TKV720985:TKV720994 TAZ720985:TAZ720994 SRD720985:SRD720994 SHH720985:SHH720994 RXL720985:RXL720994 RNP720985:RNP720994 RDT720985:RDT720994 QTX720985:QTX720994 QKB720985:QKB720994 QAF720985:QAF720994 PQJ720985:PQJ720994 PGN720985:PGN720994 OWR720985:OWR720994 OMV720985:OMV720994 OCZ720985:OCZ720994 NTD720985:NTD720994 NJH720985:NJH720994 MZL720985:MZL720994 MPP720985:MPP720994 MFT720985:MFT720994 LVX720985:LVX720994 LMB720985:LMB720994 LCF720985:LCF720994 KSJ720985:KSJ720994 KIN720985:KIN720994 JYR720985:JYR720994 JOV720985:JOV720994 JEZ720985:JEZ720994 IVD720985:IVD720994 ILH720985:ILH720994 IBL720985:IBL720994 HRP720985:HRP720994 HHT720985:HHT720994 GXX720985:GXX720994 GOB720985:GOB720994 GEF720985:GEF720994 FUJ720985:FUJ720994 FKN720985:FKN720994 FAR720985:FAR720994 EQV720985:EQV720994 EGZ720985:EGZ720994 DXD720985:DXD720994 DNH720985:DNH720994 DDL720985:DDL720994 CTP720985:CTP720994 CJT720985:CJT720994 BZX720985:BZX720994 BQB720985:BQB720994 BGF720985:BGF720994 AWJ720985:AWJ720994 AMN720985:AMN720994 ACR720985:ACR720994 SV720985:SV720994 IZ720985:IZ720994 G720985:G720994 WVL655449:WVL655458 WLP655449:WLP655458 WBT655449:WBT655458 VRX655449:VRX655458 VIB655449:VIB655458 UYF655449:UYF655458 UOJ655449:UOJ655458 UEN655449:UEN655458 TUR655449:TUR655458 TKV655449:TKV655458 TAZ655449:TAZ655458 SRD655449:SRD655458 SHH655449:SHH655458 RXL655449:RXL655458 RNP655449:RNP655458 RDT655449:RDT655458 QTX655449:QTX655458 QKB655449:QKB655458 QAF655449:QAF655458 PQJ655449:PQJ655458 PGN655449:PGN655458 OWR655449:OWR655458 OMV655449:OMV655458 OCZ655449:OCZ655458 NTD655449:NTD655458 NJH655449:NJH655458 MZL655449:MZL655458 MPP655449:MPP655458 MFT655449:MFT655458 LVX655449:LVX655458 LMB655449:LMB655458 LCF655449:LCF655458 KSJ655449:KSJ655458 KIN655449:KIN655458 JYR655449:JYR655458 JOV655449:JOV655458 JEZ655449:JEZ655458 IVD655449:IVD655458 ILH655449:ILH655458 IBL655449:IBL655458 HRP655449:HRP655458 HHT655449:HHT655458 GXX655449:GXX655458 GOB655449:GOB655458 GEF655449:GEF655458 FUJ655449:FUJ655458 FKN655449:FKN655458 FAR655449:FAR655458 EQV655449:EQV655458 EGZ655449:EGZ655458 DXD655449:DXD655458 DNH655449:DNH655458 DDL655449:DDL655458 CTP655449:CTP655458 CJT655449:CJT655458 BZX655449:BZX655458 BQB655449:BQB655458 BGF655449:BGF655458 AWJ655449:AWJ655458 AMN655449:AMN655458 ACR655449:ACR655458 SV655449:SV655458 IZ655449:IZ655458 G655449:G655458 WVL589913:WVL589922 WLP589913:WLP589922 WBT589913:WBT589922 VRX589913:VRX589922 VIB589913:VIB589922 UYF589913:UYF589922 UOJ589913:UOJ589922 UEN589913:UEN589922 TUR589913:TUR589922 TKV589913:TKV589922 TAZ589913:TAZ589922 SRD589913:SRD589922 SHH589913:SHH589922 RXL589913:RXL589922 RNP589913:RNP589922 RDT589913:RDT589922 QTX589913:QTX589922 QKB589913:QKB589922 QAF589913:QAF589922 PQJ589913:PQJ589922 PGN589913:PGN589922 OWR589913:OWR589922 OMV589913:OMV589922 OCZ589913:OCZ589922 NTD589913:NTD589922 NJH589913:NJH589922 MZL589913:MZL589922 MPP589913:MPP589922 MFT589913:MFT589922 LVX589913:LVX589922 LMB589913:LMB589922 LCF589913:LCF589922 KSJ589913:KSJ589922 KIN589913:KIN589922 JYR589913:JYR589922 JOV589913:JOV589922 JEZ589913:JEZ589922 IVD589913:IVD589922 ILH589913:ILH589922 IBL589913:IBL589922 HRP589913:HRP589922 HHT589913:HHT589922 GXX589913:GXX589922 GOB589913:GOB589922 GEF589913:GEF589922 FUJ589913:FUJ589922 FKN589913:FKN589922 FAR589913:FAR589922 EQV589913:EQV589922 EGZ589913:EGZ589922 DXD589913:DXD589922 DNH589913:DNH589922 DDL589913:DDL589922 CTP589913:CTP589922 CJT589913:CJT589922 BZX589913:BZX589922 BQB589913:BQB589922 BGF589913:BGF589922 AWJ589913:AWJ589922 AMN589913:AMN589922 ACR589913:ACR589922 SV589913:SV589922 IZ589913:IZ589922 G589913:G589922 WVL524377:WVL524386 WLP524377:WLP524386 WBT524377:WBT524386 VRX524377:VRX524386 VIB524377:VIB524386 UYF524377:UYF524386 UOJ524377:UOJ524386 UEN524377:UEN524386 TUR524377:TUR524386 TKV524377:TKV524386 TAZ524377:TAZ524386 SRD524377:SRD524386 SHH524377:SHH524386 RXL524377:RXL524386 RNP524377:RNP524386 RDT524377:RDT524386 QTX524377:QTX524386 QKB524377:QKB524386 QAF524377:QAF524386 PQJ524377:PQJ524386 PGN524377:PGN524386 OWR524377:OWR524386 OMV524377:OMV524386 OCZ524377:OCZ524386 NTD524377:NTD524386 NJH524377:NJH524386 MZL524377:MZL524386 MPP524377:MPP524386 MFT524377:MFT524386 LVX524377:LVX524386 LMB524377:LMB524386 LCF524377:LCF524386 KSJ524377:KSJ524386 KIN524377:KIN524386 JYR524377:JYR524386 JOV524377:JOV524386 JEZ524377:JEZ524386 IVD524377:IVD524386 ILH524377:ILH524386 IBL524377:IBL524386 HRP524377:HRP524386 HHT524377:HHT524386 GXX524377:GXX524386 GOB524377:GOB524386 GEF524377:GEF524386 FUJ524377:FUJ524386 FKN524377:FKN524386 FAR524377:FAR524386 EQV524377:EQV524386 EGZ524377:EGZ524386 DXD524377:DXD524386 DNH524377:DNH524386 DDL524377:DDL524386 CTP524377:CTP524386 CJT524377:CJT524386 BZX524377:BZX524386 BQB524377:BQB524386 BGF524377:BGF524386 AWJ524377:AWJ524386 AMN524377:AMN524386 ACR524377:ACR524386 SV524377:SV524386 IZ524377:IZ524386 G524377:G524386 WVL458841:WVL458850 WLP458841:WLP458850 WBT458841:WBT458850 VRX458841:VRX458850 VIB458841:VIB458850 UYF458841:UYF458850 UOJ458841:UOJ458850 UEN458841:UEN458850 TUR458841:TUR458850 TKV458841:TKV458850 TAZ458841:TAZ458850 SRD458841:SRD458850 SHH458841:SHH458850 RXL458841:RXL458850 RNP458841:RNP458850 RDT458841:RDT458850 QTX458841:QTX458850 QKB458841:QKB458850 QAF458841:QAF458850 PQJ458841:PQJ458850 PGN458841:PGN458850 OWR458841:OWR458850 OMV458841:OMV458850 OCZ458841:OCZ458850 NTD458841:NTD458850 NJH458841:NJH458850 MZL458841:MZL458850 MPP458841:MPP458850 MFT458841:MFT458850 LVX458841:LVX458850 LMB458841:LMB458850 LCF458841:LCF458850 KSJ458841:KSJ458850 KIN458841:KIN458850 JYR458841:JYR458850 JOV458841:JOV458850 JEZ458841:JEZ458850 IVD458841:IVD458850 ILH458841:ILH458850 IBL458841:IBL458850 HRP458841:HRP458850 HHT458841:HHT458850 GXX458841:GXX458850 GOB458841:GOB458850 GEF458841:GEF458850 FUJ458841:FUJ458850 FKN458841:FKN458850 FAR458841:FAR458850 EQV458841:EQV458850 EGZ458841:EGZ458850 DXD458841:DXD458850 DNH458841:DNH458850 DDL458841:DDL458850 CTP458841:CTP458850 CJT458841:CJT458850 BZX458841:BZX458850 BQB458841:BQB458850 BGF458841:BGF458850 AWJ458841:AWJ458850 AMN458841:AMN458850 ACR458841:ACR458850 SV458841:SV458850 IZ458841:IZ458850 G458841:G458850 WVL393305:WVL393314 WLP393305:WLP393314 WBT393305:WBT393314 VRX393305:VRX393314 VIB393305:VIB393314 UYF393305:UYF393314 UOJ393305:UOJ393314 UEN393305:UEN393314 TUR393305:TUR393314 TKV393305:TKV393314 TAZ393305:TAZ393314 SRD393305:SRD393314 SHH393305:SHH393314 RXL393305:RXL393314 RNP393305:RNP393314 RDT393305:RDT393314 QTX393305:QTX393314 QKB393305:QKB393314 QAF393305:QAF393314 PQJ393305:PQJ393314 PGN393305:PGN393314 OWR393305:OWR393314 OMV393305:OMV393314 OCZ393305:OCZ393314 NTD393305:NTD393314 NJH393305:NJH393314 MZL393305:MZL393314 MPP393305:MPP393314 MFT393305:MFT393314 LVX393305:LVX393314 LMB393305:LMB393314 LCF393305:LCF393314 KSJ393305:KSJ393314 KIN393305:KIN393314 JYR393305:JYR393314 JOV393305:JOV393314 JEZ393305:JEZ393314 IVD393305:IVD393314 ILH393305:ILH393314 IBL393305:IBL393314 HRP393305:HRP393314 HHT393305:HHT393314 GXX393305:GXX393314 GOB393305:GOB393314 GEF393305:GEF393314 FUJ393305:FUJ393314 FKN393305:FKN393314 FAR393305:FAR393314 EQV393305:EQV393314 EGZ393305:EGZ393314 DXD393305:DXD393314 DNH393305:DNH393314 DDL393305:DDL393314 CTP393305:CTP393314 CJT393305:CJT393314 BZX393305:BZX393314 BQB393305:BQB393314 BGF393305:BGF393314 AWJ393305:AWJ393314 AMN393305:AMN393314 ACR393305:ACR393314 SV393305:SV393314 IZ393305:IZ393314 G393305:G393314 WVL327769:WVL327778 WLP327769:WLP327778 WBT327769:WBT327778 VRX327769:VRX327778 VIB327769:VIB327778 UYF327769:UYF327778 UOJ327769:UOJ327778 UEN327769:UEN327778 TUR327769:TUR327778 TKV327769:TKV327778 TAZ327769:TAZ327778 SRD327769:SRD327778 SHH327769:SHH327778 RXL327769:RXL327778 RNP327769:RNP327778 RDT327769:RDT327778 QTX327769:QTX327778 QKB327769:QKB327778 QAF327769:QAF327778 PQJ327769:PQJ327778 PGN327769:PGN327778 OWR327769:OWR327778 OMV327769:OMV327778 OCZ327769:OCZ327778 NTD327769:NTD327778 NJH327769:NJH327778 MZL327769:MZL327778 MPP327769:MPP327778 MFT327769:MFT327778 LVX327769:LVX327778 LMB327769:LMB327778 LCF327769:LCF327778 KSJ327769:KSJ327778 KIN327769:KIN327778 JYR327769:JYR327778 JOV327769:JOV327778 JEZ327769:JEZ327778 IVD327769:IVD327778 ILH327769:ILH327778 IBL327769:IBL327778 HRP327769:HRP327778 HHT327769:HHT327778 GXX327769:GXX327778 GOB327769:GOB327778 GEF327769:GEF327778 FUJ327769:FUJ327778 FKN327769:FKN327778 FAR327769:FAR327778 EQV327769:EQV327778 EGZ327769:EGZ327778 DXD327769:DXD327778 DNH327769:DNH327778 DDL327769:DDL327778 CTP327769:CTP327778 CJT327769:CJT327778 BZX327769:BZX327778 BQB327769:BQB327778 BGF327769:BGF327778 AWJ327769:AWJ327778 AMN327769:AMN327778 ACR327769:ACR327778 SV327769:SV327778 IZ327769:IZ327778 G327769:G327778 WVL262233:WVL262242 WLP262233:WLP262242 WBT262233:WBT262242 VRX262233:VRX262242 VIB262233:VIB262242 UYF262233:UYF262242 UOJ262233:UOJ262242 UEN262233:UEN262242 TUR262233:TUR262242 TKV262233:TKV262242 TAZ262233:TAZ262242 SRD262233:SRD262242 SHH262233:SHH262242 RXL262233:RXL262242 RNP262233:RNP262242 RDT262233:RDT262242 QTX262233:QTX262242 QKB262233:QKB262242 QAF262233:QAF262242 PQJ262233:PQJ262242 PGN262233:PGN262242 OWR262233:OWR262242 OMV262233:OMV262242 OCZ262233:OCZ262242 NTD262233:NTD262242 NJH262233:NJH262242 MZL262233:MZL262242 MPP262233:MPP262242 MFT262233:MFT262242 LVX262233:LVX262242 LMB262233:LMB262242 LCF262233:LCF262242 KSJ262233:KSJ262242 KIN262233:KIN262242 JYR262233:JYR262242 JOV262233:JOV262242 JEZ262233:JEZ262242 IVD262233:IVD262242 ILH262233:ILH262242 IBL262233:IBL262242 HRP262233:HRP262242 HHT262233:HHT262242 GXX262233:GXX262242 GOB262233:GOB262242 GEF262233:GEF262242 FUJ262233:FUJ262242 FKN262233:FKN262242 FAR262233:FAR262242 EQV262233:EQV262242 EGZ262233:EGZ262242 DXD262233:DXD262242 DNH262233:DNH262242 DDL262233:DDL262242 CTP262233:CTP262242 CJT262233:CJT262242 BZX262233:BZX262242 BQB262233:BQB262242 BGF262233:BGF262242 AWJ262233:AWJ262242 AMN262233:AMN262242 ACR262233:ACR262242 SV262233:SV262242 IZ262233:IZ262242 G262233:G262242 WVL196697:WVL196706 WLP196697:WLP196706 WBT196697:WBT196706 VRX196697:VRX196706 VIB196697:VIB196706 UYF196697:UYF196706 UOJ196697:UOJ196706 UEN196697:UEN196706 TUR196697:TUR196706 TKV196697:TKV196706 TAZ196697:TAZ196706 SRD196697:SRD196706 SHH196697:SHH196706 RXL196697:RXL196706 RNP196697:RNP196706 RDT196697:RDT196706 QTX196697:QTX196706 QKB196697:QKB196706 QAF196697:QAF196706 PQJ196697:PQJ196706 PGN196697:PGN196706 OWR196697:OWR196706 OMV196697:OMV196706 OCZ196697:OCZ196706 NTD196697:NTD196706 NJH196697:NJH196706 MZL196697:MZL196706 MPP196697:MPP196706 MFT196697:MFT196706 LVX196697:LVX196706 LMB196697:LMB196706 LCF196697:LCF196706 KSJ196697:KSJ196706 KIN196697:KIN196706 JYR196697:JYR196706 JOV196697:JOV196706 JEZ196697:JEZ196706 IVD196697:IVD196706 ILH196697:ILH196706 IBL196697:IBL196706 HRP196697:HRP196706 HHT196697:HHT196706 GXX196697:GXX196706 GOB196697:GOB196706 GEF196697:GEF196706 FUJ196697:FUJ196706 FKN196697:FKN196706 FAR196697:FAR196706 EQV196697:EQV196706 EGZ196697:EGZ196706 DXD196697:DXD196706 DNH196697:DNH196706 DDL196697:DDL196706 CTP196697:CTP196706 CJT196697:CJT196706 BZX196697:BZX196706 BQB196697:BQB196706 BGF196697:BGF196706 AWJ196697:AWJ196706 AMN196697:AMN196706 ACR196697:ACR196706 SV196697:SV196706 IZ196697:IZ196706 G196697:G196706 WVL131161:WVL131170 WLP131161:WLP131170 WBT131161:WBT131170 VRX131161:VRX131170 VIB131161:VIB131170 UYF131161:UYF131170 UOJ131161:UOJ131170 UEN131161:UEN131170 TUR131161:TUR131170 TKV131161:TKV131170 TAZ131161:TAZ131170 SRD131161:SRD131170 SHH131161:SHH131170 RXL131161:RXL131170 RNP131161:RNP131170 RDT131161:RDT131170 QTX131161:QTX131170 QKB131161:QKB131170 QAF131161:QAF131170 PQJ131161:PQJ131170 PGN131161:PGN131170 OWR131161:OWR131170 OMV131161:OMV131170 OCZ131161:OCZ131170 NTD131161:NTD131170 NJH131161:NJH131170 MZL131161:MZL131170 MPP131161:MPP131170 MFT131161:MFT131170 LVX131161:LVX131170 LMB131161:LMB131170 LCF131161:LCF131170 KSJ131161:KSJ131170 KIN131161:KIN131170 JYR131161:JYR131170 JOV131161:JOV131170 JEZ131161:JEZ131170 IVD131161:IVD131170 ILH131161:ILH131170 IBL131161:IBL131170 HRP131161:HRP131170 HHT131161:HHT131170 GXX131161:GXX131170 GOB131161:GOB131170 GEF131161:GEF131170 FUJ131161:FUJ131170 FKN131161:FKN131170 FAR131161:FAR131170 EQV131161:EQV131170 EGZ131161:EGZ131170 DXD131161:DXD131170 DNH131161:DNH131170 DDL131161:DDL131170 CTP131161:CTP131170 CJT131161:CJT131170 BZX131161:BZX131170 BQB131161:BQB131170 BGF131161:BGF131170 AWJ131161:AWJ131170 AMN131161:AMN131170 ACR131161:ACR131170 SV131161:SV131170 IZ131161:IZ131170 G131161:G131170 WVL65625:WVL65634 WLP65625:WLP65634 WBT65625:WBT65634 VRX65625:VRX65634 VIB65625:VIB65634 UYF65625:UYF65634 UOJ65625:UOJ65634 UEN65625:UEN65634 TUR65625:TUR65634 TKV65625:TKV65634 TAZ65625:TAZ65634 SRD65625:SRD65634 SHH65625:SHH65634 RXL65625:RXL65634 RNP65625:RNP65634 RDT65625:RDT65634 QTX65625:QTX65634 QKB65625:QKB65634 QAF65625:QAF65634 PQJ65625:PQJ65634 PGN65625:PGN65634 OWR65625:OWR65634 OMV65625:OMV65634 OCZ65625:OCZ65634 NTD65625:NTD65634 NJH65625:NJH65634 MZL65625:MZL65634 MPP65625:MPP65634 MFT65625:MFT65634 LVX65625:LVX65634 LMB65625:LMB65634 LCF65625:LCF65634 KSJ65625:KSJ65634 KIN65625:KIN65634 JYR65625:JYR65634 JOV65625:JOV65634 JEZ65625:JEZ65634 IVD65625:IVD65634 ILH65625:ILH65634 IBL65625:IBL65634 HRP65625:HRP65634 HHT65625:HHT65634 GXX65625:GXX65634 GOB65625:GOB65634 GEF65625:GEF65634 FUJ65625:FUJ65634 FKN65625:FKN65634 FAR65625:FAR65634 EQV65625:EQV65634 EGZ65625:EGZ65634 DXD65625:DXD65634 DNH65625:DNH65634 DDL65625:DDL65634 CTP65625:CTP65634 CJT65625:CJT65634 BZX65625:BZX65634 BQB65625:BQB65634 BGF65625:BGF65634 AWJ65625:AWJ65634 AMN65625:AMN65634 ACR65625:ACR65634 SV65625:SV65634 IZ65625:IZ65634 G65625:G65634 WVL983129:WVL983138 WVL983140:WVL983151 WLP983140:WLP983151 WBT983140:WBT983151 VRX983140:VRX983151 VIB983140:VIB983151 UYF983140:UYF983151 UOJ983140:UOJ983151 UEN983140:UEN983151 TUR983140:TUR983151 TKV983140:TKV983151 TAZ983140:TAZ983151 SRD983140:SRD983151 SHH983140:SHH983151 RXL983140:RXL983151 RNP983140:RNP983151 RDT983140:RDT983151 QTX983140:QTX983151 QKB983140:QKB983151 QAF983140:QAF983151 PQJ983140:PQJ983151 PGN983140:PGN983151 OWR983140:OWR983151 OMV983140:OMV983151 OCZ983140:OCZ983151 NTD983140:NTD983151 NJH983140:NJH983151 MZL983140:MZL983151 MPP983140:MPP983151 MFT983140:MFT983151 LVX983140:LVX983151 LMB983140:LMB983151 LCF983140:LCF983151 KSJ983140:KSJ983151 KIN983140:KIN983151 JYR983140:JYR983151 JOV983140:JOV983151 JEZ983140:JEZ983151 IVD983140:IVD983151 ILH983140:ILH983151 IBL983140:IBL983151 HRP983140:HRP983151 HHT983140:HHT983151 GXX983140:GXX983151 GOB983140:GOB983151 GEF983140:GEF983151 FUJ983140:FUJ983151 FKN983140:FKN983151 FAR983140:FAR983151 EQV983140:EQV983151 EGZ983140:EGZ983151 DXD983140:DXD983151 DNH983140:DNH983151 DDL983140:DDL983151 CTP983140:CTP983151 CJT983140:CJT983151 BZX983140:BZX983151 BQB983140:BQB983151 BGF983140:BGF983151 AWJ983140:AWJ983151 AMN983140:AMN983151 ACR983140:ACR983151 SV983140:SV983151 IZ983140:IZ983151 G983140:G983151 WVL917604:WVL917615 WLP917604:WLP917615 WBT917604:WBT917615 VRX917604:VRX917615 VIB917604:VIB917615 UYF917604:UYF917615 UOJ917604:UOJ917615 UEN917604:UEN917615 TUR917604:TUR917615 TKV917604:TKV917615 TAZ917604:TAZ917615 SRD917604:SRD917615 SHH917604:SHH917615 RXL917604:RXL917615 RNP917604:RNP917615 RDT917604:RDT917615 QTX917604:QTX917615 QKB917604:QKB917615 QAF917604:QAF917615 PQJ917604:PQJ917615 PGN917604:PGN917615 OWR917604:OWR917615 OMV917604:OMV917615 OCZ917604:OCZ917615 NTD917604:NTD917615 NJH917604:NJH917615 MZL917604:MZL917615 MPP917604:MPP917615 MFT917604:MFT917615 LVX917604:LVX917615 LMB917604:LMB917615 LCF917604:LCF917615 KSJ917604:KSJ917615 KIN917604:KIN917615 JYR917604:JYR917615 JOV917604:JOV917615 JEZ917604:JEZ917615 IVD917604:IVD917615 ILH917604:ILH917615 IBL917604:IBL917615 HRP917604:HRP917615 HHT917604:HHT917615 GXX917604:GXX917615 GOB917604:GOB917615 GEF917604:GEF917615 FUJ917604:FUJ917615 FKN917604:FKN917615 FAR917604:FAR917615 EQV917604:EQV917615 EGZ917604:EGZ917615 DXD917604:DXD917615 DNH917604:DNH917615 DDL917604:DDL917615 CTP917604:CTP917615 CJT917604:CJT917615 BZX917604:BZX917615 BQB917604:BQB917615 BGF917604:BGF917615 AWJ917604:AWJ917615 AMN917604:AMN917615 ACR917604:ACR917615 SV917604:SV917615 IZ917604:IZ917615 G917604:G917615 WVL852068:WVL852079 WLP852068:WLP852079 WBT852068:WBT852079 VRX852068:VRX852079 VIB852068:VIB852079 UYF852068:UYF852079 UOJ852068:UOJ852079 UEN852068:UEN852079 TUR852068:TUR852079 TKV852068:TKV852079 TAZ852068:TAZ852079 SRD852068:SRD852079 SHH852068:SHH852079 RXL852068:RXL852079 RNP852068:RNP852079 RDT852068:RDT852079 QTX852068:QTX852079 QKB852068:QKB852079 QAF852068:QAF852079 PQJ852068:PQJ852079 PGN852068:PGN852079 OWR852068:OWR852079 OMV852068:OMV852079 OCZ852068:OCZ852079 NTD852068:NTD852079 NJH852068:NJH852079 MZL852068:MZL852079 MPP852068:MPP852079 MFT852068:MFT852079 LVX852068:LVX852079 LMB852068:LMB852079 LCF852068:LCF852079 KSJ852068:KSJ852079 KIN852068:KIN852079 JYR852068:JYR852079 JOV852068:JOV852079 JEZ852068:JEZ852079 IVD852068:IVD852079 ILH852068:ILH852079 IBL852068:IBL852079 HRP852068:HRP852079 HHT852068:HHT852079 GXX852068:GXX852079 GOB852068:GOB852079 GEF852068:GEF852079 FUJ852068:FUJ852079 FKN852068:FKN852079 FAR852068:FAR852079 EQV852068:EQV852079 EGZ852068:EGZ852079 DXD852068:DXD852079 DNH852068:DNH852079 DDL852068:DDL852079 CTP852068:CTP852079 CJT852068:CJT852079 BZX852068:BZX852079 BQB852068:BQB852079 BGF852068:BGF852079 AWJ852068:AWJ852079 AMN852068:AMN852079 ACR852068:ACR852079 SV852068:SV852079 IZ852068:IZ852079 G852068:G852079 WVL786532:WVL786543 WLP786532:WLP786543 WBT786532:WBT786543 VRX786532:VRX786543 VIB786532:VIB786543 UYF786532:UYF786543 UOJ786532:UOJ786543 UEN786532:UEN786543 TUR786532:TUR786543 TKV786532:TKV786543 TAZ786532:TAZ786543 SRD786532:SRD786543 SHH786532:SHH786543 RXL786532:RXL786543 RNP786532:RNP786543 RDT786532:RDT786543 QTX786532:QTX786543 QKB786532:QKB786543 QAF786532:QAF786543 PQJ786532:PQJ786543 PGN786532:PGN786543 OWR786532:OWR786543 OMV786532:OMV786543 OCZ786532:OCZ786543 NTD786532:NTD786543 NJH786532:NJH786543 MZL786532:MZL786543 MPP786532:MPP786543 MFT786532:MFT786543 LVX786532:LVX786543 LMB786532:LMB786543 LCF786532:LCF786543 KSJ786532:KSJ786543 KIN786532:KIN786543 JYR786532:JYR786543 JOV786532:JOV786543 JEZ786532:JEZ786543 IVD786532:IVD786543 ILH786532:ILH786543 IBL786532:IBL786543 HRP786532:HRP786543 HHT786532:HHT786543 GXX786532:GXX786543 GOB786532:GOB786543 GEF786532:GEF786543 FUJ786532:FUJ786543 FKN786532:FKN786543 FAR786532:FAR786543 EQV786532:EQV786543 EGZ786532:EGZ786543 DXD786532:DXD786543 DNH786532:DNH786543 DDL786532:DDL786543 CTP786532:CTP786543 CJT786532:CJT786543 BZX786532:BZX786543 BQB786532:BQB786543 BGF786532:BGF786543 AWJ786532:AWJ786543 AMN786532:AMN786543 ACR786532:ACR786543 SV786532:SV786543 IZ786532:IZ786543 G786532:G786543 WVL720996:WVL721007 WLP720996:WLP721007 WBT720996:WBT721007 VRX720996:VRX721007 VIB720996:VIB721007 UYF720996:UYF721007 UOJ720996:UOJ721007 UEN720996:UEN721007 TUR720996:TUR721007 TKV720996:TKV721007 TAZ720996:TAZ721007 SRD720996:SRD721007 SHH720996:SHH721007 RXL720996:RXL721007 RNP720996:RNP721007 RDT720996:RDT721007 QTX720996:QTX721007 QKB720996:QKB721007 QAF720996:QAF721007 PQJ720996:PQJ721007 PGN720996:PGN721007 OWR720996:OWR721007 OMV720996:OMV721007 OCZ720996:OCZ721007 NTD720996:NTD721007 NJH720996:NJH721007 MZL720996:MZL721007 MPP720996:MPP721007 MFT720996:MFT721007 LVX720996:LVX721007 LMB720996:LMB721007 LCF720996:LCF721007 KSJ720996:KSJ721007 KIN720996:KIN721007 JYR720996:JYR721007 JOV720996:JOV721007 JEZ720996:JEZ721007 IVD720996:IVD721007 ILH720996:ILH721007 IBL720996:IBL721007 HRP720996:HRP721007 HHT720996:HHT721007 GXX720996:GXX721007 GOB720996:GOB721007 GEF720996:GEF721007 FUJ720996:FUJ721007 FKN720996:FKN721007 FAR720996:FAR721007 EQV720996:EQV721007 EGZ720996:EGZ721007 DXD720996:DXD721007 DNH720996:DNH721007 DDL720996:DDL721007 CTP720996:CTP721007 CJT720996:CJT721007 BZX720996:BZX721007 BQB720996:BQB721007 BGF720996:BGF721007 AWJ720996:AWJ721007 AMN720996:AMN721007 ACR720996:ACR721007 SV720996:SV721007 IZ720996:IZ721007 G720996:G721007 WVL655460:WVL655471 WLP655460:WLP655471 WBT655460:WBT655471 VRX655460:VRX655471 VIB655460:VIB655471 UYF655460:UYF655471 UOJ655460:UOJ655471 UEN655460:UEN655471 TUR655460:TUR655471 TKV655460:TKV655471 TAZ655460:TAZ655471 SRD655460:SRD655471 SHH655460:SHH655471 RXL655460:RXL655471 RNP655460:RNP655471 RDT655460:RDT655471 QTX655460:QTX655471 QKB655460:QKB655471 QAF655460:QAF655471 PQJ655460:PQJ655471 PGN655460:PGN655471 OWR655460:OWR655471 OMV655460:OMV655471 OCZ655460:OCZ655471 NTD655460:NTD655471 NJH655460:NJH655471 MZL655460:MZL655471 MPP655460:MPP655471 MFT655460:MFT655471 LVX655460:LVX655471 LMB655460:LMB655471 LCF655460:LCF655471 KSJ655460:KSJ655471 KIN655460:KIN655471 JYR655460:JYR655471 JOV655460:JOV655471 JEZ655460:JEZ655471 IVD655460:IVD655471 ILH655460:ILH655471 IBL655460:IBL655471 HRP655460:HRP655471 HHT655460:HHT655471 GXX655460:GXX655471 GOB655460:GOB655471 GEF655460:GEF655471 FUJ655460:FUJ655471 FKN655460:FKN655471 FAR655460:FAR655471 EQV655460:EQV655471 EGZ655460:EGZ655471 DXD655460:DXD655471 DNH655460:DNH655471 DDL655460:DDL655471 CTP655460:CTP655471 CJT655460:CJT655471 BZX655460:BZX655471 BQB655460:BQB655471 BGF655460:BGF655471 AWJ655460:AWJ655471 AMN655460:AMN655471 ACR655460:ACR655471 SV655460:SV655471 IZ655460:IZ655471 G655460:G655471 WVL589924:WVL589935 WLP589924:WLP589935 WBT589924:WBT589935 VRX589924:VRX589935 VIB589924:VIB589935 UYF589924:UYF589935 UOJ589924:UOJ589935 UEN589924:UEN589935 TUR589924:TUR589935 TKV589924:TKV589935 TAZ589924:TAZ589935 SRD589924:SRD589935 SHH589924:SHH589935 RXL589924:RXL589935 RNP589924:RNP589935 RDT589924:RDT589935 QTX589924:QTX589935 QKB589924:QKB589935 QAF589924:QAF589935 PQJ589924:PQJ589935 PGN589924:PGN589935 OWR589924:OWR589935 OMV589924:OMV589935 OCZ589924:OCZ589935 NTD589924:NTD589935 NJH589924:NJH589935 MZL589924:MZL589935 MPP589924:MPP589935 MFT589924:MFT589935 LVX589924:LVX589935 LMB589924:LMB589935 LCF589924:LCF589935 KSJ589924:KSJ589935 KIN589924:KIN589935 JYR589924:JYR589935 JOV589924:JOV589935 JEZ589924:JEZ589935 IVD589924:IVD589935 ILH589924:ILH589935 IBL589924:IBL589935 HRP589924:HRP589935 HHT589924:HHT589935 GXX589924:GXX589935 GOB589924:GOB589935 GEF589924:GEF589935 FUJ589924:FUJ589935 FKN589924:FKN589935 FAR589924:FAR589935 EQV589924:EQV589935 EGZ589924:EGZ589935 DXD589924:DXD589935 DNH589924:DNH589935 DDL589924:DDL589935 CTP589924:CTP589935 CJT589924:CJT589935 BZX589924:BZX589935 BQB589924:BQB589935 BGF589924:BGF589935 AWJ589924:AWJ589935 AMN589924:AMN589935 ACR589924:ACR589935 SV589924:SV589935 IZ589924:IZ589935 G589924:G589935 WVL524388:WVL524399 WLP524388:WLP524399 WBT524388:WBT524399 VRX524388:VRX524399 VIB524388:VIB524399 UYF524388:UYF524399 UOJ524388:UOJ524399 UEN524388:UEN524399 TUR524388:TUR524399 TKV524388:TKV524399 TAZ524388:TAZ524399 SRD524388:SRD524399 SHH524388:SHH524399 RXL524388:RXL524399 RNP524388:RNP524399 RDT524388:RDT524399 QTX524388:QTX524399 QKB524388:QKB524399 QAF524388:QAF524399 PQJ524388:PQJ524399 PGN524388:PGN524399 OWR524388:OWR524399 OMV524388:OMV524399 OCZ524388:OCZ524399 NTD524388:NTD524399 NJH524388:NJH524399 MZL524388:MZL524399 MPP524388:MPP524399 MFT524388:MFT524399 LVX524388:LVX524399 LMB524388:LMB524399 LCF524388:LCF524399 KSJ524388:KSJ524399 KIN524388:KIN524399 JYR524388:JYR524399 JOV524388:JOV524399 JEZ524388:JEZ524399 IVD524388:IVD524399 ILH524388:ILH524399 IBL524388:IBL524399 HRP524388:HRP524399 HHT524388:HHT524399 GXX524388:GXX524399 GOB524388:GOB524399 GEF524388:GEF524399 FUJ524388:FUJ524399 FKN524388:FKN524399 FAR524388:FAR524399 EQV524388:EQV524399 EGZ524388:EGZ524399 DXD524388:DXD524399 DNH524388:DNH524399 DDL524388:DDL524399 CTP524388:CTP524399 CJT524388:CJT524399 BZX524388:BZX524399 BQB524388:BQB524399 BGF524388:BGF524399 AWJ524388:AWJ524399 AMN524388:AMN524399 ACR524388:ACR524399 SV524388:SV524399 IZ524388:IZ524399 G524388:G524399 WVL458852:WVL458863 WLP458852:WLP458863 WBT458852:WBT458863 VRX458852:VRX458863 VIB458852:VIB458863 UYF458852:UYF458863 UOJ458852:UOJ458863 UEN458852:UEN458863 TUR458852:TUR458863 TKV458852:TKV458863 TAZ458852:TAZ458863 SRD458852:SRD458863 SHH458852:SHH458863 RXL458852:RXL458863 RNP458852:RNP458863 RDT458852:RDT458863 QTX458852:QTX458863 QKB458852:QKB458863 QAF458852:QAF458863 PQJ458852:PQJ458863 PGN458852:PGN458863 OWR458852:OWR458863 OMV458852:OMV458863 OCZ458852:OCZ458863 NTD458852:NTD458863 NJH458852:NJH458863 MZL458852:MZL458863 MPP458852:MPP458863 MFT458852:MFT458863 LVX458852:LVX458863 LMB458852:LMB458863 LCF458852:LCF458863 KSJ458852:KSJ458863 KIN458852:KIN458863 JYR458852:JYR458863 JOV458852:JOV458863 JEZ458852:JEZ458863 IVD458852:IVD458863 ILH458852:ILH458863 IBL458852:IBL458863 HRP458852:HRP458863 HHT458852:HHT458863 GXX458852:GXX458863 GOB458852:GOB458863 GEF458852:GEF458863 FUJ458852:FUJ458863 FKN458852:FKN458863 FAR458852:FAR458863 EQV458852:EQV458863 EGZ458852:EGZ458863 DXD458852:DXD458863 DNH458852:DNH458863 DDL458852:DDL458863 CTP458852:CTP458863 CJT458852:CJT458863 BZX458852:BZX458863 BQB458852:BQB458863 BGF458852:BGF458863 AWJ458852:AWJ458863 AMN458852:AMN458863 ACR458852:ACR458863 SV458852:SV458863 IZ458852:IZ458863 G458852:G458863 WVL393316:WVL393327 WLP393316:WLP393327 WBT393316:WBT393327 VRX393316:VRX393327 VIB393316:VIB393327 UYF393316:UYF393327 UOJ393316:UOJ393327 UEN393316:UEN393327 TUR393316:TUR393327 TKV393316:TKV393327 TAZ393316:TAZ393327 SRD393316:SRD393327 SHH393316:SHH393327 RXL393316:RXL393327 RNP393316:RNP393327 RDT393316:RDT393327 QTX393316:QTX393327 QKB393316:QKB393327 QAF393316:QAF393327 PQJ393316:PQJ393327 PGN393316:PGN393327 OWR393316:OWR393327 OMV393316:OMV393327 OCZ393316:OCZ393327 NTD393316:NTD393327 NJH393316:NJH393327 MZL393316:MZL393327 MPP393316:MPP393327 MFT393316:MFT393327 LVX393316:LVX393327 LMB393316:LMB393327 LCF393316:LCF393327 KSJ393316:KSJ393327 KIN393316:KIN393327 JYR393316:JYR393327 JOV393316:JOV393327 JEZ393316:JEZ393327 IVD393316:IVD393327 ILH393316:ILH393327 IBL393316:IBL393327 HRP393316:HRP393327 HHT393316:HHT393327 GXX393316:GXX393327 GOB393316:GOB393327 GEF393316:GEF393327 FUJ393316:FUJ393327 FKN393316:FKN393327 FAR393316:FAR393327 EQV393316:EQV393327 EGZ393316:EGZ393327 DXD393316:DXD393327 DNH393316:DNH393327 DDL393316:DDL393327 CTP393316:CTP393327 CJT393316:CJT393327 BZX393316:BZX393327 BQB393316:BQB393327 BGF393316:BGF393327 AWJ393316:AWJ393327 AMN393316:AMN393327 ACR393316:ACR393327 SV393316:SV393327 IZ393316:IZ393327 G393316:G393327 WVL327780:WVL327791 WLP327780:WLP327791 WBT327780:WBT327791 VRX327780:VRX327791 VIB327780:VIB327791 UYF327780:UYF327791 UOJ327780:UOJ327791 UEN327780:UEN327791 TUR327780:TUR327791 TKV327780:TKV327791 TAZ327780:TAZ327791 SRD327780:SRD327791 SHH327780:SHH327791 RXL327780:RXL327791 RNP327780:RNP327791 RDT327780:RDT327791 QTX327780:QTX327791 QKB327780:QKB327791 QAF327780:QAF327791 PQJ327780:PQJ327791 PGN327780:PGN327791 OWR327780:OWR327791 OMV327780:OMV327791 OCZ327780:OCZ327791 NTD327780:NTD327791 NJH327780:NJH327791 MZL327780:MZL327791 MPP327780:MPP327791 MFT327780:MFT327791 LVX327780:LVX327791 LMB327780:LMB327791 LCF327780:LCF327791 KSJ327780:KSJ327791 KIN327780:KIN327791 JYR327780:JYR327791 JOV327780:JOV327791 JEZ327780:JEZ327791 IVD327780:IVD327791 ILH327780:ILH327791 IBL327780:IBL327791 HRP327780:HRP327791 HHT327780:HHT327791 GXX327780:GXX327791 GOB327780:GOB327791 GEF327780:GEF327791 FUJ327780:FUJ327791 FKN327780:FKN327791 FAR327780:FAR327791 EQV327780:EQV327791 EGZ327780:EGZ327791 DXD327780:DXD327791 DNH327780:DNH327791 DDL327780:DDL327791 CTP327780:CTP327791 CJT327780:CJT327791 BZX327780:BZX327791 BQB327780:BQB327791 BGF327780:BGF327791 AWJ327780:AWJ327791 AMN327780:AMN327791 ACR327780:ACR327791 SV327780:SV327791 IZ327780:IZ327791 G327780:G327791 WVL262244:WVL262255 WLP262244:WLP262255 WBT262244:WBT262255 VRX262244:VRX262255 VIB262244:VIB262255 UYF262244:UYF262255 UOJ262244:UOJ262255 UEN262244:UEN262255 TUR262244:TUR262255 TKV262244:TKV262255 TAZ262244:TAZ262255 SRD262244:SRD262255 SHH262244:SHH262255 RXL262244:RXL262255 RNP262244:RNP262255 RDT262244:RDT262255 QTX262244:QTX262255 QKB262244:QKB262255 QAF262244:QAF262255 PQJ262244:PQJ262255 PGN262244:PGN262255 OWR262244:OWR262255 OMV262244:OMV262255 OCZ262244:OCZ262255 NTD262244:NTD262255 NJH262244:NJH262255 MZL262244:MZL262255 MPP262244:MPP262255 MFT262244:MFT262255 LVX262244:LVX262255 LMB262244:LMB262255 LCF262244:LCF262255 KSJ262244:KSJ262255 KIN262244:KIN262255 JYR262244:JYR262255 JOV262244:JOV262255 JEZ262244:JEZ262255 IVD262244:IVD262255 ILH262244:ILH262255 IBL262244:IBL262255 HRP262244:HRP262255 HHT262244:HHT262255 GXX262244:GXX262255 GOB262244:GOB262255 GEF262244:GEF262255 FUJ262244:FUJ262255 FKN262244:FKN262255 FAR262244:FAR262255 EQV262244:EQV262255 EGZ262244:EGZ262255 DXD262244:DXD262255 DNH262244:DNH262255 DDL262244:DDL262255 CTP262244:CTP262255 CJT262244:CJT262255 BZX262244:BZX262255 BQB262244:BQB262255 BGF262244:BGF262255 AWJ262244:AWJ262255 AMN262244:AMN262255 ACR262244:ACR262255 SV262244:SV262255 IZ262244:IZ262255 G262244:G262255 WVL196708:WVL196719 WLP196708:WLP196719 WBT196708:WBT196719 VRX196708:VRX196719 VIB196708:VIB196719 UYF196708:UYF196719 UOJ196708:UOJ196719 UEN196708:UEN196719 TUR196708:TUR196719 TKV196708:TKV196719 TAZ196708:TAZ196719 SRD196708:SRD196719 SHH196708:SHH196719 RXL196708:RXL196719 RNP196708:RNP196719 RDT196708:RDT196719 QTX196708:QTX196719 QKB196708:QKB196719 QAF196708:QAF196719 PQJ196708:PQJ196719 PGN196708:PGN196719 OWR196708:OWR196719 OMV196708:OMV196719 OCZ196708:OCZ196719 NTD196708:NTD196719 NJH196708:NJH196719 MZL196708:MZL196719 MPP196708:MPP196719 MFT196708:MFT196719 LVX196708:LVX196719 LMB196708:LMB196719 LCF196708:LCF196719 KSJ196708:KSJ196719 KIN196708:KIN196719 JYR196708:JYR196719 JOV196708:JOV196719 JEZ196708:JEZ196719 IVD196708:IVD196719 ILH196708:ILH196719 IBL196708:IBL196719 HRP196708:HRP196719 HHT196708:HHT196719 GXX196708:GXX196719 GOB196708:GOB196719 GEF196708:GEF196719 FUJ196708:FUJ196719 FKN196708:FKN196719 FAR196708:FAR196719 EQV196708:EQV196719 EGZ196708:EGZ196719 DXD196708:DXD196719 DNH196708:DNH196719 DDL196708:DDL196719 CTP196708:CTP196719 CJT196708:CJT196719 BZX196708:BZX196719 BQB196708:BQB196719 BGF196708:BGF196719 AWJ196708:AWJ196719 AMN196708:AMN196719 ACR196708:ACR196719 SV196708:SV196719 IZ196708:IZ196719 G196708:G196719 WVL131172:WVL131183 WLP131172:WLP131183 WBT131172:WBT131183 VRX131172:VRX131183 VIB131172:VIB131183 UYF131172:UYF131183 UOJ131172:UOJ131183 UEN131172:UEN131183 TUR131172:TUR131183 TKV131172:TKV131183 TAZ131172:TAZ131183 SRD131172:SRD131183 SHH131172:SHH131183 RXL131172:RXL131183 RNP131172:RNP131183 RDT131172:RDT131183 QTX131172:QTX131183 QKB131172:QKB131183 QAF131172:QAF131183 PQJ131172:PQJ131183 PGN131172:PGN131183 OWR131172:OWR131183 OMV131172:OMV131183 OCZ131172:OCZ131183 NTD131172:NTD131183 NJH131172:NJH131183 MZL131172:MZL131183 MPP131172:MPP131183 MFT131172:MFT131183 LVX131172:LVX131183 LMB131172:LMB131183 LCF131172:LCF131183 KSJ131172:KSJ131183 KIN131172:KIN131183 JYR131172:JYR131183 JOV131172:JOV131183 JEZ131172:JEZ131183 IVD131172:IVD131183 ILH131172:ILH131183 IBL131172:IBL131183 HRP131172:HRP131183 HHT131172:HHT131183 GXX131172:GXX131183 GOB131172:GOB131183 GEF131172:GEF131183 FUJ131172:FUJ131183 FKN131172:FKN131183 FAR131172:FAR131183 EQV131172:EQV131183 EGZ131172:EGZ131183 DXD131172:DXD131183 DNH131172:DNH131183 DDL131172:DDL131183 CTP131172:CTP131183 CJT131172:CJT131183 BZX131172:BZX131183 BQB131172:BQB131183 BGF131172:BGF131183 AWJ131172:AWJ131183 AMN131172:AMN131183 ACR131172:ACR131183 SV131172:SV131183 IZ131172:IZ131183 G131172:G131183 WVL65636:WVL65647 WLP65636:WLP65647 WBT65636:WBT65647 VRX65636:VRX65647 VIB65636:VIB65647 UYF65636:UYF65647 UOJ65636:UOJ65647 UEN65636:UEN65647 TUR65636:TUR65647 TKV65636:TKV65647 TAZ65636:TAZ65647 SRD65636:SRD65647 SHH65636:SHH65647 RXL65636:RXL65647 RNP65636:RNP65647 RDT65636:RDT65647 QTX65636:QTX65647 QKB65636:QKB65647 QAF65636:QAF65647 PQJ65636:PQJ65647 PGN65636:PGN65647 OWR65636:OWR65647 OMV65636:OMV65647 OCZ65636:OCZ65647 NTD65636:NTD65647 NJH65636:NJH65647 MZL65636:MZL65647 MPP65636:MPP65647 MFT65636:MFT65647 LVX65636:LVX65647 LMB65636:LMB65647 LCF65636:LCF65647 KSJ65636:KSJ65647 KIN65636:KIN65647 JYR65636:JYR65647 JOV65636:JOV65647 JEZ65636:JEZ65647 IVD65636:IVD65647 ILH65636:ILH65647 IBL65636:IBL65647 HRP65636:HRP65647 HHT65636:HHT65647 GXX65636:GXX65647 GOB65636:GOB65647 GEF65636:GEF65647 FUJ65636:FUJ65647 FKN65636:FKN65647 FAR65636:FAR65647 EQV65636:EQV65647 EGZ65636:EGZ65647 DXD65636:DXD65647 DNH65636:DNH65647 DDL65636:DDL65647 CTP65636:CTP65647 CJT65636:CJT65647 BZX65636:BZX65647 BQB65636:BQB65647 BGF65636:BGF65647 AWJ65636:AWJ65647 AMN65636:AMN65647 ACR65636:ACR65647 SV65636:SV65647 IZ65636:IZ65647 G65636:G65647 WVL983120:WVL983126 WLP983120:WLP983126 WBT983120:WBT983126 VRX983120:VRX983126 VIB983120:VIB983126 UYF983120:UYF983126 UOJ983120:UOJ983126 UEN983120:UEN983126 TUR983120:TUR983126 TKV983120:TKV983126 TAZ983120:TAZ983126 SRD983120:SRD983126 SHH983120:SHH983126 RXL983120:RXL983126 RNP983120:RNP983126 RDT983120:RDT983126 QTX983120:QTX983126 QKB983120:QKB983126 QAF983120:QAF983126 PQJ983120:PQJ983126 PGN983120:PGN983126 OWR983120:OWR983126 OMV983120:OMV983126 OCZ983120:OCZ983126 NTD983120:NTD983126 NJH983120:NJH983126 MZL983120:MZL983126 MPP983120:MPP983126 MFT983120:MFT983126 LVX983120:LVX983126 LMB983120:LMB983126 LCF983120:LCF983126 KSJ983120:KSJ983126 KIN983120:KIN983126 JYR983120:JYR983126 JOV983120:JOV983126 JEZ983120:JEZ983126 IVD983120:IVD983126 ILH983120:ILH983126 IBL983120:IBL983126 HRP983120:HRP983126 HHT983120:HHT983126 GXX983120:GXX983126 GOB983120:GOB983126 GEF983120:GEF983126 FUJ983120:FUJ983126 FKN983120:FKN983126 FAR983120:FAR983126 EQV983120:EQV983126 EGZ983120:EGZ983126 DXD983120:DXD983126 DNH983120:DNH983126 DDL983120:DDL983126 CTP983120:CTP983126 CJT983120:CJT983126 BZX983120:BZX983126 BQB983120:BQB983126 BGF983120:BGF983126 AWJ983120:AWJ983126 AMN983120:AMN983126 ACR983120:ACR983126 SV983120:SV983126 IZ983120:IZ983126 G983120:G983126 WVL917584:WVL917590 WLP917584:WLP917590 WBT917584:WBT917590 VRX917584:VRX917590 VIB917584:VIB917590 UYF917584:UYF917590 UOJ917584:UOJ917590 UEN917584:UEN917590 TUR917584:TUR917590 TKV917584:TKV917590 TAZ917584:TAZ917590 SRD917584:SRD917590 SHH917584:SHH917590 RXL917584:RXL917590 RNP917584:RNP917590 RDT917584:RDT917590 QTX917584:QTX917590 QKB917584:QKB917590 QAF917584:QAF917590 PQJ917584:PQJ917590 PGN917584:PGN917590 OWR917584:OWR917590 OMV917584:OMV917590 OCZ917584:OCZ917590 NTD917584:NTD917590 NJH917584:NJH917590 MZL917584:MZL917590 MPP917584:MPP917590 MFT917584:MFT917590 LVX917584:LVX917590 LMB917584:LMB917590 LCF917584:LCF917590 KSJ917584:KSJ917590 KIN917584:KIN917590 JYR917584:JYR917590 JOV917584:JOV917590 JEZ917584:JEZ917590 IVD917584:IVD917590 ILH917584:ILH917590 IBL917584:IBL917590 HRP917584:HRP917590 HHT917584:HHT917590 GXX917584:GXX917590 GOB917584:GOB917590 GEF917584:GEF917590 FUJ917584:FUJ917590 FKN917584:FKN917590 FAR917584:FAR917590 EQV917584:EQV917590 EGZ917584:EGZ917590 DXD917584:DXD917590 DNH917584:DNH917590 DDL917584:DDL917590 CTP917584:CTP917590 CJT917584:CJT917590 BZX917584:BZX917590 BQB917584:BQB917590 BGF917584:BGF917590 AWJ917584:AWJ917590 AMN917584:AMN917590 ACR917584:ACR917590 SV917584:SV917590 IZ917584:IZ917590 G917584:G917590 WVL852048:WVL852054 WLP852048:WLP852054 WBT852048:WBT852054 VRX852048:VRX852054 VIB852048:VIB852054 UYF852048:UYF852054 UOJ852048:UOJ852054 UEN852048:UEN852054 TUR852048:TUR852054 TKV852048:TKV852054 TAZ852048:TAZ852054 SRD852048:SRD852054 SHH852048:SHH852054 RXL852048:RXL852054 RNP852048:RNP852054 RDT852048:RDT852054 QTX852048:QTX852054 QKB852048:QKB852054 QAF852048:QAF852054 PQJ852048:PQJ852054 PGN852048:PGN852054 OWR852048:OWR852054 OMV852048:OMV852054 OCZ852048:OCZ852054 NTD852048:NTD852054 NJH852048:NJH852054 MZL852048:MZL852054 MPP852048:MPP852054 MFT852048:MFT852054 LVX852048:LVX852054 LMB852048:LMB852054 LCF852048:LCF852054 KSJ852048:KSJ852054 KIN852048:KIN852054 JYR852048:JYR852054 JOV852048:JOV852054 JEZ852048:JEZ852054 IVD852048:IVD852054 ILH852048:ILH852054 IBL852048:IBL852054 HRP852048:HRP852054 HHT852048:HHT852054 GXX852048:GXX852054 GOB852048:GOB852054 GEF852048:GEF852054 FUJ852048:FUJ852054 FKN852048:FKN852054 FAR852048:FAR852054 EQV852048:EQV852054 EGZ852048:EGZ852054 DXD852048:DXD852054 DNH852048:DNH852054 DDL852048:DDL852054 CTP852048:CTP852054 CJT852048:CJT852054 BZX852048:BZX852054 BQB852048:BQB852054 BGF852048:BGF852054 AWJ852048:AWJ852054 AMN852048:AMN852054 ACR852048:ACR852054 SV852048:SV852054 IZ852048:IZ852054 G852048:G852054 WVL786512:WVL786518 WLP786512:WLP786518 WBT786512:WBT786518 VRX786512:VRX786518 VIB786512:VIB786518 UYF786512:UYF786518 UOJ786512:UOJ786518 UEN786512:UEN786518 TUR786512:TUR786518 TKV786512:TKV786518 TAZ786512:TAZ786518 SRD786512:SRD786518 SHH786512:SHH786518 RXL786512:RXL786518 RNP786512:RNP786518 RDT786512:RDT786518 QTX786512:QTX786518 QKB786512:QKB786518 QAF786512:QAF786518 PQJ786512:PQJ786518 PGN786512:PGN786518 OWR786512:OWR786518 OMV786512:OMV786518 OCZ786512:OCZ786518 NTD786512:NTD786518 NJH786512:NJH786518 MZL786512:MZL786518 MPP786512:MPP786518 MFT786512:MFT786518 LVX786512:LVX786518 LMB786512:LMB786518 LCF786512:LCF786518 KSJ786512:KSJ786518 KIN786512:KIN786518 JYR786512:JYR786518 JOV786512:JOV786518 JEZ786512:JEZ786518 IVD786512:IVD786518 ILH786512:ILH786518 IBL786512:IBL786518 HRP786512:HRP786518 HHT786512:HHT786518 GXX786512:GXX786518 GOB786512:GOB786518 GEF786512:GEF786518 FUJ786512:FUJ786518 FKN786512:FKN786518 FAR786512:FAR786518 EQV786512:EQV786518 EGZ786512:EGZ786518 DXD786512:DXD786518 DNH786512:DNH786518 DDL786512:DDL786518 CTP786512:CTP786518 CJT786512:CJT786518 BZX786512:BZX786518 BQB786512:BQB786518 BGF786512:BGF786518 AWJ786512:AWJ786518 AMN786512:AMN786518 ACR786512:ACR786518 SV786512:SV786518 IZ786512:IZ786518 G786512:G786518 WVL720976:WVL720982 WLP720976:WLP720982 WBT720976:WBT720982 VRX720976:VRX720982 VIB720976:VIB720982 UYF720976:UYF720982 UOJ720976:UOJ720982 UEN720976:UEN720982 TUR720976:TUR720982 TKV720976:TKV720982 TAZ720976:TAZ720982 SRD720976:SRD720982 SHH720976:SHH720982 RXL720976:RXL720982 RNP720976:RNP720982 RDT720976:RDT720982 QTX720976:QTX720982 QKB720976:QKB720982 QAF720976:QAF720982 PQJ720976:PQJ720982 PGN720976:PGN720982 OWR720976:OWR720982 OMV720976:OMV720982 OCZ720976:OCZ720982 NTD720976:NTD720982 NJH720976:NJH720982 MZL720976:MZL720982 MPP720976:MPP720982 MFT720976:MFT720982 LVX720976:LVX720982 LMB720976:LMB720982 LCF720976:LCF720982 KSJ720976:KSJ720982 KIN720976:KIN720982 JYR720976:JYR720982 JOV720976:JOV720982 JEZ720976:JEZ720982 IVD720976:IVD720982 ILH720976:ILH720982 IBL720976:IBL720982 HRP720976:HRP720982 HHT720976:HHT720982 GXX720976:GXX720982 GOB720976:GOB720982 GEF720976:GEF720982 FUJ720976:FUJ720982 FKN720976:FKN720982 FAR720976:FAR720982 EQV720976:EQV720982 EGZ720976:EGZ720982 DXD720976:DXD720982 DNH720976:DNH720982 DDL720976:DDL720982 CTP720976:CTP720982 CJT720976:CJT720982 BZX720976:BZX720982 BQB720976:BQB720982 BGF720976:BGF720982 AWJ720976:AWJ720982 AMN720976:AMN720982 ACR720976:ACR720982 SV720976:SV720982 IZ720976:IZ720982 G720976:G720982 WVL655440:WVL655446 WLP655440:WLP655446 WBT655440:WBT655446 VRX655440:VRX655446 VIB655440:VIB655446 UYF655440:UYF655446 UOJ655440:UOJ655446 UEN655440:UEN655446 TUR655440:TUR655446 TKV655440:TKV655446 TAZ655440:TAZ655446 SRD655440:SRD655446 SHH655440:SHH655446 RXL655440:RXL655446 RNP655440:RNP655446 RDT655440:RDT655446 QTX655440:QTX655446 QKB655440:QKB655446 QAF655440:QAF655446 PQJ655440:PQJ655446 PGN655440:PGN655446 OWR655440:OWR655446 OMV655440:OMV655446 OCZ655440:OCZ655446 NTD655440:NTD655446 NJH655440:NJH655446 MZL655440:MZL655446 MPP655440:MPP655446 MFT655440:MFT655446 LVX655440:LVX655446 LMB655440:LMB655446 LCF655440:LCF655446 KSJ655440:KSJ655446 KIN655440:KIN655446 JYR655440:JYR655446 JOV655440:JOV655446 JEZ655440:JEZ655446 IVD655440:IVD655446 ILH655440:ILH655446 IBL655440:IBL655446 HRP655440:HRP655446 HHT655440:HHT655446 GXX655440:GXX655446 GOB655440:GOB655446 GEF655440:GEF655446 FUJ655440:FUJ655446 FKN655440:FKN655446 FAR655440:FAR655446 EQV655440:EQV655446 EGZ655440:EGZ655446 DXD655440:DXD655446 DNH655440:DNH655446 DDL655440:DDL655446 CTP655440:CTP655446 CJT655440:CJT655446 BZX655440:BZX655446 BQB655440:BQB655446 BGF655440:BGF655446 AWJ655440:AWJ655446 AMN655440:AMN655446 ACR655440:ACR655446 SV655440:SV655446 IZ655440:IZ655446 G655440:G655446 WVL589904:WVL589910 WLP589904:WLP589910 WBT589904:WBT589910 VRX589904:VRX589910 VIB589904:VIB589910 UYF589904:UYF589910 UOJ589904:UOJ589910 UEN589904:UEN589910 TUR589904:TUR589910 TKV589904:TKV589910 TAZ589904:TAZ589910 SRD589904:SRD589910 SHH589904:SHH589910 RXL589904:RXL589910 RNP589904:RNP589910 RDT589904:RDT589910 QTX589904:QTX589910 QKB589904:QKB589910 QAF589904:QAF589910 PQJ589904:PQJ589910 PGN589904:PGN589910 OWR589904:OWR589910 OMV589904:OMV589910 OCZ589904:OCZ589910 NTD589904:NTD589910 NJH589904:NJH589910 MZL589904:MZL589910 MPP589904:MPP589910 MFT589904:MFT589910 LVX589904:LVX589910 LMB589904:LMB589910 LCF589904:LCF589910 KSJ589904:KSJ589910 KIN589904:KIN589910 JYR589904:JYR589910 JOV589904:JOV589910 JEZ589904:JEZ589910 IVD589904:IVD589910 ILH589904:ILH589910 IBL589904:IBL589910 HRP589904:HRP589910 HHT589904:HHT589910 GXX589904:GXX589910 GOB589904:GOB589910 GEF589904:GEF589910 FUJ589904:FUJ589910 FKN589904:FKN589910 FAR589904:FAR589910 EQV589904:EQV589910 EGZ589904:EGZ589910 DXD589904:DXD589910 DNH589904:DNH589910 DDL589904:DDL589910 CTP589904:CTP589910 CJT589904:CJT589910 BZX589904:BZX589910 BQB589904:BQB589910 BGF589904:BGF589910 AWJ589904:AWJ589910 AMN589904:AMN589910 ACR589904:ACR589910 SV589904:SV589910 IZ589904:IZ589910 G589904:G589910 WVL524368:WVL524374 WLP524368:WLP524374 WBT524368:WBT524374 VRX524368:VRX524374 VIB524368:VIB524374 UYF524368:UYF524374 UOJ524368:UOJ524374 UEN524368:UEN524374 TUR524368:TUR524374 TKV524368:TKV524374 TAZ524368:TAZ524374 SRD524368:SRD524374 SHH524368:SHH524374 RXL524368:RXL524374 RNP524368:RNP524374 RDT524368:RDT524374 QTX524368:QTX524374 QKB524368:QKB524374 QAF524368:QAF524374 PQJ524368:PQJ524374 PGN524368:PGN524374 OWR524368:OWR524374 OMV524368:OMV524374 OCZ524368:OCZ524374 NTD524368:NTD524374 NJH524368:NJH524374 MZL524368:MZL524374 MPP524368:MPP524374 MFT524368:MFT524374 LVX524368:LVX524374 LMB524368:LMB524374 LCF524368:LCF524374 KSJ524368:KSJ524374 KIN524368:KIN524374 JYR524368:JYR524374 JOV524368:JOV524374 JEZ524368:JEZ524374 IVD524368:IVD524374 ILH524368:ILH524374 IBL524368:IBL524374 HRP524368:HRP524374 HHT524368:HHT524374 GXX524368:GXX524374 GOB524368:GOB524374 GEF524368:GEF524374 FUJ524368:FUJ524374 FKN524368:FKN524374 FAR524368:FAR524374 EQV524368:EQV524374 EGZ524368:EGZ524374 DXD524368:DXD524374 DNH524368:DNH524374 DDL524368:DDL524374 CTP524368:CTP524374 CJT524368:CJT524374 BZX524368:BZX524374 BQB524368:BQB524374 BGF524368:BGF524374 AWJ524368:AWJ524374 AMN524368:AMN524374 ACR524368:ACR524374 SV524368:SV524374 IZ524368:IZ524374 G524368:G524374 WVL458832:WVL458838 WLP458832:WLP458838 WBT458832:WBT458838 VRX458832:VRX458838 VIB458832:VIB458838 UYF458832:UYF458838 UOJ458832:UOJ458838 UEN458832:UEN458838 TUR458832:TUR458838 TKV458832:TKV458838 TAZ458832:TAZ458838 SRD458832:SRD458838 SHH458832:SHH458838 RXL458832:RXL458838 RNP458832:RNP458838 RDT458832:RDT458838 QTX458832:QTX458838 QKB458832:QKB458838 QAF458832:QAF458838 PQJ458832:PQJ458838 PGN458832:PGN458838 OWR458832:OWR458838 OMV458832:OMV458838 OCZ458832:OCZ458838 NTD458832:NTD458838 NJH458832:NJH458838 MZL458832:MZL458838 MPP458832:MPP458838 MFT458832:MFT458838 LVX458832:LVX458838 LMB458832:LMB458838 LCF458832:LCF458838 KSJ458832:KSJ458838 KIN458832:KIN458838 JYR458832:JYR458838 JOV458832:JOV458838 JEZ458832:JEZ458838 IVD458832:IVD458838 ILH458832:ILH458838 IBL458832:IBL458838 HRP458832:HRP458838 HHT458832:HHT458838 GXX458832:GXX458838 GOB458832:GOB458838 GEF458832:GEF458838 FUJ458832:FUJ458838 FKN458832:FKN458838 FAR458832:FAR458838 EQV458832:EQV458838 EGZ458832:EGZ458838 DXD458832:DXD458838 DNH458832:DNH458838 DDL458832:DDL458838 CTP458832:CTP458838 CJT458832:CJT458838 BZX458832:BZX458838 BQB458832:BQB458838 BGF458832:BGF458838 AWJ458832:AWJ458838 AMN458832:AMN458838 ACR458832:ACR458838 SV458832:SV458838 IZ458832:IZ458838 G458832:G458838 WVL393296:WVL393302 WLP393296:WLP393302 WBT393296:WBT393302 VRX393296:VRX393302 VIB393296:VIB393302 UYF393296:UYF393302 UOJ393296:UOJ393302 UEN393296:UEN393302 TUR393296:TUR393302 TKV393296:TKV393302 TAZ393296:TAZ393302 SRD393296:SRD393302 SHH393296:SHH393302 RXL393296:RXL393302 RNP393296:RNP393302 RDT393296:RDT393302 QTX393296:QTX393302 QKB393296:QKB393302 QAF393296:QAF393302 PQJ393296:PQJ393302 PGN393296:PGN393302 OWR393296:OWR393302 OMV393296:OMV393302 OCZ393296:OCZ393302 NTD393296:NTD393302 NJH393296:NJH393302 MZL393296:MZL393302 MPP393296:MPP393302 MFT393296:MFT393302 LVX393296:LVX393302 LMB393296:LMB393302 LCF393296:LCF393302 KSJ393296:KSJ393302 KIN393296:KIN393302 JYR393296:JYR393302 JOV393296:JOV393302 JEZ393296:JEZ393302 IVD393296:IVD393302 ILH393296:ILH393302 IBL393296:IBL393302 HRP393296:HRP393302 HHT393296:HHT393302 GXX393296:GXX393302 GOB393296:GOB393302 GEF393296:GEF393302 FUJ393296:FUJ393302 FKN393296:FKN393302 FAR393296:FAR393302 EQV393296:EQV393302 EGZ393296:EGZ393302 DXD393296:DXD393302 DNH393296:DNH393302 DDL393296:DDL393302 CTP393296:CTP393302 CJT393296:CJT393302 BZX393296:BZX393302 BQB393296:BQB393302 BGF393296:BGF393302 AWJ393296:AWJ393302 AMN393296:AMN393302 ACR393296:ACR393302 SV393296:SV393302 IZ393296:IZ393302 G393296:G393302 WVL327760:WVL327766 WLP327760:WLP327766 WBT327760:WBT327766 VRX327760:VRX327766 VIB327760:VIB327766 UYF327760:UYF327766 UOJ327760:UOJ327766 UEN327760:UEN327766 TUR327760:TUR327766 TKV327760:TKV327766 TAZ327760:TAZ327766 SRD327760:SRD327766 SHH327760:SHH327766 RXL327760:RXL327766 RNP327760:RNP327766 RDT327760:RDT327766 QTX327760:QTX327766 QKB327760:QKB327766 QAF327760:QAF327766 PQJ327760:PQJ327766 PGN327760:PGN327766 OWR327760:OWR327766 OMV327760:OMV327766 OCZ327760:OCZ327766 NTD327760:NTD327766 NJH327760:NJH327766 MZL327760:MZL327766 MPP327760:MPP327766 MFT327760:MFT327766 LVX327760:LVX327766 LMB327760:LMB327766 LCF327760:LCF327766 KSJ327760:KSJ327766 KIN327760:KIN327766 JYR327760:JYR327766 JOV327760:JOV327766 JEZ327760:JEZ327766 IVD327760:IVD327766 ILH327760:ILH327766 IBL327760:IBL327766 HRP327760:HRP327766 HHT327760:HHT327766 GXX327760:GXX327766 GOB327760:GOB327766 GEF327760:GEF327766 FUJ327760:FUJ327766 FKN327760:FKN327766 FAR327760:FAR327766 EQV327760:EQV327766 EGZ327760:EGZ327766 DXD327760:DXD327766 DNH327760:DNH327766 DDL327760:DDL327766 CTP327760:CTP327766 CJT327760:CJT327766 BZX327760:BZX327766 BQB327760:BQB327766 BGF327760:BGF327766 AWJ327760:AWJ327766 AMN327760:AMN327766 ACR327760:ACR327766 SV327760:SV327766 IZ327760:IZ327766 G327760:G327766 WVL262224:WVL262230 WLP262224:WLP262230 WBT262224:WBT262230 VRX262224:VRX262230 VIB262224:VIB262230 UYF262224:UYF262230 UOJ262224:UOJ262230 UEN262224:UEN262230 TUR262224:TUR262230 TKV262224:TKV262230 TAZ262224:TAZ262230 SRD262224:SRD262230 SHH262224:SHH262230 RXL262224:RXL262230 RNP262224:RNP262230 RDT262224:RDT262230 QTX262224:QTX262230 QKB262224:QKB262230 QAF262224:QAF262230 PQJ262224:PQJ262230 PGN262224:PGN262230 OWR262224:OWR262230 OMV262224:OMV262230 OCZ262224:OCZ262230 NTD262224:NTD262230 NJH262224:NJH262230 MZL262224:MZL262230 MPP262224:MPP262230 MFT262224:MFT262230 LVX262224:LVX262230 LMB262224:LMB262230 LCF262224:LCF262230 KSJ262224:KSJ262230 KIN262224:KIN262230 JYR262224:JYR262230 JOV262224:JOV262230 JEZ262224:JEZ262230 IVD262224:IVD262230 ILH262224:ILH262230 IBL262224:IBL262230 HRP262224:HRP262230 HHT262224:HHT262230 GXX262224:GXX262230 GOB262224:GOB262230 GEF262224:GEF262230 FUJ262224:FUJ262230 FKN262224:FKN262230 FAR262224:FAR262230 EQV262224:EQV262230 EGZ262224:EGZ262230 DXD262224:DXD262230 DNH262224:DNH262230 DDL262224:DDL262230 CTP262224:CTP262230 CJT262224:CJT262230 BZX262224:BZX262230 BQB262224:BQB262230 BGF262224:BGF262230 AWJ262224:AWJ262230 AMN262224:AMN262230 ACR262224:ACR262230 SV262224:SV262230 IZ262224:IZ262230 G262224:G262230 WVL196688:WVL196694 WLP196688:WLP196694 WBT196688:WBT196694 VRX196688:VRX196694 VIB196688:VIB196694 UYF196688:UYF196694 UOJ196688:UOJ196694 UEN196688:UEN196694 TUR196688:TUR196694 TKV196688:TKV196694 TAZ196688:TAZ196694 SRD196688:SRD196694 SHH196688:SHH196694 RXL196688:RXL196694 RNP196688:RNP196694 RDT196688:RDT196694 QTX196688:QTX196694 QKB196688:QKB196694 QAF196688:QAF196694 PQJ196688:PQJ196694 PGN196688:PGN196694 OWR196688:OWR196694 OMV196688:OMV196694 OCZ196688:OCZ196694 NTD196688:NTD196694 NJH196688:NJH196694 MZL196688:MZL196694 MPP196688:MPP196694 MFT196688:MFT196694 LVX196688:LVX196694 LMB196688:LMB196694 LCF196688:LCF196694 KSJ196688:KSJ196694 KIN196688:KIN196694 JYR196688:JYR196694 JOV196688:JOV196694 JEZ196688:JEZ196694 IVD196688:IVD196694 ILH196688:ILH196694 IBL196688:IBL196694 HRP196688:HRP196694 HHT196688:HHT196694 GXX196688:GXX196694 GOB196688:GOB196694 GEF196688:GEF196694 FUJ196688:FUJ196694 FKN196688:FKN196694 FAR196688:FAR196694 EQV196688:EQV196694 EGZ196688:EGZ196694 DXD196688:DXD196694 DNH196688:DNH196694 DDL196688:DDL196694 CTP196688:CTP196694 CJT196688:CJT196694 BZX196688:BZX196694 BQB196688:BQB196694 BGF196688:BGF196694 AWJ196688:AWJ196694 AMN196688:AMN196694 ACR196688:ACR196694 SV196688:SV196694 IZ196688:IZ196694 G196688:G196694 WVL131152:WVL131158 WLP131152:WLP131158 WBT131152:WBT131158 VRX131152:VRX131158 VIB131152:VIB131158 UYF131152:UYF131158 UOJ131152:UOJ131158 UEN131152:UEN131158 TUR131152:TUR131158 TKV131152:TKV131158 TAZ131152:TAZ131158 SRD131152:SRD131158 SHH131152:SHH131158 RXL131152:RXL131158 RNP131152:RNP131158 RDT131152:RDT131158 QTX131152:QTX131158 QKB131152:QKB131158 QAF131152:QAF131158 PQJ131152:PQJ131158 PGN131152:PGN131158 OWR131152:OWR131158 OMV131152:OMV131158 OCZ131152:OCZ131158 NTD131152:NTD131158 NJH131152:NJH131158 MZL131152:MZL131158 MPP131152:MPP131158 MFT131152:MFT131158 LVX131152:LVX131158 LMB131152:LMB131158 LCF131152:LCF131158 KSJ131152:KSJ131158 KIN131152:KIN131158 JYR131152:JYR131158 JOV131152:JOV131158 JEZ131152:JEZ131158 IVD131152:IVD131158 ILH131152:ILH131158 IBL131152:IBL131158 HRP131152:HRP131158 HHT131152:HHT131158 GXX131152:GXX131158 GOB131152:GOB131158 GEF131152:GEF131158 FUJ131152:FUJ131158 FKN131152:FKN131158 FAR131152:FAR131158 EQV131152:EQV131158 EGZ131152:EGZ131158 DXD131152:DXD131158 DNH131152:DNH131158 DDL131152:DDL131158 CTP131152:CTP131158 CJT131152:CJT131158 BZX131152:BZX131158 BQB131152:BQB131158 BGF131152:BGF131158 AWJ131152:AWJ131158 AMN131152:AMN131158 ACR131152:ACR131158 SV131152:SV131158 IZ131152:IZ131158 G131152:G131158 WVL65616:WVL65622 WLP65616:WLP65622 WBT65616:WBT65622 VRX65616:VRX65622 VIB65616:VIB65622 UYF65616:UYF65622 UOJ65616:UOJ65622 UEN65616:UEN65622 TUR65616:TUR65622 TKV65616:TKV65622 TAZ65616:TAZ65622 SRD65616:SRD65622 SHH65616:SHH65622 RXL65616:RXL65622 RNP65616:RNP65622 RDT65616:RDT65622 QTX65616:QTX65622 QKB65616:QKB65622 QAF65616:QAF65622 PQJ65616:PQJ65622 PGN65616:PGN65622 OWR65616:OWR65622 OMV65616:OMV65622 OCZ65616:OCZ65622 NTD65616:NTD65622 NJH65616:NJH65622 MZL65616:MZL65622 MPP65616:MPP65622 MFT65616:MFT65622 LVX65616:LVX65622 LMB65616:LMB65622 LCF65616:LCF65622 KSJ65616:KSJ65622 KIN65616:KIN65622 JYR65616:JYR65622 JOV65616:JOV65622 JEZ65616:JEZ65622 IVD65616:IVD65622 ILH65616:ILH65622 IBL65616:IBL65622 HRP65616:HRP65622 HHT65616:HHT65622 GXX65616:GXX65622 GOB65616:GOB65622 GEF65616:GEF65622 FUJ65616:FUJ65622 FKN65616:FKN65622 FAR65616:FAR65622 EQV65616:EQV65622 EGZ65616:EGZ65622 DXD65616:DXD65622 DNH65616:DNH65622 DDL65616:DDL65622 CTP65616:CTP65622 CJT65616:CJT65622 BZX65616:BZX65622 BQB65616:BQB65622 BGF65616:BGF65622 AWJ65616:AWJ65622 AMN65616:AMN65622 ACR65616:ACR65622 SV65616:SV65622 IZ65616:IZ65622 G65616:G65622 WVL983153:WVL983160 WLP983153:WLP983160 WBT983153:WBT983160 VRX983153:VRX983160 VIB983153:VIB983160 UYF983153:UYF983160 UOJ983153:UOJ983160 UEN983153:UEN983160 TUR983153:TUR983160 TKV983153:TKV983160 TAZ983153:TAZ983160 SRD983153:SRD983160 SHH983153:SHH983160 RXL983153:RXL983160 RNP983153:RNP983160 RDT983153:RDT983160 QTX983153:QTX983160 QKB983153:QKB983160 QAF983153:QAF983160 PQJ983153:PQJ983160 PGN983153:PGN983160 OWR983153:OWR983160 OMV983153:OMV983160 OCZ983153:OCZ983160 NTD983153:NTD983160 NJH983153:NJH983160 MZL983153:MZL983160 MPP983153:MPP983160 MFT983153:MFT983160 LVX983153:LVX983160 LMB983153:LMB983160 LCF983153:LCF983160 KSJ983153:KSJ983160 KIN983153:KIN983160 JYR983153:JYR983160 JOV983153:JOV983160 JEZ983153:JEZ983160 IVD983153:IVD983160 ILH983153:ILH983160 IBL983153:IBL983160 HRP983153:HRP983160 HHT983153:HHT983160 GXX983153:GXX983160 GOB983153:GOB983160 GEF983153:GEF983160 FUJ983153:FUJ983160 FKN983153:FKN983160 FAR983153:FAR983160 EQV983153:EQV983160 EGZ983153:EGZ983160 DXD983153:DXD983160 DNH983153:DNH983160 DDL983153:DDL983160 CTP983153:CTP983160 CJT983153:CJT983160 BZX983153:BZX983160 BQB983153:BQB983160 BGF983153:BGF983160 AWJ983153:AWJ983160 AMN983153:AMN983160 ACR983153:ACR983160 SV983153:SV983160 IZ983153:IZ983160 G983153:G983160 WVL917617:WVL917624 WLP917617:WLP917624 WBT917617:WBT917624 VRX917617:VRX917624 VIB917617:VIB917624 UYF917617:UYF917624 UOJ917617:UOJ917624 UEN917617:UEN917624 TUR917617:TUR917624 TKV917617:TKV917624 TAZ917617:TAZ917624 SRD917617:SRD917624 SHH917617:SHH917624 RXL917617:RXL917624 RNP917617:RNP917624 RDT917617:RDT917624 QTX917617:QTX917624 QKB917617:QKB917624 QAF917617:QAF917624 PQJ917617:PQJ917624 PGN917617:PGN917624 OWR917617:OWR917624 OMV917617:OMV917624 OCZ917617:OCZ917624 NTD917617:NTD917624 NJH917617:NJH917624 MZL917617:MZL917624 MPP917617:MPP917624 MFT917617:MFT917624 LVX917617:LVX917624 LMB917617:LMB917624 LCF917617:LCF917624 KSJ917617:KSJ917624 KIN917617:KIN917624 JYR917617:JYR917624 JOV917617:JOV917624 JEZ917617:JEZ917624 IVD917617:IVD917624 ILH917617:ILH917624 IBL917617:IBL917624 HRP917617:HRP917624 HHT917617:HHT917624 GXX917617:GXX917624 GOB917617:GOB917624 GEF917617:GEF917624 FUJ917617:FUJ917624 FKN917617:FKN917624 FAR917617:FAR917624 EQV917617:EQV917624 EGZ917617:EGZ917624 DXD917617:DXD917624 DNH917617:DNH917624 DDL917617:DDL917624 CTP917617:CTP917624 CJT917617:CJT917624 BZX917617:BZX917624 BQB917617:BQB917624 BGF917617:BGF917624 AWJ917617:AWJ917624 AMN917617:AMN917624 ACR917617:ACR917624 SV917617:SV917624 IZ917617:IZ917624 G917617:G917624 WVL852081:WVL852088 WLP852081:WLP852088 WBT852081:WBT852088 VRX852081:VRX852088 VIB852081:VIB852088 UYF852081:UYF852088 UOJ852081:UOJ852088 UEN852081:UEN852088 TUR852081:TUR852088 TKV852081:TKV852088 TAZ852081:TAZ852088 SRD852081:SRD852088 SHH852081:SHH852088 RXL852081:RXL852088 RNP852081:RNP852088 RDT852081:RDT852088 QTX852081:QTX852088 QKB852081:QKB852088 QAF852081:QAF852088 PQJ852081:PQJ852088 PGN852081:PGN852088 OWR852081:OWR852088 OMV852081:OMV852088 OCZ852081:OCZ852088 NTD852081:NTD852088 NJH852081:NJH852088 MZL852081:MZL852088 MPP852081:MPP852088 MFT852081:MFT852088 LVX852081:LVX852088 LMB852081:LMB852088 LCF852081:LCF852088 KSJ852081:KSJ852088 KIN852081:KIN852088 JYR852081:JYR852088 JOV852081:JOV852088 JEZ852081:JEZ852088 IVD852081:IVD852088 ILH852081:ILH852088 IBL852081:IBL852088 HRP852081:HRP852088 HHT852081:HHT852088 GXX852081:GXX852088 GOB852081:GOB852088 GEF852081:GEF852088 FUJ852081:FUJ852088 FKN852081:FKN852088 FAR852081:FAR852088 EQV852081:EQV852088 EGZ852081:EGZ852088 DXD852081:DXD852088 DNH852081:DNH852088 DDL852081:DDL852088 CTP852081:CTP852088 CJT852081:CJT852088 BZX852081:BZX852088 BQB852081:BQB852088 BGF852081:BGF852088 AWJ852081:AWJ852088 AMN852081:AMN852088 ACR852081:ACR852088 SV852081:SV852088 IZ852081:IZ852088 G852081:G852088 WVL786545:WVL786552 WLP786545:WLP786552 WBT786545:WBT786552 VRX786545:VRX786552 VIB786545:VIB786552 UYF786545:UYF786552 UOJ786545:UOJ786552 UEN786545:UEN786552 TUR786545:TUR786552 TKV786545:TKV786552 TAZ786545:TAZ786552 SRD786545:SRD786552 SHH786545:SHH786552 RXL786545:RXL786552 RNP786545:RNP786552 RDT786545:RDT786552 QTX786545:QTX786552 QKB786545:QKB786552 QAF786545:QAF786552 PQJ786545:PQJ786552 PGN786545:PGN786552 OWR786545:OWR786552 OMV786545:OMV786552 OCZ786545:OCZ786552 NTD786545:NTD786552 NJH786545:NJH786552 MZL786545:MZL786552 MPP786545:MPP786552 MFT786545:MFT786552 LVX786545:LVX786552 LMB786545:LMB786552 LCF786545:LCF786552 KSJ786545:KSJ786552 KIN786545:KIN786552 JYR786545:JYR786552 JOV786545:JOV786552 JEZ786545:JEZ786552 IVD786545:IVD786552 ILH786545:ILH786552 IBL786545:IBL786552 HRP786545:HRP786552 HHT786545:HHT786552 GXX786545:GXX786552 GOB786545:GOB786552 GEF786545:GEF786552 FUJ786545:FUJ786552 FKN786545:FKN786552 FAR786545:FAR786552 EQV786545:EQV786552 EGZ786545:EGZ786552 DXD786545:DXD786552 DNH786545:DNH786552 DDL786545:DDL786552 CTP786545:CTP786552 CJT786545:CJT786552 BZX786545:BZX786552 BQB786545:BQB786552 BGF786545:BGF786552 AWJ786545:AWJ786552 AMN786545:AMN786552 ACR786545:ACR786552 SV786545:SV786552 IZ786545:IZ786552 G786545:G786552 WVL721009:WVL721016 WLP721009:WLP721016 WBT721009:WBT721016 VRX721009:VRX721016 VIB721009:VIB721016 UYF721009:UYF721016 UOJ721009:UOJ721016 UEN721009:UEN721016 TUR721009:TUR721016 TKV721009:TKV721016 TAZ721009:TAZ721016 SRD721009:SRD721016 SHH721009:SHH721016 RXL721009:RXL721016 RNP721009:RNP721016 RDT721009:RDT721016 QTX721009:QTX721016 QKB721009:QKB721016 QAF721009:QAF721016 PQJ721009:PQJ721016 PGN721009:PGN721016 OWR721009:OWR721016 OMV721009:OMV721016 OCZ721009:OCZ721016 NTD721009:NTD721016 NJH721009:NJH721016 MZL721009:MZL721016 MPP721009:MPP721016 MFT721009:MFT721016 LVX721009:LVX721016 LMB721009:LMB721016 LCF721009:LCF721016 KSJ721009:KSJ721016 KIN721009:KIN721016 JYR721009:JYR721016 JOV721009:JOV721016 JEZ721009:JEZ721016 IVD721009:IVD721016 ILH721009:ILH721016 IBL721009:IBL721016 HRP721009:HRP721016 HHT721009:HHT721016 GXX721009:GXX721016 GOB721009:GOB721016 GEF721009:GEF721016 FUJ721009:FUJ721016 FKN721009:FKN721016 FAR721009:FAR721016 EQV721009:EQV721016 EGZ721009:EGZ721016 DXD721009:DXD721016 DNH721009:DNH721016 DDL721009:DDL721016 CTP721009:CTP721016 CJT721009:CJT721016 BZX721009:BZX721016 BQB721009:BQB721016 BGF721009:BGF721016 AWJ721009:AWJ721016 AMN721009:AMN721016 ACR721009:ACR721016 SV721009:SV721016 IZ721009:IZ721016 G721009:G721016 WVL655473:WVL655480 WLP655473:WLP655480 WBT655473:WBT655480 VRX655473:VRX655480 VIB655473:VIB655480 UYF655473:UYF655480 UOJ655473:UOJ655480 UEN655473:UEN655480 TUR655473:TUR655480 TKV655473:TKV655480 TAZ655473:TAZ655480 SRD655473:SRD655480 SHH655473:SHH655480 RXL655473:RXL655480 RNP655473:RNP655480 RDT655473:RDT655480 QTX655473:QTX655480 QKB655473:QKB655480 QAF655473:QAF655480 PQJ655473:PQJ655480 PGN655473:PGN655480 OWR655473:OWR655480 OMV655473:OMV655480 OCZ655473:OCZ655480 NTD655473:NTD655480 NJH655473:NJH655480 MZL655473:MZL655480 MPP655473:MPP655480 MFT655473:MFT655480 LVX655473:LVX655480 LMB655473:LMB655480 LCF655473:LCF655480 KSJ655473:KSJ655480 KIN655473:KIN655480 JYR655473:JYR655480 JOV655473:JOV655480 JEZ655473:JEZ655480 IVD655473:IVD655480 ILH655473:ILH655480 IBL655473:IBL655480 HRP655473:HRP655480 HHT655473:HHT655480 GXX655473:GXX655480 GOB655473:GOB655480 GEF655473:GEF655480 FUJ655473:FUJ655480 FKN655473:FKN655480 FAR655473:FAR655480 EQV655473:EQV655480 EGZ655473:EGZ655480 DXD655473:DXD655480 DNH655473:DNH655480 DDL655473:DDL655480 CTP655473:CTP655480 CJT655473:CJT655480 BZX655473:BZX655480 BQB655473:BQB655480 BGF655473:BGF655480 AWJ655473:AWJ655480 AMN655473:AMN655480 ACR655473:ACR655480 SV655473:SV655480 IZ655473:IZ655480 G655473:G655480 WVL589937:WVL589944 WLP589937:WLP589944 WBT589937:WBT589944 VRX589937:VRX589944 VIB589937:VIB589944 UYF589937:UYF589944 UOJ589937:UOJ589944 UEN589937:UEN589944 TUR589937:TUR589944 TKV589937:TKV589944 TAZ589937:TAZ589944 SRD589937:SRD589944 SHH589937:SHH589944 RXL589937:RXL589944 RNP589937:RNP589944 RDT589937:RDT589944 QTX589937:QTX589944 QKB589937:QKB589944 QAF589937:QAF589944 PQJ589937:PQJ589944 PGN589937:PGN589944 OWR589937:OWR589944 OMV589937:OMV589944 OCZ589937:OCZ589944 NTD589937:NTD589944 NJH589937:NJH589944 MZL589937:MZL589944 MPP589937:MPP589944 MFT589937:MFT589944 LVX589937:LVX589944 LMB589937:LMB589944 LCF589937:LCF589944 KSJ589937:KSJ589944 KIN589937:KIN589944 JYR589937:JYR589944 JOV589937:JOV589944 JEZ589937:JEZ589944 IVD589937:IVD589944 ILH589937:ILH589944 IBL589937:IBL589944 HRP589937:HRP589944 HHT589937:HHT589944 GXX589937:GXX589944 GOB589937:GOB589944 GEF589937:GEF589944 FUJ589937:FUJ589944 FKN589937:FKN589944 FAR589937:FAR589944 EQV589937:EQV589944 EGZ589937:EGZ589944 DXD589937:DXD589944 DNH589937:DNH589944 DDL589937:DDL589944 CTP589937:CTP589944 CJT589937:CJT589944 BZX589937:BZX589944 BQB589937:BQB589944 BGF589937:BGF589944 AWJ589937:AWJ589944 AMN589937:AMN589944 ACR589937:ACR589944 SV589937:SV589944 IZ589937:IZ589944 G589937:G589944 WVL524401:WVL524408 WLP524401:WLP524408 WBT524401:WBT524408 VRX524401:VRX524408 VIB524401:VIB524408 UYF524401:UYF524408 UOJ524401:UOJ524408 UEN524401:UEN524408 TUR524401:TUR524408 TKV524401:TKV524408 TAZ524401:TAZ524408 SRD524401:SRD524408 SHH524401:SHH524408 RXL524401:RXL524408 RNP524401:RNP524408 RDT524401:RDT524408 QTX524401:QTX524408 QKB524401:QKB524408 QAF524401:QAF524408 PQJ524401:PQJ524408 PGN524401:PGN524408 OWR524401:OWR524408 OMV524401:OMV524408 OCZ524401:OCZ524408 NTD524401:NTD524408 NJH524401:NJH524408 MZL524401:MZL524408 MPP524401:MPP524408 MFT524401:MFT524408 LVX524401:LVX524408 LMB524401:LMB524408 LCF524401:LCF524408 KSJ524401:KSJ524408 KIN524401:KIN524408 JYR524401:JYR524408 JOV524401:JOV524408 JEZ524401:JEZ524408 IVD524401:IVD524408 ILH524401:ILH524408 IBL524401:IBL524408 HRP524401:HRP524408 HHT524401:HHT524408 GXX524401:GXX524408 GOB524401:GOB524408 GEF524401:GEF524408 FUJ524401:FUJ524408 FKN524401:FKN524408 FAR524401:FAR524408 EQV524401:EQV524408 EGZ524401:EGZ524408 DXD524401:DXD524408 DNH524401:DNH524408 DDL524401:DDL524408 CTP524401:CTP524408 CJT524401:CJT524408 BZX524401:BZX524408 BQB524401:BQB524408 BGF524401:BGF524408 AWJ524401:AWJ524408 AMN524401:AMN524408 ACR524401:ACR524408 SV524401:SV524408 IZ524401:IZ524408 G524401:G524408 WVL458865:WVL458872 WLP458865:WLP458872 WBT458865:WBT458872 VRX458865:VRX458872 VIB458865:VIB458872 UYF458865:UYF458872 UOJ458865:UOJ458872 UEN458865:UEN458872 TUR458865:TUR458872 TKV458865:TKV458872 TAZ458865:TAZ458872 SRD458865:SRD458872 SHH458865:SHH458872 RXL458865:RXL458872 RNP458865:RNP458872 RDT458865:RDT458872 QTX458865:QTX458872 QKB458865:QKB458872 QAF458865:QAF458872 PQJ458865:PQJ458872 PGN458865:PGN458872 OWR458865:OWR458872 OMV458865:OMV458872 OCZ458865:OCZ458872 NTD458865:NTD458872 NJH458865:NJH458872 MZL458865:MZL458872 MPP458865:MPP458872 MFT458865:MFT458872 LVX458865:LVX458872 LMB458865:LMB458872 LCF458865:LCF458872 KSJ458865:KSJ458872 KIN458865:KIN458872 JYR458865:JYR458872 JOV458865:JOV458872 JEZ458865:JEZ458872 IVD458865:IVD458872 ILH458865:ILH458872 IBL458865:IBL458872 HRP458865:HRP458872 HHT458865:HHT458872 GXX458865:GXX458872 GOB458865:GOB458872 GEF458865:GEF458872 FUJ458865:FUJ458872 FKN458865:FKN458872 FAR458865:FAR458872 EQV458865:EQV458872 EGZ458865:EGZ458872 DXD458865:DXD458872 DNH458865:DNH458872 DDL458865:DDL458872 CTP458865:CTP458872 CJT458865:CJT458872 BZX458865:BZX458872 BQB458865:BQB458872 BGF458865:BGF458872 AWJ458865:AWJ458872 AMN458865:AMN458872 ACR458865:ACR458872 SV458865:SV458872 IZ458865:IZ458872 G458865:G458872 WVL393329:WVL393336 WLP393329:WLP393336 WBT393329:WBT393336 VRX393329:VRX393336 VIB393329:VIB393336 UYF393329:UYF393336 UOJ393329:UOJ393336 UEN393329:UEN393336 TUR393329:TUR393336 TKV393329:TKV393336 TAZ393329:TAZ393336 SRD393329:SRD393336 SHH393329:SHH393336 RXL393329:RXL393336 RNP393329:RNP393336 RDT393329:RDT393336 QTX393329:QTX393336 QKB393329:QKB393336 QAF393329:QAF393336 PQJ393329:PQJ393336 PGN393329:PGN393336 OWR393329:OWR393336 OMV393329:OMV393336 OCZ393329:OCZ393336 NTD393329:NTD393336 NJH393329:NJH393336 MZL393329:MZL393336 MPP393329:MPP393336 MFT393329:MFT393336 LVX393329:LVX393336 LMB393329:LMB393336 LCF393329:LCF393336 KSJ393329:KSJ393336 KIN393329:KIN393336 JYR393329:JYR393336 JOV393329:JOV393336 JEZ393329:JEZ393336 IVD393329:IVD393336 ILH393329:ILH393336 IBL393329:IBL393336 HRP393329:HRP393336 HHT393329:HHT393336 GXX393329:GXX393336 GOB393329:GOB393336 GEF393329:GEF393336 FUJ393329:FUJ393336 FKN393329:FKN393336 FAR393329:FAR393336 EQV393329:EQV393336 EGZ393329:EGZ393336 DXD393329:DXD393336 DNH393329:DNH393336 DDL393329:DDL393336 CTP393329:CTP393336 CJT393329:CJT393336 BZX393329:BZX393336 BQB393329:BQB393336 BGF393329:BGF393336 AWJ393329:AWJ393336 AMN393329:AMN393336 ACR393329:ACR393336 SV393329:SV393336 IZ393329:IZ393336 G393329:G393336 WVL327793:WVL327800 WLP327793:WLP327800 WBT327793:WBT327800 VRX327793:VRX327800 VIB327793:VIB327800 UYF327793:UYF327800 UOJ327793:UOJ327800 UEN327793:UEN327800 TUR327793:TUR327800 TKV327793:TKV327800 TAZ327793:TAZ327800 SRD327793:SRD327800 SHH327793:SHH327800 RXL327793:RXL327800 RNP327793:RNP327800 RDT327793:RDT327800 QTX327793:QTX327800 QKB327793:QKB327800 QAF327793:QAF327800 PQJ327793:PQJ327800 PGN327793:PGN327800 OWR327793:OWR327800 OMV327793:OMV327800 OCZ327793:OCZ327800 NTD327793:NTD327800 NJH327793:NJH327800 MZL327793:MZL327800 MPP327793:MPP327800 MFT327793:MFT327800 LVX327793:LVX327800 LMB327793:LMB327800 LCF327793:LCF327800 KSJ327793:KSJ327800 KIN327793:KIN327800 JYR327793:JYR327800 JOV327793:JOV327800 JEZ327793:JEZ327800 IVD327793:IVD327800 ILH327793:ILH327800 IBL327793:IBL327800 HRP327793:HRP327800 HHT327793:HHT327800 GXX327793:GXX327800 GOB327793:GOB327800 GEF327793:GEF327800 FUJ327793:FUJ327800 FKN327793:FKN327800 FAR327793:FAR327800 EQV327793:EQV327800 EGZ327793:EGZ327800 DXD327793:DXD327800 DNH327793:DNH327800 DDL327793:DDL327800 CTP327793:CTP327800 CJT327793:CJT327800 BZX327793:BZX327800 BQB327793:BQB327800 BGF327793:BGF327800 AWJ327793:AWJ327800 AMN327793:AMN327800 ACR327793:ACR327800 SV327793:SV327800 IZ327793:IZ327800 G327793:G327800 WVL262257:WVL262264 WLP262257:WLP262264 WBT262257:WBT262264 VRX262257:VRX262264 VIB262257:VIB262264 UYF262257:UYF262264 UOJ262257:UOJ262264 UEN262257:UEN262264 TUR262257:TUR262264 TKV262257:TKV262264 TAZ262257:TAZ262264 SRD262257:SRD262264 SHH262257:SHH262264 RXL262257:RXL262264 RNP262257:RNP262264 RDT262257:RDT262264 QTX262257:QTX262264 QKB262257:QKB262264 QAF262257:QAF262264 PQJ262257:PQJ262264 PGN262257:PGN262264 OWR262257:OWR262264 OMV262257:OMV262264 OCZ262257:OCZ262264 NTD262257:NTD262264 NJH262257:NJH262264 MZL262257:MZL262264 MPP262257:MPP262264 MFT262257:MFT262264 LVX262257:LVX262264 LMB262257:LMB262264 LCF262257:LCF262264 KSJ262257:KSJ262264 KIN262257:KIN262264 JYR262257:JYR262264 JOV262257:JOV262264 JEZ262257:JEZ262264 IVD262257:IVD262264 ILH262257:ILH262264 IBL262257:IBL262264 HRP262257:HRP262264 HHT262257:HHT262264 GXX262257:GXX262264 GOB262257:GOB262264 GEF262257:GEF262264 FUJ262257:FUJ262264 FKN262257:FKN262264 FAR262257:FAR262264 EQV262257:EQV262264 EGZ262257:EGZ262264 DXD262257:DXD262264 DNH262257:DNH262264 DDL262257:DDL262264 CTP262257:CTP262264 CJT262257:CJT262264 BZX262257:BZX262264 BQB262257:BQB262264 BGF262257:BGF262264 AWJ262257:AWJ262264 AMN262257:AMN262264 ACR262257:ACR262264 SV262257:SV262264 IZ262257:IZ262264 G262257:G262264 WVL196721:WVL196728 WLP196721:WLP196728 WBT196721:WBT196728 VRX196721:VRX196728 VIB196721:VIB196728 UYF196721:UYF196728 UOJ196721:UOJ196728 UEN196721:UEN196728 TUR196721:TUR196728 TKV196721:TKV196728 TAZ196721:TAZ196728 SRD196721:SRD196728 SHH196721:SHH196728 RXL196721:RXL196728 RNP196721:RNP196728 RDT196721:RDT196728 QTX196721:QTX196728 QKB196721:QKB196728 QAF196721:QAF196728 PQJ196721:PQJ196728 PGN196721:PGN196728 OWR196721:OWR196728 OMV196721:OMV196728 OCZ196721:OCZ196728 NTD196721:NTD196728 NJH196721:NJH196728 MZL196721:MZL196728 MPP196721:MPP196728 MFT196721:MFT196728 LVX196721:LVX196728 LMB196721:LMB196728 LCF196721:LCF196728 KSJ196721:KSJ196728 KIN196721:KIN196728 JYR196721:JYR196728 JOV196721:JOV196728 JEZ196721:JEZ196728 IVD196721:IVD196728 ILH196721:ILH196728 IBL196721:IBL196728 HRP196721:HRP196728 HHT196721:HHT196728 GXX196721:GXX196728 GOB196721:GOB196728 GEF196721:GEF196728 FUJ196721:FUJ196728 FKN196721:FKN196728 FAR196721:FAR196728 EQV196721:EQV196728 EGZ196721:EGZ196728 DXD196721:DXD196728 DNH196721:DNH196728 DDL196721:DDL196728 CTP196721:CTP196728 CJT196721:CJT196728 BZX196721:BZX196728 BQB196721:BQB196728 BGF196721:BGF196728 AWJ196721:AWJ196728 AMN196721:AMN196728 ACR196721:ACR196728 SV196721:SV196728 IZ196721:IZ196728 G196721:G196728 WVL131185:WVL131192 WLP131185:WLP131192 WBT131185:WBT131192 VRX131185:VRX131192 VIB131185:VIB131192 UYF131185:UYF131192 UOJ131185:UOJ131192 UEN131185:UEN131192 TUR131185:TUR131192 TKV131185:TKV131192 TAZ131185:TAZ131192 SRD131185:SRD131192 SHH131185:SHH131192 RXL131185:RXL131192 RNP131185:RNP131192 RDT131185:RDT131192 QTX131185:QTX131192 QKB131185:QKB131192 QAF131185:QAF131192 PQJ131185:PQJ131192 PGN131185:PGN131192 OWR131185:OWR131192 OMV131185:OMV131192 OCZ131185:OCZ131192 NTD131185:NTD131192 NJH131185:NJH131192 MZL131185:MZL131192 MPP131185:MPP131192 MFT131185:MFT131192 LVX131185:LVX131192 LMB131185:LMB131192 LCF131185:LCF131192 KSJ131185:KSJ131192 KIN131185:KIN131192 JYR131185:JYR131192 JOV131185:JOV131192 JEZ131185:JEZ131192 IVD131185:IVD131192 ILH131185:ILH131192 IBL131185:IBL131192 HRP131185:HRP131192 HHT131185:HHT131192 GXX131185:GXX131192 GOB131185:GOB131192 GEF131185:GEF131192 FUJ131185:FUJ131192 FKN131185:FKN131192 FAR131185:FAR131192 EQV131185:EQV131192 EGZ131185:EGZ131192 DXD131185:DXD131192 DNH131185:DNH131192 DDL131185:DDL131192 CTP131185:CTP131192 CJT131185:CJT131192 BZX131185:BZX131192 BQB131185:BQB131192 BGF131185:BGF131192 AWJ131185:AWJ131192 AMN131185:AMN131192 ACR131185:ACR131192 SV131185:SV131192 IZ131185:IZ131192 G131185:G131192 WVL65649:WVL65656 WLP65649:WLP65656 WBT65649:WBT65656 VRX65649:VRX65656 VIB65649:VIB65656 UYF65649:UYF65656 UOJ65649:UOJ65656 UEN65649:UEN65656 TUR65649:TUR65656 TKV65649:TKV65656 TAZ65649:TAZ65656 SRD65649:SRD65656 SHH65649:SHH65656 RXL65649:RXL65656 RNP65649:RNP65656 RDT65649:RDT65656 QTX65649:QTX65656 QKB65649:QKB65656 QAF65649:QAF65656 PQJ65649:PQJ65656 PGN65649:PGN65656 OWR65649:OWR65656 OMV65649:OMV65656 OCZ65649:OCZ65656 NTD65649:NTD65656 NJH65649:NJH65656 MZL65649:MZL65656 MPP65649:MPP65656 MFT65649:MFT65656 LVX65649:LVX65656 LMB65649:LMB65656 LCF65649:LCF65656 KSJ65649:KSJ65656 KIN65649:KIN65656 JYR65649:JYR65656 JOV65649:JOV65656 JEZ65649:JEZ65656 IVD65649:IVD65656 ILH65649:ILH65656 IBL65649:IBL65656 HRP65649:HRP65656 HHT65649:HHT65656 GXX65649:GXX65656 GOB65649:GOB65656 GEF65649:GEF65656 FUJ65649:FUJ65656 FKN65649:FKN65656 FAR65649:FAR65656 EQV65649:EQV65656 EGZ65649:EGZ65656 DXD65649:DXD65656 DNH65649:DNH65656 DDL65649:DDL65656 CTP65649:CTP65656 CJT65649:CJT65656 BZX65649:BZX65656 BQB65649:BQB65656 BGF65649:BGF65656 AWJ65649:AWJ65656 AMN65649:AMN65656 ACR65649:ACR65656 SV65649:SV65656 IZ65649:IZ65656">
      <formula1>$L$2:$L$6</formula1>
    </dataValidation>
    <dataValidation type="list" allowBlank="1" showInputMessage="1" showErrorMessage="1" sqref="L8">
      <formula1>$J$2:$J$7</formula1>
    </dataValidation>
  </dataValidations>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42"/>
  <sheetViews>
    <sheetView tabSelected="1" topLeftCell="A10" zoomScale="85" zoomScaleNormal="85" workbookViewId="0">
      <selection activeCell="H37" sqref="H37"/>
    </sheetView>
  </sheetViews>
  <sheetFormatPr defaultRowHeight="13.2"/>
  <cols>
    <col min="1" max="1" width="5.33203125" style="29" customWidth="1"/>
    <col min="2" max="2" width="15.44140625" style="29" customWidth="1"/>
    <col min="3" max="3" width="35.44140625" style="29" bestFit="1" customWidth="1"/>
    <col min="4" max="4" width="9.88671875" style="219" customWidth="1"/>
    <col min="5" max="5" width="9.33203125" style="219"/>
    <col min="6" max="6" width="11.5546875" style="219" customWidth="1"/>
    <col min="7" max="7" width="9.33203125" style="219"/>
    <col min="8" max="8" width="8.88671875" style="219"/>
    <col min="9" max="9" width="25" style="219" customWidth="1"/>
    <col min="10" max="256" width="9.33203125" style="29"/>
    <col min="257" max="257" width="5.33203125" style="29" customWidth="1"/>
    <col min="258" max="258" width="15.44140625" style="29" customWidth="1"/>
    <col min="259" max="259" width="23.6640625" style="29" bestFit="1" customWidth="1"/>
    <col min="260" max="263" width="9.33203125" style="29"/>
    <col min="264" max="265" width="37.6640625" style="29" customWidth="1"/>
    <col min="266" max="512" width="9.33203125" style="29"/>
    <col min="513" max="513" width="5.33203125" style="29" customWidth="1"/>
    <col min="514" max="514" width="15.44140625" style="29" customWidth="1"/>
    <col min="515" max="515" width="23.6640625" style="29" bestFit="1" customWidth="1"/>
    <col min="516" max="519" width="9.33203125" style="29"/>
    <col min="520" max="521" width="37.6640625" style="29" customWidth="1"/>
    <col min="522" max="768" width="9.33203125" style="29"/>
    <col min="769" max="769" width="5.33203125" style="29" customWidth="1"/>
    <col min="770" max="770" width="15.44140625" style="29" customWidth="1"/>
    <col min="771" max="771" width="23.6640625" style="29" bestFit="1" customWidth="1"/>
    <col min="772" max="775" width="9.33203125" style="29"/>
    <col min="776" max="777" width="37.6640625" style="29" customWidth="1"/>
    <col min="778" max="1024" width="9.33203125" style="29"/>
    <col min="1025" max="1025" width="5.33203125" style="29" customWidth="1"/>
    <col min="1026" max="1026" width="15.44140625" style="29" customWidth="1"/>
    <col min="1027" max="1027" width="23.6640625" style="29" bestFit="1" customWidth="1"/>
    <col min="1028" max="1031" width="9.33203125" style="29"/>
    <col min="1032" max="1033" width="37.6640625" style="29" customWidth="1"/>
    <col min="1034" max="1280" width="9.33203125" style="29"/>
    <col min="1281" max="1281" width="5.33203125" style="29" customWidth="1"/>
    <col min="1282" max="1282" width="15.44140625" style="29" customWidth="1"/>
    <col min="1283" max="1283" width="23.6640625" style="29" bestFit="1" customWidth="1"/>
    <col min="1284" max="1287" width="9.33203125" style="29"/>
    <col min="1288" max="1289" width="37.6640625" style="29" customWidth="1"/>
    <col min="1290" max="1536" width="9.33203125" style="29"/>
    <col min="1537" max="1537" width="5.33203125" style="29" customWidth="1"/>
    <col min="1538" max="1538" width="15.44140625" style="29" customWidth="1"/>
    <col min="1539" max="1539" width="23.6640625" style="29" bestFit="1" customWidth="1"/>
    <col min="1540" max="1543" width="9.33203125" style="29"/>
    <col min="1544" max="1545" width="37.6640625" style="29" customWidth="1"/>
    <col min="1546" max="1792" width="9.33203125" style="29"/>
    <col min="1793" max="1793" width="5.33203125" style="29" customWidth="1"/>
    <col min="1794" max="1794" width="15.44140625" style="29" customWidth="1"/>
    <col min="1795" max="1795" width="23.6640625" style="29" bestFit="1" customWidth="1"/>
    <col min="1796" max="1799" width="9.33203125" style="29"/>
    <col min="1800" max="1801" width="37.6640625" style="29" customWidth="1"/>
    <col min="1802" max="2048" width="9.33203125" style="29"/>
    <col min="2049" max="2049" width="5.33203125" style="29" customWidth="1"/>
    <col min="2050" max="2050" width="15.44140625" style="29" customWidth="1"/>
    <col min="2051" max="2051" width="23.6640625" style="29" bestFit="1" customWidth="1"/>
    <col min="2052" max="2055" width="9.33203125" style="29"/>
    <col min="2056" max="2057" width="37.6640625" style="29" customWidth="1"/>
    <col min="2058" max="2304" width="9.33203125" style="29"/>
    <col min="2305" max="2305" width="5.33203125" style="29" customWidth="1"/>
    <col min="2306" max="2306" width="15.44140625" style="29" customWidth="1"/>
    <col min="2307" max="2307" width="23.6640625" style="29" bestFit="1" customWidth="1"/>
    <col min="2308" max="2311" width="9.33203125" style="29"/>
    <col min="2312" max="2313" width="37.6640625" style="29" customWidth="1"/>
    <col min="2314" max="2560" width="9.33203125" style="29"/>
    <col min="2561" max="2561" width="5.33203125" style="29" customWidth="1"/>
    <col min="2562" max="2562" width="15.44140625" style="29" customWidth="1"/>
    <col min="2563" max="2563" width="23.6640625" style="29" bestFit="1" customWidth="1"/>
    <col min="2564" max="2567" width="9.33203125" style="29"/>
    <col min="2568" max="2569" width="37.6640625" style="29" customWidth="1"/>
    <col min="2570" max="2816" width="9.33203125" style="29"/>
    <col min="2817" max="2817" width="5.33203125" style="29" customWidth="1"/>
    <col min="2818" max="2818" width="15.44140625" style="29" customWidth="1"/>
    <col min="2819" max="2819" width="23.6640625" style="29" bestFit="1" customWidth="1"/>
    <col min="2820" max="2823" width="9.33203125" style="29"/>
    <col min="2824" max="2825" width="37.6640625" style="29" customWidth="1"/>
    <col min="2826" max="3072" width="9.33203125" style="29"/>
    <col min="3073" max="3073" width="5.33203125" style="29" customWidth="1"/>
    <col min="3074" max="3074" width="15.44140625" style="29" customWidth="1"/>
    <col min="3075" max="3075" width="23.6640625" style="29" bestFit="1" customWidth="1"/>
    <col min="3076" max="3079" width="9.33203125" style="29"/>
    <col min="3080" max="3081" width="37.6640625" style="29" customWidth="1"/>
    <col min="3082" max="3328" width="9.33203125" style="29"/>
    <col min="3329" max="3329" width="5.33203125" style="29" customWidth="1"/>
    <col min="3330" max="3330" width="15.44140625" style="29" customWidth="1"/>
    <col min="3331" max="3331" width="23.6640625" style="29" bestFit="1" customWidth="1"/>
    <col min="3332" max="3335" width="9.33203125" style="29"/>
    <col min="3336" max="3337" width="37.6640625" style="29" customWidth="1"/>
    <col min="3338" max="3584" width="9.33203125" style="29"/>
    <col min="3585" max="3585" width="5.33203125" style="29" customWidth="1"/>
    <col min="3586" max="3586" width="15.44140625" style="29" customWidth="1"/>
    <col min="3587" max="3587" width="23.6640625" style="29" bestFit="1" customWidth="1"/>
    <col min="3588" max="3591" width="9.33203125" style="29"/>
    <col min="3592" max="3593" width="37.6640625" style="29" customWidth="1"/>
    <col min="3594" max="3840" width="9.33203125" style="29"/>
    <col min="3841" max="3841" width="5.33203125" style="29" customWidth="1"/>
    <col min="3842" max="3842" width="15.44140625" style="29" customWidth="1"/>
    <col min="3843" max="3843" width="23.6640625" style="29" bestFit="1" customWidth="1"/>
    <col min="3844" max="3847" width="9.33203125" style="29"/>
    <col min="3848" max="3849" width="37.6640625" style="29" customWidth="1"/>
    <col min="3850" max="4096" width="9.33203125" style="29"/>
    <col min="4097" max="4097" width="5.33203125" style="29" customWidth="1"/>
    <col min="4098" max="4098" width="15.44140625" style="29" customWidth="1"/>
    <col min="4099" max="4099" width="23.6640625" style="29" bestFit="1" customWidth="1"/>
    <col min="4100" max="4103" width="9.33203125" style="29"/>
    <col min="4104" max="4105" width="37.6640625" style="29" customWidth="1"/>
    <col min="4106" max="4352" width="9.33203125" style="29"/>
    <col min="4353" max="4353" width="5.33203125" style="29" customWidth="1"/>
    <col min="4354" max="4354" width="15.44140625" style="29" customWidth="1"/>
    <col min="4355" max="4355" width="23.6640625" style="29" bestFit="1" customWidth="1"/>
    <col min="4356" max="4359" width="9.33203125" style="29"/>
    <col min="4360" max="4361" width="37.6640625" style="29" customWidth="1"/>
    <col min="4362" max="4608" width="9.33203125" style="29"/>
    <col min="4609" max="4609" width="5.33203125" style="29" customWidth="1"/>
    <col min="4610" max="4610" width="15.44140625" style="29" customWidth="1"/>
    <col min="4611" max="4611" width="23.6640625" style="29" bestFit="1" customWidth="1"/>
    <col min="4612" max="4615" width="9.33203125" style="29"/>
    <col min="4616" max="4617" width="37.6640625" style="29" customWidth="1"/>
    <col min="4618" max="4864" width="9.33203125" style="29"/>
    <col min="4865" max="4865" width="5.33203125" style="29" customWidth="1"/>
    <col min="4866" max="4866" width="15.44140625" style="29" customWidth="1"/>
    <col min="4867" max="4867" width="23.6640625" style="29" bestFit="1" customWidth="1"/>
    <col min="4868" max="4871" width="9.33203125" style="29"/>
    <col min="4872" max="4873" width="37.6640625" style="29" customWidth="1"/>
    <col min="4874" max="5120" width="9.33203125" style="29"/>
    <col min="5121" max="5121" width="5.33203125" style="29" customWidth="1"/>
    <col min="5122" max="5122" width="15.44140625" style="29" customWidth="1"/>
    <col min="5123" max="5123" width="23.6640625" style="29" bestFit="1" customWidth="1"/>
    <col min="5124" max="5127" width="9.33203125" style="29"/>
    <col min="5128" max="5129" width="37.6640625" style="29" customWidth="1"/>
    <col min="5130" max="5376" width="9.33203125" style="29"/>
    <col min="5377" max="5377" width="5.33203125" style="29" customWidth="1"/>
    <col min="5378" max="5378" width="15.44140625" style="29" customWidth="1"/>
    <col min="5379" max="5379" width="23.6640625" style="29" bestFit="1" customWidth="1"/>
    <col min="5380" max="5383" width="9.33203125" style="29"/>
    <col min="5384" max="5385" width="37.6640625" style="29" customWidth="1"/>
    <col min="5386" max="5632" width="9.33203125" style="29"/>
    <col min="5633" max="5633" width="5.33203125" style="29" customWidth="1"/>
    <col min="5634" max="5634" width="15.44140625" style="29" customWidth="1"/>
    <col min="5635" max="5635" width="23.6640625" style="29" bestFit="1" customWidth="1"/>
    <col min="5636" max="5639" width="9.33203125" style="29"/>
    <col min="5640" max="5641" width="37.6640625" style="29" customWidth="1"/>
    <col min="5642" max="5888" width="9.33203125" style="29"/>
    <col min="5889" max="5889" width="5.33203125" style="29" customWidth="1"/>
    <col min="5890" max="5890" width="15.44140625" style="29" customWidth="1"/>
    <col min="5891" max="5891" width="23.6640625" style="29" bestFit="1" customWidth="1"/>
    <col min="5892" max="5895" width="9.33203125" style="29"/>
    <col min="5896" max="5897" width="37.6640625" style="29" customWidth="1"/>
    <col min="5898" max="6144" width="9.33203125" style="29"/>
    <col min="6145" max="6145" width="5.33203125" style="29" customWidth="1"/>
    <col min="6146" max="6146" width="15.44140625" style="29" customWidth="1"/>
    <col min="6147" max="6147" width="23.6640625" style="29" bestFit="1" customWidth="1"/>
    <col min="6148" max="6151" width="9.33203125" style="29"/>
    <col min="6152" max="6153" width="37.6640625" style="29" customWidth="1"/>
    <col min="6154" max="6400" width="9.33203125" style="29"/>
    <col min="6401" max="6401" width="5.33203125" style="29" customWidth="1"/>
    <col min="6402" max="6402" width="15.44140625" style="29" customWidth="1"/>
    <col min="6403" max="6403" width="23.6640625" style="29" bestFit="1" customWidth="1"/>
    <col min="6404" max="6407" width="9.33203125" style="29"/>
    <col min="6408" max="6409" width="37.6640625" style="29" customWidth="1"/>
    <col min="6410" max="6656" width="9.33203125" style="29"/>
    <col min="6657" max="6657" width="5.33203125" style="29" customWidth="1"/>
    <col min="6658" max="6658" width="15.44140625" style="29" customWidth="1"/>
    <col min="6659" max="6659" width="23.6640625" style="29" bestFit="1" customWidth="1"/>
    <col min="6660" max="6663" width="9.33203125" style="29"/>
    <col min="6664" max="6665" width="37.6640625" style="29" customWidth="1"/>
    <col min="6666" max="6912" width="9.33203125" style="29"/>
    <col min="6913" max="6913" width="5.33203125" style="29" customWidth="1"/>
    <col min="6914" max="6914" width="15.44140625" style="29" customWidth="1"/>
    <col min="6915" max="6915" width="23.6640625" style="29" bestFit="1" customWidth="1"/>
    <col min="6916" max="6919" width="9.33203125" style="29"/>
    <col min="6920" max="6921" width="37.6640625" style="29" customWidth="1"/>
    <col min="6922" max="7168" width="9.33203125" style="29"/>
    <col min="7169" max="7169" width="5.33203125" style="29" customWidth="1"/>
    <col min="7170" max="7170" width="15.44140625" style="29" customWidth="1"/>
    <col min="7171" max="7171" width="23.6640625" style="29" bestFit="1" customWidth="1"/>
    <col min="7172" max="7175" width="9.33203125" style="29"/>
    <col min="7176" max="7177" width="37.6640625" style="29" customWidth="1"/>
    <col min="7178" max="7424" width="9.33203125" style="29"/>
    <col min="7425" max="7425" width="5.33203125" style="29" customWidth="1"/>
    <col min="7426" max="7426" width="15.44140625" style="29" customWidth="1"/>
    <col min="7427" max="7427" width="23.6640625" style="29" bestFit="1" customWidth="1"/>
    <col min="7428" max="7431" width="9.33203125" style="29"/>
    <col min="7432" max="7433" width="37.6640625" style="29" customWidth="1"/>
    <col min="7434" max="7680" width="9.33203125" style="29"/>
    <col min="7681" max="7681" width="5.33203125" style="29" customWidth="1"/>
    <col min="7682" max="7682" width="15.44140625" style="29" customWidth="1"/>
    <col min="7683" max="7683" width="23.6640625" style="29" bestFit="1" customWidth="1"/>
    <col min="7684" max="7687" width="9.33203125" style="29"/>
    <col min="7688" max="7689" width="37.6640625" style="29" customWidth="1"/>
    <col min="7690" max="7936" width="9.33203125" style="29"/>
    <col min="7937" max="7937" width="5.33203125" style="29" customWidth="1"/>
    <col min="7938" max="7938" width="15.44140625" style="29" customWidth="1"/>
    <col min="7939" max="7939" width="23.6640625" style="29" bestFit="1" customWidth="1"/>
    <col min="7940" max="7943" width="9.33203125" style="29"/>
    <col min="7944" max="7945" width="37.6640625" style="29" customWidth="1"/>
    <col min="7946" max="8192" width="9.33203125" style="29"/>
    <col min="8193" max="8193" width="5.33203125" style="29" customWidth="1"/>
    <col min="8194" max="8194" width="15.44140625" style="29" customWidth="1"/>
    <col min="8195" max="8195" width="23.6640625" style="29" bestFit="1" customWidth="1"/>
    <col min="8196" max="8199" width="9.33203125" style="29"/>
    <col min="8200" max="8201" width="37.6640625" style="29" customWidth="1"/>
    <col min="8202" max="8448" width="9.33203125" style="29"/>
    <col min="8449" max="8449" width="5.33203125" style="29" customWidth="1"/>
    <col min="8450" max="8450" width="15.44140625" style="29" customWidth="1"/>
    <col min="8451" max="8451" width="23.6640625" style="29" bestFit="1" customWidth="1"/>
    <col min="8452" max="8455" width="9.33203125" style="29"/>
    <col min="8456" max="8457" width="37.6640625" style="29" customWidth="1"/>
    <col min="8458" max="8704" width="9.33203125" style="29"/>
    <col min="8705" max="8705" width="5.33203125" style="29" customWidth="1"/>
    <col min="8706" max="8706" width="15.44140625" style="29" customWidth="1"/>
    <col min="8707" max="8707" width="23.6640625" style="29" bestFit="1" customWidth="1"/>
    <col min="8708" max="8711" width="9.33203125" style="29"/>
    <col min="8712" max="8713" width="37.6640625" style="29" customWidth="1"/>
    <col min="8714" max="8960" width="9.33203125" style="29"/>
    <col min="8961" max="8961" width="5.33203125" style="29" customWidth="1"/>
    <col min="8962" max="8962" width="15.44140625" style="29" customWidth="1"/>
    <col min="8963" max="8963" width="23.6640625" style="29" bestFit="1" customWidth="1"/>
    <col min="8964" max="8967" width="9.33203125" style="29"/>
    <col min="8968" max="8969" width="37.6640625" style="29" customWidth="1"/>
    <col min="8970" max="9216" width="9.33203125" style="29"/>
    <col min="9217" max="9217" width="5.33203125" style="29" customWidth="1"/>
    <col min="9218" max="9218" width="15.44140625" style="29" customWidth="1"/>
    <col min="9219" max="9219" width="23.6640625" style="29" bestFit="1" customWidth="1"/>
    <col min="9220" max="9223" width="9.33203125" style="29"/>
    <col min="9224" max="9225" width="37.6640625" style="29" customWidth="1"/>
    <col min="9226" max="9472" width="9.33203125" style="29"/>
    <col min="9473" max="9473" width="5.33203125" style="29" customWidth="1"/>
    <col min="9474" max="9474" width="15.44140625" style="29" customWidth="1"/>
    <col min="9475" max="9475" width="23.6640625" style="29" bestFit="1" customWidth="1"/>
    <col min="9476" max="9479" width="9.33203125" style="29"/>
    <col min="9480" max="9481" width="37.6640625" style="29" customWidth="1"/>
    <col min="9482" max="9728" width="9.33203125" style="29"/>
    <col min="9729" max="9729" width="5.33203125" style="29" customWidth="1"/>
    <col min="9730" max="9730" width="15.44140625" style="29" customWidth="1"/>
    <col min="9731" max="9731" width="23.6640625" style="29" bestFit="1" customWidth="1"/>
    <col min="9732" max="9735" width="9.33203125" style="29"/>
    <col min="9736" max="9737" width="37.6640625" style="29" customWidth="1"/>
    <col min="9738" max="9984" width="9.33203125" style="29"/>
    <col min="9985" max="9985" width="5.33203125" style="29" customWidth="1"/>
    <col min="9986" max="9986" width="15.44140625" style="29" customWidth="1"/>
    <col min="9987" max="9987" width="23.6640625" style="29" bestFit="1" customWidth="1"/>
    <col min="9988" max="9991" width="9.33203125" style="29"/>
    <col min="9992" max="9993" width="37.6640625" style="29" customWidth="1"/>
    <col min="9994" max="10240" width="9.33203125" style="29"/>
    <col min="10241" max="10241" width="5.33203125" style="29" customWidth="1"/>
    <col min="10242" max="10242" width="15.44140625" style="29" customWidth="1"/>
    <col min="10243" max="10243" width="23.6640625" style="29" bestFit="1" customWidth="1"/>
    <col min="10244" max="10247" width="9.33203125" style="29"/>
    <col min="10248" max="10249" width="37.6640625" style="29" customWidth="1"/>
    <col min="10250" max="10496" width="9.33203125" style="29"/>
    <col min="10497" max="10497" width="5.33203125" style="29" customWidth="1"/>
    <col min="10498" max="10498" width="15.44140625" style="29" customWidth="1"/>
    <col min="10499" max="10499" width="23.6640625" style="29" bestFit="1" customWidth="1"/>
    <col min="10500" max="10503" width="9.33203125" style="29"/>
    <col min="10504" max="10505" width="37.6640625" style="29" customWidth="1"/>
    <col min="10506" max="10752" width="9.33203125" style="29"/>
    <col min="10753" max="10753" width="5.33203125" style="29" customWidth="1"/>
    <col min="10754" max="10754" width="15.44140625" style="29" customWidth="1"/>
    <col min="10755" max="10755" width="23.6640625" style="29" bestFit="1" customWidth="1"/>
    <col min="10756" max="10759" width="9.33203125" style="29"/>
    <col min="10760" max="10761" width="37.6640625" style="29" customWidth="1"/>
    <col min="10762" max="11008" width="9.33203125" style="29"/>
    <col min="11009" max="11009" width="5.33203125" style="29" customWidth="1"/>
    <col min="11010" max="11010" width="15.44140625" style="29" customWidth="1"/>
    <col min="11011" max="11011" width="23.6640625" style="29" bestFit="1" customWidth="1"/>
    <col min="11012" max="11015" width="9.33203125" style="29"/>
    <col min="11016" max="11017" width="37.6640625" style="29" customWidth="1"/>
    <col min="11018" max="11264" width="9.33203125" style="29"/>
    <col min="11265" max="11265" width="5.33203125" style="29" customWidth="1"/>
    <col min="11266" max="11266" width="15.44140625" style="29" customWidth="1"/>
    <col min="11267" max="11267" width="23.6640625" style="29" bestFit="1" customWidth="1"/>
    <col min="11268" max="11271" width="9.33203125" style="29"/>
    <col min="11272" max="11273" width="37.6640625" style="29" customWidth="1"/>
    <col min="11274" max="11520" width="9.33203125" style="29"/>
    <col min="11521" max="11521" width="5.33203125" style="29" customWidth="1"/>
    <col min="11522" max="11522" width="15.44140625" style="29" customWidth="1"/>
    <col min="11523" max="11523" width="23.6640625" style="29" bestFit="1" customWidth="1"/>
    <col min="11524" max="11527" width="9.33203125" style="29"/>
    <col min="11528" max="11529" width="37.6640625" style="29" customWidth="1"/>
    <col min="11530" max="11776" width="9.33203125" style="29"/>
    <col min="11777" max="11777" width="5.33203125" style="29" customWidth="1"/>
    <col min="11778" max="11778" width="15.44140625" style="29" customWidth="1"/>
    <col min="11779" max="11779" width="23.6640625" style="29" bestFit="1" customWidth="1"/>
    <col min="11780" max="11783" width="9.33203125" style="29"/>
    <col min="11784" max="11785" width="37.6640625" style="29" customWidth="1"/>
    <col min="11786" max="12032" width="9.33203125" style="29"/>
    <col min="12033" max="12033" width="5.33203125" style="29" customWidth="1"/>
    <col min="12034" max="12034" width="15.44140625" style="29" customWidth="1"/>
    <col min="12035" max="12035" width="23.6640625" style="29" bestFit="1" customWidth="1"/>
    <col min="12036" max="12039" width="9.33203125" style="29"/>
    <col min="12040" max="12041" width="37.6640625" style="29" customWidth="1"/>
    <col min="12042" max="12288" width="9.33203125" style="29"/>
    <col min="12289" max="12289" width="5.33203125" style="29" customWidth="1"/>
    <col min="12290" max="12290" width="15.44140625" style="29" customWidth="1"/>
    <col min="12291" max="12291" width="23.6640625" style="29" bestFit="1" customWidth="1"/>
    <col min="12292" max="12295" width="9.33203125" style="29"/>
    <col min="12296" max="12297" width="37.6640625" style="29" customWidth="1"/>
    <col min="12298" max="12544" width="9.33203125" style="29"/>
    <col min="12545" max="12545" width="5.33203125" style="29" customWidth="1"/>
    <col min="12546" max="12546" width="15.44140625" style="29" customWidth="1"/>
    <col min="12547" max="12547" width="23.6640625" style="29" bestFit="1" customWidth="1"/>
    <col min="12548" max="12551" width="9.33203125" style="29"/>
    <col min="12552" max="12553" width="37.6640625" style="29" customWidth="1"/>
    <col min="12554" max="12800" width="9.33203125" style="29"/>
    <col min="12801" max="12801" width="5.33203125" style="29" customWidth="1"/>
    <col min="12802" max="12802" width="15.44140625" style="29" customWidth="1"/>
    <col min="12803" max="12803" width="23.6640625" style="29" bestFit="1" customWidth="1"/>
    <col min="12804" max="12807" width="9.33203125" style="29"/>
    <col min="12808" max="12809" width="37.6640625" style="29" customWidth="1"/>
    <col min="12810" max="13056" width="9.33203125" style="29"/>
    <col min="13057" max="13057" width="5.33203125" style="29" customWidth="1"/>
    <col min="13058" max="13058" width="15.44140625" style="29" customWidth="1"/>
    <col min="13059" max="13059" width="23.6640625" style="29" bestFit="1" customWidth="1"/>
    <col min="13060" max="13063" width="9.33203125" style="29"/>
    <col min="13064" max="13065" width="37.6640625" style="29" customWidth="1"/>
    <col min="13066" max="13312" width="9.33203125" style="29"/>
    <col min="13313" max="13313" width="5.33203125" style="29" customWidth="1"/>
    <col min="13314" max="13314" width="15.44140625" style="29" customWidth="1"/>
    <col min="13315" max="13315" width="23.6640625" style="29" bestFit="1" customWidth="1"/>
    <col min="13316" max="13319" width="9.33203125" style="29"/>
    <col min="13320" max="13321" width="37.6640625" style="29" customWidth="1"/>
    <col min="13322" max="13568" width="9.33203125" style="29"/>
    <col min="13569" max="13569" width="5.33203125" style="29" customWidth="1"/>
    <col min="13570" max="13570" width="15.44140625" style="29" customWidth="1"/>
    <col min="13571" max="13571" width="23.6640625" style="29" bestFit="1" customWidth="1"/>
    <col min="13572" max="13575" width="9.33203125" style="29"/>
    <col min="13576" max="13577" width="37.6640625" style="29" customWidth="1"/>
    <col min="13578" max="13824" width="9.33203125" style="29"/>
    <col min="13825" max="13825" width="5.33203125" style="29" customWidth="1"/>
    <col min="13826" max="13826" width="15.44140625" style="29" customWidth="1"/>
    <col min="13827" max="13827" width="23.6640625" style="29" bestFit="1" customWidth="1"/>
    <col min="13828" max="13831" width="9.33203125" style="29"/>
    <col min="13832" max="13833" width="37.6640625" style="29" customWidth="1"/>
    <col min="13834" max="14080" width="9.33203125" style="29"/>
    <col min="14081" max="14081" width="5.33203125" style="29" customWidth="1"/>
    <col min="14082" max="14082" width="15.44140625" style="29" customWidth="1"/>
    <col min="14083" max="14083" width="23.6640625" style="29" bestFit="1" customWidth="1"/>
    <col min="14084" max="14087" width="9.33203125" style="29"/>
    <col min="14088" max="14089" width="37.6640625" style="29" customWidth="1"/>
    <col min="14090" max="14336" width="9.33203125" style="29"/>
    <col min="14337" max="14337" width="5.33203125" style="29" customWidth="1"/>
    <col min="14338" max="14338" width="15.44140625" style="29" customWidth="1"/>
    <col min="14339" max="14339" width="23.6640625" style="29" bestFit="1" customWidth="1"/>
    <col min="14340" max="14343" width="9.33203125" style="29"/>
    <col min="14344" max="14345" width="37.6640625" style="29" customWidth="1"/>
    <col min="14346" max="14592" width="9.33203125" style="29"/>
    <col min="14593" max="14593" width="5.33203125" style="29" customWidth="1"/>
    <col min="14594" max="14594" width="15.44140625" style="29" customWidth="1"/>
    <col min="14595" max="14595" width="23.6640625" style="29" bestFit="1" customWidth="1"/>
    <col min="14596" max="14599" width="9.33203125" style="29"/>
    <col min="14600" max="14601" width="37.6640625" style="29" customWidth="1"/>
    <col min="14602" max="14848" width="9.33203125" style="29"/>
    <col min="14849" max="14849" width="5.33203125" style="29" customWidth="1"/>
    <col min="14850" max="14850" width="15.44140625" style="29" customWidth="1"/>
    <col min="14851" max="14851" width="23.6640625" style="29" bestFit="1" customWidth="1"/>
    <col min="14852" max="14855" width="9.33203125" style="29"/>
    <col min="14856" max="14857" width="37.6640625" style="29" customWidth="1"/>
    <col min="14858" max="15104" width="9.33203125" style="29"/>
    <col min="15105" max="15105" width="5.33203125" style="29" customWidth="1"/>
    <col min="15106" max="15106" width="15.44140625" style="29" customWidth="1"/>
    <col min="15107" max="15107" width="23.6640625" style="29" bestFit="1" customWidth="1"/>
    <col min="15108" max="15111" width="9.33203125" style="29"/>
    <col min="15112" max="15113" width="37.6640625" style="29" customWidth="1"/>
    <col min="15114" max="15360" width="9.33203125" style="29"/>
    <col min="15361" max="15361" width="5.33203125" style="29" customWidth="1"/>
    <col min="15362" max="15362" width="15.44140625" style="29" customWidth="1"/>
    <col min="15363" max="15363" width="23.6640625" style="29" bestFit="1" customWidth="1"/>
    <col min="15364" max="15367" width="9.33203125" style="29"/>
    <col min="15368" max="15369" width="37.6640625" style="29" customWidth="1"/>
    <col min="15370" max="15616" width="9.33203125" style="29"/>
    <col min="15617" max="15617" width="5.33203125" style="29" customWidth="1"/>
    <col min="15618" max="15618" width="15.44140625" style="29" customWidth="1"/>
    <col min="15619" max="15619" width="23.6640625" style="29" bestFit="1" customWidth="1"/>
    <col min="15620" max="15623" width="9.33203125" style="29"/>
    <col min="15624" max="15625" width="37.6640625" style="29" customWidth="1"/>
    <col min="15626" max="15872" width="9.33203125" style="29"/>
    <col min="15873" max="15873" width="5.33203125" style="29" customWidth="1"/>
    <col min="15874" max="15874" width="15.44140625" style="29" customWidth="1"/>
    <col min="15875" max="15875" width="23.6640625" style="29" bestFit="1" customWidth="1"/>
    <col min="15876" max="15879" width="9.33203125" style="29"/>
    <col min="15880" max="15881" width="37.6640625" style="29" customWidth="1"/>
    <col min="15882" max="16128" width="9.33203125" style="29"/>
    <col min="16129" max="16129" width="5.33203125" style="29" customWidth="1"/>
    <col min="16130" max="16130" width="15.44140625" style="29" customWidth="1"/>
    <col min="16131" max="16131" width="23.6640625" style="29" bestFit="1" customWidth="1"/>
    <col min="16132" max="16135" width="9.33203125" style="29"/>
    <col min="16136" max="16137" width="37.6640625" style="29" customWidth="1"/>
    <col min="16138" max="16383" width="9.33203125" style="29"/>
    <col min="16384" max="16384" width="9.33203125" style="29" customWidth="1"/>
  </cols>
  <sheetData>
    <row r="1" spans="1:9" ht="25.5" customHeight="1">
      <c r="B1" s="480" t="s">
        <v>11</v>
      </c>
      <c r="C1" s="480"/>
      <c r="D1" s="480"/>
      <c r="E1" s="480"/>
      <c r="F1" s="480"/>
      <c r="G1" s="480"/>
      <c r="H1" s="480"/>
      <c r="I1" s="480"/>
    </row>
    <row r="2" spans="1:9" ht="14.25" customHeight="1">
      <c r="A2" s="30"/>
      <c r="B2" s="30"/>
      <c r="C2" s="31"/>
      <c r="D2" s="391"/>
      <c r="E2" s="391"/>
      <c r="F2" s="391"/>
      <c r="G2" s="391"/>
      <c r="H2" s="391"/>
      <c r="I2" s="392"/>
    </row>
    <row r="3" spans="1:9" ht="12" customHeight="1">
      <c r="B3" s="32" t="s">
        <v>12</v>
      </c>
      <c r="C3" s="481" t="s">
        <v>4302</v>
      </c>
      <c r="D3" s="481"/>
      <c r="E3" s="482" t="s">
        <v>13</v>
      </c>
      <c r="F3" s="482"/>
      <c r="G3" s="483"/>
      <c r="H3" s="484"/>
      <c r="I3" s="485"/>
    </row>
    <row r="4" spans="1:9" ht="12" customHeight="1">
      <c r="B4" s="32" t="s">
        <v>1</v>
      </c>
      <c r="C4" s="481"/>
      <c r="D4" s="481"/>
      <c r="E4" s="482" t="s">
        <v>14</v>
      </c>
      <c r="F4" s="482"/>
      <c r="G4" s="483"/>
      <c r="H4" s="484"/>
      <c r="I4" s="485"/>
    </row>
    <row r="5" spans="1:9" ht="12" customHeight="1">
      <c r="B5" s="33" t="s">
        <v>2</v>
      </c>
      <c r="C5" s="481"/>
      <c r="D5" s="481"/>
      <c r="E5" s="482" t="s">
        <v>15</v>
      </c>
      <c r="F5" s="482"/>
      <c r="G5" s="486"/>
      <c r="H5" s="487"/>
      <c r="I5" s="488"/>
    </row>
    <row r="6" spans="1:9" ht="21.75" customHeight="1">
      <c r="A6" s="30"/>
      <c r="B6" s="33" t="s">
        <v>16</v>
      </c>
      <c r="C6" s="478"/>
      <c r="D6" s="478"/>
      <c r="E6" s="478"/>
      <c r="F6" s="478"/>
      <c r="G6" s="478"/>
      <c r="H6" s="479"/>
      <c r="I6" s="478"/>
    </row>
    <row r="7" spans="1:9" ht="14.25" customHeight="1">
      <c r="A7" s="30"/>
      <c r="B7" s="34"/>
      <c r="C7" s="35"/>
      <c r="D7" s="391"/>
      <c r="E7" s="391"/>
      <c r="F7" s="391"/>
      <c r="G7" s="391"/>
      <c r="H7" s="391"/>
      <c r="I7" s="392"/>
    </row>
    <row r="8" spans="1:9">
      <c r="B8" s="34"/>
      <c r="C8" s="35"/>
      <c r="D8" s="391"/>
      <c r="E8" s="391"/>
      <c r="F8" s="391"/>
      <c r="G8" s="391"/>
      <c r="H8" s="391"/>
      <c r="I8" s="392"/>
    </row>
    <row r="9" spans="1:9">
      <c r="A9" s="36"/>
      <c r="B9" s="36"/>
      <c r="C9" s="36"/>
      <c r="D9" s="228"/>
      <c r="E9" s="228"/>
      <c r="F9" s="228"/>
      <c r="G9" s="228"/>
      <c r="H9" s="228"/>
      <c r="I9" s="228"/>
    </row>
    <row r="10" spans="1:9">
      <c r="A10" s="37"/>
      <c r="B10" s="94" t="s">
        <v>17</v>
      </c>
      <c r="C10" s="94" t="s">
        <v>18</v>
      </c>
      <c r="D10" s="382" t="s">
        <v>19</v>
      </c>
      <c r="E10" s="383" t="s">
        <v>20</v>
      </c>
      <c r="F10" s="383" t="s">
        <v>21</v>
      </c>
      <c r="G10" s="383" t="s">
        <v>49</v>
      </c>
      <c r="H10" s="383" t="s">
        <v>22</v>
      </c>
      <c r="I10" s="382" t="s">
        <v>23</v>
      </c>
    </row>
    <row r="11" spans="1:9" ht="15" customHeight="1">
      <c r="A11" s="37"/>
      <c r="B11" s="477" t="s">
        <v>50</v>
      </c>
      <c r="C11" s="477"/>
      <c r="D11" s="477"/>
      <c r="E11" s="477"/>
      <c r="F11" s="477"/>
      <c r="G11" s="477"/>
      <c r="H11" s="477"/>
      <c r="I11" s="477"/>
    </row>
    <row r="12" spans="1:9" s="311" customFormat="1" ht="15" customHeight="1">
      <c r="A12" s="37"/>
      <c r="B12" s="316">
        <v>1</v>
      </c>
      <c r="C12" s="79" t="s">
        <v>487</v>
      </c>
      <c r="D12" s="384">
        <f>'Danh sách học viên'!A7</f>
        <v>53</v>
      </c>
      <c r="E12" s="384">
        <f>'Danh sách học viên'!B7</f>
        <v>10</v>
      </c>
      <c r="F12" s="384">
        <f>'Danh sách học viên'!C7</f>
        <v>5</v>
      </c>
      <c r="G12" s="384">
        <f>'Danh sách học viên'!D7</f>
        <v>1</v>
      </c>
      <c r="H12" s="384">
        <f>'Danh sách học viên'!E7</f>
        <v>0</v>
      </c>
      <c r="I12" s="384">
        <f>'Danh sách học viên'!F7</f>
        <v>69</v>
      </c>
    </row>
    <row r="13" spans="1:9" ht="15" customHeight="1">
      <c r="A13" s="37"/>
      <c r="B13" s="95">
        <v>2</v>
      </c>
      <c r="C13" s="79" t="s">
        <v>488</v>
      </c>
      <c r="D13" s="384">
        <f>'DS học viên đậu phỏng vấn'!A7</f>
        <v>94</v>
      </c>
      <c r="E13" s="384">
        <f>'DS học viên đậu phỏng vấn'!B7</f>
        <v>9</v>
      </c>
      <c r="F13" s="384">
        <f>'DS học viên đậu phỏng vấn'!C7</f>
        <v>4</v>
      </c>
      <c r="G13" s="384">
        <f>'DS học viên đậu phỏng vấn'!D7</f>
        <v>2</v>
      </c>
      <c r="H13" s="384">
        <f>'DS học viên đậu phỏng vấn'!E7</f>
        <v>0</v>
      </c>
      <c r="I13" s="384">
        <f>'DS học viên đậu phỏng vấn'!F7</f>
        <v>109</v>
      </c>
    </row>
    <row r="14" spans="1:9" ht="15" customHeight="1">
      <c r="A14" s="37"/>
      <c r="B14" s="95">
        <v>3</v>
      </c>
      <c r="C14" s="79" t="s">
        <v>489</v>
      </c>
      <c r="D14" s="384">
        <f>'DS học viên đang học quân sự'!A7</f>
        <v>82</v>
      </c>
      <c r="E14" s="384">
        <f>'DS học viên đang học quân sự'!B7</f>
        <v>5</v>
      </c>
      <c r="F14" s="384">
        <f>'DS học viên đang học quân sự'!C7</f>
        <v>4</v>
      </c>
      <c r="G14" s="384">
        <f>'DS học viên đang học quân sự'!D7</f>
        <v>2</v>
      </c>
      <c r="H14" s="384">
        <f>'DS học viên đang học quân sự'!E7</f>
        <v>0</v>
      </c>
      <c r="I14" s="384">
        <f>'DS học viên đang học quân sự'!F7</f>
        <v>93</v>
      </c>
    </row>
    <row r="15" spans="1:9">
      <c r="A15" s="37"/>
      <c r="B15" s="95">
        <v>4</v>
      </c>
      <c r="C15" s="79" t="s">
        <v>490</v>
      </c>
      <c r="D15" s="384">
        <f>'Sau Quân Sự - Học chính thức'!A7</f>
        <v>32</v>
      </c>
      <c r="E15" s="384">
        <f>'Sau Quân Sự - Học chính thức'!B7</f>
        <v>3</v>
      </c>
      <c r="F15" s="384">
        <f>'Sau Quân Sự - Học chính thức'!C7</f>
        <v>0</v>
      </c>
      <c r="G15" s="384">
        <f>'Sau Quân Sự - Học chính thức'!D7</f>
        <v>0</v>
      </c>
      <c r="H15" s="384">
        <f>'Sau Quân Sự - Học chính thức'!E7</f>
        <v>0</v>
      </c>
      <c r="I15" s="384">
        <f>'Sau Quân Sự - Học chính thức'!F7</f>
        <v>35</v>
      </c>
    </row>
    <row r="16" spans="1:9" ht="15" customHeight="1">
      <c r="A16" s="37"/>
      <c r="B16" s="95">
        <v>5</v>
      </c>
      <c r="C16" s="79" t="s">
        <v>491</v>
      </c>
      <c r="D16" s="384">
        <f>'Danh sách xuất cảnh'!A7</f>
        <v>10</v>
      </c>
      <c r="E16" s="384">
        <f>'Danh sách xuất cảnh'!B7</f>
        <v>2</v>
      </c>
      <c r="F16" s="384">
        <f>'Danh sách xuất cảnh'!C7</f>
        <v>16</v>
      </c>
      <c r="G16" s="384">
        <f>'Danh sách xuất cảnh'!D7</f>
        <v>0</v>
      </c>
      <c r="H16" s="384">
        <f>'Danh sách xuất cảnh'!E7</f>
        <v>0</v>
      </c>
      <c r="I16" s="384">
        <f>'Danh sách xuất cảnh'!F7</f>
        <v>28</v>
      </c>
    </row>
    <row r="17" spans="1:9" ht="15" customHeight="1">
      <c r="A17" s="37"/>
      <c r="B17" s="95">
        <v>6</v>
      </c>
      <c r="C17" s="79" t="s">
        <v>492</v>
      </c>
      <c r="D17" s="384">
        <f>'TB nhập học quân sự'!A7</f>
        <v>21</v>
      </c>
      <c r="E17" s="384">
        <f>'TB nhập học quân sự'!B7</f>
        <v>0</v>
      </c>
      <c r="F17" s="384">
        <f>'TB nhập học quân sự'!C7</f>
        <v>1</v>
      </c>
      <c r="G17" s="384">
        <f>'TB nhập học quân sự'!D7</f>
        <v>0</v>
      </c>
      <c r="H17" s="384">
        <f>'TB nhập học quân sự'!E7</f>
        <v>0</v>
      </c>
      <c r="I17" s="384">
        <f>'TB nhập học quân sự'!F7</f>
        <v>22</v>
      </c>
    </row>
    <row r="18" spans="1:9" ht="15" customHeight="1">
      <c r="A18" s="37"/>
      <c r="B18" s="95">
        <v>7</v>
      </c>
      <c r="C18" s="79" t="s">
        <v>493</v>
      </c>
      <c r="D18" s="384">
        <f>'TB nhập học chính thức'!A7</f>
        <v>22</v>
      </c>
      <c r="E18" s="384">
        <f>'TB nhập học chính thức'!B7</f>
        <v>0</v>
      </c>
      <c r="F18" s="384">
        <f>'TB nhập học chính thức'!C7</f>
        <v>2</v>
      </c>
      <c r="G18" s="384">
        <f>'TB nhập học chính thức'!D7</f>
        <v>0</v>
      </c>
      <c r="H18" s="384">
        <f>'TB nhập học chính thức'!E7</f>
        <v>0</v>
      </c>
      <c r="I18" s="384">
        <f>'TB nhập học chính thức'!F7</f>
        <v>24</v>
      </c>
    </row>
    <row r="19" spans="1:9" ht="15" customHeight="1">
      <c r="A19" s="37"/>
      <c r="B19" s="95">
        <v>8</v>
      </c>
      <c r="C19" s="79" t="s">
        <v>494</v>
      </c>
      <c r="D19" s="110">
        <f>'Danh sách thông báo'!A7</f>
        <v>24</v>
      </c>
      <c r="E19" s="110">
        <f>'Danh sách thông báo'!B7</f>
        <v>18</v>
      </c>
      <c r="F19" s="110">
        <f>'Danh sách thông báo'!C7</f>
        <v>3</v>
      </c>
      <c r="G19" s="110">
        <f>'Danh sách thông báo'!D7</f>
        <v>0</v>
      </c>
      <c r="H19" s="110">
        <f>'Danh sách thông báo'!E7</f>
        <v>0</v>
      </c>
      <c r="I19" s="111">
        <f>'Danh sách thông báo'!F7</f>
        <v>45</v>
      </c>
    </row>
    <row r="20" spans="1:9" ht="15" customHeight="1">
      <c r="A20" s="37"/>
      <c r="B20" s="95">
        <v>9</v>
      </c>
      <c r="C20" s="79" t="s">
        <v>497</v>
      </c>
      <c r="D20" s="384">
        <f>Login!A7</f>
        <v>0</v>
      </c>
      <c r="E20" s="384">
        <f>Login!B7</f>
        <v>5</v>
      </c>
      <c r="F20" s="384">
        <f>Login!C7</f>
        <v>11</v>
      </c>
      <c r="G20" s="384">
        <f>Login!D7</f>
        <v>0</v>
      </c>
      <c r="H20" s="384">
        <f>Login!E7</f>
        <v>0</v>
      </c>
      <c r="I20" s="384">
        <f>Login!F7</f>
        <v>16</v>
      </c>
    </row>
    <row r="21" spans="1:9" ht="15" customHeight="1">
      <c r="A21" s="37"/>
      <c r="B21" s="95">
        <v>10</v>
      </c>
      <c r="C21" s="79" t="s">
        <v>498</v>
      </c>
      <c r="D21" s="384">
        <f>Register!A7</f>
        <v>0</v>
      </c>
      <c r="E21" s="384">
        <f>Register!B7</f>
        <v>5</v>
      </c>
      <c r="F21" s="384">
        <f>Register!C7</f>
        <v>11</v>
      </c>
      <c r="G21" s="384">
        <f>Register!D7</f>
        <v>0</v>
      </c>
      <c r="H21" s="384">
        <f>Register!E7</f>
        <v>0</v>
      </c>
      <c r="I21" s="384">
        <f>Register!F7</f>
        <v>16</v>
      </c>
    </row>
    <row r="22" spans="1:9" ht="15" customHeight="1">
      <c r="A22" s="37"/>
      <c r="B22" s="95">
        <v>11</v>
      </c>
      <c r="C22" s="79" t="s">
        <v>499</v>
      </c>
      <c r="D22" s="384">
        <f>'Forgot Password'!A7</f>
        <v>0</v>
      </c>
      <c r="E22" s="384">
        <f>'Forgot Password'!B7</f>
        <v>5</v>
      </c>
      <c r="F22" s="384">
        <f>'Forgot Password'!C7</f>
        <v>15</v>
      </c>
      <c r="G22" s="384">
        <f>'Forgot Password'!D7</f>
        <v>0</v>
      </c>
      <c r="H22" s="384">
        <f>'Forgot Password'!E7</f>
        <v>0</v>
      </c>
      <c r="I22" s="384">
        <f>'Forgot Password'!F7</f>
        <v>20</v>
      </c>
    </row>
    <row r="23" spans="1:9" ht="15" customHeight="1">
      <c r="A23"/>
      <c r="B23" s="95">
        <v>12</v>
      </c>
      <c r="C23" s="79" t="s">
        <v>4300</v>
      </c>
      <c r="D23" s="385">
        <f>'Phí đào tạo'!A7</f>
        <v>6</v>
      </c>
      <c r="E23" s="385">
        <f>'Phí đào tạo'!B7</f>
        <v>1</v>
      </c>
      <c r="F23" s="385">
        <f>'Phí đào tạo'!C7</f>
        <v>0</v>
      </c>
      <c r="G23" s="384">
        <f>'Phí đào tạo'!D7</f>
        <v>0</v>
      </c>
      <c r="H23" s="384">
        <f>'Phí đào tạo'!E7</f>
        <v>0</v>
      </c>
      <c r="I23" s="384">
        <f>'Phí đào tạo'!F7</f>
        <v>7</v>
      </c>
    </row>
    <row r="24" spans="1:9" ht="15" customHeight="1">
      <c r="A24" s="37"/>
      <c r="B24" s="95">
        <v>13</v>
      </c>
      <c r="C24" s="79" t="s">
        <v>1627</v>
      </c>
      <c r="D24" s="384">
        <f>'Phát hành phí đào tạo'!A7</f>
        <v>11</v>
      </c>
      <c r="E24" s="384">
        <f>'Phát hành phí đào tạo'!B7</f>
        <v>4</v>
      </c>
      <c r="F24" s="384">
        <f>'Phát hành phí đào tạo'!C7</f>
        <v>14</v>
      </c>
      <c r="G24" s="384">
        <f>'Phát hành phí đào tạo'!D7</f>
        <v>0</v>
      </c>
      <c r="H24" s="384">
        <f>'Phát hành phí đào tạo'!E7</f>
        <v>0</v>
      </c>
      <c r="I24" s="384">
        <f>'Phát hành phí đào tạo'!F7</f>
        <v>29</v>
      </c>
    </row>
    <row r="25" spans="1:9" ht="15" customHeight="1">
      <c r="A25" s="37"/>
      <c r="B25" s="95">
        <v>14</v>
      </c>
      <c r="C25" s="79" t="s">
        <v>1628</v>
      </c>
      <c r="D25" s="384">
        <f>'Danh sách invoice.'!A7</f>
        <v>49</v>
      </c>
      <c r="E25" s="384">
        <f>'Danh sách invoice.'!B7</f>
        <v>23</v>
      </c>
      <c r="F25" s="384">
        <f>'Danh sách invoice.'!C7</f>
        <v>18</v>
      </c>
      <c r="G25" s="384">
        <f>'Danh sách invoice.'!D7</f>
        <v>0</v>
      </c>
      <c r="H25" s="384">
        <f>'Danh sách invoice.'!E7</f>
        <v>0</v>
      </c>
      <c r="I25" s="384">
        <f>'Danh sách invoice.'!F7</f>
        <v>90</v>
      </c>
    </row>
    <row r="26" spans="1:9" s="311" customFormat="1" ht="15" customHeight="1">
      <c r="A26" s="37"/>
      <c r="B26" s="316">
        <v>15</v>
      </c>
      <c r="C26" s="79" t="s">
        <v>1629</v>
      </c>
      <c r="D26" s="384">
        <f>'Phát hành phí quản lí'!A7</f>
        <v>22</v>
      </c>
      <c r="E26" s="384">
        <f>'Phát hành phí quản lí'!B7</f>
        <v>1</v>
      </c>
      <c r="F26" s="384">
        <f>'Phát hành phí quản lí'!C7</f>
        <v>6</v>
      </c>
      <c r="G26" s="384">
        <f>'Phát hành phí quản lí'!D7</f>
        <v>0</v>
      </c>
      <c r="H26" s="384">
        <f>'Phát hành phí quản lí'!E7</f>
        <v>0</v>
      </c>
      <c r="I26" s="384">
        <f>'Phát hành phí quản lí'!F7</f>
        <v>29</v>
      </c>
    </row>
    <row r="27" spans="1:9" ht="15" customHeight="1">
      <c r="A27" s="37"/>
      <c r="B27" s="95">
        <v>16</v>
      </c>
      <c r="C27" s="79" t="s">
        <v>1630</v>
      </c>
      <c r="D27" s="384">
        <f>'Danh sách invoice'!A7</f>
        <v>17</v>
      </c>
      <c r="E27" s="384">
        <f>'Danh sách invoice'!B7</f>
        <v>4</v>
      </c>
      <c r="F27" s="384">
        <f>'Danh sách invoice'!C7</f>
        <v>0</v>
      </c>
      <c r="G27" s="384">
        <f>'Danh sách invoice'!D7</f>
        <v>0</v>
      </c>
      <c r="H27" s="384">
        <f>'Danh sách invoice'!E7</f>
        <v>0</v>
      </c>
      <c r="I27" s="384">
        <f>'Danh sách invoice'!F7</f>
        <v>21</v>
      </c>
    </row>
    <row r="28" spans="1:9" ht="15" customHeight="1">
      <c r="A28" s="37"/>
      <c r="B28" s="95">
        <v>17</v>
      </c>
      <c r="C28" s="79" t="s">
        <v>432</v>
      </c>
      <c r="D28" s="384">
        <f>'Đơn giá cho XKLĐ'!A7</f>
        <v>128</v>
      </c>
      <c r="E28" s="384">
        <f>'Đơn giá cho XKLĐ'!B7</f>
        <v>16</v>
      </c>
      <c r="F28" s="384">
        <f>'Đơn giá cho XKLĐ'!C7</f>
        <v>0</v>
      </c>
      <c r="G28" s="384">
        <f>'Đơn giá cho XKLĐ'!D7</f>
        <v>0</v>
      </c>
      <c r="H28" s="384">
        <f>'Đơn giá cho XKLĐ'!E7</f>
        <v>0</v>
      </c>
      <c r="I28" s="384">
        <f>'Đơn giá cho XKLĐ'!F7</f>
        <v>144</v>
      </c>
    </row>
    <row r="29" spans="1:9" ht="15" customHeight="1">
      <c r="A29" s="37"/>
      <c r="B29" s="95">
        <v>18</v>
      </c>
      <c r="C29" s="79" t="s">
        <v>433</v>
      </c>
      <c r="D29" s="384">
        <f>'Quê quán'!A7</f>
        <v>15</v>
      </c>
      <c r="E29" s="384">
        <f>'Quê quán'!B7</f>
        <v>7</v>
      </c>
      <c r="F29" s="384">
        <f>'Quê quán'!C7</f>
        <v>0</v>
      </c>
      <c r="G29" s="384">
        <f>'Vùng làm việc'!D7</f>
        <v>0</v>
      </c>
      <c r="H29" s="384">
        <f>'Vùng làm việc'!E7</f>
        <v>0</v>
      </c>
      <c r="I29" s="384">
        <f>'Vùng làm việc'!F7</f>
        <v>22</v>
      </c>
    </row>
    <row r="30" spans="1:9" ht="15" customHeight="1">
      <c r="A30" s="37"/>
      <c r="B30" s="95">
        <v>19</v>
      </c>
      <c r="C30" s="81" t="s">
        <v>434</v>
      </c>
      <c r="D30" s="384">
        <f>'Vùng làm việc'!A7</f>
        <v>15</v>
      </c>
      <c r="E30" s="384">
        <f>'Vùng làm việc'!B7</f>
        <v>7</v>
      </c>
      <c r="F30" s="384">
        <f>'Vùng làm việc'!C7</f>
        <v>0</v>
      </c>
      <c r="G30" s="384">
        <f>'Nghề làm Visa'!D7</f>
        <v>0</v>
      </c>
      <c r="H30" s="384">
        <f>'Nghề làm Visa'!E7</f>
        <v>0</v>
      </c>
      <c r="I30" s="384">
        <f>'Nghề làm Visa'!F7</f>
        <v>23</v>
      </c>
    </row>
    <row r="31" spans="1:9" ht="15" customHeight="1">
      <c r="A31" s="37"/>
      <c r="B31" s="95">
        <v>20</v>
      </c>
      <c r="C31" s="81" t="s">
        <v>435</v>
      </c>
      <c r="D31" s="384">
        <f>'Nghề làm Visa'!A7</f>
        <v>14</v>
      </c>
      <c r="E31" s="384">
        <f>'Nghề làm Visa'!B7</f>
        <v>9</v>
      </c>
      <c r="F31" s="384">
        <f>'Nghề làm Visa'!C7</f>
        <v>0</v>
      </c>
      <c r="G31" s="384">
        <f>'Nghề làm Visa'!D7</f>
        <v>0</v>
      </c>
      <c r="H31" s="384">
        <f>'Nghề làm Visa'!E7</f>
        <v>0</v>
      </c>
      <c r="I31" s="384">
        <f>'Nghề làm Visa'!F7</f>
        <v>23</v>
      </c>
    </row>
    <row r="32" spans="1:9">
      <c r="A32" s="37"/>
      <c r="B32" s="95">
        <v>21</v>
      </c>
      <c r="C32" s="81" t="s">
        <v>504</v>
      </c>
      <c r="D32" s="384">
        <f>'Xuất Khẩu Lao Động'!A7</f>
        <v>74</v>
      </c>
      <c r="E32" s="384">
        <f>'Xuất Khẩu Lao Động'!B7</f>
        <v>26</v>
      </c>
      <c r="F32" s="384">
        <f>'Xuất Khẩu Lao Động'!C7</f>
        <v>0</v>
      </c>
      <c r="G32" s="384">
        <f>'Xuất Khẩu Lao Động'!D7</f>
        <v>0</v>
      </c>
      <c r="H32" s="384">
        <f>'Xuất Khẩu Lao Động'!E7</f>
        <v>0</v>
      </c>
      <c r="I32" s="384">
        <f>'Xuất Khẩu Lao Động'!F7</f>
        <v>100</v>
      </c>
    </row>
    <row r="33" spans="1:9">
      <c r="A33" s="37"/>
      <c r="B33" s="95">
        <v>22</v>
      </c>
      <c r="C33" s="81" t="s">
        <v>505</v>
      </c>
      <c r="D33" s="384">
        <f>'Tài Khoản Ngân Hàng Của XKLD'!A7</f>
        <v>320</v>
      </c>
      <c r="E33" s="384">
        <f>'Tài Khoản Ngân Hàng Của XKLD'!B7</f>
        <v>49</v>
      </c>
      <c r="F33" s="384">
        <f>'Tài Khoản Ngân Hàng Của XKLD'!C7</f>
        <v>0</v>
      </c>
      <c r="G33" s="384">
        <f>'Tài Khoản Ngân Hàng Của XKLD'!D7</f>
        <v>0</v>
      </c>
      <c r="H33" s="384">
        <f>'Tài Khoản Ngân Hàng Của XKLD'!E7</f>
        <v>0</v>
      </c>
      <c r="I33" s="384">
        <f>'Tài Khoản Ngân Hàng Của XKLD'!F7</f>
        <v>369</v>
      </c>
    </row>
    <row r="34" spans="1:9">
      <c r="A34" s="37"/>
      <c r="B34" s="95">
        <v>23</v>
      </c>
      <c r="C34" s="81" t="s">
        <v>506</v>
      </c>
      <c r="D34" s="384">
        <f>'Nghiệp Đoàn'!A7</f>
        <v>79</v>
      </c>
      <c r="E34" s="384">
        <f>'Nghiệp Đoàn'!B7</f>
        <v>23</v>
      </c>
      <c r="F34" s="384">
        <f>'Nghiệp Đoàn'!C7</f>
        <v>0</v>
      </c>
      <c r="G34" s="384">
        <f>'Nghiệp Đoàn'!D7</f>
        <v>0</v>
      </c>
      <c r="H34" s="384">
        <f>'Nghiệp Đoàn'!E7</f>
        <v>0</v>
      </c>
      <c r="I34" s="384">
        <f>'Nghiệp Đoàn'!F7</f>
        <v>102</v>
      </c>
    </row>
    <row r="35" spans="1:9">
      <c r="A35" s="37"/>
      <c r="B35" s="95">
        <v>24</v>
      </c>
      <c r="C35" s="81" t="s">
        <v>507</v>
      </c>
      <c r="D35" s="384">
        <f>'Xí Nghiệp'!A7</f>
        <v>93</v>
      </c>
      <c r="E35" s="384">
        <f>'Xí Nghiệp'!B7</f>
        <v>24</v>
      </c>
      <c r="F35" s="384">
        <f>'Xí Nghiệp'!C7</f>
        <v>0</v>
      </c>
      <c r="G35" s="384">
        <f>'Xí Nghiệp'!D7</f>
        <v>0</v>
      </c>
      <c r="H35" s="384">
        <f>'Xí Nghiệp'!E7</f>
        <v>0</v>
      </c>
      <c r="I35" s="384">
        <f>'Xí Nghiệp'!F7</f>
        <v>117</v>
      </c>
    </row>
    <row r="36" spans="1:9">
      <c r="A36" s="37"/>
      <c r="B36" s="95">
        <v>25</v>
      </c>
      <c r="C36" s="81" t="s">
        <v>1626</v>
      </c>
      <c r="D36" s="384">
        <f>'Dropdown list cấu hình giá'!A7</f>
        <v>7</v>
      </c>
      <c r="E36" s="384">
        <f>'Dropdown list cấu hình giá'!B7</f>
        <v>0</v>
      </c>
      <c r="F36" s="384">
        <f>'Dropdown list cấu hình giá'!C7</f>
        <v>0</v>
      </c>
      <c r="G36" s="384">
        <f>'Dropdown list cấu hình giá'!D7</f>
        <v>0</v>
      </c>
      <c r="H36" s="384">
        <f>'Dropdown list cấu hình giá'!E7</f>
        <v>7</v>
      </c>
      <c r="I36" s="384">
        <f>'Dropdown list cấu hình giá'!F7</f>
        <v>14</v>
      </c>
    </row>
    <row r="37" spans="1:9">
      <c r="A37" s="37"/>
      <c r="B37" s="95">
        <v>26</v>
      </c>
      <c r="C37" s="81" t="s">
        <v>513</v>
      </c>
      <c r="D37" s="384">
        <f>'Bảng giá XKLĐ'!A7</f>
        <v>43</v>
      </c>
      <c r="E37" s="384">
        <f>'Bảng giá XKLĐ'!B7</f>
        <v>31</v>
      </c>
      <c r="F37" s="384">
        <f>'Bảng giá XKLĐ'!C7</f>
        <v>39</v>
      </c>
      <c r="G37" s="384">
        <f>'Bảng giá XKLĐ'!D7</f>
        <v>0</v>
      </c>
      <c r="H37" s="384">
        <f>'Bảng giá XKLĐ'!E7</f>
        <v>60</v>
      </c>
      <c r="I37" s="384">
        <f>'Bảng giá XKLĐ'!F7</f>
        <v>173</v>
      </c>
    </row>
    <row r="38" spans="1:9">
      <c r="A38" s="37"/>
      <c r="B38" s="95">
        <v>27</v>
      </c>
      <c r="C38" s="81" t="s">
        <v>514</v>
      </c>
      <c r="D38" s="384">
        <f>'Bảng giá phí HTNV'!A7</f>
        <v>18</v>
      </c>
      <c r="E38" s="384">
        <f>'Bảng giá phí HTNV'!B7</f>
        <v>0</v>
      </c>
      <c r="F38" s="384">
        <f>'Bảng giá phí HTNV'!C7</f>
        <v>29</v>
      </c>
      <c r="G38" s="384">
        <f>'Bảng giá phí HTNV'!D7</f>
        <v>0</v>
      </c>
      <c r="H38" s="384">
        <f>'Bảng giá phí HTNV'!E7</f>
        <v>0</v>
      </c>
      <c r="I38" s="384">
        <f>'Bảng giá phí HTNV'!F7</f>
        <v>47</v>
      </c>
    </row>
    <row r="39" spans="1:9">
      <c r="A39" s="37"/>
      <c r="B39" s="95">
        <v>28</v>
      </c>
      <c r="C39" s="81" t="s">
        <v>515</v>
      </c>
      <c r="D39" s="386">
        <f>'Bảng giá vé máy bay'!A7</f>
        <v>18</v>
      </c>
      <c r="E39" s="386">
        <f>'Bảng giá vé máy bay'!B7</f>
        <v>3</v>
      </c>
      <c r="F39" s="386">
        <f>'Bảng giá vé máy bay'!C7</f>
        <v>3</v>
      </c>
      <c r="G39" s="387">
        <f>'Bảng giá vé máy bay'!D7</f>
        <v>0</v>
      </c>
      <c r="H39" s="387">
        <f>'Bảng giá vé máy bay'!E7</f>
        <v>0</v>
      </c>
      <c r="I39" s="388">
        <f>'Bảng giá vé máy bay'!F7</f>
        <v>24</v>
      </c>
    </row>
    <row r="40" spans="1:9">
      <c r="A40" s="36"/>
      <c r="B40" s="148"/>
      <c r="C40" s="149" t="s">
        <v>24</v>
      </c>
      <c r="D40" s="389">
        <f t="shared" ref="D40:I40" si="0">SUM(D12:D39)</f>
        <v>1267</v>
      </c>
      <c r="E40" s="389">
        <f t="shared" si="0"/>
        <v>290</v>
      </c>
      <c r="F40" s="389">
        <f t="shared" si="0"/>
        <v>181</v>
      </c>
      <c r="G40" s="393">
        <f t="shared" si="0"/>
        <v>5</v>
      </c>
      <c r="H40" s="393">
        <f t="shared" si="0"/>
        <v>67</v>
      </c>
      <c r="I40" s="390">
        <f t="shared" si="0"/>
        <v>1811</v>
      </c>
    </row>
    <row r="41" spans="1:9">
      <c r="A41" s="36"/>
      <c r="B41" s="36"/>
      <c r="C41" s="38" t="s">
        <v>55</v>
      </c>
      <c r="D41" s="228"/>
      <c r="E41" s="394">
        <f>(D40+E40)/I39</f>
        <v>64.875</v>
      </c>
      <c r="F41" s="228" t="s">
        <v>25</v>
      </c>
      <c r="G41" s="228"/>
      <c r="H41" s="228"/>
      <c r="I41" s="117"/>
    </row>
    <row r="42" spans="1:9">
      <c r="A42" s="36"/>
      <c r="B42" s="36"/>
      <c r="C42" s="38" t="s">
        <v>26</v>
      </c>
      <c r="D42" s="228"/>
      <c r="E42" s="394">
        <f>D40/I39</f>
        <v>52.791666666666664</v>
      </c>
      <c r="F42" s="228" t="s">
        <v>25</v>
      </c>
    </row>
  </sheetData>
  <customSheetViews>
    <customSheetView guid="{F0322B0F-BF52-4197-B6FF-48D426B2BBBC}">
      <selection activeCell="G3" sqref="G3:H4"/>
      <pageMargins left="0.74791666666666667" right="0.74791666666666667" top="0.98402777777777783" bottom="0.98402777777777772" header="0.51180555555555562" footer="0.5"/>
      <pageSetup firstPageNumber="0" orientation="landscape" horizontalDpi="300" verticalDpi="300" r:id="rId1"/>
      <headerFooter alignWithMargins="0">
        <oddFooter>&amp;L&amp;"Arial,Regular"&amp;9 02ae-BM/PM/HDCV/FSOFT v2.1&amp;C&amp;"Arial,Regular"&amp;9Internal use&amp;R&amp;"Arial,Regular"&amp;9&amp;P/&amp;N</oddFooter>
      </headerFooter>
    </customSheetView>
    <customSheetView guid="{EA8284AD-AEAB-4107-BCBA-81C5B30F89E2}">
      <selection activeCell="D22" sqref="A1:XFD1048576"/>
      <pageMargins left="0.74791666666666667" right="0.74791666666666667" top="0.98402777777777783" bottom="0.98402777777777772" header="0.51180555555555562" footer="0.5"/>
      <pageSetup firstPageNumber="0" orientation="landscape" horizontalDpi="300" verticalDpi="300" r:id="rId2"/>
      <headerFooter alignWithMargins="0">
        <oddFooter>&amp;L&amp;"Arial,Regular"&amp;9 02ae-BM/PM/HDCV/FSOFT v2.1&amp;C&amp;"Arial,Regular"&amp;9Internal use&amp;R&amp;"Arial,Regular"&amp;9&amp;P/&amp;N</oddFooter>
      </headerFooter>
    </customSheetView>
  </customSheetViews>
  <mergeCells count="12">
    <mergeCell ref="B11:I11"/>
    <mergeCell ref="C6:I6"/>
    <mergeCell ref="B1:I1"/>
    <mergeCell ref="C3:D3"/>
    <mergeCell ref="E3:F3"/>
    <mergeCell ref="C4:D4"/>
    <mergeCell ref="E4:F4"/>
    <mergeCell ref="C5:D5"/>
    <mergeCell ref="E5:F5"/>
    <mergeCell ref="G3:I3"/>
    <mergeCell ref="G4:I4"/>
    <mergeCell ref="G5:I5"/>
  </mergeCells>
  <pageMargins left="0.74791666666666667" right="0.74791666666666667" top="0.98402777777777783" bottom="0.98402777777777772" header="0.51180555555555562" footer="0.5"/>
  <pageSetup firstPageNumber="0" orientation="landscape" horizontalDpi="300" verticalDpi="300" r:id="rId3"/>
  <headerFooter alignWithMargins="0">
    <oddFooter>&amp;L&amp;"Arial,Regular"&amp;9 02ae-BM/PM/HDCV/FSOFT v2.1&amp;C&amp;"Arial,Regular"&amp;9Internal use&amp;R&amp;"Arial,Regular"&amp;9&amp;P/&amp;N</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zoomScale="70" zoomScaleNormal="70" workbookViewId="0">
      <pane ySplit="9" topLeftCell="A21" activePane="bottomLeft" state="frozen"/>
      <selection activeCell="B13" sqref="B13"/>
      <selection pane="bottomLeft"/>
    </sheetView>
  </sheetViews>
  <sheetFormatPr defaultRowHeight="13.2" outlineLevelRow="1"/>
  <cols>
    <col min="1" max="1" width="21.88671875" style="29" bestFit="1" customWidth="1"/>
    <col min="2" max="2" width="56.109375" style="29" customWidth="1"/>
    <col min="3" max="3" width="39.88671875" style="29" customWidth="1"/>
    <col min="4" max="4" width="43.44140625" style="29" customWidth="1"/>
    <col min="5" max="5" width="47.6640625" style="29" customWidth="1"/>
    <col min="6" max="6" width="16" style="29" customWidth="1"/>
    <col min="7" max="7" width="10.6640625" style="29" customWidth="1"/>
    <col min="8" max="8" width="14.5546875" style="53" bestFit="1" customWidth="1"/>
    <col min="9" max="9" width="8.88671875" style="53"/>
    <col min="10" max="10" width="36" style="29" customWidth="1"/>
    <col min="11" max="11" width="9.44140625" style="52" customWidth="1"/>
    <col min="12" max="12" width="10.33203125" style="29" customWidth="1"/>
    <col min="13" max="252" width="8.88671875" style="29"/>
    <col min="253" max="253" width="19.33203125" style="29" customWidth="1"/>
    <col min="254" max="254" width="47.6640625" style="29" customWidth="1"/>
    <col min="255" max="255" width="46.5546875" style="29" customWidth="1"/>
    <col min="256" max="256" width="52.33203125" style="29" customWidth="1"/>
    <col min="257" max="257" width="85.44140625" style="29" customWidth="1"/>
    <col min="258" max="258" width="29.33203125" style="29" bestFit="1" customWidth="1"/>
    <col min="259" max="259" width="14.5546875" style="29" bestFit="1" customWidth="1"/>
    <col min="260" max="260" width="16.44140625" style="29" customWidth="1"/>
    <col min="261" max="264" width="8.88671875" style="29"/>
    <col min="265" max="265" width="10.6640625" style="29" bestFit="1" customWidth="1"/>
    <col min="266" max="266" width="36" style="29" customWidth="1"/>
    <col min="267" max="267" width="9.44140625" style="29" customWidth="1"/>
    <col min="268" max="268" width="10.33203125" style="29" customWidth="1"/>
    <col min="269" max="508" width="8.88671875" style="29"/>
    <col min="509" max="509" width="19.33203125" style="29" customWidth="1"/>
    <col min="510" max="510" width="47.6640625" style="29" customWidth="1"/>
    <col min="511" max="511" width="46.5546875" style="29" customWidth="1"/>
    <col min="512" max="512" width="52.33203125" style="29" customWidth="1"/>
    <col min="513" max="513" width="85.44140625" style="29" customWidth="1"/>
    <col min="514" max="514" width="29.33203125" style="29" bestFit="1" customWidth="1"/>
    <col min="515" max="515" width="14.5546875" style="29" bestFit="1" customWidth="1"/>
    <col min="516" max="516" width="16.44140625" style="29" customWidth="1"/>
    <col min="517" max="520" width="8.88671875" style="29"/>
    <col min="521" max="521" width="10.6640625" style="29" bestFit="1" customWidth="1"/>
    <col min="522" max="522" width="36" style="29" customWidth="1"/>
    <col min="523" max="523" width="9.44140625" style="29" customWidth="1"/>
    <col min="524" max="524" width="10.33203125" style="29" customWidth="1"/>
    <col min="525" max="764" width="8.88671875" style="29"/>
    <col min="765" max="765" width="19.33203125" style="29" customWidth="1"/>
    <col min="766" max="766" width="47.6640625" style="29" customWidth="1"/>
    <col min="767" max="767" width="46.5546875" style="29" customWidth="1"/>
    <col min="768" max="768" width="52.33203125" style="29" customWidth="1"/>
    <col min="769" max="769" width="85.44140625" style="29" customWidth="1"/>
    <col min="770" max="770" width="29.33203125" style="29" bestFit="1" customWidth="1"/>
    <col min="771" max="771" width="14.5546875" style="29" bestFit="1" customWidth="1"/>
    <col min="772" max="772" width="16.44140625" style="29" customWidth="1"/>
    <col min="773" max="776" width="8.88671875" style="29"/>
    <col min="777" max="777" width="10.6640625" style="29" bestFit="1" customWidth="1"/>
    <col min="778" max="778" width="36" style="29" customWidth="1"/>
    <col min="779" max="779" width="9.44140625" style="29" customWidth="1"/>
    <col min="780" max="780" width="10.33203125" style="29" customWidth="1"/>
    <col min="781" max="1020" width="8.88671875" style="29"/>
    <col min="1021" max="1021" width="19.33203125" style="29" customWidth="1"/>
    <col min="1022" max="1022" width="47.6640625" style="29" customWidth="1"/>
    <col min="1023" max="1023" width="46.5546875" style="29" customWidth="1"/>
    <col min="1024" max="1024" width="52.33203125" style="29" customWidth="1"/>
    <col min="1025" max="1025" width="85.44140625" style="29" customWidth="1"/>
    <col min="1026" max="1026" width="29.33203125" style="29" bestFit="1" customWidth="1"/>
    <col min="1027" max="1027" width="14.5546875" style="29" bestFit="1" customWidth="1"/>
    <col min="1028" max="1028" width="16.44140625" style="29" customWidth="1"/>
    <col min="1029" max="1032" width="8.88671875" style="29"/>
    <col min="1033" max="1033" width="10.6640625" style="29" bestFit="1" customWidth="1"/>
    <col min="1034" max="1034" width="36" style="29" customWidth="1"/>
    <col min="1035" max="1035" width="9.44140625" style="29" customWidth="1"/>
    <col min="1036" max="1036" width="10.33203125" style="29" customWidth="1"/>
    <col min="1037" max="1276" width="8.88671875" style="29"/>
    <col min="1277" max="1277" width="19.33203125" style="29" customWidth="1"/>
    <col min="1278" max="1278" width="47.6640625" style="29" customWidth="1"/>
    <col min="1279" max="1279" width="46.5546875" style="29" customWidth="1"/>
    <col min="1280" max="1280" width="52.33203125" style="29" customWidth="1"/>
    <col min="1281" max="1281" width="85.44140625" style="29" customWidth="1"/>
    <col min="1282" max="1282" width="29.33203125" style="29" bestFit="1" customWidth="1"/>
    <col min="1283" max="1283" width="14.5546875" style="29" bestFit="1" customWidth="1"/>
    <col min="1284" max="1284" width="16.44140625" style="29" customWidth="1"/>
    <col min="1285" max="1288" width="8.88671875" style="29"/>
    <col min="1289" max="1289" width="10.6640625" style="29" bestFit="1" customWidth="1"/>
    <col min="1290" max="1290" width="36" style="29" customWidth="1"/>
    <col min="1291" max="1291" width="9.44140625" style="29" customWidth="1"/>
    <col min="1292" max="1292" width="10.33203125" style="29" customWidth="1"/>
    <col min="1293" max="1532" width="8.88671875" style="29"/>
    <col min="1533" max="1533" width="19.33203125" style="29" customWidth="1"/>
    <col min="1534" max="1534" width="47.6640625" style="29" customWidth="1"/>
    <col min="1535" max="1535" width="46.5546875" style="29" customWidth="1"/>
    <col min="1536" max="1536" width="52.33203125" style="29" customWidth="1"/>
    <col min="1537" max="1537" width="85.44140625" style="29" customWidth="1"/>
    <col min="1538" max="1538" width="29.33203125" style="29" bestFit="1" customWidth="1"/>
    <col min="1539" max="1539" width="14.5546875" style="29" bestFit="1" customWidth="1"/>
    <col min="1540" max="1540" width="16.44140625" style="29" customWidth="1"/>
    <col min="1541" max="1544" width="8.88671875" style="29"/>
    <col min="1545" max="1545" width="10.6640625" style="29" bestFit="1" customWidth="1"/>
    <col min="1546" max="1546" width="36" style="29" customWidth="1"/>
    <col min="1547" max="1547" width="9.44140625" style="29" customWidth="1"/>
    <col min="1548" max="1548" width="10.33203125" style="29" customWidth="1"/>
    <col min="1549" max="1788" width="8.88671875" style="29"/>
    <col min="1789" max="1789" width="19.33203125" style="29" customWidth="1"/>
    <col min="1790" max="1790" width="47.6640625" style="29" customWidth="1"/>
    <col min="1791" max="1791" width="46.5546875" style="29" customWidth="1"/>
    <col min="1792" max="1792" width="52.33203125" style="29" customWidth="1"/>
    <col min="1793" max="1793" width="85.44140625" style="29" customWidth="1"/>
    <col min="1794" max="1794" width="29.33203125" style="29" bestFit="1" customWidth="1"/>
    <col min="1795" max="1795" width="14.5546875" style="29" bestFit="1" customWidth="1"/>
    <col min="1796" max="1796" width="16.44140625" style="29" customWidth="1"/>
    <col min="1797" max="1800" width="8.88671875" style="29"/>
    <col min="1801" max="1801" width="10.6640625" style="29" bestFit="1" customWidth="1"/>
    <col min="1802" max="1802" width="36" style="29" customWidth="1"/>
    <col min="1803" max="1803" width="9.44140625" style="29" customWidth="1"/>
    <col min="1804" max="1804" width="10.33203125" style="29" customWidth="1"/>
    <col min="1805" max="2044" width="8.88671875" style="29"/>
    <col min="2045" max="2045" width="19.33203125" style="29" customWidth="1"/>
    <col min="2046" max="2046" width="47.6640625" style="29" customWidth="1"/>
    <col min="2047" max="2047" width="46.5546875" style="29" customWidth="1"/>
    <col min="2048" max="2048" width="52.33203125" style="29" customWidth="1"/>
    <col min="2049" max="2049" width="85.44140625" style="29" customWidth="1"/>
    <col min="2050" max="2050" width="29.33203125" style="29" bestFit="1" customWidth="1"/>
    <col min="2051" max="2051" width="14.5546875" style="29" bestFit="1" customWidth="1"/>
    <col min="2052" max="2052" width="16.44140625" style="29" customWidth="1"/>
    <col min="2053" max="2056" width="8.88671875" style="29"/>
    <col min="2057" max="2057" width="10.6640625" style="29" bestFit="1" customWidth="1"/>
    <col min="2058" max="2058" width="36" style="29" customWidth="1"/>
    <col min="2059" max="2059" width="9.44140625" style="29" customWidth="1"/>
    <col min="2060" max="2060" width="10.33203125" style="29" customWidth="1"/>
    <col min="2061" max="2300" width="8.88671875" style="29"/>
    <col min="2301" max="2301" width="19.33203125" style="29" customWidth="1"/>
    <col min="2302" max="2302" width="47.6640625" style="29" customWidth="1"/>
    <col min="2303" max="2303" width="46.5546875" style="29" customWidth="1"/>
    <col min="2304" max="2304" width="52.33203125" style="29" customWidth="1"/>
    <col min="2305" max="2305" width="85.44140625" style="29" customWidth="1"/>
    <col min="2306" max="2306" width="29.33203125" style="29" bestFit="1" customWidth="1"/>
    <col min="2307" max="2307" width="14.5546875" style="29" bestFit="1" customWidth="1"/>
    <col min="2308" max="2308" width="16.44140625" style="29" customWidth="1"/>
    <col min="2309" max="2312" width="8.88671875" style="29"/>
    <col min="2313" max="2313" width="10.6640625" style="29" bestFit="1" customWidth="1"/>
    <col min="2314" max="2314" width="36" style="29" customWidth="1"/>
    <col min="2315" max="2315" width="9.44140625" style="29" customWidth="1"/>
    <col min="2316" max="2316" width="10.33203125" style="29" customWidth="1"/>
    <col min="2317" max="2556" width="8.88671875" style="29"/>
    <col min="2557" max="2557" width="19.33203125" style="29" customWidth="1"/>
    <col min="2558" max="2558" width="47.6640625" style="29" customWidth="1"/>
    <col min="2559" max="2559" width="46.5546875" style="29" customWidth="1"/>
    <col min="2560" max="2560" width="52.33203125" style="29" customWidth="1"/>
    <col min="2561" max="2561" width="85.44140625" style="29" customWidth="1"/>
    <col min="2562" max="2562" width="29.33203125" style="29" bestFit="1" customWidth="1"/>
    <col min="2563" max="2563" width="14.5546875" style="29" bestFit="1" customWidth="1"/>
    <col min="2564" max="2564" width="16.44140625" style="29" customWidth="1"/>
    <col min="2565" max="2568" width="8.88671875" style="29"/>
    <col min="2569" max="2569" width="10.6640625" style="29" bestFit="1" customWidth="1"/>
    <col min="2570" max="2570" width="36" style="29" customWidth="1"/>
    <col min="2571" max="2571" width="9.44140625" style="29" customWidth="1"/>
    <col min="2572" max="2572" width="10.33203125" style="29" customWidth="1"/>
    <col min="2573" max="2812" width="8.88671875" style="29"/>
    <col min="2813" max="2813" width="19.33203125" style="29" customWidth="1"/>
    <col min="2814" max="2814" width="47.6640625" style="29" customWidth="1"/>
    <col min="2815" max="2815" width="46.5546875" style="29" customWidth="1"/>
    <col min="2816" max="2816" width="52.33203125" style="29" customWidth="1"/>
    <col min="2817" max="2817" width="85.44140625" style="29" customWidth="1"/>
    <col min="2818" max="2818" width="29.33203125" style="29" bestFit="1" customWidth="1"/>
    <col min="2819" max="2819" width="14.5546875" style="29" bestFit="1" customWidth="1"/>
    <col min="2820" max="2820" width="16.44140625" style="29" customWidth="1"/>
    <col min="2821" max="2824" width="8.88671875" style="29"/>
    <col min="2825" max="2825" width="10.6640625" style="29" bestFit="1" customWidth="1"/>
    <col min="2826" max="2826" width="36" style="29" customWidth="1"/>
    <col min="2827" max="2827" width="9.44140625" style="29" customWidth="1"/>
    <col min="2828" max="2828" width="10.33203125" style="29" customWidth="1"/>
    <col min="2829" max="3068" width="8.88671875" style="29"/>
    <col min="3069" max="3069" width="19.33203125" style="29" customWidth="1"/>
    <col min="3070" max="3070" width="47.6640625" style="29" customWidth="1"/>
    <col min="3071" max="3071" width="46.5546875" style="29" customWidth="1"/>
    <col min="3072" max="3072" width="52.33203125" style="29" customWidth="1"/>
    <col min="3073" max="3073" width="85.44140625" style="29" customWidth="1"/>
    <col min="3074" max="3074" width="29.33203125" style="29" bestFit="1" customWidth="1"/>
    <col min="3075" max="3075" width="14.5546875" style="29" bestFit="1" customWidth="1"/>
    <col min="3076" max="3076" width="16.44140625" style="29" customWidth="1"/>
    <col min="3077" max="3080" width="8.88671875" style="29"/>
    <col min="3081" max="3081" width="10.6640625" style="29" bestFit="1" customWidth="1"/>
    <col min="3082" max="3082" width="36" style="29" customWidth="1"/>
    <col min="3083" max="3083" width="9.44140625" style="29" customWidth="1"/>
    <col min="3084" max="3084" width="10.33203125" style="29" customWidth="1"/>
    <col min="3085" max="3324" width="8.88671875" style="29"/>
    <col min="3325" max="3325" width="19.33203125" style="29" customWidth="1"/>
    <col min="3326" max="3326" width="47.6640625" style="29" customWidth="1"/>
    <col min="3327" max="3327" width="46.5546875" style="29" customWidth="1"/>
    <col min="3328" max="3328" width="52.33203125" style="29" customWidth="1"/>
    <col min="3329" max="3329" width="85.44140625" style="29" customWidth="1"/>
    <col min="3330" max="3330" width="29.33203125" style="29" bestFit="1" customWidth="1"/>
    <col min="3331" max="3331" width="14.5546875" style="29" bestFit="1" customWidth="1"/>
    <col min="3332" max="3332" width="16.44140625" style="29" customWidth="1"/>
    <col min="3333" max="3336" width="8.88671875" style="29"/>
    <col min="3337" max="3337" width="10.6640625" style="29" bestFit="1" customWidth="1"/>
    <col min="3338" max="3338" width="36" style="29" customWidth="1"/>
    <col min="3339" max="3339" width="9.44140625" style="29" customWidth="1"/>
    <col min="3340" max="3340" width="10.33203125" style="29" customWidth="1"/>
    <col min="3341" max="3580" width="8.88671875" style="29"/>
    <col min="3581" max="3581" width="19.33203125" style="29" customWidth="1"/>
    <col min="3582" max="3582" width="47.6640625" style="29" customWidth="1"/>
    <col min="3583" max="3583" width="46.5546875" style="29" customWidth="1"/>
    <col min="3584" max="3584" width="52.33203125" style="29" customWidth="1"/>
    <col min="3585" max="3585" width="85.44140625" style="29" customWidth="1"/>
    <col min="3586" max="3586" width="29.33203125" style="29" bestFit="1" customWidth="1"/>
    <col min="3587" max="3587" width="14.5546875" style="29" bestFit="1" customWidth="1"/>
    <col min="3588" max="3588" width="16.44140625" style="29" customWidth="1"/>
    <col min="3589" max="3592" width="8.88671875" style="29"/>
    <col min="3593" max="3593" width="10.6640625" style="29" bestFit="1" customWidth="1"/>
    <col min="3594" max="3594" width="36" style="29" customWidth="1"/>
    <col min="3595" max="3595" width="9.44140625" style="29" customWidth="1"/>
    <col min="3596" max="3596" width="10.33203125" style="29" customWidth="1"/>
    <col min="3597" max="3836" width="8.88671875" style="29"/>
    <col min="3837" max="3837" width="19.33203125" style="29" customWidth="1"/>
    <col min="3838" max="3838" width="47.6640625" style="29" customWidth="1"/>
    <col min="3839" max="3839" width="46.5546875" style="29" customWidth="1"/>
    <col min="3840" max="3840" width="52.33203125" style="29" customWidth="1"/>
    <col min="3841" max="3841" width="85.44140625" style="29" customWidth="1"/>
    <col min="3842" max="3842" width="29.33203125" style="29" bestFit="1" customWidth="1"/>
    <col min="3843" max="3843" width="14.5546875" style="29" bestFit="1" customWidth="1"/>
    <col min="3844" max="3844" width="16.44140625" style="29" customWidth="1"/>
    <col min="3845" max="3848" width="8.88671875" style="29"/>
    <col min="3849" max="3849" width="10.6640625" style="29" bestFit="1" customWidth="1"/>
    <col min="3850" max="3850" width="36" style="29" customWidth="1"/>
    <col min="3851" max="3851" width="9.44140625" style="29" customWidth="1"/>
    <col min="3852" max="3852" width="10.33203125" style="29" customWidth="1"/>
    <col min="3853" max="4092" width="8.88671875" style="29"/>
    <col min="4093" max="4093" width="19.33203125" style="29" customWidth="1"/>
    <col min="4094" max="4094" width="47.6640625" style="29" customWidth="1"/>
    <col min="4095" max="4095" width="46.5546875" style="29" customWidth="1"/>
    <col min="4096" max="4096" width="52.33203125" style="29" customWidth="1"/>
    <col min="4097" max="4097" width="85.44140625" style="29" customWidth="1"/>
    <col min="4098" max="4098" width="29.33203125" style="29" bestFit="1" customWidth="1"/>
    <col min="4099" max="4099" width="14.5546875" style="29" bestFit="1" customWidth="1"/>
    <col min="4100" max="4100" width="16.44140625" style="29" customWidth="1"/>
    <col min="4101" max="4104" width="8.88671875" style="29"/>
    <col min="4105" max="4105" width="10.6640625" style="29" bestFit="1" customWidth="1"/>
    <col min="4106" max="4106" width="36" style="29" customWidth="1"/>
    <col min="4107" max="4107" width="9.44140625" style="29" customWidth="1"/>
    <col min="4108" max="4108" width="10.33203125" style="29" customWidth="1"/>
    <col min="4109" max="4348" width="8.88671875" style="29"/>
    <col min="4349" max="4349" width="19.33203125" style="29" customWidth="1"/>
    <col min="4350" max="4350" width="47.6640625" style="29" customWidth="1"/>
    <col min="4351" max="4351" width="46.5546875" style="29" customWidth="1"/>
    <col min="4352" max="4352" width="52.33203125" style="29" customWidth="1"/>
    <col min="4353" max="4353" width="85.44140625" style="29" customWidth="1"/>
    <col min="4354" max="4354" width="29.33203125" style="29" bestFit="1" customWidth="1"/>
    <col min="4355" max="4355" width="14.5546875" style="29" bestFit="1" customWidth="1"/>
    <col min="4356" max="4356" width="16.44140625" style="29" customWidth="1"/>
    <col min="4357" max="4360" width="8.88671875" style="29"/>
    <col min="4361" max="4361" width="10.6640625" style="29" bestFit="1" customWidth="1"/>
    <col min="4362" max="4362" width="36" style="29" customWidth="1"/>
    <col min="4363" max="4363" width="9.44140625" style="29" customWidth="1"/>
    <col min="4364" max="4364" width="10.33203125" style="29" customWidth="1"/>
    <col min="4365" max="4604" width="8.88671875" style="29"/>
    <col min="4605" max="4605" width="19.33203125" style="29" customWidth="1"/>
    <col min="4606" max="4606" width="47.6640625" style="29" customWidth="1"/>
    <col min="4607" max="4607" width="46.5546875" style="29" customWidth="1"/>
    <col min="4608" max="4608" width="52.33203125" style="29" customWidth="1"/>
    <col min="4609" max="4609" width="85.44140625" style="29" customWidth="1"/>
    <col min="4610" max="4610" width="29.33203125" style="29" bestFit="1" customWidth="1"/>
    <col min="4611" max="4611" width="14.5546875" style="29" bestFit="1" customWidth="1"/>
    <col min="4612" max="4612" width="16.44140625" style="29" customWidth="1"/>
    <col min="4613" max="4616" width="8.88671875" style="29"/>
    <col min="4617" max="4617" width="10.6640625" style="29" bestFit="1" customWidth="1"/>
    <col min="4618" max="4618" width="36" style="29" customWidth="1"/>
    <col min="4619" max="4619" width="9.44140625" style="29" customWidth="1"/>
    <col min="4620" max="4620" width="10.33203125" style="29" customWidth="1"/>
    <col min="4621" max="4860" width="8.88671875" style="29"/>
    <col min="4861" max="4861" width="19.33203125" style="29" customWidth="1"/>
    <col min="4862" max="4862" width="47.6640625" style="29" customWidth="1"/>
    <col min="4863" max="4863" width="46.5546875" style="29" customWidth="1"/>
    <col min="4864" max="4864" width="52.33203125" style="29" customWidth="1"/>
    <col min="4865" max="4865" width="85.44140625" style="29" customWidth="1"/>
    <col min="4866" max="4866" width="29.33203125" style="29" bestFit="1" customWidth="1"/>
    <col min="4867" max="4867" width="14.5546875" style="29" bestFit="1" customWidth="1"/>
    <col min="4868" max="4868" width="16.44140625" style="29" customWidth="1"/>
    <col min="4869" max="4872" width="8.88671875" style="29"/>
    <col min="4873" max="4873" width="10.6640625" style="29" bestFit="1" customWidth="1"/>
    <col min="4874" max="4874" width="36" style="29" customWidth="1"/>
    <col min="4875" max="4875" width="9.44140625" style="29" customWidth="1"/>
    <col min="4876" max="4876" width="10.33203125" style="29" customWidth="1"/>
    <col min="4877" max="5116" width="8.88671875" style="29"/>
    <col min="5117" max="5117" width="19.33203125" style="29" customWidth="1"/>
    <col min="5118" max="5118" width="47.6640625" style="29" customWidth="1"/>
    <col min="5119" max="5119" width="46.5546875" style="29" customWidth="1"/>
    <col min="5120" max="5120" width="52.33203125" style="29" customWidth="1"/>
    <col min="5121" max="5121" width="85.44140625" style="29" customWidth="1"/>
    <col min="5122" max="5122" width="29.33203125" style="29" bestFit="1" customWidth="1"/>
    <col min="5123" max="5123" width="14.5546875" style="29" bestFit="1" customWidth="1"/>
    <col min="5124" max="5124" width="16.44140625" style="29" customWidth="1"/>
    <col min="5125" max="5128" width="8.88671875" style="29"/>
    <col min="5129" max="5129" width="10.6640625" style="29" bestFit="1" customWidth="1"/>
    <col min="5130" max="5130" width="36" style="29" customWidth="1"/>
    <col min="5131" max="5131" width="9.44140625" style="29" customWidth="1"/>
    <col min="5132" max="5132" width="10.33203125" style="29" customWidth="1"/>
    <col min="5133" max="5372" width="8.88671875" style="29"/>
    <col min="5373" max="5373" width="19.33203125" style="29" customWidth="1"/>
    <col min="5374" max="5374" width="47.6640625" style="29" customWidth="1"/>
    <col min="5375" max="5375" width="46.5546875" style="29" customWidth="1"/>
    <col min="5376" max="5376" width="52.33203125" style="29" customWidth="1"/>
    <col min="5377" max="5377" width="85.44140625" style="29" customWidth="1"/>
    <col min="5378" max="5378" width="29.33203125" style="29" bestFit="1" customWidth="1"/>
    <col min="5379" max="5379" width="14.5546875" style="29" bestFit="1" customWidth="1"/>
    <col min="5380" max="5380" width="16.44140625" style="29" customWidth="1"/>
    <col min="5381" max="5384" width="8.88671875" style="29"/>
    <col min="5385" max="5385" width="10.6640625" style="29" bestFit="1" customWidth="1"/>
    <col min="5386" max="5386" width="36" style="29" customWidth="1"/>
    <col min="5387" max="5387" width="9.44140625" style="29" customWidth="1"/>
    <col min="5388" max="5388" width="10.33203125" style="29" customWidth="1"/>
    <col min="5389" max="5628" width="8.88671875" style="29"/>
    <col min="5629" max="5629" width="19.33203125" style="29" customWidth="1"/>
    <col min="5630" max="5630" width="47.6640625" style="29" customWidth="1"/>
    <col min="5631" max="5631" width="46.5546875" style="29" customWidth="1"/>
    <col min="5632" max="5632" width="52.33203125" style="29" customWidth="1"/>
    <col min="5633" max="5633" width="85.44140625" style="29" customWidth="1"/>
    <col min="5634" max="5634" width="29.33203125" style="29" bestFit="1" customWidth="1"/>
    <col min="5635" max="5635" width="14.5546875" style="29" bestFit="1" customWidth="1"/>
    <col min="5636" max="5636" width="16.44140625" style="29" customWidth="1"/>
    <col min="5637" max="5640" width="8.88671875" style="29"/>
    <col min="5641" max="5641" width="10.6640625" style="29" bestFit="1" customWidth="1"/>
    <col min="5642" max="5642" width="36" style="29" customWidth="1"/>
    <col min="5643" max="5643" width="9.44140625" style="29" customWidth="1"/>
    <col min="5644" max="5644" width="10.33203125" style="29" customWidth="1"/>
    <col min="5645" max="5884" width="8.88671875" style="29"/>
    <col min="5885" max="5885" width="19.33203125" style="29" customWidth="1"/>
    <col min="5886" max="5886" width="47.6640625" style="29" customWidth="1"/>
    <col min="5887" max="5887" width="46.5546875" style="29" customWidth="1"/>
    <col min="5888" max="5888" width="52.33203125" style="29" customWidth="1"/>
    <col min="5889" max="5889" width="85.44140625" style="29" customWidth="1"/>
    <col min="5890" max="5890" width="29.33203125" style="29" bestFit="1" customWidth="1"/>
    <col min="5891" max="5891" width="14.5546875" style="29" bestFit="1" customWidth="1"/>
    <col min="5892" max="5892" width="16.44140625" style="29" customWidth="1"/>
    <col min="5893" max="5896" width="8.88671875" style="29"/>
    <col min="5897" max="5897" width="10.6640625" style="29" bestFit="1" customWidth="1"/>
    <col min="5898" max="5898" width="36" style="29" customWidth="1"/>
    <col min="5899" max="5899" width="9.44140625" style="29" customWidth="1"/>
    <col min="5900" max="5900" width="10.33203125" style="29" customWidth="1"/>
    <col min="5901" max="6140" width="8.88671875" style="29"/>
    <col min="6141" max="6141" width="19.33203125" style="29" customWidth="1"/>
    <col min="6142" max="6142" width="47.6640625" style="29" customWidth="1"/>
    <col min="6143" max="6143" width="46.5546875" style="29" customWidth="1"/>
    <col min="6144" max="6144" width="52.33203125" style="29" customWidth="1"/>
    <col min="6145" max="6145" width="85.44140625" style="29" customWidth="1"/>
    <col min="6146" max="6146" width="29.33203125" style="29" bestFit="1" customWidth="1"/>
    <col min="6147" max="6147" width="14.5546875" style="29" bestFit="1" customWidth="1"/>
    <col min="6148" max="6148" width="16.44140625" style="29" customWidth="1"/>
    <col min="6149" max="6152" width="8.88671875" style="29"/>
    <col min="6153" max="6153" width="10.6640625" style="29" bestFit="1" customWidth="1"/>
    <col min="6154" max="6154" width="36" style="29" customWidth="1"/>
    <col min="6155" max="6155" width="9.44140625" style="29" customWidth="1"/>
    <col min="6156" max="6156" width="10.33203125" style="29" customWidth="1"/>
    <col min="6157" max="6396" width="8.88671875" style="29"/>
    <col min="6397" max="6397" width="19.33203125" style="29" customWidth="1"/>
    <col min="6398" max="6398" width="47.6640625" style="29" customWidth="1"/>
    <col min="6399" max="6399" width="46.5546875" style="29" customWidth="1"/>
    <col min="6400" max="6400" width="52.33203125" style="29" customWidth="1"/>
    <col min="6401" max="6401" width="85.44140625" style="29" customWidth="1"/>
    <col min="6402" max="6402" width="29.33203125" style="29" bestFit="1" customWidth="1"/>
    <col min="6403" max="6403" width="14.5546875" style="29" bestFit="1" customWidth="1"/>
    <col min="6404" max="6404" width="16.44140625" style="29" customWidth="1"/>
    <col min="6405" max="6408" width="8.88671875" style="29"/>
    <col min="6409" max="6409" width="10.6640625" style="29" bestFit="1" customWidth="1"/>
    <col min="6410" max="6410" width="36" style="29" customWidth="1"/>
    <col min="6411" max="6411" width="9.44140625" style="29" customWidth="1"/>
    <col min="6412" max="6412" width="10.33203125" style="29" customWidth="1"/>
    <col min="6413" max="6652" width="8.88671875" style="29"/>
    <col min="6653" max="6653" width="19.33203125" style="29" customWidth="1"/>
    <col min="6654" max="6654" width="47.6640625" style="29" customWidth="1"/>
    <col min="6655" max="6655" width="46.5546875" style="29" customWidth="1"/>
    <col min="6656" max="6656" width="52.33203125" style="29" customWidth="1"/>
    <col min="6657" max="6657" width="85.44140625" style="29" customWidth="1"/>
    <col min="6658" max="6658" width="29.33203125" style="29" bestFit="1" customWidth="1"/>
    <col min="6659" max="6659" width="14.5546875" style="29" bestFit="1" customWidth="1"/>
    <col min="6660" max="6660" width="16.44140625" style="29" customWidth="1"/>
    <col min="6661" max="6664" width="8.88671875" style="29"/>
    <col min="6665" max="6665" width="10.6640625" style="29" bestFit="1" customWidth="1"/>
    <col min="6666" max="6666" width="36" style="29" customWidth="1"/>
    <col min="6667" max="6667" width="9.44140625" style="29" customWidth="1"/>
    <col min="6668" max="6668" width="10.33203125" style="29" customWidth="1"/>
    <col min="6669" max="6908" width="8.88671875" style="29"/>
    <col min="6909" max="6909" width="19.33203125" style="29" customWidth="1"/>
    <col min="6910" max="6910" width="47.6640625" style="29" customWidth="1"/>
    <col min="6911" max="6911" width="46.5546875" style="29" customWidth="1"/>
    <col min="6912" max="6912" width="52.33203125" style="29" customWidth="1"/>
    <col min="6913" max="6913" width="85.44140625" style="29" customWidth="1"/>
    <col min="6914" max="6914" width="29.33203125" style="29" bestFit="1" customWidth="1"/>
    <col min="6915" max="6915" width="14.5546875" style="29" bestFit="1" customWidth="1"/>
    <col min="6916" max="6916" width="16.44140625" style="29" customWidth="1"/>
    <col min="6917" max="6920" width="8.88671875" style="29"/>
    <col min="6921" max="6921" width="10.6640625" style="29" bestFit="1" customWidth="1"/>
    <col min="6922" max="6922" width="36" style="29" customWidth="1"/>
    <col min="6923" max="6923" width="9.44140625" style="29" customWidth="1"/>
    <col min="6924" max="6924" width="10.33203125" style="29" customWidth="1"/>
    <col min="6925" max="7164" width="8.88671875" style="29"/>
    <col min="7165" max="7165" width="19.33203125" style="29" customWidth="1"/>
    <col min="7166" max="7166" width="47.6640625" style="29" customWidth="1"/>
    <col min="7167" max="7167" width="46.5546875" style="29" customWidth="1"/>
    <col min="7168" max="7168" width="52.33203125" style="29" customWidth="1"/>
    <col min="7169" max="7169" width="85.44140625" style="29" customWidth="1"/>
    <col min="7170" max="7170" width="29.33203125" style="29" bestFit="1" customWidth="1"/>
    <col min="7171" max="7171" width="14.5546875" style="29" bestFit="1" customWidth="1"/>
    <col min="7172" max="7172" width="16.44140625" style="29" customWidth="1"/>
    <col min="7173" max="7176" width="8.88671875" style="29"/>
    <col min="7177" max="7177" width="10.6640625" style="29" bestFit="1" customWidth="1"/>
    <col min="7178" max="7178" width="36" style="29" customWidth="1"/>
    <col min="7179" max="7179" width="9.44140625" style="29" customWidth="1"/>
    <col min="7180" max="7180" width="10.33203125" style="29" customWidth="1"/>
    <col min="7181" max="7420" width="8.88671875" style="29"/>
    <col min="7421" max="7421" width="19.33203125" style="29" customWidth="1"/>
    <col min="7422" max="7422" width="47.6640625" style="29" customWidth="1"/>
    <col min="7423" max="7423" width="46.5546875" style="29" customWidth="1"/>
    <col min="7424" max="7424" width="52.33203125" style="29" customWidth="1"/>
    <col min="7425" max="7425" width="85.44140625" style="29" customWidth="1"/>
    <col min="7426" max="7426" width="29.33203125" style="29" bestFit="1" customWidth="1"/>
    <col min="7427" max="7427" width="14.5546875" style="29" bestFit="1" customWidth="1"/>
    <col min="7428" max="7428" width="16.44140625" style="29" customWidth="1"/>
    <col min="7429" max="7432" width="8.88671875" style="29"/>
    <col min="7433" max="7433" width="10.6640625" style="29" bestFit="1" customWidth="1"/>
    <col min="7434" max="7434" width="36" style="29" customWidth="1"/>
    <col min="7435" max="7435" width="9.44140625" style="29" customWidth="1"/>
    <col min="7436" max="7436" width="10.33203125" style="29" customWidth="1"/>
    <col min="7437" max="7676" width="8.88671875" style="29"/>
    <col min="7677" max="7677" width="19.33203125" style="29" customWidth="1"/>
    <col min="7678" max="7678" width="47.6640625" style="29" customWidth="1"/>
    <col min="7679" max="7679" width="46.5546875" style="29" customWidth="1"/>
    <col min="7680" max="7680" width="52.33203125" style="29" customWidth="1"/>
    <col min="7681" max="7681" width="85.44140625" style="29" customWidth="1"/>
    <col min="7682" max="7682" width="29.33203125" style="29" bestFit="1" customWidth="1"/>
    <col min="7683" max="7683" width="14.5546875" style="29" bestFit="1" customWidth="1"/>
    <col min="7684" max="7684" width="16.44140625" style="29" customWidth="1"/>
    <col min="7685" max="7688" width="8.88671875" style="29"/>
    <col min="7689" max="7689" width="10.6640625" style="29" bestFit="1" customWidth="1"/>
    <col min="7690" max="7690" width="36" style="29" customWidth="1"/>
    <col min="7691" max="7691" width="9.44140625" style="29" customWidth="1"/>
    <col min="7692" max="7692" width="10.33203125" style="29" customWidth="1"/>
    <col min="7693" max="7932" width="8.88671875" style="29"/>
    <col min="7933" max="7933" width="19.33203125" style="29" customWidth="1"/>
    <col min="7934" max="7934" width="47.6640625" style="29" customWidth="1"/>
    <col min="7935" max="7935" width="46.5546875" style="29" customWidth="1"/>
    <col min="7936" max="7936" width="52.33203125" style="29" customWidth="1"/>
    <col min="7937" max="7937" width="85.44140625" style="29" customWidth="1"/>
    <col min="7938" max="7938" width="29.33203125" style="29" bestFit="1" customWidth="1"/>
    <col min="7939" max="7939" width="14.5546875" style="29" bestFit="1" customWidth="1"/>
    <col min="7940" max="7940" width="16.44140625" style="29" customWidth="1"/>
    <col min="7941" max="7944" width="8.88671875" style="29"/>
    <col min="7945" max="7945" width="10.6640625" style="29" bestFit="1" customWidth="1"/>
    <col min="7946" max="7946" width="36" style="29" customWidth="1"/>
    <col min="7947" max="7947" width="9.44140625" style="29" customWidth="1"/>
    <col min="7948" max="7948" width="10.33203125" style="29" customWidth="1"/>
    <col min="7949" max="8188" width="8.88671875" style="29"/>
    <col min="8189" max="8189" width="19.33203125" style="29" customWidth="1"/>
    <col min="8190" max="8190" width="47.6640625" style="29" customWidth="1"/>
    <col min="8191" max="8191" width="46.5546875" style="29" customWidth="1"/>
    <col min="8192" max="8192" width="52.33203125" style="29" customWidth="1"/>
    <col min="8193" max="8193" width="85.44140625" style="29" customWidth="1"/>
    <col min="8194" max="8194" width="29.33203125" style="29" bestFit="1" customWidth="1"/>
    <col min="8195" max="8195" width="14.5546875" style="29" bestFit="1" customWidth="1"/>
    <col min="8196" max="8196" width="16.44140625" style="29" customWidth="1"/>
    <col min="8197" max="8200" width="8.88671875" style="29"/>
    <col min="8201" max="8201" width="10.6640625" style="29" bestFit="1" customWidth="1"/>
    <col min="8202" max="8202" width="36" style="29" customWidth="1"/>
    <col min="8203" max="8203" width="9.44140625" style="29" customWidth="1"/>
    <col min="8204" max="8204" width="10.33203125" style="29" customWidth="1"/>
    <col min="8205" max="8444" width="8.88671875" style="29"/>
    <col min="8445" max="8445" width="19.33203125" style="29" customWidth="1"/>
    <col min="8446" max="8446" width="47.6640625" style="29" customWidth="1"/>
    <col min="8447" max="8447" width="46.5546875" style="29" customWidth="1"/>
    <col min="8448" max="8448" width="52.33203125" style="29" customWidth="1"/>
    <col min="8449" max="8449" width="85.44140625" style="29" customWidth="1"/>
    <col min="8450" max="8450" width="29.33203125" style="29" bestFit="1" customWidth="1"/>
    <col min="8451" max="8451" width="14.5546875" style="29" bestFit="1" customWidth="1"/>
    <col min="8452" max="8452" width="16.44140625" style="29" customWidth="1"/>
    <col min="8453" max="8456" width="8.88671875" style="29"/>
    <col min="8457" max="8457" width="10.6640625" style="29" bestFit="1" customWidth="1"/>
    <col min="8458" max="8458" width="36" style="29" customWidth="1"/>
    <col min="8459" max="8459" width="9.44140625" style="29" customWidth="1"/>
    <col min="8460" max="8460" width="10.33203125" style="29" customWidth="1"/>
    <col min="8461" max="8700" width="8.88671875" style="29"/>
    <col min="8701" max="8701" width="19.33203125" style="29" customWidth="1"/>
    <col min="8702" max="8702" width="47.6640625" style="29" customWidth="1"/>
    <col min="8703" max="8703" width="46.5546875" style="29" customWidth="1"/>
    <col min="8704" max="8704" width="52.33203125" style="29" customWidth="1"/>
    <col min="8705" max="8705" width="85.44140625" style="29" customWidth="1"/>
    <col min="8706" max="8706" width="29.33203125" style="29" bestFit="1" customWidth="1"/>
    <col min="8707" max="8707" width="14.5546875" style="29" bestFit="1" customWidth="1"/>
    <col min="8708" max="8708" width="16.44140625" style="29" customWidth="1"/>
    <col min="8709" max="8712" width="8.88671875" style="29"/>
    <col min="8713" max="8713" width="10.6640625" style="29" bestFit="1" customWidth="1"/>
    <col min="8714" max="8714" width="36" style="29" customWidth="1"/>
    <col min="8715" max="8715" width="9.44140625" style="29" customWidth="1"/>
    <col min="8716" max="8716" width="10.33203125" style="29" customWidth="1"/>
    <col min="8717" max="8956" width="8.88671875" style="29"/>
    <col min="8957" max="8957" width="19.33203125" style="29" customWidth="1"/>
    <col min="8958" max="8958" width="47.6640625" style="29" customWidth="1"/>
    <col min="8959" max="8959" width="46.5546875" style="29" customWidth="1"/>
    <col min="8960" max="8960" width="52.33203125" style="29" customWidth="1"/>
    <col min="8961" max="8961" width="85.44140625" style="29" customWidth="1"/>
    <col min="8962" max="8962" width="29.33203125" style="29" bestFit="1" customWidth="1"/>
    <col min="8963" max="8963" width="14.5546875" style="29" bestFit="1" customWidth="1"/>
    <col min="8964" max="8964" width="16.44140625" style="29" customWidth="1"/>
    <col min="8965" max="8968" width="8.88671875" style="29"/>
    <col min="8969" max="8969" width="10.6640625" style="29" bestFit="1" customWidth="1"/>
    <col min="8970" max="8970" width="36" style="29" customWidth="1"/>
    <col min="8971" max="8971" width="9.44140625" style="29" customWidth="1"/>
    <col min="8972" max="8972" width="10.33203125" style="29" customWidth="1"/>
    <col min="8973" max="9212" width="8.88671875" style="29"/>
    <col min="9213" max="9213" width="19.33203125" style="29" customWidth="1"/>
    <col min="9214" max="9214" width="47.6640625" style="29" customWidth="1"/>
    <col min="9215" max="9215" width="46.5546875" style="29" customWidth="1"/>
    <col min="9216" max="9216" width="52.33203125" style="29" customWidth="1"/>
    <col min="9217" max="9217" width="85.44140625" style="29" customWidth="1"/>
    <col min="9218" max="9218" width="29.33203125" style="29" bestFit="1" customWidth="1"/>
    <col min="9219" max="9219" width="14.5546875" style="29" bestFit="1" customWidth="1"/>
    <col min="9220" max="9220" width="16.44140625" style="29" customWidth="1"/>
    <col min="9221" max="9224" width="8.88671875" style="29"/>
    <col min="9225" max="9225" width="10.6640625" style="29" bestFit="1" customWidth="1"/>
    <col min="9226" max="9226" width="36" style="29" customWidth="1"/>
    <col min="9227" max="9227" width="9.44140625" style="29" customWidth="1"/>
    <col min="9228" max="9228" width="10.33203125" style="29" customWidth="1"/>
    <col min="9229" max="9468" width="8.88671875" style="29"/>
    <col min="9469" max="9469" width="19.33203125" style="29" customWidth="1"/>
    <col min="9470" max="9470" width="47.6640625" style="29" customWidth="1"/>
    <col min="9471" max="9471" width="46.5546875" style="29" customWidth="1"/>
    <col min="9472" max="9472" width="52.33203125" style="29" customWidth="1"/>
    <col min="9473" max="9473" width="85.44140625" style="29" customWidth="1"/>
    <col min="9474" max="9474" width="29.33203125" style="29" bestFit="1" customWidth="1"/>
    <col min="9475" max="9475" width="14.5546875" style="29" bestFit="1" customWidth="1"/>
    <col min="9476" max="9476" width="16.44140625" style="29" customWidth="1"/>
    <col min="9477" max="9480" width="8.88671875" style="29"/>
    <col min="9481" max="9481" width="10.6640625" style="29" bestFit="1" customWidth="1"/>
    <col min="9482" max="9482" width="36" style="29" customWidth="1"/>
    <col min="9483" max="9483" width="9.44140625" style="29" customWidth="1"/>
    <col min="9484" max="9484" width="10.33203125" style="29" customWidth="1"/>
    <col min="9485" max="9724" width="8.88671875" style="29"/>
    <col min="9725" max="9725" width="19.33203125" style="29" customWidth="1"/>
    <col min="9726" max="9726" width="47.6640625" style="29" customWidth="1"/>
    <col min="9727" max="9727" width="46.5546875" style="29" customWidth="1"/>
    <col min="9728" max="9728" width="52.33203125" style="29" customWidth="1"/>
    <col min="9729" max="9729" width="85.44140625" style="29" customWidth="1"/>
    <col min="9730" max="9730" width="29.33203125" style="29" bestFit="1" customWidth="1"/>
    <col min="9731" max="9731" width="14.5546875" style="29" bestFit="1" customWidth="1"/>
    <col min="9732" max="9732" width="16.44140625" style="29" customWidth="1"/>
    <col min="9733" max="9736" width="8.88671875" style="29"/>
    <col min="9737" max="9737" width="10.6640625" style="29" bestFit="1" customWidth="1"/>
    <col min="9738" max="9738" width="36" style="29" customWidth="1"/>
    <col min="9739" max="9739" width="9.44140625" style="29" customWidth="1"/>
    <col min="9740" max="9740" width="10.33203125" style="29" customWidth="1"/>
    <col min="9741" max="9980" width="8.88671875" style="29"/>
    <col min="9981" max="9981" width="19.33203125" style="29" customWidth="1"/>
    <col min="9982" max="9982" width="47.6640625" style="29" customWidth="1"/>
    <col min="9983" max="9983" width="46.5546875" style="29" customWidth="1"/>
    <col min="9984" max="9984" width="52.33203125" style="29" customWidth="1"/>
    <col min="9985" max="9985" width="85.44140625" style="29" customWidth="1"/>
    <col min="9986" max="9986" width="29.33203125" style="29" bestFit="1" customWidth="1"/>
    <col min="9987" max="9987" width="14.5546875" style="29" bestFit="1" customWidth="1"/>
    <col min="9988" max="9988" width="16.44140625" style="29" customWidth="1"/>
    <col min="9989" max="9992" width="8.88671875" style="29"/>
    <col min="9993" max="9993" width="10.6640625" style="29" bestFit="1" customWidth="1"/>
    <col min="9994" max="9994" width="36" style="29" customWidth="1"/>
    <col min="9995" max="9995" width="9.44140625" style="29" customWidth="1"/>
    <col min="9996" max="9996" width="10.33203125" style="29" customWidth="1"/>
    <col min="9997" max="10236" width="8.88671875" style="29"/>
    <col min="10237" max="10237" width="19.33203125" style="29" customWidth="1"/>
    <col min="10238" max="10238" width="47.6640625" style="29" customWidth="1"/>
    <col min="10239" max="10239" width="46.5546875" style="29" customWidth="1"/>
    <col min="10240" max="10240" width="52.33203125" style="29" customWidth="1"/>
    <col min="10241" max="10241" width="85.44140625" style="29" customWidth="1"/>
    <col min="10242" max="10242" width="29.33203125" style="29" bestFit="1" customWidth="1"/>
    <col min="10243" max="10243" width="14.5546875" style="29" bestFit="1" customWidth="1"/>
    <col min="10244" max="10244" width="16.44140625" style="29" customWidth="1"/>
    <col min="10245" max="10248" width="8.88671875" style="29"/>
    <col min="10249" max="10249" width="10.6640625" style="29" bestFit="1" customWidth="1"/>
    <col min="10250" max="10250" width="36" style="29" customWidth="1"/>
    <col min="10251" max="10251" width="9.44140625" style="29" customWidth="1"/>
    <col min="10252" max="10252" width="10.33203125" style="29" customWidth="1"/>
    <col min="10253" max="10492" width="8.88671875" style="29"/>
    <col min="10493" max="10493" width="19.33203125" style="29" customWidth="1"/>
    <col min="10494" max="10494" width="47.6640625" style="29" customWidth="1"/>
    <col min="10495" max="10495" width="46.5546875" style="29" customWidth="1"/>
    <col min="10496" max="10496" width="52.33203125" style="29" customWidth="1"/>
    <col min="10497" max="10497" width="85.44140625" style="29" customWidth="1"/>
    <col min="10498" max="10498" width="29.33203125" style="29" bestFit="1" customWidth="1"/>
    <col min="10499" max="10499" width="14.5546875" style="29" bestFit="1" customWidth="1"/>
    <col min="10500" max="10500" width="16.44140625" style="29" customWidth="1"/>
    <col min="10501" max="10504" width="8.88671875" style="29"/>
    <col min="10505" max="10505" width="10.6640625" style="29" bestFit="1" customWidth="1"/>
    <col min="10506" max="10506" width="36" style="29" customWidth="1"/>
    <col min="10507" max="10507" width="9.44140625" style="29" customWidth="1"/>
    <col min="10508" max="10508" width="10.33203125" style="29" customWidth="1"/>
    <col min="10509" max="10748" width="8.88671875" style="29"/>
    <col min="10749" max="10749" width="19.33203125" style="29" customWidth="1"/>
    <col min="10750" max="10750" width="47.6640625" style="29" customWidth="1"/>
    <col min="10751" max="10751" width="46.5546875" style="29" customWidth="1"/>
    <col min="10752" max="10752" width="52.33203125" style="29" customWidth="1"/>
    <col min="10753" max="10753" width="85.44140625" style="29" customWidth="1"/>
    <col min="10754" max="10754" width="29.33203125" style="29" bestFit="1" customWidth="1"/>
    <col min="10755" max="10755" width="14.5546875" style="29" bestFit="1" customWidth="1"/>
    <col min="10756" max="10756" width="16.44140625" style="29" customWidth="1"/>
    <col min="10757" max="10760" width="8.88671875" style="29"/>
    <col min="10761" max="10761" width="10.6640625" style="29" bestFit="1" customWidth="1"/>
    <col min="10762" max="10762" width="36" style="29" customWidth="1"/>
    <col min="10763" max="10763" width="9.44140625" style="29" customWidth="1"/>
    <col min="10764" max="10764" width="10.33203125" style="29" customWidth="1"/>
    <col min="10765" max="11004" width="8.88671875" style="29"/>
    <col min="11005" max="11005" width="19.33203125" style="29" customWidth="1"/>
    <col min="11006" max="11006" width="47.6640625" style="29" customWidth="1"/>
    <col min="11007" max="11007" width="46.5546875" style="29" customWidth="1"/>
    <col min="11008" max="11008" width="52.33203125" style="29" customWidth="1"/>
    <col min="11009" max="11009" width="85.44140625" style="29" customWidth="1"/>
    <col min="11010" max="11010" width="29.33203125" style="29" bestFit="1" customWidth="1"/>
    <col min="11011" max="11011" width="14.5546875" style="29" bestFit="1" customWidth="1"/>
    <col min="11012" max="11012" width="16.44140625" style="29" customWidth="1"/>
    <col min="11013" max="11016" width="8.88671875" style="29"/>
    <col min="11017" max="11017" width="10.6640625" style="29" bestFit="1" customWidth="1"/>
    <col min="11018" max="11018" width="36" style="29" customWidth="1"/>
    <col min="11019" max="11019" width="9.44140625" style="29" customWidth="1"/>
    <col min="11020" max="11020" width="10.33203125" style="29" customWidth="1"/>
    <col min="11021" max="11260" width="8.88671875" style="29"/>
    <col min="11261" max="11261" width="19.33203125" style="29" customWidth="1"/>
    <col min="11262" max="11262" width="47.6640625" style="29" customWidth="1"/>
    <col min="11263" max="11263" width="46.5546875" style="29" customWidth="1"/>
    <col min="11264" max="11264" width="52.33203125" style="29" customWidth="1"/>
    <col min="11265" max="11265" width="85.44140625" style="29" customWidth="1"/>
    <col min="11266" max="11266" width="29.33203125" style="29" bestFit="1" customWidth="1"/>
    <col min="11267" max="11267" width="14.5546875" style="29" bestFit="1" customWidth="1"/>
    <col min="11268" max="11268" width="16.44140625" style="29" customWidth="1"/>
    <col min="11269" max="11272" width="8.88671875" style="29"/>
    <col min="11273" max="11273" width="10.6640625" style="29" bestFit="1" customWidth="1"/>
    <col min="11274" max="11274" width="36" style="29" customWidth="1"/>
    <col min="11275" max="11275" width="9.44140625" style="29" customWidth="1"/>
    <col min="11276" max="11276" width="10.33203125" style="29" customWidth="1"/>
    <col min="11277" max="11516" width="8.88671875" style="29"/>
    <col min="11517" max="11517" width="19.33203125" style="29" customWidth="1"/>
    <col min="11518" max="11518" width="47.6640625" style="29" customWidth="1"/>
    <col min="11519" max="11519" width="46.5546875" style="29" customWidth="1"/>
    <col min="11520" max="11520" width="52.33203125" style="29" customWidth="1"/>
    <col min="11521" max="11521" width="85.44140625" style="29" customWidth="1"/>
    <col min="11522" max="11522" width="29.33203125" style="29" bestFit="1" customWidth="1"/>
    <col min="11523" max="11523" width="14.5546875" style="29" bestFit="1" customWidth="1"/>
    <col min="11524" max="11524" width="16.44140625" style="29" customWidth="1"/>
    <col min="11525" max="11528" width="8.88671875" style="29"/>
    <col min="11529" max="11529" width="10.6640625" style="29" bestFit="1" customWidth="1"/>
    <col min="11530" max="11530" width="36" style="29" customWidth="1"/>
    <col min="11531" max="11531" width="9.44140625" style="29" customWidth="1"/>
    <col min="11532" max="11532" width="10.33203125" style="29" customWidth="1"/>
    <col min="11533" max="11772" width="8.88671875" style="29"/>
    <col min="11773" max="11773" width="19.33203125" style="29" customWidth="1"/>
    <col min="11774" max="11774" width="47.6640625" style="29" customWidth="1"/>
    <col min="11775" max="11775" width="46.5546875" style="29" customWidth="1"/>
    <col min="11776" max="11776" width="52.33203125" style="29" customWidth="1"/>
    <col min="11777" max="11777" width="85.44140625" style="29" customWidth="1"/>
    <col min="11778" max="11778" width="29.33203125" style="29" bestFit="1" customWidth="1"/>
    <col min="11779" max="11779" width="14.5546875" style="29" bestFit="1" customWidth="1"/>
    <col min="11780" max="11780" width="16.44140625" style="29" customWidth="1"/>
    <col min="11781" max="11784" width="8.88671875" style="29"/>
    <col min="11785" max="11785" width="10.6640625" style="29" bestFit="1" customWidth="1"/>
    <col min="11786" max="11786" width="36" style="29" customWidth="1"/>
    <col min="11787" max="11787" width="9.44140625" style="29" customWidth="1"/>
    <col min="11788" max="11788" width="10.33203125" style="29" customWidth="1"/>
    <col min="11789" max="12028" width="8.88671875" style="29"/>
    <col min="12029" max="12029" width="19.33203125" style="29" customWidth="1"/>
    <col min="12030" max="12030" width="47.6640625" style="29" customWidth="1"/>
    <col min="12031" max="12031" width="46.5546875" style="29" customWidth="1"/>
    <col min="12032" max="12032" width="52.33203125" style="29" customWidth="1"/>
    <col min="12033" max="12033" width="85.44140625" style="29" customWidth="1"/>
    <col min="12034" max="12034" width="29.33203125" style="29" bestFit="1" customWidth="1"/>
    <col min="12035" max="12035" width="14.5546875" style="29" bestFit="1" customWidth="1"/>
    <col min="12036" max="12036" width="16.44140625" style="29" customWidth="1"/>
    <col min="12037" max="12040" width="8.88671875" style="29"/>
    <col min="12041" max="12041" width="10.6640625" style="29" bestFit="1" customWidth="1"/>
    <col min="12042" max="12042" width="36" style="29" customWidth="1"/>
    <col min="12043" max="12043" width="9.44140625" style="29" customWidth="1"/>
    <col min="12044" max="12044" width="10.33203125" style="29" customWidth="1"/>
    <col min="12045" max="12284" width="8.88671875" style="29"/>
    <col min="12285" max="12285" width="19.33203125" style="29" customWidth="1"/>
    <col min="12286" max="12286" width="47.6640625" style="29" customWidth="1"/>
    <col min="12287" max="12287" width="46.5546875" style="29" customWidth="1"/>
    <col min="12288" max="12288" width="52.33203125" style="29" customWidth="1"/>
    <col min="12289" max="12289" width="85.44140625" style="29" customWidth="1"/>
    <col min="12290" max="12290" width="29.33203125" style="29" bestFit="1" customWidth="1"/>
    <col min="12291" max="12291" width="14.5546875" style="29" bestFit="1" customWidth="1"/>
    <col min="12292" max="12292" width="16.44140625" style="29" customWidth="1"/>
    <col min="12293" max="12296" width="8.88671875" style="29"/>
    <col min="12297" max="12297" width="10.6640625" style="29" bestFit="1" customWidth="1"/>
    <col min="12298" max="12298" width="36" style="29" customWidth="1"/>
    <col min="12299" max="12299" width="9.44140625" style="29" customWidth="1"/>
    <col min="12300" max="12300" width="10.33203125" style="29" customWidth="1"/>
    <col min="12301" max="12540" width="8.88671875" style="29"/>
    <col min="12541" max="12541" width="19.33203125" style="29" customWidth="1"/>
    <col min="12542" max="12542" width="47.6640625" style="29" customWidth="1"/>
    <col min="12543" max="12543" width="46.5546875" style="29" customWidth="1"/>
    <col min="12544" max="12544" width="52.33203125" style="29" customWidth="1"/>
    <col min="12545" max="12545" width="85.44140625" style="29" customWidth="1"/>
    <col min="12546" max="12546" width="29.33203125" style="29" bestFit="1" customWidth="1"/>
    <col min="12547" max="12547" width="14.5546875" style="29" bestFit="1" customWidth="1"/>
    <col min="12548" max="12548" width="16.44140625" style="29" customWidth="1"/>
    <col min="12549" max="12552" width="8.88671875" style="29"/>
    <col min="12553" max="12553" width="10.6640625" style="29" bestFit="1" customWidth="1"/>
    <col min="12554" max="12554" width="36" style="29" customWidth="1"/>
    <col min="12555" max="12555" width="9.44140625" style="29" customWidth="1"/>
    <col min="12556" max="12556" width="10.33203125" style="29" customWidth="1"/>
    <col min="12557" max="12796" width="8.88671875" style="29"/>
    <col min="12797" max="12797" width="19.33203125" style="29" customWidth="1"/>
    <col min="12798" max="12798" width="47.6640625" style="29" customWidth="1"/>
    <col min="12799" max="12799" width="46.5546875" style="29" customWidth="1"/>
    <col min="12800" max="12800" width="52.33203125" style="29" customWidth="1"/>
    <col min="12801" max="12801" width="85.44140625" style="29" customWidth="1"/>
    <col min="12802" max="12802" width="29.33203125" style="29" bestFit="1" customWidth="1"/>
    <col min="12803" max="12803" width="14.5546875" style="29" bestFit="1" customWidth="1"/>
    <col min="12804" max="12804" width="16.44140625" style="29" customWidth="1"/>
    <col min="12805" max="12808" width="8.88671875" style="29"/>
    <col min="12809" max="12809" width="10.6640625" style="29" bestFit="1" customWidth="1"/>
    <col min="12810" max="12810" width="36" style="29" customWidth="1"/>
    <col min="12811" max="12811" width="9.44140625" style="29" customWidth="1"/>
    <col min="12812" max="12812" width="10.33203125" style="29" customWidth="1"/>
    <col min="12813" max="13052" width="8.88671875" style="29"/>
    <col min="13053" max="13053" width="19.33203125" style="29" customWidth="1"/>
    <col min="13054" max="13054" width="47.6640625" style="29" customWidth="1"/>
    <col min="13055" max="13055" width="46.5546875" style="29" customWidth="1"/>
    <col min="13056" max="13056" width="52.33203125" style="29" customWidth="1"/>
    <col min="13057" max="13057" width="85.44140625" style="29" customWidth="1"/>
    <col min="13058" max="13058" width="29.33203125" style="29" bestFit="1" customWidth="1"/>
    <col min="13059" max="13059" width="14.5546875" style="29" bestFit="1" customWidth="1"/>
    <col min="13060" max="13060" width="16.44140625" style="29" customWidth="1"/>
    <col min="13061" max="13064" width="8.88671875" style="29"/>
    <col min="13065" max="13065" width="10.6640625" style="29" bestFit="1" customWidth="1"/>
    <col min="13066" max="13066" width="36" style="29" customWidth="1"/>
    <col min="13067" max="13067" width="9.44140625" style="29" customWidth="1"/>
    <col min="13068" max="13068" width="10.33203125" style="29" customWidth="1"/>
    <col min="13069" max="13308" width="8.88671875" style="29"/>
    <col min="13309" max="13309" width="19.33203125" style="29" customWidth="1"/>
    <col min="13310" max="13310" width="47.6640625" style="29" customWidth="1"/>
    <col min="13311" max="13311" width="46.5546875" style="29" customWidth="1"/>
    <col min="13312" max="13312" width="52.33203125" style="29" customWidth="1"/>
    <col min="13313" max="13313" width="85.44140625" style="29" customWidth="1"/>
    <col min="13314" max="13314" width="29.33203125" style="29" bestFit="1" customWidth="1"/>
    <col min="13315" max="13315" width="14.5546875" style="29" bestFit="1" customWidth="1"/>
    <col min="13316" max="13316" width="16.44140625" style="29" customWidth="1"/>
    <col min="13317" max="13320" width="8.88671875" style="29"/>
    <col min="13321" max="13321" width="10.6640625" style="29" bestFit="1" customWidth="1"/>
    <col min="13322" max="13322" width="36" style="29" customWidth="1"/>
    <col min="13323" max="13323" width="9.44140625" style="29" customWidth="1"/>
    <col min="13324" max="13324" width="10.33203125" style="29" customWidth="1"/>
    <col min="13325" max="13564" width="8.88671875" style="29"/>
    <col min="13565" max="13565" width="19.33203125" style="29" customWidth="1"/>
    <col min="13566" max="13566" width="47.6640625" style="29" customWidth="1"/>
    <col min="13567" max="13567" width="46.5546875" style="29" customWidth="1"/>
    <col min="13568" max="13568" width="52.33203125" style="29" customWidth="1"/>
    <col min="13569" max="13569" width="85.44140625" style="29" customWidth="1"/>
    <col min="13570" max="13570" width="29.33203125" style="29" bestFit="1" customWidth="1"/>
    <col min="13571" max="13571" width="14.5546875" style="29" bestFit="1" customWidth="1"/>
    <col min="13572" max="13572" width="16.44140625" style="29" customWidth="1"/>
    <col min="13573" max="13576" width="8.88671875" style="29"/>
    <col min="13577" max="13577" width="10.6640625" style="29" bestFit="1" customWidth="1"/>
    <col min="13578" max="13578" width="36" style="29" customWidth="1"/>
    <col min="13579" max="13579" width="9.44140625" style="29" customWidth="1"/>
    <col min="13580" max="13580" width="10.33203125" style="29" customWidth="1"/>
    <col min="13581" max="13820" width="8.88671875" style="29"/>
    <col min="13821" max="13821" width="19.33203125" style="29" customWidth="1"/>
    <col min="13822" max="13822" width="47.6640625" style="29" customWidth="1"/>
    <col min="13823" max="13823" width="46.5546875" style="29" customWidth="1"/>
    <col min="13824" max="13824" width="52.33203125" style="29" customWidth="1"/>
    <col min="13825" max="13825" width="85.44140625" style="29" customWidth="1"/>
    <col min="13826" max="13826" width="29.33203125" style="29" bestFit="1" customWidth="1"/>
    <col min="13827" max="13827" width="14.5546875" style="29" bestFit="1" customWidth="1"/>
    <col min="13828" max="13828" width="16.44140625" style="29" customWidth="1"/>
    <col min="13829" max="13832" width="8.88671875" style="29"/>
    <col min="13833" max="13833" width="10.6640625" style="29" bestFit="1" customWidth="1"/>
    <col min="13834" max="13834" width="36" style="29" customWidth="1"/>
    <col min="13835" max="13835" width="9.44140625" style="29" customWidth="1"/>
    <col min="13836" max="13836" width="10.33203125" style="29" customWidth="1"/>
    <col min="13837" max="14076" width="8.88671875" style="29"/>
    <col min="14077" max="14077" width="19.33203125" style="29" customWidth="1"/>
    <col min="14078" max="14078" width="47.6640625" style="29" customWidth="1"/>
    <col min="14079" max="14079" width="46.5546875" style="29" customWidth="1"/>
    <col min="14080" max="14080" width="52.33203125" style="29" customWidth="1"/>
    <col min="14081" max="14081" width="85.44140625" style="29" customWidth="1"/>
    <col min="14082" max="14082" width="29.33203125" style="29" bestFit="1" customWidth="1"/>
    <col min="14083" max="14083" width="14.5546875" style="29" bestFit="1" customWidth="1"/>
    <col min="14084" max="14084" width="16.44140625" style="29" customWidth="1"/>
    <col min="14085" max="14088" width="8.88671875" style="29"/>
    <col min="14089" max="14089" width="10.6640625" style="29" bestFit="1" customWidth="1"/>
    <col min="14090" max="14090" width="36" style="29" customWidth="1"/>
    <col min="14091" max="14091" width="9.44140625" style="29" customWidth="1"/>
    <col min="14092" max="14092" width="10.33203125" style="29" customWidth="1"/>
    <col min="14093" max="14332" width="8.88671875" style="29"/>
    <col min="14333" max="14333" width="19.33203125" style="29" customWidth="1"/>
    <col min="14334" max="14334" width="47.6640625" style="29" customWidth="1"/>
    <col min="14335" max="14335" width="46.5546875" style="29" customWidth="1"/>
    <col min="14336" max="14336" width="52.33203125" style="29" customWidth="1"/>
    <col min="14337" max="14337" width="85.44140625" style="29" customWidth="1"/>
    <col min="14338" max="14338" width="29.33203125" style="29" bestFit="1" customWidth="1"/>
    <col min="14339" max="14339" width="14.5546875" style="29" bestFit="1" customWidth="1"/>
    <col min="14340" max="14340" width="16.44140625" style="29" customWidth="1"/>
    <col min="14341" max="14344" width="8.88671875" style="29"/>
    <col min="14345" max="14345" width="10.6640625" style="29" bestFit="1" customWidth="1"/>
    <col min="14346" max="14346" width="36" style="29" customWidth="1"/>
    <col min="14347" max="14347" width="9.44140625" style="29" customWidth="1"/>
    <col min="14348" max="14348" width="10.33203125" style="29" customWidth="1"/>
    <col min="14349" max="14588" width="8.88671875" style="29"/>
    <col min="14589" max="14589" width="19.33203125" style="29" customWidth="1"/>
    <col min="14590" max="14590" width="47.6640625" style="29" customWidth="1"/>
    <col min="14591" max="14591" width="46.5546875" style="29" customWidth="1"/>
    <col min="14592" max="14592" width="52.33203125" style="29" customWidth="1"/>
    <col min="14593" max="14593" width="85.44140625" style="29" customWidth="1"/>
    <col min="14594" max="14594" width="29.33203125" style="29" bestFit="1" customWidth="1"/>
    <col min="14595" max="14595" width="14.5546875" style="29" bestFit="1" customWidth="1"/>
    <col min="14596" max="14596" width="16.44140625" style="29" customWidth="1"/>
    <col min="14597" max="14600" width="8.88671875" style="29"/>
    <col min="14601" max="14601" width="10.6640625" style="29" bestFit="1" customWidth="1"/>
    <col min="14602" max="14602" width="36" style="29" customWidth="1"/>
    <col min="14603" max="14603" width="9.44140625" style="29" customWidth="1"/>
    <col min="14604" max="14604" width="10.33203125" style="29" customWidth="1"/>
    <col min="14605" max="14844" width="8.88671875" style="29"/>
    <col min="14845" max="14845" width="19.33203125" style="29" customWidth="1"/>
    <col min="14846" max="14846" width="47.6640625" style="29" customWidth="1"/>
    <col min="14847" max="14847" width="46.5546875" style="29" customWidth="1"/>
    <col min="14848" max="14848" width="52.33203125" style="29" customWidth="1"/>
    <col min="14849" max="14849" width="85.44140625" style="29" customWidth="1"/>
    <col min="14850" max="14850" width="29.33203125" style="29" bestFit="1" customWidth="1"/>
    <col min="14851" max="14851" width="14.5546875" style="29" bestFit="1" customWidth="1"/>
    <col min="14852" max="14852" width="16.44140625" style="29" customWidth="1"/>
    <col min="14853" max="14856" width="8.88671875" style="29"/>
    <col min="14857" max="14857" width="10.6640625" style="29" bestFit="1" customWidth="1"/>
    <col min="14858" max="14858" width="36" style="29" customWidth="1"/>
    <col min="14859" max="14859" width="9.44140625" style="29" customWidth="1"/>
    <col min="14860" max="14860" width="10.33203125" style="29" customWidth="1"/>
    <col min="14861" max="15100" width="8.88671875" style="29"/>
    <col min="15101" max="15101" width="19.33203125" style="29" customWidth="1"/>
    <col min="15102" max="15102" width="47.6640625" style="29" customWidth="1"/>
    <col min="15103" max="15103" width="46.5546875" style="29" customWidth="1"/>
    <col min="15104" max="15104" width="52.33203125" style="29" customWidth="1"/>
    <col min="15105" max="15105" width="85.44140625" style="29" customWidth="1"/>
    <col min="15106" max="15106" width="29.33203125" style="29" bestFit="1" customWidth="1"/>
    <col min="15107" max="15107" width="14.5546875" style="29" bestFit="1" customWidth="1"/>
    <col min="15108" max="15108" width="16.44140625" style="29" customWidth="1"/>
    <col min="15109" max="15112" width="8.88671875" style="29"/>
    <col min="15113" max="15113" width="10.6640625" style="29" bestFit="1" customWidth="1"/>
    <col min="15114" max="15114" width="36" style="29" customWidth="1"/>
    <col min="15115" max="15115" width="9.44140625" style="29" customWidth="1"/>
    <col min="15116" max="15116" width="10.33203125" style="29" customWidth="1"/>
    <col min="15117" max="15356" width="8.88671875" style="29"/>
    <col min="15357" max="15357" width="19.33203125" style="29" customWidth="1"/>
    <col min="15358" max="15358" width="47.6640625" style="29" customWidth="1"/>
    <col min="15359" max="15359" width="46.5546875" style="29" customWidth="1"/>
    <col min="15360" max="15360" width="52.33203125" style="29" customWidth="1"/>
    <col min="15361" max="15361" width="85.44140625" style="29" customWidth="1"/>
    <col min="15362" max="15362" width="29.33203125" style="29" bestFit="1" customWidth="1"/>
    <col min="15363" max="15363" width="14.5546875" style="29" bestFit="1" customWidth="1"/>
    <col min="15364" max="15364" width="16.44140625" style="29" customWidth="1"/>
    <col min="15365" max="15368" width="8.88671875" style="29"/>
    <col min="15369" max="15369" width="10.6640625" style="29" bestFit="1" customWidth="1"/>
    <col min="15370" max="15370" width="36" style="29" customWidth="1"/>
    <col min="15371" max="15371" width="9.44140625" style="29" customWidth="1"/>
    <col min="15372" max="15372" width="10.33203125" style="29" customWidth="1"/>
    <col min="15373" max="15612" width="8.88671875" style="29"/>
    <col min="15613" max="15613" width="19.33203125" style="29" customWidth="1"/>
    <col min="15614" max="15614" width="47.6640625" style="29" customWidth="1"/>
    <col min="15615" max="15615" width="46.5546875" style="29" customWidth="1"/>
    <col min="15616" max="15616" width="52.33203125" style="29" customWidth="1"/>
    <col min="15617" max="15617" width="85.44140625" style="29" customWidth="1"/>
    <col min="15618" max="15618" width="29.33203125" style="29" bestFit="1" customWidth="1"/>
    <col min="15619" max="15619" width="14.5546875" style="29" bestFit="1" customWidth="1"/>
    <col min="15620" max="15620" width="16.44140625" style="29" customWidth="1"/>
    <col min="15621" max="15624" width="8.88671875" style="29"/>
    <col min="15625" max="15625" width="10.6640625" style="29" bestFit="1" customWidth="1"/>
    <col min="15626" max="15626" width="36" style="29" customWidth="1"/>
    <col min="15627" max="15627" width="9.44140625" style="29" customWidth="1"/>
    <col min="15628" max="15628" width="10.33203125" style="29" customWidth="1"/>
    <col min="15629" max="15868" width="8.88671875" style="29"/>
    <col min="15869" max="15869" width="19.33203125" style="29" customWidth="1"/>
    <col min="15870" max="15870" width="47.6640625" style="29" customWidth="1"/>
    <col min="15871" max="15871" width="46.5546875" style="29" customWidth="1"/>
    <col min="15872" max="15872" width="52.33203125" style="29" customWidth="1"/>
    <col min="15873" max="15873" width="85.44140625" style="29" customWidth="1"/>
    <col min="15874" max="15874" width="29.33203125" style="29" bestFit="1" customWidth="1"/>
    <col min="15875" max="15875" width="14.5546875" style="29" bestFit="1" customWidth="1"/>
    <col min="15876" max="15876" width="16.44140625" style="29" customWidth="1"/>
    <col min="15877" max="15880" width="8.88671875" style="29"/>
    <col min="15881" max="15881" width="10.6640625" style="29" bestFit="1" customWidth="1"/>
    <col min="15882" max="15882" width="36" style="29" customWidth="1"/>
    <col min="15883" max="15883" width="9.44140625" style="29" customWidth="1"/>
    <col min="15884" max="15884" width="10.33203125" style="29" customWidth="1"/>
    <col min="15885" max="16124" width="8.88671875" style="29"/>
    <col min="16125" max="16125" width="19.33203125" style="29" customWidth="1"/>
    <col min="16126" max="16126" width="47.6640625" style="29" customWidth="1"/>
    <col min="16127" max="16127" width="46.5546875" style="29" customWidth="1"/>
    <col min="16128" max="16128" width="52.33203125" style="29" customWidth="1"/>
    <col min="16129" max="16129" width="85.44140625" style="29" customWidth="1"/>
    <col min="16130" max="16130" width="29.33203125" style="29" bestFit="1" customWidth="1"/>
    <col min="16131" max="16131" width="14.5546875" style="29" bestFit="1" customWidth="1"/>
    <col min="16132" max="16132" width="16.44140625" style="29" customWidth="1"/>
    <col min="16133" max="16136" width="8.88671875" style="29"/>
    <col min="16137" max="16137" width="10.6640625" style="29" bestFit="1" customWidth="1"/>
    <col min="16138" max="16138" width="36" style="29" customWidth="1"/>
    <col min="16139" max="16139" width="9.44140625" style="29" customWidth="1"/>
    <col min="16140" max="16140" width="10.33203125" style="29" customWidth="1"/>
    <col min="16141" max="16378" width="8.88671875" style="29"/>
    <col min="16379" max="16384" width="9.109375" style="29" customWidth="1"/>
  </cols>
  <sheetData>
    <row r="1" spans="1:13" s="320" customFormat="1" ht="16.8">
      <c r="B1" s="321"/>
      <c r="C1" s="321"/>
      <c r="D1" s="321"/>
      <c r="E1" s="321"/>
      <c r="F1" s="321"/>
      <c r="G1" s="197"/>
      <c r="H1" s="322"/>
      <c r="I1" s="322"/>
      <c r="J1" s="197"/>
      <c r="K1" s="196"/>
      <c r="L1" s="194"/>
      <c r="M1" s="194"/>
    </row>
    <row r="2" spans="1:13" s="320" customFormat="1" ht="16.8">
      <c r="A2" s="323" t="s">
        <v>35</v>
      </c>
      <c r="B2" s="515" t="s">
        <v>1040</v>
      </c>
      <c r="C2" s="515"/>
      <c r="D2" s="515"/>
      <c r="E2" s="515"/>
      <c r="F2" s="515"/>
      <c r="G2" s="515"/>
      <c r="H2" s="197"/>
      <c r="I2" s="197"/>
      <c r="J2" s="197"/>
      <c r="K2" s="196"/>
      <c r="L2" s="282" t="s">
        <v>19</v>
      </c>
      <c r="M2" s="283">
        <f>COUNTIF($G$10:$G$33,"Pass")</f>
        <v>7</v>
      </c>
    </row>
    <row r="3" spans="1:13" s="320" customFormat="1" ht="16.8" outlineLevel="1">
      <c r="A3" s="323" t="s">
        <v>36</v>
      </c>
      <c r="B3" s="515" t="s">
        <v>4302</v>
      </c>
      <c r="C3" s="515"/>
      <c r="D3" s="515"/>
      <c r="E3" s="515"/>
      <c r="F3" s="515"/>
      <c r="G3" s="515"/>
      <c r="H3" s="197"/>
      <c r="I3" s="197"/>
      <c r="J3" s="197"/>
      <c r="K3" s="196"/>
      <c r="L3" s="282" t="s">
        <v>20</v>
      </c>
      <c r="M3" s="283">
        <f>COUNTIF($G$10:$G$33,"Fail")</f>
        <v>0</v>
      </c>
    </row>
    <row r="4" spans="1:13" s="320" customFormat="1" ht="16.8" outlineLevel="1">
      <c r="A4" s="323" t="s">
        <v>37</v>
      </c>
      <c r="B4" s="515"/>
      <c r="C4" s="515"/>
      <c r="D4" s="515"/>
      <c r="E4" s="515"/>
      <c r="F4" s="515"/>
      <c r="G4" s="515"/>
      <c r="H4" s="197"/>
      <c r="I4" s="197"/>
      <c r="J4" s="197"/>
      <c r="K4" s="196"/>
      <c r="L4" s="282" t="s">
        <v>49</v>
      </c>
      <c r="M4" s="283">
        <f>COUNTIF($G$10:$G$33,"Pending")</f>
        <v>0</v>
      </c>
    </row>
    <row r="5" spans="1:13" s="320" customFormat="1" ht="16.8" outlineLevel="1">
      <c r="A5" s="323" t="s">
        <v>38</v>
      </c>
      <c r="B5" s="515" t="s">
        <v>4296</v>
      </c>
      <c r="C5" s="515"/>
      <c r="D5" s="515"/>
      <c r="E5" s="515"/>
      <c r="F5" s="515"/>
      <c r="G5" s="515"/>
      <c r="H5" s="197"/>
      <c r="I5" s="197"/>
      <c r="J5" s="197"/>
      <c r="K5" s="196"/>
      <c r="L5" s="282" t="s">
        <v>21</v>
      </c>
      <c r="M5" s="283">
        <f>COUNTIF($G$10:$G$33,"Untested")</f>
        <v>0</v>
      </c>
    </row>
    <row r="6" spans="1:13" s="320" customFormat="1" ht="33.6" outlineLevel="1">
      <c r="A6" s="324" t="s">
        <v>19</v>
      </c>
      <c r="B6" s="325" t="s">
        <v>20</v>
      </c>
      <c r="C6" s="325" t="s">
        <v>21</v>
      </c>
      <c r="D6" s="325" t="s">
        <v>49</v>
      </c>
      <c r="E6" s="325" t="s">
        <v>22</v>
      </c>
      <c r="F6" s="325" t="s">
        <v>39</v>
      </c>
      <c r="G6" s="326"/>
      <c r="H6" s="326"/>
      <c r="I6" s="326"/>
      <c r="J6" s="327"/>
      <c r="L6" s="282" t="s">
        <v>22</v>
      </c>
      <c r="M6" s="283">
        <f>COUNTIF($G$10:$G$33,"N/A")</f>
        <v>7</v>
      </c>
    </row>
    <row r="7" spans="1:13" s="320" customFormat="1" ht="16.8" outlineLevel="1">
      <c r="A7" s="328">
        <f>COUNTIF($G$10:$G$33,"Pass")</f>
        <v>7</v>
      </c>
      <c r="B7" s="328">
        <f>COUNTIF($G$10:$G$33,"Fail")</f>
        <v>0</v>
      </c>
      <c r="C7" s="328">
        <f>COUNTIF($G$10:$G$33,"Untested")</f>
        <v>0</v>
      </c>
      <c r="D7" s="328">
        <f>COUNTIF($G$10:$G$33,"Pending")</f>
        <v>0</v>
      </c>
      <c r="E7" s="328">
        <f>COUNTIF($G$10:$G$33,"N/A")</f>
        <v>7</v>
      </c>
      <c r="F7" s="329">
        <f>COUNTA($A$10:$A$99)</f>
        <v>14</v>
      </c>
      <c r="G7" s="326" t="s">
        <v>50</v>
      </c>
      <c r="H7" s="326"/>
      <c r="I7" s="326"/>
      <c r="J7" s="327"/>
      <c r="L7" s="194"/>
      <c r="M7" s="194"/>
    </row>
    <row r="8" spans="1:13" s="320" customFormat="1" ht="22.5" customHeight="1">
      <c r="E8" s="330"/>
      <c r="F8" s="330"/>
      <c r="G8" s="326"/>
      <c r="H8" s="326"/>
      <c r="I8" s="326"/>
      <c r="J8" s="326"/>
      <c r="K8" s="327"/>
      <c r="L8" s="194"/>
      <c r="M8" s="194"/>
    </row>
    <row r="9" spans="1:13" s="46" customFormat="1" ht="26.4">
      <c r="A9" s="176" t="s">
        <v>40</v>
      </c>
      <c r="B9" s="177" t="s">
        <v>34</v>
      </c>
      <c r="C9" s="178" t="s">
        <v>41</v>
      </c>
      <c r="D9" s="178" t="s">
        <v>42</v>
      </c>
      <c r="E9" s="178" t="s">
        <v>43</v>
      </c>
      <c r="F9" s="178" t="s">
        <v>44</v>
      </c>
      <c r="G9" s="179" t="s">
        <v>45</v>
      </c>
      <c r="H9" s="178" t="s">
        <v>46</v>
      </c>
      <c r="I9" s="178" t="s">
        <v>47</v>
      </c>
      <c r="J9" s="178" t="s">
        <v>48</v>
      </c>
      <c r="K9" s="50"/>
    </row>
    <row r="10" spans="1:13" s="46" customFormat="1">
      <c r="A10" s="180"/>
      <c r="B10" s="180" t="s">
        <v>1039</v>
      </c>
      <c r="C10" s="181"/>
      <c r="D10" s="181"/>
      <c r="E10" s="181"/>
      <c r="F10" s="181"/>
      <c r="G10" s="182"/>
      <c r="H10" s="181"/>
      <c r="I10" s="181"/>
      <c r="J10" s="181"/>
      <c r="K10" s="51"/>
    </row>
    <row r="11" spans="1:13" s="44" customFormat="1" ht="33.6" outlineLevel="1">
      <c r="A11" s="528" t="s">
        <v>1038</v>
      </c>
      <c r="B11" s="529" t="s">
        <v>1037</v>
      </c>
      <c r="C11" s="528" t="s">
        <v>985</v>
      </c>
      <c r="D11" s="528" t="s">
        <v>1036</v>
      </c>
      <c r="E11" s="528" t="s">
        <v>1035</v>
      </c>
      <c r="F11" s="528"/>
      <c r="G11" s="530" t="s">
        <v>19</v>
      </c>
      <c r="H11" s="531">
        <v>43813</v>
      </c>
      <c r="I11" s="559" t="s">
        <v>2019</v>
      </c>
      <c r="J11" s="559"/>
      <c r="K11" s="45"/>
    </row>
    <row r="12" spans="1:13" s="44" customFormat="1" ht="33.6" outlineLevel="1">
      <c r="A12" s="528" t="s">
        <v>1034</v>
      </c>
      <c r="B12" s="529" t="s">
        <v>1033</v>
      </c>
      <c r="C12" s="528" t="s">
        <v>985</v>
      </c>
      <c r="D12" s="528" t="s">
        <v>1032</v>
      </c>
      <c r="E12" s="528" t="s">
        <v>1031</v>
      </c>
      <c r="F12" s="528"/>
      <c r="G12" s="530" t="s">
        <v>19</v>
      </c>
      <c r="H12" s="531">
        <v>43813</v>
      </c>
      <c r="I12" s="559" t="s">
        <v>2019</v>
      </c>
      <c r="J12" s="559"/>
      <c r="K12" s="45"/>
    </row>
    <row r="13" spans="1:13" s="44" customFormat="1" ht="33.6" outlineLevel="1">
      <c r="A13" s="528" t="s">
        <v>1030</v>
      </c>
      <c r="B13" s="529" t="s">
        <v>1029</v>
      </c>
      <c r="C13" s="528" t="s">
        <v>985</v>
      </c>
      <c r="D13" s="528" t="s">
        <v>1008</v>
      </c>
      <c r="E13" s="528" t="s">
        <v>1028</v>
      </c>
      <c r="F13" s="528"/>
      <c r="G13" s="530" t="s">
        <v>19</v>
      </c>
      <c r="H13" s="531">
        <v>43813</v>
      </c>
      <c r="I13" s="559" t="s">
        <v>2019</v>
      </c>
      <c r="J13" s="559"/>
      <c r="K13" s="45"/>
    </row>
    <row r="14" spans="1:13" s="44" customFormat="1" ht="50.4" outlineLevel="1">
      <c r="A14" s="528" t="s">
        <v>1027</v>
      </c>
      <c r="B14" s="529" t="s">
        <v>1026</v>
      </c>
      <c r="C14" s="528" t="s">
        <v>985</v>
      </c>
      <c r="D14" s="528" t="s">
        <v>1025</v>
      </c>
      <c r="E14" s="528" t="s">
        <v>1024</v>
      </c>
      <c r="F14" s="528"/>
      <c r="G14" s="530" t="s">
        <v>19</v>
      </c>
      <c r="H14" s="531">
        <v>43813</v>
      </c>
      <c r="I14" s="559" t="s">
        <v>2019</v>
      </c>
      <c r="J14" s="559"/>
      <c r="K14" s="45"/>
    </row>
    <row r="15" spans="1:13" s="44" customFormat="1" ht="50.4" outlineLevel="1">
      <c r="A15" s="528" t="s">
        <v>1023</v>
      </c>
      <c r="B15" s="529" t="s">
        <v>1022</v>
      </c>
      <c r="C15" s="528" t="s">
        <v>985</v>
      </c>
      <c r="D15" s="528" t="s">
        <v>1021</v>
      </c>
      <c r="E15" s="528" t="s">
        <v>1020</v>
      </c>
      <c r="F15" s="528"/>
      <c r="G15" s="530" t="s">
        <v>19</v>
      </c>
      <c r="H15" s="531">
        <v>43813</v>
      </c>
      <c r="I15" s="559" t="s">
        <v>2019</v>
      </c>
      <c r="J15" s="559"/>
      <c r="K15" s="45"/>
    </row>
    <row r="16" spans="1:13" s="44" customFormat="1" ht="50.4" outlineLevel="1">
      <c r="A16" s="528" t="s">
        <v>1019</v>
      </c>
      <c r="B16" s="529" t="s">
        <v>1018</v>
      </c>
      <c r="C16" s="528" t="s">
        <v>985</v>
      </c>
      <c r="D16" s="528" t="s">
        <v>1017</v>
      </c>
      <c r="E16" s="528" t="s">
        <v>1016</v>
      </c>
      <c r="F16" s="528"/>
      <c r="G16" s="530" t="s">
        <v>19</v>
      </c>
      <c r="H16" s="531">
        <v>43813</v>
      </c>
      <c r="I16" s="559" t="s">
        <v>2019</v>
      </c>
      <c r="J16" s="559"/>
      <c r="K16" s="45"/>
    </row>
    <row r="17" spans="1:11" s="44" customFormat="1" ht="50.4" outlineLevel="1">
      <c r="A17" s="528" t="s">
        <v>1015</v>
      </c>
      <c r="B17" s="529" t="s">
        <v>1014</v>
      </c>
      <c r="C17" s="528" t="s">
        <v>985</v>
      </c>
      <c r="D17" s="528" t="s">
        <v>1013</v>
      </c>
      <c r="E17" s="528" t="s">
        <v>1012</v>
      </c>
      <c r="F17" s="528"/>
      <c r="G17" s="530" t="s">
        <v>19</v>
      </c>
      <c r="H17" s="531">
        <v>43813</v>
      </c>
      <c r="I17" s="559" t="s">
        <v>2019</v>
      </c>
      <c r="J17" s="559"/>
      <c r="K17" s="45"/>
    </row>
    <row r="18" spans="1:11" s="46" customFormat="1">
      <c r="A18" s="141"/>
      <c r="B18" s="140" t="s">
        <v>1011</v>
      </c>
      <c r="C18" s="141"/>
      <c r="D18" s="159"/>
      <c r="E18" s="160"/>
      <c r="F18" s="160"/>
      <c r="G18" s="161"/>
      <c r="H18" s="161"/>
      <c r="I18" s="160"/>
      <c r="J18" s="160"/>
      <c r="K18" s="51"/>
    </row>
    <row r="19" spans="1:11" s="44" customFormat="1" ht="67.2" outlineLevel="1">
      <c r="A19" s="528" t="s">
        <v>1010</v>
      </c>
      <c r="B19" s="529" t="s">
        <v>1009</v>
      </c>
      <c r="C19" s="528" t="s">
        <v>985</v>
      </c>
      <c r="D19" s="528" t="s">
        <v>1008</v>
      </c>
      <c r="E19" s="528" t="s">
        <v>1007</v>
      </c>
      <c r="F19" s="528"/>
      <c r="G19" s="530" t="s">
        <v>22</v>
      </c>
      <c r="H19" s="531">
        <v>43813</v>
      </c>
      <c r="I19" s="559" t="s">
        <v>2019</v>
      </c>
      <c r="J19" s="559"/>
      <c r="K19" s="45"/>
    </row>
    <row r="20" spans="1:11" s="44" customFormat="1" ht="67.2" outlineLevel="1">
      <c r="A20" s="528" t="s">
        <v>1006</v>
      </c>
      <c r="B20" s="529" t="s">
        <v>1005</v>
      </c>
      <c r="C20" s="528" t="s">
        <v>985</v>
      </c>
      <c r="D20" s="528" t="s">
        <v>1004</v>
      </c>
      <c r="E20" s="528" t="s">
        <v>1003</v>
      </c>
      <c r="F20" s="528"/>
      <c r="G20" s="530" t="s">
        <v>22</v>
      </c>
      <c r="H20" s="531">
        <v>43813</v>
      </c>
      <c r="I20" s="559" t="s">
        <v>2019</v>
      </c>
      <c r="J20" s="559"/>
      <c r="K20" s="45"/>
    </row>
    <row r="21" spans="1:11" s="44" customFormat="1" ht="67.2" outlineLevel="1">
      <c r="A21" s="528" t="s">
        <v>1002</v>
      </c>
      <c r="B21" s="529" t="s">
        <v>1001</v>
      </c>
      <c r="C21" s="528" t="s">
        <v>985</v>
      </c>
      <c r="D21" s="528" t="s">
        <v>1000</v>
      </c>
      <c r="E21" s="528" t="s">
        <v>999</v>
      </c>
      <c r="F21" s="528"/>
      <c r="G21" s="530" t="s">
        <v>22</v>
      </c>
      <c r="H21" s="531">
        <v>43813</v>
      </c>
      <c r="I21" s="559" t="s">
        <v>2019</v>
      </c>
      <c r="J21" s="559"/>
      <c r="K21" s="45"/>
    </row>
    <row r="22" spans="1:11" s="44" customFormat="1" ht="50.4" outlineLevel="1">
      <c r="A22" s="528" t="s">
        <v>998</v>
      </c>
      <c r="B22" s="529" t="s">
        <v>997</v>
      </c>
      <c r="C22" s="528" t="s">
        <v>985</v>
      </c>
      <c r="D22" s="528" t="s">
        <v>984</v>
      </c>
      <c r="E22" s="528" t="s">
        <v>996</v>
      </c>
      <c r="F22" s="528"/>
      <c r="G22" s="530" t="s">
        <v>22</v>
      </c>
      <c r="H22" s="531">
        <v>43813</v>
      </c>
      <c r="I22" s="559" t="s">
        <v>2019</v>
      </c>
      <c r="J22" s="559"/>
      <c r="K22" s="45"/>
    </row>
    <row r="23" spans="1:11" s="44" customFormat="1" ht="117.6" outlineLevel="1">
      <c r="A23" s="528" t="s">
        <v>995</v>
      </c>
      <c r="B23" s="529" t="s">
        <v>994</v>
      </c>
      <c r="C23" s="528" t="s">
        <v>985</v>
      </c>
      <c r="D23" s="528" t="s">
        <v>993</v>
      </c>
      <c r="E23" s="528" t="s">
        <v>992</v>
      </c>
      <c r="F23" s="528"/>
      <c r="G23" s="530" t="s">
        <v>22</v>
      </c>
      <c r="H23" s="531">
        <v>43813</v>
      </c>
      <c r="I23" s="559" t="s">
        <v>2019</v>
      </c>
      <c r="J23" s="559"/>
      <c r="K23" s="45"/>
    </row>
    <row r="24" spans="1:11" s="44" customFormat="1" ht="117.6" outlineLevel="1">
      <c r="A24" s="528" t="s">
        <v>991</v>
      </c>
      <c r="B24" s="529" t="s">
        <v>990</v>
      </c>
      <c r="C24" s="528" t="s">
        <v>985</v>
      </c>
      <c r="D24" s="528" t="s">
        <v>989</v>
      </c>
      <c r="E24" s="528" t="s">
        <v>988</v>
      </c>
      <c r="F24" s="528"/>
      <c r="G24" s="530" t="s">
        <v>22</v>
      </c>
      <c r="H24" s="531">
        <v>43813</v>
      </c>
      <c r="I24" s="559" t="s">
        <v>2019</v>
      </c>
      <c r="J24" s="559"/>
      <c r="K24" s="45"/>
    </row>
    <row r="25" spans="1:11" s="44" customFormat="1" ht="50.4" outlineLevel="1">
      <c r="A25" s="528" t="s">
        <v>987</v>
      </c>
      <c r="B25" s="529" t="s">
        <v>986</v>
      </c>
      <c r="C25" s="528" t="s">
        <v>985</v>
      </c>
      <c r="D25" s="528" t="s">
        <v>984</v>
      </c>
      <c r="E25" s="528" t="s">
        <v>983</v>
      </c>
      <c r="F25" s="528"/>
      <c r="G25" s="530" t="s">
        <v>22</v>
      </c>
      <c r="H25" s="531">
        <v>43813</v>
      </c>
      <c r="I25" s="559" t="s">
        <v>2019</v>
      </c>
      <c r="J25" s="559"/>
      <c r="K25" s="45"/>
    </row>
  </sheetData>
  <mergeCells count="4">
    <mergeCell ref="B2:G2"/>
    <mergeCell ref="B3:G3"/>
    <mergeCell ref="B4:G4"/>
    <mergeCell ref="B5:G5"/>
  </mergeCells>
  <dataValidations count="6">
    <dataValidation type="list" allowBlank="1" showInputMessage="1" showErrorMessage="1" sqref="L9">
      <formula1>$L$2:$L$7</formula1>
    </dataValidation>
    <dataValidation type="list" allowBlank="1" showErrorMessage="1" sqref="IZ1:IZ4 SV1:SV4 ACR1:ACR4 AMN1:AMN4 AWJ1:AWJ4 BGF1:BGF4 BQB1:BQB4 BZX1:BZX4 CJT1:CJT4 CTP1:CTP4 DDL1:DDL4 DNH1:DNH4 DXD1:DXD4 EGZ1:EGZ4 EQV1:EQV4 FAR1:FAR4 FKN1:FKN4 FUJ1:FUJ4 GEF1:GEF4 GOB1:GOB4 GXX1:GXX4 HHT1:HHT4 HRP1:HRP4 IBL1:IBL4 ILH1:ILH4 IVD1:IVD4 JEZ1:JEZ4 JOV1:JOV4 JYR1:JYR4 KIN1:KIN4 KSJ1:KSJ4 LCF1:LCF4 LMB1:LMB4 LVX1:LVX4 MFT1:MFT4 MPP1:MPP4 MZL1:MZL4 NJH1:NJH4 NTD1:NTD4 OCZ1:OCZ4 OMV1:OMV4 OWR1:OWR4 PGN1:PGN4 PQJ1:PQJ4 QAF1:QAF4 QKB1:QKB4 QTX1:QTX4 RDT1:RDT4 RNP1:RNP4 RXL1:RXL4 SHH1:SHH4 SRD1:SRD4 TAZ1:TAZ4 TKV1:TKV4 TUR1:TUR4 UEN1:UEN4 UOJ1:UOJ4 UYF1:UYF4 VIB1:VIB4 VRX1:VRX4 WBT1:WBT4 WLP1:WLP4 WVL1:WVL4 G65450:G65453 IZ65450:IZ65453 SV65450:SV65453 ACR65450:ACR65453 AMN65450:AMN65453 AWJ65450:AWJ65453 BGF65450:BGF65453 BQB65450:BQB65453 BZX65450:BZX65453 CJT65450:CJT65453 CTP65450:CTP65453 DDL65450:DDL65453 DNH65450:DNH65453 DXD65450:DXD65453 EGZ65450:EGZ65453 EQV65450:EQV65453 FAR65450:FAR65453 FKN65450:FKN65453 FUJ65450:FUJ65453 GEF65450:GEF65453 GOB65450:GOB65453 GXX65450:GXX65453 HHT65450:HHT65453 HRP65450:HRP65453 IBL65450:IBL65453 ILH65450:ILH65453 IVD65450:IVD65453 JEZ65450:JEZ65453 JOV65450:JOV65453 JYR65450:JYR65453 KIN65450:KIN65453 KSJ65450:KSJ65453 LCF65450:LCF65453 LMB65450:LMB65453 LVX65450:LVX65453 MFT65450:MFT65453 MPP65450:MPP65453 MZL65450:MZL65453 NJH65450:NJH65453 NTD65450:NTD65453 OCZ65450:OCZ65453 OMV65450:OMV65453 OWR65450:OWR65453 PGN65450:PGN65453 PQJ65450:PQJ65453 QAF65450:QAF65453 QKB65450:QKB65453 QTX65450:QTX65453 RDT65450:RDT65453 RNP65450:RNP65453 RXL65450:RXL65453 SHH65450:SHH65453 SRD65450:SRD65453 TAZ65450:TAZ65453 TKV65450:TKV65453 TUR65450:TUR65453 UEN65450:UEN65453 UOJ65450:UOJ65453 UYF65450:UYF65453 VIB65450:VIB65453 VRX65450:VRX65453 WBT65450:WBT65453 WLP65450:WLP65453 WVL65450:WVL65453 G130986:G130989 IZ130986:IZ130989 SV130986:SV130989 ACR130986:ACR130989 AMN130986:AMN130989 AWJ130986:AWJ130989 BGF130986:BGF130989 BQB130986:BQB130989 BZX130986:BZX130989 CJT130986:CJT130989 CTP130986:CTP130989 DDL130986:DDL130989 DNH130986:DNH130989 DXD130986:DXD130989 EGZ130986:EGZ130989 EQV130986:EQV130989 FAR130986:FAR130989 FKN130986:FKN130989 FUJ130986:FUJ130989 GEF130986:GEF130989 GOB130986:GOB130989 GXX130986:GXX130989 HHT130986:HHT130989 HRP130986:HRP130989 IBL130986:IBL130989 ILH130986:ILH130989 IVD130986:IVD130989 JEZ130986:JEZ130989 JOV130986:JOV130989 JYR130986:JYR130989 KIN130986:KIN130989 KSJ130986:KSJ130989 LCF130986:LCF130989 LMB130986:LMB130989 LVX130986:LVX130989 MFT130986:MFT130989 MPP130986:MPP130989 MZL130986:MZL130989 NJH130986:NJH130989 NTD130986:NTD130989 OCZ130986:OCZ130989 OMV130986:OMV130989 OWR130986:OWR130989 PGN130986:PGN130989 PQJ130986:PQJ130989 QAF130986:QAF130989 QKB130986:QKB130989 QTX130986:QTX130989 RDT130986:RDT130989 RNP130986:RNP130989 RXL130986:RXL130989 SHH130986:SHH130989 SRD130986:SRD130989 TAZ130986:TAZ130989 TKV130986:TKV130989 TUR130986:TUR130989 UEN130986:UEN130989 UOJ130986:UOJ130989 UYF130986:UYF130989 VIB130986:VIB130989 VRX130986:VRX130989 WBT130986:WBT130989 WLP130986:WLP130989 WVL130986:WVL130989 G196522:G196525 IZ196522:IZ196525 SV196522:SV196525 ACR196522:ACR196525 AMN196522:AMN196525 AWJ196522:AWJ196525 BGF196522:BGF196525 BQB196522:BQB196525 BZX196522:BZX196525 CJT196522:CJT196525 CTP196522:CTP196525 DDL196522:DDL196525 DNH196522:DNH196525 DXD196522:DXD196525 EGZ196522:EGZ196525 EQV196522:EQV196525 FAR196522:FAR196525 FKN196522:FKN196525 FUJ196522:FUJ196525 GEF196522:GEF196525 GOB196522:GOB196525 GXX196522:GXX196525 HHT196522:HHT196525 HRP196522:HRP196525 IBL196522:IBL196525 ILH196522:ILH196525 IVD196522:IVD196525 JEZ196522:JEZ196525 JOV196522:JOV196525 JYR196522:JYR196525 KIN196522:KIN196525 KSJ196522:KSJ196525 LCF196522:LCF196525 LMB196522:LMB196525 LVX196522:LVX196525 MFT196522:MFT196525 MPP196522:MPP196525 MZL196522:MZL196525 NJH196522:NJH196525 NTD196522:NTD196525 OCZ196522:OCZ196525 OMV196522:OMV196525 OWR196522:OWR196525 PGN196522:PGN196525 PQJ196522:PQJ196525 QAF196522:QAF196525 QKB196522:QKB196525 QTX196522:QTX196525 RDT196522:RDT196525 RNP196522:RNP196525 RXL196522:RXL196525 SHH196522:SHH196525 SRD196522:SRD196525 TAZ196522:TAZ196525 TKV196522:TKV196525 TUR196522:TUR196525 UEN196522:UEN196525 UOJ196522:UOJ196525 UYF196522:UYF196525 VIB196522:VIB196525 VRX196522:VRX196525 WBT196522:WBT196525 WLP196522:WLP196525 WVL196522:WVL196525 G262058:G262061 IZ262058:IZ262061 SV262058:SV262061 ACR262058:ACR262061 AMN262058:AMN262061 AWJ262058:AWJ262061 BGF262058:BGF262061 BQB262058:BQB262061 BZX262058:BZX262061 CJT262058:CJT262061 CTP262058:CTP262061 DDL262058:DDL262061 DNH262058:DNH262061 DXD262058:DXD262061 EGZ262058:EGZ262061 EQV262058:EQV262061 FAR262058:FAR262061 FKN262058:FKN262061 FUJ262058:FUJ262061 GEF262058:GEF262061 GOB262058:GOB262061 GXX262058:GXX262061 HHT262058:HHT262061 HRP262058:HRP262061 IBL262058:IBL262061 ILH262058:ILH262061 IVD262058:IVD262061 JEZ262058:JEZ262061 JOV262058:JOV262061 JYR262058:JYR262061 KIN262058:KIN262061 KSJ262058:KSJ262061 LCF262058:LCF262061 LMB262058:LMB262061 LVX262058:LVX262061 MFT262058:MFT262061 MPP262058:MPP262061 MZL262058:MZL262061 NJH262058:NJH262061 NTD262058:NTD262061 OCZ262058:OCZ262061 OMV262058:OMV262061 OWR262058:OWR262061 PGN262058:PGN262061 PQJ262058:PQJ262061 QAF262058:QAF262061 QKB262058:QKB262061 QTX262058:QTX262061 RDT262058:RDT262061 RNP262058:RNP262061 RXL262058:RXL262061 SHH262058:SHH262061 SRD262058:SRD262061 TAZ262058:TAZ262061 TKV262058:TKV262061 TUR262058:TUR262061 UEN262058:UEN262061 UOJ262058:UOJ262061 UYF262058:UYF262061 VIB262058:VIB262061 VRX262058:VRX262061 WBT262058:WBT262061 WLP262058:WLP262061 WVL262058:WVL262061 G327594:G327597 IZ327594:IZ327597 SV327594:SV327597 ACR327594:ACR327597 AMN327594:AMN327597 AWJ327594:AWJ327597 BGF327594:BGF327597 BQB327594:BQB327597 BZX327594:BZX327597 CJT327594:CJT327597 CTP327594:CTP327597 DDL327594:DDL327597 DNH327594:DNH327597 DXD327594:DXD327597 EGZ327594:EGZ327597 EQV327594:EQV327597 FAR327594:FAR327597 FKN327594:FKN327597 FUJ327594:FUJ327597 GEF327594:GEF327597 GOB327594:GOB327597 GXX327594:GXX327597 HHT327594:HHT327597 HRP327594:HRP327597 IBL327594:IBL327597 ILH327594:ILH327597 IVD327594:IVD327597 JEZ327594:JEZ327597 JOV327594:JOV327597 JYR327594:JYR327597 KIN327594:KIN327597 KSJ327594:KSJ327597 LCF327594:LCF327597 LMB327594:LMB327597 LVX327594:LVX327597 MFT327594:MFT327597 MPP327594:MPP327597 MZL327594:MZL327597 NJH327594:NJH327597 NTD327594:NTD327597 OCZ327594:OCZ327597 OMV327594:OMV327597 OWR327594:OWR327597 PGN327594:PGN327597 PQJ327594:PQJ327597 QAF327594:QAF327597 QKB327594:QKB327597 QTX327594:QTX327597 RDT327594:RDT327597 RNP327594:RNP327597 RXL327594:RXL327597 SHH327594:SHH327597 SRD327594:SRD327597 TAZ327594:TAZ327597 TKV327594:TKV327597 TUR327594:TUR327597 UEN327594:UEN327597 UOJ327594:UOJ327597 UYF327594:UYF327597 VIB327594:VIB327597 VRX327594:VRX327597 WBT327594:WBT327597 WLP327594:WLP327597 WVL327594:WVL327597 G393130:G393133 IZ393130:IZ393133 SV393130:SV393133 ACR393130:ACR393133 AMN393130:AMN393133 AWJ393130:AWJ393133 BGF393130:BGF393133 BQB393130:BQB393133 BZX393130:BZX393133 CJT393130:CJT393133 CTP393130:CTP393133 DDL393130:DDL393133 DNH393130:DNH393133 DXD393130:DXD393133 EGZ393130:EGZ393133 EQV393130:EQV393133 FAR393130:FAR393133 FKN393130:FKN393133 FUJ393130:FUJ393133 GEF393130:GEF393133 GOB393130:GOB393133 GXX393130:GXX393133 HHT393130:HHT393133 HRP393130:HRP393133 IBL393130:IBL393133 ILH393130:ILH393133 IVD393130:IVD393133 JEZ393130:JEZ393133 JOV393130:JOV393133 JYR393130:JYR393133 KIN393130:KIN393133 KSJ393130:KSJ393133 LCF393130:LCF393133 LMB393130:LMB393133 LVX393130:LVX393133 MFT393130:MFT393133 MPP393130:MPP393133 MZL393130:MZL393133 NJH393130:NJH393133 NTD393130:NTD393133 OCZ393130:OCZ393133 OMV393130:OMV393133 OWR393130:OWR393133 PGN393130:PGN393133 PQJ393130:PQJ393133 QAF393130:QAF393133 QKB393130:QKB393133 QTX393130:QTX393133 RDT393130:RDT393133 RNP393130:RNP393133 RXL393130:RXL393133 SHH393130:SHH393133 SRD393130:SRD393133 TAZ393130:TAZ393133 TKV393130:TKV393133 TUR393130:TUR393133 UEN393130:UEN393133 UOJ393130:UOJ393133 UYF393130:UYF393133 VIB393130:VIB393133 VRX393130:VRX393133 WBT393130:WBT393133 WLP393130:WLP393133 WVL393130:WVL393133 G458666:G458669 IZ458666:IZ458669 SV458666:SV458669 ACR458666:ACR458669 AMN458666:AMN458669 AWJ458666:AWJ458669 BGF458666:BGF458669 BQB458666:BQB458669 BZX458666:BZX458669 CJT458666:CJT458669 CTP458666:CTP458669 DDL458666:DDL458669 DNH458666:DNH458669 DXD458666:DXD458669 EGZ458666:EGZ458669 EQV458666:EQV458669 FAR458666:FAR458669 FKN458666:FKN458669 FUJ458666:FUJ458669 GEF458666:GEF458669 GOB458666:GOB458669 GXX458666:GXX458669 HHT458666:HHT458669 HRP458666:HRP458669 IBL458666:IBL458669 ILH458666:ILH458669 IVD458666:IVD458669 JEZ458666:JEZ458669 JOV458666:JOV458669 JYR458666:JYR458669 KIN458666:KIN458669 KSJ458666:KSJ458669 LCF458666:LCF458669 LMB458666:LMB458669 LVX458666:LVX458669 MFT458666:MFT458669 MPP458666:MPP458669 MZL458666:MZL458669 NJH458666:NJH458669 NTD458666:NTD458669 OCZ458666:OCZ458669 OMV458666:OMV458669 OWR458666:OWR458669 PGN458666:PGN458669 PQJ458666:PQJ458669 QAF458666:QAF458669 QKB458666:QKB458669 QTX458666:QTX458669 RDT458666:RDT458669 RNP458666:RNP458669 RXL458666:RXL458669 SHH458666:SHH458669 SRD458666:SRD458669 TAZ458666:TAZ458669 TKV458666:TKV458669 TUR458666:TUR458669 UEN458666:UEN458669 UOJ458666:UOJ458669 UYF458666:UYF458669 VIB458666:VIB458669 VRX458666:VRX458669 WBT458666:WBT458669 WLP458666:WLP458669 WVL458666:WVL458669 G524202:G524205 IZ524202:IZ524205 SV524202:SV524205 ACR524202:ACR524205 AMN524202:AMN524205 AWJ524202:AWJ524205 BGF524202:BGF524205 BQB524202:BQB524205 BZX524202:BZX524205 CJT524202:CJT524205 CTP524202:CTP524205 DDL524202:DDL524205 DNH524202:DNH524205 DXD524202:DXD524205 EGZ524202:EGZ524205 EQV524202:EQV524205 FAR524202:FAR524205 FKN524202:FKN524205 FUJ524202:FUJ524205 GEF524202:GEF524205 GOB524202:GOB524205 GXX524202:GXX524205 HHT524202:HHT524205 HRP524202:HRP524205 IBL524202:IBL524205 ILH524202:ILH524205 IVD524202:IVD524205 JEZ524202:JEZ524205 JOV524202:JOV524205 JYR524202:JYR524205 KIN524202:KIN524205 KSJ524202:KSJ524205 LCF524202:LCF524205 LMB524202:LMB524205 LVX524202:LVX524205 MFT524202:MFT524205 MPP524202:MPP524205 MZL524202:MZL524205 NJH524202:NJH524205 NTD524202:NTD524205 OCZ524202:OCZ524205 OMV524202:OMV524205 OWR524202:OWR524205 PGN524202:PGN524205 PQJ524202:PQJ524205 QAF524202:QAF524205 QKB524202:QKB524205 QTX524202:QTX524205 RDT524202:RDT524205 RNP524202:RNP524205 RXL524202:RXL524205 SHH524202:SHH524205 SRD524202:SRD524205 TAZ524202:TAZ524205 TKV524202:TKV524205 TUR524202:TUR524205 UEN524202:UEN524205 UOJ524202:UOJ524205 UYF524202:UYF524205 VIB524202:VIB524205 VRX524202:VRX524205 WBT524202:WBT524205 WLP524202:WLP524205 WVL524202:WVL524205 G589738:G589741 IZ589738:IZ589741 SV589738:SV589741 ACR589738:ACR589741 AMN589738:AMN589741 AWJ589738:AWJ589741 BGF589738:BGF589741 BQB589738:BQB589741 BZX589738:BZX589741 CJT589738:CJT589741 CTP589738:CTP589741 DDL589738:DDL589741 DNH589738:DNH589741 DXD589738:DXD589741 EGZ589738:EGZ589741 EQV589738:EQV589741 FAR589738:FAR589741 FKN589738:FKN589741 FUJ589738:FUJ589741 GEF589738:GEF589741 GOB589738:GOB589741 GXX589738:GXX589741 HHT589738:HHT589741 HRP589738:HRP589741 IBL589738:IBL589741 ILH589738:ILH589741 IVD589738:IVD589741 JEZ589738:JEZ589741 JOV589738:JOV589741 JYR589738:JYR589741 KIN589738:KIN589741 KSJ589738:KSJ589741 LCF589738:LCF589741 LMB589738:LMB589741 LVX589738:LVX589741 MFT589738:MFT589741 MPP589738:MPP589741 MZL589738:MZL589741 NJH589738:NJH589741 NTD589738:NTD589741 OCZ589738:OCZ589741 OMV589738:OMV589741 OWR589738:OWR589741 PGN589738:PGN589741 PQJ589738:PQJ589741 QAF589738:QAF589741 QKB589738:QKB589741 QTX589738:QTX589741 RDT589738:RDT589741 RNP589738:RNP589741 RXL589738:RXL589741 SHH589738:SHH589741 SRD589738:SRD589741 TAZ589738:TAZ589741 TKV589738:TKV589741 TUR589738:TUR589741 UEN589738:UEN589741 UOJ589738:UOJ589741 UYF589738:UYF589741 VIB589738:VIB589741 VRX589738:VRX589741 WBT589738:WBT589741 WLP589738:WLP589741 WVL589738:WVL589741 G655274:G655277 IZ655274:IZ655277 SV655274:SV655277 ACR655274:ACR655277 AMN655274:AMN655277 AWJ655274:AWJ655277 BGF655274:BGF655277 BQB655274:BQB655277 BZX655274:BZX655277 CJT655274:CJT655277 CTP655274:CTP655277 DDL655274:DDL655277 DNH655274:DNH655277 DXD655274:DXD655277 EGZ655274:EGZ655277 EQV655274:EQV655277 FAR655274:FAR655277 FKN655274:FKN655277 FUJ655274:FUJ655277 GEF655274:GEF655277 GOB655274:GOB655277 GXX655274:GXX655277 HHT655274:HHT655277 HRP655274:HRP655277 IBL655274:IBL655277 ILH655274:ILH655277 IVD655274:IVD655277 JEZ655274:JEZ655277 JOV655274:JOV655277 JYR655274:JYR655277 KIN655274:KIN655277 KSJ655274:KSJ655277 LCF655274:LCF655277 LMB655274:LMB655277 LVX655274:LVX655277 MFT655274:MFT655277 MPP655274:MPP655277 MZL655274:MZL655277 NJH655274:NJH655277 NTD655274:NTD655277 OCZ655274:OCZ655277 OMV655274:OMV655277 OWR655274:OWR655277 PGN655274:PGN655277 PQJ655274:PQJ655277 QAF655274:QAF655277 QKB655274:QKB655277 QTX655274:QTX655277 RDT655274:RDT655277 RNP655274:RNP655277 RXL655274:RXL655277 SHH655274:SHH655277 SRD655274:SRD655277 TAZ655274:TAZ655277 TKV655274:TKV655277 TUR655274:TUR655277 UEN655274:UEN655277 UOJ655274:UOJ655277 UYF655274:UYF655277 VIB655274:VIB655277 VRX655274:VRX655277 WBT655274:WBT655277 WLP655274:WLP655277 WVL655274:WVL655277 G720810:G720813 IZ720810:IZ720813 SV720810:SV720813 ACR720810:ACR720813 AMN720810:AMN720813 AWJ720810:AWJ720813 BGF720810:BGF720813 BQB720810:BQB720813 BZX720810:BZX720813 CJT720810:CJT720813 CTP720810:CTP720813 DDL720810:DDL720813 DNH720810:DNH720813 DXD720810:DXD720813 EGZ720810:EGZ720813 EQV720810:EQV720813 FAR720810:FAR720813 FKN720810:FKN720813 FUJ720810:FUJ720813 GEF720810:GEF720813 GOB720810:GOB720813 GXX720810:GXX720813 HHT720810:HHT720813 HRP720810:HRP720813 IBL720810:IBL720813 ILH720810:ILH720813 IVD720810:IVD720813 JEZ720810:JEZ720813 JOV720810:JOV720813 JYR720810:JYR720813 KIN720810:KIN720813 KSJ720810:KSJ720813 LCF720810:LCF720813 LMB720810:LMB720813 LVX720810:LVX720813 MFT720810:MFT720813 MPP720810:MPP720813 MZL720810:MZL720813 NJH720810:NJH720813 NTD720810:NTD720813 OCZ720810:OCZ720813 OMV720810:OMV720813 OWR720810:OWR720813 PGN720810:PGN720813 PQJ720810:PQJ720813 QAF720810:QAF720813 QKB720810:QKB720813 QTX720810:QTX720813 RDT720810:RDT720813 RNP720810:RNP720813 RXL720810:RXL720813 SHH720810:SHH720813 SRD720810:SRD720813 TAZ720810:TAZ720813 TKV720810:TKV720813 TUR720810:TUR720813 UEN720810:UEN720813 UOJ720810:UOJ720813 UYF720810:UYF720813 VIB720810:VIB720813 VRX720810:VRX720813 WBT720810:WBT720813 WLP720810:WLP720813 WVL720810:WVL720813 G786346:G786349 IZ786346:IZ786349 SV786346:SV786349 ACR786346:ACR786349 AMN786346:AMN786349 AWJ786346:AWJ786349 BGF786346:BGF786349 BQB786346:BQB786349 BZX786346:BZX786349 CJT786346:CJT786349 CTP786346:CTP786349 DDL786346:DDL786349 DNH786346:DNH786349 DXD786346:DXD786349 EGZ786346:EGZ786349 EQV786346:EQV786349 FAR786346:FAR786349 FKN786346:FKN786349 FUJ786346:FUJ786349 GEF786346:GEF786349 GOB786346:GOB786349 GXX786346:GXX786349 HHT786346:HHT786349 HRP786346:HRP786349 IBL786346:IBL786349 ILH786346:ILH786349 IVD786346:IVD786349 JEZ786346:JEZ786349 JOV786346:JOV786349 JYR786346:JYR786349 KIN786346:KIN786349 KSJ786346:KSJ786349 LCF786346:LCF786349 LMB786346:LMB786349 LVX786346:LVX786349 MFT786346:MFT786349 MPP786346:MPP786349 MZL786346:MZL786349 NJH786346:NJH786349 NTD786346:NTD786349 OCZ786346:OCZ786349 OMV786346:OMV786349 OWR786346:OWR786349 PGN786346:PGN786349 PQJ786346:PQJ786349 QAF786346:QAF786349 QKB786346:QKB786349 QTX786346:QTX786349 RDT786346:RDT786349 RNP786346:RNP786349 RXL786346:RXL786349 SHH786346:SHH786349 SRD786346:SRD786349 TAZ786346:TAZ786349 TKV786346:TKV786349 TUR786346:TUR786349 UEN786346:UEN786349 UOJ786346:UOJ786349 UYF786346:UYF786349 VIB786346:VIB786349 VRX786346:VRX786349 WBT786346:WBT786349 WLP786346:WLP786349 WVL786346:WVL786349 G851882:G851885 IZ851882:IZ851885 SV851882:SV851885 ACR851882:ACR851885 AMN851882:AMN851885 AWJ851882:AWJ851885 BGF851882:BGF851885 BQB851882:BQB851885 BZX851882:BZX851885 CJT851882:CJT851885 CTP851882:CTP851885 DDL851882:DDL851885 DNH851882:DNH851885 DXD851882:DXD851885 EGZ851882:EGZ851885 EQV851882:EQV851885 FAR851882:FAR851885 FKN851882:FKN851885 FUJ851882:FUJ851885 GEF851882:GEF851885 GOB851882:GOB851885 GXX851882:GXX851885 HHT851882:HHT851885 HRP851882:HRP851885 IBL851882:IBL851885 ILH851882:ILH851885 IVD851882:IVD851885 JEZ851882:JEZ851885 JOV851882:JOV851885 JYR851882:JYR851885 KIN851882:KIN851885 KSJ851882:KSJ851885 LCF851882:LCF851885 LMB851882:LMB851885 LVX851882:LVX851885 MFT851882:MFT851885 MPP851882:MPP851885 MZL851882:MZL851885 NJH851882:NJH851885 NTD851882:NTD851885 OCZ851882:OCZ851885 OMV851882:OMV851885 OWR851882:OWR851885 PGN851882:PGN851885 PQJ851882:PQJ851885 QAF851882:QAF851885 QKB851882:QKB851885 QTX851882:QTX851885 RDT851882:RDT851885 RNP851882:RNP851885 RXL851882:RXL851885 SHH851882:SHH851885 SRD851882:SRD851885 TAZ851882:TAZ851885 TKV851882:TKV851885 TUR851882:TUR851885 UEN851882:UEN851885 UOJ851882:UOJ851885 UYF851882:UYF851885 VIB851882:VIB851885 VRX851882:VRX851885 WBT851882:WBT851885 WLP851882:WLP851885 WVL851882:WVL851885 G917418:G917421 IZ917418:IZ917421 SV917418:SV917421 ACR917418:ACR917421 AMN917418:AMN917421 AWJ917418:AWJ917421 BGF917418:BGF917421 BQB917418:BQB917421 BZX917418:BZX917421 CJT917418:CJT917421 CTP917418:CTP917421 DDL917418:DDL917421 DNH917418:DNH917421 DXD917418:DXD917421 EGZ917418:EGZ917421 EQV917418:EQV917421 FAR917418:FAR917421 FKN917418:FKN917421 FUJ917418:FUJ917421 GEF917418:GEF917421 GOB917418:GOB917421 GXX917418:GXX917421 HHT917418:HHT917421 HRP917418:HRP917421 IBL917418:IBL917421 ILH917418:ILH917421 IVD917418:IVD917421 JEZ917418:JEZ917421 JOV917418:JOV917421 JYR917418:JYR917421 KIN917418:KIN917421 KSJ917418:KSJ917421 LCF917418:LCF917421 LMB917418:LMB917421 LVX917418:LVX917421 MFT917418:MFT917421 MPP917418:MPP917421 MZL917418:MZL917421 NJH917418:NJH917421 NTD917418:NTD917421 OCZ917418:OCZ917421 OMV917418:OMV917421 OWR917418:OWR917421 PGN917418:PGN917421 PQJ917418:PQJ917421 QAF917418:QAF917421 QKB917418:QKB917421 QTX917418:QTX917421 RDT917418:RDT917421 RNP917418:RNP917421 RXL917418:RXL917421 SHH917418:SHH917421 SRD917418:SRD917421 TAZ917418:TAZ917421 TKV917418:TKV917421 TUR917418:TUR917421 UEN917418:UEN917421 UOJ917418:UOJ917421 UYF917418:UYF917421 VIB917418:VIB917421 VRX917418:VRX917421 WBT917418:WBT917421 WLP917418:WLP917421 WVL917418:WVL917421 G982954:G982957 IZ982954:IZ982957 SV982954:SV982957 ACR982954:ACR982957 AMN982954:AMN982957 AWJ982954:AWJ982957 BGF982954:BGF982957 BQB982954:BQB982957 BZX982954:BZX982957 CJT982954:CJT982957 CTP982954:CTP982957 DDL982954:DDL982957 DNH982954:DNH982957 DXD982954:DXD982957 EGZ982954:EGZ982957 EQV982954:EQV982957 FAR982954:FAR982957 FKN982954:FKN982957 FUJ982954:FUJ982957 GEF982954:GEF982957 GOB982954:GOB982957 GXX982954:GXX982957 HHT982954:HHT982957 HRP982954:HRP982957 IBL982954:IBL982957 ILH982954:ILH982957 IVD982954:IVD982957 JEZ982954:JEZ982957 JOV982954:JOV982957 JYR982954:JYR982957 KIN982954:KIN982957 KSJ982954:KSJ982957 LCF982954:LCF982957 LMB982954:LMB982957 LVX982954:LVX982957 MFT982954:MFT982957 MPP982954:MPP982957 MZL982954:MZL982957 NJH982954:NJH982957 NTD982954:NTD982957 OCZ982954:OCZ982957 OMV982954:OMV982957 OWR982954:OWR982957 PGN982954:PGN982957 PQJ982954:PQJ982957 QAF982954:QAF982957 QKB982954:QKB982957 QTX982954:QTX982957 RDT982954:RDT982957 RNP982954:RNP982957 RXL982954:RXL982957 SHH982954:SHH982957 SRD982954:SRD982957 TAZ982954:TAZ982957 TKV982954:TKV982957 TUR982954:TUR982957 UEN982954:UEN982957 UOJ982954:UOJ982957 UYF982954:UYF982957 VIB982954:VIB982957 VRX982954:VRX982957 WBT982954:WBT982957 WLP982954:WLP982957 WVL982954:WVL982957 G65483 IZ65483 SV65483 ACR65483 AMN65483 AWJ65483 BGF65483 BQB65483 BZX65483 CJT65483 CTP65483 DDL65483 DNH65483 DXD65483 EGZ65483 EQV65483 FAR65483 FKN65483 FUJ65483 GEF65483 GOB65483 GXX65483 HHT65483 HRP65483 IBL65483 ILH65483 IVD65483 JEZ65483 JOV65483 JYR65483 KIN65483 KSJ65483 LCF65483 LMB65483 LVX65483 MFT65483 MPP65483 MZL65483 NJH65483 NTD65483 OCZ65483 OMV65483 OWR65483 PGN65483 PQJ65483 QAF65483 QKB65483 QTX65483 RDT65483 RNP65483 RXL65483 SHH65483 SRD65483 TAZ65483 TKV65483 TUR65483 UEN65483 UOJ65483 UYF65483 VIB65483 VRX65483 WBT65483 WLP65483 WVL65483 G131019 IZ131019 SV131019 ACR131019 AMN131019 AWJ131019 BGF131019 BQB131019 BZX131019 CJT131019 CTP131019 DDL131019 DNH131019 DXD131019 EGZ131019 EQV131019 FAR131019 FKN131019 FUJ131019 GEF131019 GOB131019 GXX131019 HHT131019 HRP131019 IBL131019 ILH131019 IVD131019 JEZ131019 JOV131019 JYR131019 KIN131019 KSJ131019 LCF131019 LMB131019 LVX131019 MFT131019 MPP131019 MZL131019 NJH131019 NTD131019 OCZ131019 OMV131019 OWR131019 PGN131019 PQJ131019 QAF131019 QKB131019 QTX131019 RDT131019 RNP131019 RXL131019 SHH131019 SRD131019 TAZ131019 TKV131019 TUR131019 UEN131019 UOJ131019 UYF131019 VIB131019 VRX131019 WBT131019 WLP131019 WVL131019 G196555 IZ196555 SV196555 ACR196555 AMN196555 AWJ196555 BGF196555 BQB196555 BZX196555 CJT196555 CTP196555 DDL196555 DNH196555 DXD196555 EGZ196555 EQV196555 FAR196555 FKN196555 FUJ196555 GEF196555 GOB196555 GXX196555 HHT196555 HRP196555 IBL196555 ILH196555 IVD196555 JEZ196555 JOV196555 JYR196555 KIN196555 KSJ196555 LCF196555 LMB196555 LVX196555 MFT196555 MPP196555 MZL196555 NJH196555 NTD196555 OCZ196555 OMV196555 OWR196555 PGN196555 PQJ196555 QAF196555 QKB196555 QTX196555 RDT196555 RNP196555 RXL196555 SHH196555 SRD196555 TAZ196555 TKV196555 TUR196555 UEN196555 UOJ196555 UYF196555 VIB196555 VRX196555 WBT196555 WLP196555 WVL196555 G262091 IZ262091 SV262091 ACR262091 AMN262091 AWJ262091 BGF262091 BQB262091 BZX262091 CJT262091 CTP262091 DDL262091 DNH262091 DXD262091 EGZ262091 EQV262091 FAR262091 FKN262091 FUJ262091 GEF262091 GOB262091 GXX262091 HHT262091 HRP262091 IBL262091 ILH262091 IVD262091 JEZ262091 JOV262091 JYR262091 KIN262091 KSJ262091 LCF262091 LMB262091 LVX262091 MFT262091 MPP262091 MZL262091 NJH262091 NTD262091 OCZ262091 OMV262091 OWR262091 PGN262091 PQJ262091 QAF262091 QKB262091 QTX262091 RDT262091 RNP262091 RXL262091 SHH262091 SRD262091 TAZ262091 TKV262091 TUR262091 UEN262091 UOJ262091 UYF262091 VIB262091 VRX262091 WBT262091 WLP262091 WVL262091 G327627 IZ327627 SV327627 ACR327627 AMN327627 AWJ327627 BGF327627 BQB327627 BZX327627 CJT327627 CTP327627 DDL327627 DNH327627 DXD327627 EGZ327627 EQV327627 FAR327627 FKN327627 FUJ327627 GEF327627 GOB327627 GXX327627 HHT327627 HRP327627 IBL327627 ILH327627 IVD327627 JEZ327627 JOV327627 JYR327627 KIN327627 KSJ327627 LCF327627 LMB327627 LVX327627 MFT327627 MPP327627 MZL327627 NJH327627 NTD327627 OCZ327627 OMV327627 OWR327627 PGN327627 PQJ327627 QAF327627 QKB327627 QTX327627 RDT327627 RNP327627 RXL327627 SHH327627 SRD327627 TAZ327627 TKV327627 TUR327627 UEN327627 UOJ327627 UYF327627 VIB327627 VRX327627 WBT327627 WLP327627 WVL327627 G393163 IZ393163 SV393163 ACR393163 AMN393163 AWJ393163 BGF393163 BQB393163 BZX393163 CJT393163 CTP393163 DDL393163 DNH393163 DXD393163 EGZ393163 EQV393163 FAR393163 FKN393163 FUJ393163 GEF393163 GOB393163 GXX393163 HHT393163 HRP393163 IBL393163 ILH393163 IVD393163 JEZ393163 JOV393163 JYR393163 KIN393163 KSJ393163 LCF393163 LMB393163 LVX393163 MFT393163 MPP393163 MZL393163 NJH393163 NTD393163 OCZ393163 OMV393163 OWR393163 PGN393163 PQJ393163 QAF393163 QKB393163 QTX393163 RDT393163 RNP393163 RXL393163 SHH393163 SRD393163 TAZ393163 TKV393163 TUR393163 UEN393163 UOJ393163 UYF393163 VIB393163 VRX393163 WBT393163 WLP393163 WVL393163 G458699 IZ458699 SV458699 ACR458699 AMN458699 AWJ458699 BGF458699 BQB458699 BZX458699 CJT458699 CTP458699 DDL458699 DNH458699 DXD458699 EGZ458699 EQV458699 FAR458699 FKN458699 FUJ458699 GEF458699 GOB458699 GXX458699 HHT458699 HRP458699 IBL458699 ILH458699 IVD458699 JEZ458699 JOV458699 JYR458699 KIN458699 KSJ458699 LCF458699 LMB458699 LVX458699 MFT458699 MPP458699 MZL458699 NJH458699 NTD458699 OCZ458699 OMV458699 OWR458699 PGN458699 PQJ458699 QAF458699 QKB458699 QTX458699 RDT458699 RNP458699 RXL458699 SHH458699 SRD458699 TAZ458699 TKV458699 TUR458699 UEN458699 UOJ458699 UYF458699 VIB458699 VRX458699 WBT458699 WLP458699 WVL458699 G524235 IZ524235 SV524235 ACR524235 AMN524235 AWJ524235 BGF524235 BQB524235 BZX524235 CJT524235 CTP524235 DDL524235 DNH524235 DXD524235 EGZ524235 EQV524235 FAR524235 FKN524235 FUJ524235 GEF524235 GOB524235 GXX524235 HHT524235 HRP524235 IBL524235 ILH524235 IVD524235 JEZ524235 JOV524235 JYR524235 KIN524235 KSJ524235 LCF524235 LMB524235 LVX524235 MFT524235 MPP524235 MZL524235 NJH524235 NTD524235 OCZ524235 OMV524235 OWR524235 PGN524235 PQJ524235 QAF524235 QKB524235 QTX524235 RDT524235 RNP524235 RXL524235 SHH524235 SRD524235 TAZ524235 TKV524235 TUR524235 UEN524235 UOJ524235 UYF524235 VIB524235 VRX524235 WBT524235 WLP524235 WVL524235 G589771 IZ589771 SV589771 ACR589771 AMN589771 AWJ589771 BGF589771 BQB589771 BZX589771 CJT589771 CTP589771 DDL589771 DNH589771 DXD589771 EGZ589771 EQV589771 FAR589771 FKN589771 FUJ589771 GEF589771 GOB589771 GXX589771 HHT589771 HRP589771 IBL589771 ILH589771 IVD589771 JEZ589771 JOV589771 JYR589771 KIN589771 KSJ589771 LCF589771 LMB589771 LVX589771 MFT589771 MPP589771 MZL589771 NJH589771 NTD589771 OCZ589771 OMV589771 OWR589771 PGN589771 PQJ589771 QAF589771 QKB589771 QTX589771 RDT589771 RNP589771 RXL589771 SHH589771 SRD589771 TAZ589771 TKV589771 TUR589771 UEN589771 UOJ589771 UYF589771 VIB589771 VRX589771 WBT589771 WLP589771 WVL589771 G655307 IZ655307 SV655307 ACR655307 AMN655307 AWJ655307 BGF655307 BQB655307 BZX655307 CJT655307 CTP655307 DDL655307 DNH655307 DXD655307 EGZ655307 EQV655307 FAR655307 FKN655307 FUJ655307 GEF655307 GOB655307 GXX655307 HHT655307 HRP655307 IBL655307 ILH655307 IVD655307 JEZ655307 JOV655307 JYR655307 KIN655307 KSJ655307 LCF655307 LMB655307 LVX655307 MFT655307 MPP655307 MZL655307 NJH655307 NTD655307 OCZ655307 OMV655307 OWR655307 PGN655307 PQJ655307 QAF655307 QKB655307 QTX655307 RDT655307 RNP655307 RXL655307 SHH655307 SRD655307 TAZ655307 TKV655307 TUR655307 UEN655307 UOJ655307 UYF655307 VIB655307 VRX655307 WBT655307 WLP655307 WVL655307 G720843 IZ720843 SV720843 ACR720843 AMN720843 AWJ720843 BGF720843 BQB720843 BZX720843 CJT720843 CTP720843 DDL720843 DNH720843 DXD720843 EGZ720843 EQV720843 FAR720843 FKN720843 FUJ720843 GEF720843 GOB720843 GXX720843 HHT720843 HRP720843 IBL720843 ILH720843 IVD720843 JEZ720843 JOV720843 JYR720843 KIN720843 KSJ720843 LCF720843 LMB720843 LVX720843 MFT720843 MPP720843 MZL720843 NJH720843 NTD720843 OCZ720843 OMV720843 OWR720843 PGN720843 PQJ720843 QAF720843 QKB720843 QTX720843 RDT720843 RNP720843 RXL720843 SHH720843 SRD720843 TAZ720843 TKV720843 TUR720843 UEN720843 UOJ720843 UYF720843 VIB720843 VRX720843 WBT720843 WLP720843 WVL720843 G786379 IZ786379 SV786379 ACR786379 AMN786379 AWJ786379 BGF786379 BQB786379 BZX786379 CJT786379 CTP786379 DDL786379 DNH786379 DXD786379 EGZ786379 EQV786379 FAR786379 FKN786379 FUJ786379 GEF786379 GOB786379 GXX786379 HHT786379 HRP786379 IBL786379 ILH786379 IVD786379 JEZ786379 JOV786379 JYR786379 KIN786379 KSJ786379 LCF786379 LMB786379 LVX786379 MFT786379 MPP786379 MZL786379 NJH786379 NTD786379 OCZ786379 OMV786379 OWR786379 PGN786379 PQJ786379 QAF786379 QKB786379 QTX786379 RDT786379 RNP786379 RXL786379 SHH786379 SRD786379 TAZ786379 TKV786379 TUR786379 UEN786379 UOJ786379 UYF786379 VIB786379 VRX786379 WBT786379 WLP786379 WVL786379 G851915 IZ851915 SV851915 ACR851915 AMN851915 AWJ851915 BGF851915 BQB851915 BZX851915 CJT851915 CTP851915 DDL851915 DNH851915 DXD851915 EGZ851915 EQV851915 FAR851915 FKN851915 FUJ851915 GEF851915 GOB851915 GXX851915 HHT851915 HRP851915 IBL851915 ILH851915 IVD851915 JEZ851915 JOV851915 JYR851915 KIN851915 KSJ851915 LCF851915 LMB851915 LVX851915 MFT851915 MPP851915 MZL851915 NJH851915 NTD851915 OCZ851915 OMV851915 OWR851915 PGN851915 PQJ851915 QAF851915 QKB851915 QTX851915 RDT851915 RNP851915 RXL851915 SHH851915 SRD851915 TAZ851915 TKV851915 TUR851915 UEN851915 UOJ851915 UYF851915 VIB851915 VRX851915 WBT851915 WLP851915 WVL851915 G917451 IZ917451 SV917451 ACR917451 AMN917451 AWJ917451 BGF917451 BQB917451 BZX917451 CJT917451 CTP917451 DDL917451 DNH917451 DXD917451 EGZ917451 EQV917451 FAR917451 FKN917451 FUJ917451 GEF917451 GOB917451 GXX917451 HHT917451 HRP917451 IBL917451 ILH917451 IVD917451 JEZ917451 JOV917451 JYR917451 KIN917451 KSJ917451 LCF917451 LMB917451 LVX917451 MFT917451 MPP917451 MZL917451 NJH917451 NTD917451 OCZ917451 OMV917451 OWR917451 PGN917451 PQJ917451 QAF917451 QKB917451 QTX917451 RDT917451 RNP917451 RXL917451 SHH917451 SRD917451 TAZ917451 TKV917451 TUR917451 UEN917451 UOJ917451 UYF917451 VIB917451 VRX917451 WBT917451 WLP917451 WVL917451 G982987 IZ982987 SV982987 ACR982987 AMN982987 AWJ982987 BGF982987 BQB982987 BZX982987 CJT982987 CTP982987 DDL982987 DNH982987 DXD982987 EGZ982987 EQV982987 FAR982987 FKN982987 FUJ982987 GEF982987 GOB982987 GXX982987 HHT982987 HRP982987 IBL982987 ILH982987 IVD982987 JEZ982987 JOV982987 JYR982987 KIN982987 KSJ982987 LCF982987 LMB982987 LVX982987 MFT982987 MPP982987 MZL982987 NJH982987 NTD982987 OCZ982987 OMV982987 OWR982987 PGN982987 PQJ982987 QAF982987 QKB982987 QTX982987 RDT982987 RNP982987 RXL982987 SHH982987 SRD982987 TAZ982987 TKV982987 TUR982987 UEN982987 UOJ982987 UYF982987 VIB982987 VRX982987 WBT982987 WLP982987 WVL982987 G65457:G65463 IZ65457:IZ65463 SV65457:SV65463 ACR65457:ACR65463 AMN65457:AMN65463 AWJ65457:AWJ65463 BGF65457:BGF65463 BQB65457:BQB65463 BZX65457:BZX65463 CJT65457:CJT65463 CTP65457:CTP65463 DDL65457:DDL65463 DNH65457:DNH65463 DXD65457:DXD65463 EGZ65457:EGZ65463 EQV65457:EQV65463 FAR65457:FAR65463 FKN65457:FKN65463 FUJ65457:FUJ65463 GEF65457:GEF65463 GOB65457:GOB65463 GXX65457:GXX65463 HHT65457:HHT65463 HRP65457:HRP65463 IBL65457:IBL65463 ILH65457:ILH65463 IVD65457:IVD65463 JEZ65457:JEZ65463 JOV65457:JOV65463 JYR65457:JYR65463 KIN65457:KIN65463 KSJ65457:KSJ65463 LCF65457:LCF65463 LMB65457:LMB65463 LVX65457:LVX65463 MFT65457:MFT65463 MPP65457:MPP65463 MZL65457:MZL65463 NJH65457:NJH65463 NTD65457:NTD65463 OCZ65457:OCZ65463 OMV65457:OMV65463 OWR65457:OWR65463 PGN65457:PGN65463 PQJ65457:PQJ65463 QAF65457:QAF65463 QKB65457:QKB65463 QTX65457:QTX65463 RDT65457:RDT65463 RNP65457:RNP65463 RXL65457:RXL65463 SHH65457:SHH65463 SRD65457:SRD65463 TAZ65457:TAZ65463 TKV65457:TKV65463 TUR65457:TUR65463 UEN65457:UEN65463 UOJ65457:UOJ65463 UYF65457:UYF65463 VIB65457:VIB65463 VRX65457:VRX65463 WBT65457:WBT65463 WLP65457:WLP65463 WVL65457:WVL65463 G130993:G130999 IZ130993:IZ130999 SV130993:SV130999 ACR130993:ACR130999 AMN130993:AMN130999 AWJ130993:AWJ130999 BGF130993:BGF130999 BQB130993:BQB130999 BZX130993:BZX130999 CJT130993:CJT130999 CTP130993:CTP130999 DDL130993:DDL130999 DNH130993:DNH130999 DXD130993:DXD130999 EGZ130993:EGZ130999 EQV130993:EQV130999 FAR130993:FAR130999 FKN130993:FKN130999 FUJ130993:FUJ130999 GEF130993:GEF130999 GOB130993:GOB130999 GXX130993:GXX130999 HHT130993:HHT130999 HRP130993:HRP130999 IBL130993:IBL130999 ILH130993:ILH130999 IVD130993:IVD130999 JEZ130993:JEZ130999 JOV130993:JOV130999 JYR130993:JYR130999 KIN130993:KIN130999 KSJ130993:KSJ130999 LCF130993:LCF130999 LMB130993:LMB130999 LVX130993:LVX130999 MFT130993:MFT130999 MPP130993:MPP130999 MZL130993:MZL130999 NJH130993:NJH130999 NTD130993:NTD130999 OCZ130993:OCZ130999 OMV130993:OMV130999 OWR130993:OWR130999 PGN130993:PGN130999 PQJ130993:PQJ130999 QAF130993:QAF130999 QKB130993:QKB130999 QTX130993:QTX130999 RDT130993:RDT130999 RNP130993:RNP130999 RXL130993:RXL130999 SHH130993:SHH130999 SRD130993:SRD130999 TAZ130993:TAZ130999 TKV130993:TKV130999 TUR130993:TUR130999 UEN130993:UEN130999 UOJ130993:UOJ130999 UYF130993:UYF130999 VIB130993:VIB130999 VRX130993:VRX130999 WBT130993:WBT130999 WLP130993:WLP130999 WVL130993:WVL130999 G196529:G196535 IZ196529:IZ196535 SV196529:SV196535 ACR196529:ACR196535 AMN196529:AMN196535 AWJ196529:AWJ196535 BGF196529:BGF196535 BQB196529:BQB196535 BZX196529:BZX196535 CJT196529:CJT196535 CTP196529:CTP196535 DDL196529:DDL196535 DNH196529:DNH196535 DXD196529:DXD196535 EGZ196529:EGZ196535 EQV196529:EQV196535 FAR196529:FAR196535 FKN196529:FKN196535 FUJ196529:FUJ196535 GEF196529:GEF196535 GOB196529:GOB196535 GXX196529:GXX196535 HHT196529:HHT196535 HRP196529:HRP196535 IBL196529:IBL196535 ILH196529:ILH196535 IVD196529:IVD196535 JEZ196529:JEZ196535 JOV196529:JOV196535 JYR196529:JYR196535 KIN196529:KIN196535 KSJ196529:KSJ196535 LCF196529:LCF196535 LMB196529:LMB196535 LVX196529:LVX196535 MFT196529:MFT196535 MPP196529:MPP196535 MZL196529:MZL196535 NJH196529:NJH196535 NTD196529:NTD196535 OCZ196529:OCZ196535 OMV196529:OMV196535 OWR196529:OWR196535 PGN196529:PGN196535 PQJ196529:PQJ196535 QAF196529:QAF196535 QKB196529:QKB196535 QTX196529:QTX196535 RDT196529:RDT196535 RNP196529:RNP196535 RXL196529:RXL196535 SHH196529:SHH196535 SRD196529:SRD196535 TAZ196529:TAZ196535 TKV196529:TKV196535 TUR196529:TUR196535 UEN196529:UEN196535 UOJ196529:UOJ196535 UYF196529:UYF196535 VIB196529:VIB196535 VRX196529:VRX196535 WBT196529:WBT196535 WLP196529:WLP196535 WVL196529:WVL196535 G262065:G262071 IZ262065:IZ262071 SV262065:SV262071 ACR262065:ACR262071 AMN262065:AMN262071 AWJ262065:AWJ262071 BGF262065:BGF262071 BQB262065:BQB262071 BZX262065:BZX262071 CJT262065:CJT262071 CTP262065:CTP262071 DDL262065:DDL262071 DNH262065:DNH262071 DXD262065:DXD262071 EGZ262065:EGZ262071 EQV262065:EQV262071 FAR262065:FAR262071 FKN262065:FKN262071 FUJ262065:FUJ262071 GEF262065:GEF262071 GOB262065:GOB262071 GXX262065:GXX262071 HHT262065:HHT262071 HRP262065:HRP262071 IBL262065:IBL262071 ILH262065:ILH262071 IVD262065:IVD262071 JEZ262065:JEZ262071 JOV262065:JOV262071 JYR262065:JYR262071 KIN262065:KIN262071 KSJ262065:KSJ262071 LCF262065:LCF262071 LMB262065:LMB262071 LVX262065:LVX262071 MFT262065:MFT262071 MPP262065:MPP262071 MZL262065:MZL262071 NJH262065:NJH262071 NTD262065:NTD262071 OCZ262065:OCZ262071 OMV262065:OMV262071 OWR262065:OWR262071 PGN262065:PGN262071 PQJ262065:PQJ262071 QAF262065:QAF262071 QKB262065:QKB262071 QTX262065:QTX262071 RDT262065:RDT262071 RNP262065:RNP262071 RXL262065:RXL262071 SHH262065:SHH262071 SRD262065:SRD262071 TAZ262065:TAZ262071 TKV262065:TKV262071 TUR262065:TUR262071 UEN262065:UEN262071 UOJ262065:UOJ262071 UYF262065:UYF262071 VIB262065:VIB262071 VRX262065:VRX262071 WBT262065:WBT262071 WLP262065:WLP262071 WVL262065:WVL262071 G327601:G327607 IZ327601:IZ327607 SV327601:SV327607 ACR327601:ACR327607 AMN327601:AMN327607 AWJ327601:AWJ327607 BGF327601:BGF327607 BQB327601:BQB327607 BZX327601:BZX327607 CJT327601:CJT327607 CTP327601:CTP327607 DDL327601:DDL327607 DNH327601:DNH327607 DXD327601:DXD327607 EGZ327601:EGZ327607 EQV327601:EQV327607 FAR327601:FAR327607 FKN327601:FKN327607 FUJ327601:FUJ327607 GEF327601:GEF327607 GOB327601:GOB327607 GXX327601:GXX327607 HHT327601:HHT327607 HRP327601:HRP327607 IBL327601:IBL327607 ILH327601:ILH327607 IVD327601:IVD327607 JEZ327601:JEZ327607 JOV327601:JOV327607 JYR327601:JYR327607 KIN327601:KIN327607 KSJ327601:KSJ327607 LCF327601:LCF327607 LMB327601:LMB327607 LVX327601:LVX327607 MFT327601:MFT327607 MPP327601:MPP327607 MZL327601:MZL327607 NJH327601:NJH327607 NTD327601:NTD327607 OCZ327601:OCZ327607 OMV327601:OMV327607 OWR327601:OWR327607 PGN327601:PGN327607 PQJ327601:PQJ327607 QAF327601:QAF327607 QKB327601:QKB327607 QTX327601:QTX327607 RDT327601:RDT327607 RNP327601:RNP327607 RXL327601:RXL327607 SHH327601:SHH327607 SRD327601:SRD327607 TAZ327601:TAZ327607 TKV327601:TKV327607 TUR327601:TUR327607 UEN327601:UEN327607 UOJ327601:UOJ327607 UYF327601:UYF327607 VIB327601:VIB327607 VRX327601:VRX327607 WBT327601:WBT327607 WLP327601:WLP327607 WVL327601:WVL327607 G393137:G393143 IZ393137:IZ393143 SV393137:SV393143 ACR393137:ACR393143 AMN393137:AMN393143 AWJ393137:AWJ393143 BGF393137:BGF393143 BQB393137:BQB393143 BZX393137:BZX393143 CJT393137:CJT393143 CTP393137:CTP393143 DDL393137:DDL393143 DNH393137:DNH393143 DXD393137:DXD393143 EGZ393137:EGZ393143 EQV393137:EQV393143 FAR393137:FAR393143 FKN393137:FKN393143 FUJ393137:FUJ393143 GEF393137:GEF393143 GOB393137:GOB393143 GXX393137:GXX393143 HHT393137:HHT393143 HRP393137:HRP393143 IBL393137:IBL393143 ILH393137:ILH393143 IVD393137:IVD393143 JEZ393137:JEZ393143 JOV393137:JOV393143 JYR393137:JYR393143 KIN393137:KIN393143 KSJ393137:KSJ393143 LCF393137:LCF393143 LMB393137:LMB393143 LVX393137:LVX393143 MFT393137:MFT393143 MPP393137:MPP393143 MZL393137:MZL393143 NJH393137:NJH393143 NTD393137:NTD393143 OCZ393137:OCZ393143 OMV393137:OMV393143 OWR393137:OWR393143 PGN393137:PGN393143 PQJ393137:PQJ393143 QAF393137:QAF393143 QKB393137:QKB393143 QTX393137:QTX393143 RDT393137:RDT393143 RNP393137:RNP393143 RXL393137:RXL393143 SHH393137:SHH393143 SRD393137:SRD393143 TAZ393137:TAZ393143 TKV393137:TKV393143 TUR393137:TUR393143 UEN393137:UEN393143 UOJ393137:UOJ393143 UYF393137:UYF393143 VIB393137:VIB393143 VRX393137:VRX393143 WBT393137:WBT393143 WLP393137:WLP393143 WVL393137:WVL393143 G458673:G458679 IZ458673:IZ458679 SV458673:SV458679 ACR458673:ACR458679 AMN458673:AMN458679 AWJ458673:AWJ458679 BGF458673:BGF458679 BQB458673:BQB458679 BZX458673:BZX458679 CJT458673:CJT458679 CTP458673:CTP458679 DDL458673:DDL458679 DNH458673:DNH458679 DXD458673:DXD458679 EGZ458673:EGZ458679 EQV458673:EQV458679 FAR458673:FAR458679 FKN458673:FKN458679 FUJ458673:FUJ458679 GEF458673:GEF458679 GOB458673:GOB458679 GXX458673:GXX458679 HHT458673:HHT458679 HRP458673:HRP458679 IBL458673:IBL458679 ILH458673:ILH458679 IVD458673:IVD458679 JEZ458673:JEZ458679 JOV458673:JOV458679 JYR458673:JYR458679 KIN458673:KIN458679 KSJ458673:KSJ458679 LCF458673:LCF458679 LMB458673:LMB458679 LVX458673:LVX458679 MFT458673:MFT458679 MPP458673:MPP458679 MZL458673:MZL458679 NJH458673:NJH458679 NTD458673:NTD458679 OCZ458673:OCZ458679 OMV458673:OMV458679 OWR458673:OWR458679 PGN458673:PGN458679 PQJ458673:PQJ458679 QAF458673:QAF458679 QKB458673:QKB458679 QTX458673:QTX458679 RDT458673:RDT458679 RNP458673:RNP458679 RXL458673:RXL458679 SHH458673:SHH458679 SRD458673:SRD458679 TAZ458673:TAZ458679 TKV458673:TKV458679 TUR458673:TUR458679 UEN458673:UEN458679 UOJ458673:UOJ458679 UYF458673:UYF458679 VIB458673:VIB458679 VRX458673:VRX458679 WBT458673:WBT458679 WLP458673:WLP458679 WVL458673:WVL458679 G524209:G524215 IZ524209:IZ524215 SV524209:SV524215 ACR524209:ACR524215 AMN524209:AMN524215 AWJ524209:AWJ524215 BGF524209:BGF524215 BQB524209:BQB524215 BZX524209:BZX524215 CJT524209:CJT524215 CTP524209:CTP524215 DDL524209:DDL524215 DNH524209:DNH524215 DXD524209:DXD524215 EGZ524209:EGZ524215 EQV524209:EQV524215 FAR524209:FAR524215 FKN524209:FKN524215 FUJ524209:FUJ524215 GEF524209:GEF524215 GOB524209:GOB524215 GXX524209:GXX524215 HHT524209:HHT524215 HRP524209:HRP524215 IBL524209:IBL524215 ILH524209:ILH524215 IVD524209:IVD524215 JEZ524209:JEZ524215 JOV524209:JOV524215 JYR524209:JYR524215 KIN524209:KIN524215 KSJ524209:KSJ524215 LCF524209:LCF524215 LMB524209:LMB524215 LVX524209:LVX524215 MFT524209:MFT524215 MPP524209:MPP524215 MZL524209:MZL524215 NJH524209:NJH524215 NTD524209:NTD524215 OCZ524209:OCZ524215 OMV524209:OMV524215 OWR524209:OWR524215 PGN524209:PGN524215 PQJ524209:PQJ524215 QAF524209:QAF524215 QKB524209:QKB524215 QTX524209:QTX524215 RDT524209:RDT524215 RNP524209:RNP524215 RXL524209:RXL524215 SHH524209:SHH524215 SRD524209:SRD524215 TAZ524209:TAZ524215 TKV524209:TKV524215 TUR524209:TUR524215 UEN524209:UEN524215 UOJ524209:UOJ524215 UYF524209:UYF524215 VIB524209:VIB524215 VRX524209:VRX524215 WBT524209:WBT524215 WLP524209:WLP524215 WVL524209:WVL524215 G589745:G589751 IZ589745:IZ589751 SV589745:SV589751 ACR589745:ACR589751 AMN589745:AMN589751 AWJ589745:AWJ589751 BGF589745:BGF589751 BQB589745:BQB589751 BZX589745:BZX589751 CJT589745:CJT589751 CTP589745:CTP589751 DDL589745:DDL589751 DNH589745:DNH589751 DXD589745:DXD589751 EGZ589745:EGZ589751 EQV589745:EQV589751 FAR589745:FAR589751 FKN589745:FKN589751 FUJ589745:FUJ589751 GEF589745:GEF589751 GOB589745:GOB589751 GXX589745:GXX589751 HHT589745:HHT589751 HRP589745:HRP589751 IBL589745:IBL589751 ILH589745:ILH589751 IVD589745:IVD589751 JEZ589745:JEZ589751 JOV589745:JOV589751 JYR589745:JYR589751 KIN589745:KIN589751 KSJ589745:KSJ589751 LCF589745:LCF589751 LMB589745:LMB589751 LVX589745:LVX589751 MFT589745:MFT589751 MPP589745:MPP589751 MZL589745:MZL589751 NJH589745:NJH589751 NTD589745:NTD589751 OCZ589745:OCZ589751 OMV589745:OMV589751 OWR589745:OWR589751 PGN589745:PGN589751 PQJ589745:PQJ589751 QAF589745:QAF589751 QKB589745:QKB589751 QTX589745:QTX589751 RDT589745:RDT589751 RNP589745:RNP589751 RXL589745:RXL589751 SHH589745:SHH589751 SRD589745:SRD589751 TAZ589745:TAZ589751 TKV589745:TKV589751 TUR589745:TUR589751 UEN589745:UEN589751 UOJ589745:UOJ589751 UYF589745:UYF589751 VIB589745:VIB589751 VRX589745:VRX589751 WBT589745:WBT589751 WLP589745:WLP589751 WVL589745:WVL589751 G655281:G655287 IZ655281:IZ655287 SV655281:SV655287 ACR655281:ACR655287 AMN655281:AMN655287 AWJ655281:AWJ655287 BGF655281:BGF655287 BQB655281:BQB655287 BZX655281:BZX655287 CJT655281:CJT655287 CTP655281:CTP655287 DDL655281:DDL655287 DNH655281:DNH655287 DXD655281:DXD655287 EGZ655281:EGZ655287 EQV655281:EQV655287 FAR655281:FAR655287 FKN655281:FKN655287 FUJ655281:FUJ655287 GEF655281:GEF655287 GOB655281:GOB655287 GXX655281:GXX655287 HHT655281:HHT655287 HRP655281:HRP655287 IBL655281:IBL655287 ILH655281:ILH655287 IVD655281:IVD655287 JEZ655281:JEZ655287 JOV655281:JOV655287 JYR655281:JYR655287 KIN655281:KIN655287 KSJ655281:KSJ655287 LCF655281:LCF655287 LMB655281:LMB655287 LVX655281:LVX655287 MFT655281:MFT655287 MPP655281:MPP655287 MZL655281:MZL655287 NJH655281:NJH655287 NTD655281:NTD655287 OCZ655281:OCZ655287 OMV655281:OMV655287 OWR655281:OWR655287 PGN655281:PGN655287 PQJ655281:PQJ655287 QAF655281:QAF655287 QKB655281:QKB655287 QTX655281:QTX655287 RDT655281:RDT655287 RNP655281:RNP655287 RXL655281:RXL655287 SHH655281:SHH655287 SRD655281:SRD655287 TAZ655281:TAZ655287 TKV655281:TKV655287 TUR655281:TUR655287 UEN655281:UEN655287 UOJ655281:UOJ655287 UYF655281:UYF655287 VIB655281:VIB655287 VRX655281:VRX655287 WBT655281:WBT655287 WLP655281:WLP655287 WVL655281:WVL655287 G720817:G720823 IZ720817:IZ720823 SV720817:SV720823 ACR720817:ACR720823 AMN720817:AMN720823 AWJ720817:AWJ720823 BGF720817:BGF720823 BQB720817:BQB720823 BZX720817:BZX720823 CJT720817:CJT720823 CTP720817:CTP720823 DDL720817:DDL720823 DNH720817:DNH720823 DXD720817:DXD720823 EGZ720817:EGZ720823 EQV720817:EQV720823 FAR720817:FAR720823 FKN720817:FKN720823 FUJ720817:FUJ720823 GEF720817:GEF720823 GOB720817:GOB720823 GXX720817:GXX720823 HHT720817:HHT720823 HRP720817:HRP720823 IBL720817:IBL720823 ILH720817:ILH720823 IVD720817:IVD720823 JEZ720817:JEZ720823 JOV720817:JOV720823 JYR720817:JYR720823 KIN720817:KIN720823 KSJ720817:KSJ720823 LCF720817:LCF720823 LMB720817:LMB720823 LVX720817:LVX720823 MFT720817:MFT720823 MPP720817:MPP720823 MZL720817:MZL720823 NJH720817:NJH720823 NTD720817:NTD720823 OCZ720817:OCZ720823 OMV720817:OMV720823 OWR720817:OWR720823 PGN720817:PGN720823 PQJ720817:PQJ720823 QAF720817:QAF720823 QKB720817:QKB720823 QTX720817:QTX720823 RDT720817:RDT720823 RNP720817:RNP720823 RXL720817:RXL720823 SHH720817:SHH720823 SRD720817:SRD720823 TAZ720817:TAZ720823 TKV720817:TKV720823 TUR720817:TUR720823 UEN720817:UEN720823 UOJ720817:UOJ720823 UYF720817:UYF720823 VIB720817:VIB720823 VRX720817:VRX720823 WBT720817:WBT720823 WLP720817:WLP720823 WVL720817:WVL720823 G786353:G786359 IZ786353:IZ786359 SV786353:SV786359 ACR786353:ACR786359 AMN786353:AMN786359 AWJ786353:AWJ786359 BGF786353:BGF786359 BQB786353:BQB786359 BZX786353:BZX786359 CJT786353:CJT786359 CTP786353:CTP786359 DDL786353:DDL786359 DNH786353:DNH786359 DXD786353:DXD786359 EGZ786353:EGZ786359 EQV786353:EQV786359 FAR786353:FAR786359 FKN786353:FKN786359 FUJ786353:FUJ786359 GEF786353:GEF786359 GOB786353:GOB786359 GXX786353:GXX786359 HHT786353:HHT786359 HRP786353:HRP786359 IBL786353:IBL786359 ILH786353:ILH786359 IVD786353:IVD786359 JEZ786353:JEZ786359 JOV786353:JOV786359 JYR786353:JYR786359 KIN786353:KIN786359 KSJ786353:KSJ786359 LCF786353:LCF786359 LMB786353:LMB786359 LVX786353:LVX786359 MFT786353:MFT786359 MPP786353:MPP786359 MZL786353:MZL786359 NJH786353:NJH786359 NTD786353:NTD786359 OCZ786353:OCZ786359 OMV786353:OMV786359 OWR786353:OWR786359 PGN786353:PGN786359 PQJ786353:PQJ786359 QAF786353:QAF786359 QKB786353:QKB786359 QTX786353:QTX786359 RDT786353:RDT786359 RNP786353:RNP786359 RXL786353:RXL786359 SHH786353:SHH786359 SRD786353:SRD786359 TAZ786353:TAZ786359 TKV786353:TKV786359 TUR786353:TUR786359 UEN786353:UEN786359 UOJ786353:UOJ786359 UYF786353:UYF786359 VIB786353:VIB786359 VRX786353:VRX786359 WBT786353:WBT786359 WLP786353:WLP786359 WVL786353:WVL786359 G851889:G851895 IZ851889:IZ851895 SV851889:SV851895 ACR851889:ACR851895 AMN851889:AMN851895 AWJ851889:AWJ851895 BGF851889:BGF851895 BQB851889:BQB851895 BZX851889:BZX851895 CJT851889:CJT851895 CTP851889:CTP851895 DDL851889:DDL851895 DNH851889:DNH851895 DXD851889:DXD851895 EGZ851889:EGZ851895 EQV851889:EQV851895 FAR851889:FAR851895 FKN851889:FKN851895 FUJ851889:FUJ851895 GEF851889:GEF851895 GOB851889:GOB851895 GXX851889:GXX851895 HHT851889:HHT851895 HRP851889:HRP851895 IBL851889:IBL851895 ILH851889:ILH851895 IVD851889:IVD851895 JEZ851889:JEZ851895 JOV851889:JOV851895 JYR851889:JYR851895 KIN851889:KIN851895 KSJ851889:KSJ851895 LCF851889:LCF851895 LMB851889:LMB851895 LVX851889:LVX851895 MFT851889:MFT851895 MPP851889:MPP851895 MZL851889:MZL851895 NJH851889:NJH851895 NTD851889:NTD851895 OCZ851889:OCZ851895 OMV851889:OMV851895 OWR851889:OWR851895 PGN851889:PGN851895 PQJ851889:PQJ851895 QAF851889:QAF851895 QKB851889:QKB851895 QTX851889:QTX851895 RDT851889:RDT851895 RNP851889:RNP851895 RXL851889:RXL851895 SHH851889:SHH851895 SRD851889:SRD851895 TAZ851889:TAZ851895 TKV851889:TKV851895 TUR851889:TUR851895 UEN851889:UEN851895 UOJ851889:UOJ851895 UYF851889:UYF851895 VIB851889:VIB851895 VRX851889:VRX851895 WBT851889:WBT851895 WLP851889:WLP851895 WVL851889:WVL851895 G917425:G917431 IZ917425:IZ917431 SV917425:SV917431 ACR917425:ACR917431 AMN917425:AMN917431 AWJ917425:AWJ917431 BGF917425:BGF917431 BQB917425:BQB917431 BZX917425:BZX917431 CJT917425:CJT917431 CTP917425:CTP917431 DDL917425:DDL917431 DNH917425:DNH917431 DXD917425:DXD917431 EGZ917425:EGZ917431 EQV917425:EQV917431 FAR917425:FAR917431 FKN917425:FKN917431 FUJ917425:FUJ917431 GEF917425:GEF917431 GOB917425:GOB917431 GXX917425:GXX917431 HHT917425:HHT917431 HRP917425:HRP917431 IBL917425:IBL917431 ILH917425:ILH917431 IVD917425:IVD917431 JEZ917425:JEZ917431 JOV917425:JOV917431 JYR917425:JYR917431 KIN917425:KIN917431 KSJ917425:KSJ917431 LCF917425:LCF917431 LMB917425:LMB917431 LVX917425:LVX917431 MFT917425:MFT917431 MPP917425:MPP917431 MZL917425:MZL917431 NJH917425:NJH917431 NTD917425:NTD917431 OCZ917425:OCZ917431 OMV917425:OMV917431 OWR917425:OWR917431 PGN917425:PGN917431 PQJ917425:PQJ917431 QAF917425:QAF917431 QKB917425:QKB917431 QTX917425:QTX917431 RDT917425:RDT917431 RNP917425:RNP917431 RXL917425:RXL917431 SHH917425:SHH917431 SRD917425:SRD917431 TAZ917425:TAZ917431 TKV917425:TKV917431 TUR917425:TUR917431 UEN917425:UEN917431 UOJ917425:UOJ917431 UYF917425:UYF917431 VIB917425:VIB917431 VRX917425:VRX917431 WBT917425:WBT917431 WLP917425:WLP917431 WVL917425:WVL917431 G982961:G982967 IZ982961:IZ982967 SV982961:SV982967 ACR982961:ACR982967 AMN982961:AMN982967 AWJ982961:AWJ982967 BGF982961:BGF982967 BQB982961:BQB982967 BZX982961:BZX982967 CJT982961:CJT982967 CTP982961:CTP982967 DDL982961:DDL982967 DNH982961:DNH982967 DXD982961:DXD982967 EGZ982961:EGZ982967 EQV982961:EQV982967 FAR982961:FAR982967 FKN982961:FKN982967 FUJ982961:FUJ982967 GEF982961:GEF982967 GOB982961:GOB982967 GXX982961:GXX982967 HHT982961:HHT982967 HRP982961:HRP982967 IBL982961:IBL982967 ILH982961:ILH982967 IVD982961:IVD982967 JEZ982961:JEZ982967 JOV982961:JOV982967 JYR982961:JYR982967 KIN982961:KIN982967 KSJ982961:KSJ982967 LCF982961:LCF982967 LMB982961:LMB982967 LVX982961:LVX982967 MFT982961:MFT982967 MPP982961:MPP982967 MZL982961:MZL982967 NJH982961:NJH982967 NTD982961:NTD982967 OCZ982961:OCZ982967 OMV982961:OMV982967 OWR982961:OWR982967 PGN982961:PGN982967 PQJ982961:PQJ982967 QAF982961:QAF982967 QKB982961:QKB982967 QTX982961:QTX982967 RDT982961:RDT982967 RNP982961:RNP982967 RXL982961:RXL982967 SHH982961:SHH982967 SRD982961:SRD982967 TAZ982961:TAZ982967 TKV982961:TKV982967 TUR982961:TUR982967 UEN982961:UEN982967 UOJ982961:UOJ982967 UYF982961:UYF982967 VIB982961:VIB982967 VRX982961:VRX982967 WBT982961:WBT982967 WLP982961:WLP982967 WVL982961:WVL982967 G65496:G65553 IZ65496:IZ65553 SV65496:SV65553 ACR65496:ACR65553 AMN65496:AMN65553 AWJ65496:AWJ65553 BGF65496:BGF65553 BQB65496:BQB65553 BZX65496:BZX65553 CJT65496:CJT65553 CTP65496:CTP65553 DDL65496:DDL65553 DNH65496:DNH65553 DXD65496:DXD65553 EGZ65496:EGZ65553 EQV65496:EQV65553 FAR65496:FAR65553 FKN65496:FKN65553 FUJ65496:FUJ65553 GEF65496:GEF65553 GOB65496:GOB65553 GXX65496:GXX65553 HHT65496:HHT65553 HRP65496:HRP65553 IBL65496:IBL65553 ILH65496:ILH65553 IVD65496:IVD65553 JEZ65496:JEZ65553 JOV65496:JOV65553 JYR65496:JYR65553 KIN65496:KIN65553 KSJ65496:KSJ65553 LCF65496:LCF65553 LMB65496:LMB65553 LVX65496:LVX65553 MFT65496:MFT65553 MPP65496:MPP65553 MZL65496:MZL65553 NJH65496:NJH65553 NTD65496:NTD65553 OCZ65496:OCZ65553 OMV65496:OMV65553 OWR65496:OWR65553 PGN65496:PGN65553 PQJ65496:PQJ65553 QAF65496:QAF65553 QKB65496:QKB65553 QTX65496:QTX65553 RDT65496:RDT65553 RNP65496:RNP65553 RXL65496:RXL65553 SHH65496:SHH65553 SRD65496:SRD65553 TAZ65496:TAZ65553 TKV65496:TKV65553 TUR65496:TUR65553 UEN65496:UEN65553 UOJ65496:UOJ65553 UYF65496:UYF65553 VIB65496:VIB65553 VRX65496:VRX65553 WBT65496:WBT65553 WLP65496:WLP65553 WVL65496:WVL65553 G131032:G131089 IZ131032:IZ131089 SV131032:SV131089 ACR131032:ACR131089 AMN131032:AMN131089 AWJ131032:AWJ131089 BGF131032:BGF131089 BQB131032:BQB131089 BZX131032:BZX131089 CJT131032:CJT131089 CTP131032:CTP131089 DDL131032:DDL131089 DNH131032:DNH131089 DXD131032:DXD131089 EGZ131032:EGZ131089 EQV131032:EQV131089 FAR131032:FAR131089 FKN131032:FKN131089 FUJ131032:FUJ131089 GEF131032:GEF131089 GOB131032:GOB131089 GXX131032:GXX131089 HHT131032:HHT131089 HRP131032:HRP131089 IBL131032:IBL131089 ILH131032:ILH131089 IVD131032:IVD131089 JEZ131032:JEZ131089 JOV131032:JOV131089 JYR131032:JYR131089 KIN131032:KIN131089 KSJ131032:KSJ131089 LCF131032:LCF131089 LMB131032:LMB131089 LVX131032:LVX131089 MFT131032:MFT131089 MPP131032:MPP131089 MZL131032:MZL131089 NJH131032:NJH131089 NTD131032:NTD131089 OCZ131032:OCZ131089 OMV131032:OMV131089 OWR131032:OWR131089 PGN131032:PGN131089 PQJ131032:PQJ131089 QAF131032:QAF131089 QKB131032:QKB131089 QTX131032:QTX131089 RDT131032:RDT131089 RNP131032:RNP131089 RXL131032:RXL131089 SHH131032:SHH131089 SRD131032:SRD131089 TAZ131032:TAZ131089 TKV131032:TKV131089 TUR131032:TUR131089 UEN131032:UEN131089 UOJ131032:UOJ131089 UYF131032:UYF131089 VIB131032:VIB131089 VRX131032:VRX131089 WBT131032:WBT131089 WLP131032:WLP131089 WVL131032:WVL131089 G196568:G196625 IZ196568:IZ196625 SV196568:SV196625 ACR196568:ACR196625 AMN196568:AMN196625 AWJ196568:AWJ196625 BGF196568:BGF196625 BQB196568:BQB196625 BZX196568:BZX196625 CJT196568:CJT196625 CTP196568:CTP196625 DDL196568:DDL196625 DNH196568:DNH196625 DXD196568:DXD196625 EGZ196568:EGZ196625 EQV196568:EQV196625 FAR196568:FAR196625 FKN196568:FKN196625 FUJ196568:FUJ196625 GEF196568:GEF196625 GOB196568:GOB196625 GXX196568:GXX196625 HHT196568:HHT196625 HRP196568:HRP196625 IBL196568:IBL196625 ILH196568:ILH196625 IVD196568:IVD196625 JEZ196568:JEZ196625 JOV196568:JOV196625 JYR196568:JYR196625 KIN196568:KIN196625 KSJ196568:KSJ196625 LCF196568:LCF196625 LMB196568:LMB196625 LVX196568:LVX196625 MFT196568:MFT196625 MPP196568:MPP196625 MZL196568:MZL196625 NJH196568:NJH196625 NTD196568:NTD196625 OCZ196568:OCZ196625 OMV196568:OMV196625 OWR196568:OWR196625 PGN196568:PGN196625 PQJ196568:PQJ196625 QAF196568:QAF196625 QKB196568:QKB196625 QTX196568:QTX196625 RDT196568:RDT196625 RNP196568:RNP196625 RXL196568:RXL196625 SHH196568:SHH196625 SRD196568:SRD196625 TAZ196568:TAZ196625 TKV196568:TKV196625 TUR196568:TUR196625 UEN196568:UEN196625 UOJ196568:UOJ196625 UYF196568:UYF196625 VIB196568:VIB196625 VRX196568:VRX196625 WBT196568:WBT196625 WLP196568:WLP196625 WVL196568:WVL196625 G262104:G262161 IZ262104:IZ262161 SV262104:SV262161 ACR262104:ACR262161 AMN262104:AMN262161 AWJ262104:AWJ262161 BGF262104:BGF262161 BQB262104:BQB262161 BZX262104:BZX262161 CJT262104:CJT262161 CTP262104:CTP262161 DDL262104:DDL262161 DNH262104:DNH262161 DXD262104:DXD262161 EGZ262104:EGZ262161 EQV262104:EQV262161 FAR262104:FAR262161 FKN262104:FKN262161 FUJ262104:FUJ262161 GEF262104:GEF262161 GOB262104:GOB262161 GXX262104:GXX262161 HHT262104:HHT262161 HRP262104:HRP262161 IBL262104:IBL262161 ILH262104:ILH262161 IVD262104:IVD262161 JEZ262104:JEZ262161 JOV262104:JOV262161 JYR262104:JYR262161 KIN262104:KIN262161 KSJ262104:KSJ262161 LCF262104:LCF262161 LMB262104:LMB262161 LVX262104:LVX262161 MFT262104:MFT262161 MPP262104:MPP262161 MZL262104:MZL262161 NJH262104:NJH262161 NTD262104:NTD262161 OCZ262104:OCZ262161 OMV262104:OMV262161 OWR262104:OWR262161 PGN262104:PGN262161 PQJ262104:PQJ262161 QAF262104:QAF262161 QKB262104:QKB262161 QTX262104:QTX262161 RDT262104:RDT262161 RNP262104:RNP262161 RXL262104:RXL262161 SHH262104:SHH262161 SRD262104:SRD262161 TAZ262104:TAZ262161 TKV262104:TKV262161 TUR262104:TUR262161 UEN262104:UEN262161 UOJ262104:UOJ262161 UYF262104:UYF262161 VIB262104:VIB262161 VRX262104:VRX262161 WBT262104:WBT262161 WLP262104:WLP262161 WVL262104:WVL262161 G327640:G327697 IZ327640:IZ327697 SV327640:SV327697 ACR327640:ACR327697 AMN327640:AMN327697 AWJ327640:AWJ327697 BGF327640:BGF327697 BQB327640:BQB327697 BZX327640:BZX327697 CJT327640:CJT327697 CTP327640:CTP327697 DDL327640:DDL327697 DNH327640:DNH327697 DXD327640:DXD327697 EGZ327640:EGZ327697 EQV327640:EQV327697 FAR327640:FAR327697 FKN327640:FKN327697 FUJ327640:FUJ327697 GEF327640:GEF327697 GOB327640:GOB327697 GXX327640:GXX327697 HHT327640:HHT327697 HRP327640:HRP327697 IBL327640:IBL327697 ILH327640:ILH327697 IVD327640:IVD327697 JEZ327640:JEZ327697 JOV327640:JOV327697 JYR327640:JYR327697 KIN327640:KIN327697 KSJ327640:KSJ327697 LCF327640:LCF327697 LMB327640:LMB327697 LVX327640:LVX327697 MFT327640:MFT327697 MPP327640:MPP327697 MZL327640:MZL327697 NJH327640:NJH327697 NTD327640:NTD327697 OCZ327640:OCZ327697 OMV327640:OMV327697 OWR327640:OWR327697 PGN327640:PGN327697 PQJ327640:PQJ327697 QAF327640:QAF327697 QKB327640:QKB327697 QTX327640:QTX327697 RDT327640:RDT327697 RNP327640:RNP327697 RXL327640:RXL327697 SHH327640:SHH327697 SRD327640:SRD327697 TAZ327640:TAZ327697 TKV327640:TKV327697 TUR327640:TUR327697 UEN327640:UEN327697 UOJ327640:UOJ327697 UYF327640:UYF327697 VIB327640:VIB327697 VRX327640:VRX327697 WBT327640:WBT327697 WLP327640:WLP327697 WVL327640:WVL327697 G393176:G393233 IZ393176:IZ393233 SV393176:SV393233 ACR393176:ACR393233 AMN393176:AMN393233 AWJ393176:AWJ393233 BGF393176:BGF393233 BQB393176:BQB393233 BZX393176:BZX393233 CJT393176:CJT393233 CTP393176:CTP393233 DDL393176:DDL393233 DNH393176:DNH393233 DXD393176:DXD393233 EGZ393176:EGZ393233 EQV393176:EQV393233 FAR393176:FAR393233 FKN393176:FKN393233 FUJ393176:FUJ393233 GEF393176:GEF393233 GOB393176:GOB393233 GXX393176:GXX393233 HHT393176:HHT393233 HRP393176:HRP393233 IBL393176:IBL393233 ILH393176:ILH393233 IVD393176:IVD393233 JEZ393176:JEZ393233 JOV393176:JOV393233 JYR393176:JYR393233 KIN393176:KIN393233 KSJ393176:KSJ393233 LCF393176:LCF393233 LMB393176:LMB393233 LVX393176:LVX393233 MFT393176:MFT393233 MPP393176:MPP393233 MZL393176:MZL393233 NJH393176:NJH393233 NTD393176:NTD393233 OCZ393176:OCZ393233 OMV393176:OMV393233 OWR393176:OWR393233 PGN393176:PGN393233 PQJ393176:PQJ393233 QAF393176:QAF393233 QKB393176:QKB393233 QTX393176:QTX393233 RDT393176:RDT393233 RNP393176:RNP393233 RXL393176:RXL393233 SHH393176:SHH393233 SRD393176:SRD393233 TAZ393176:TAZ393233 TKV393176:TKV393233 TUR393176:TUR393233 UEN393176:UEN393233 UOJ393176:UOJ393233 UYF393176:UYF393233 VIB393176:VIB393233 VRX393176:VRX393233 WBT393176:WBT393233 WLP393176:WLP393233 WVL393176:WVL393233 G458712:G458769 IZ458712:IZ458769 SV458712:SV458769 ACR458712:ACR458769 AMN458712:AMN458769 AWJ458712:AWJ458769 BGF458712:BGF458769 BQB458712:BQB458769 BZX458712:BZX458769 CJT458712:CJT458769 CTP458712:CTP458769 DDL458712:DDL458769 DNH458712:DNH458769 DXD458712:DXD458769 EGZ458712:EGZ458769 EQV458712:EQV458769 FAR458712:FAR458769 FKN458712:FKN458769 FUJ458712:FUJ458769 GEF458712:GEF458769 GOB458712:GOB458769 GXX458712:GXX458769 HHT458712:HHT458769 HRP458712:HRP458769 IBL458712:IBL458769 ILH458712:ILH458769 IVD458712:IVD458769 JEZ458712:JEZ458769 JOV458712:JOV458769 JYR458712:JYR458769 KIN458712:KIN458769 KSJ458712:KSJ458769 LCF458712:LCF458769 LMB458712:LMB458769 LVX458712:LVX458769 MFT458712:MFT458769 MPP458712:MPP458769 MZL458712:MZL458769 NJH458712:NJH458769 NTD458712:NTD458769 OCZ458712:OCZ458769 OMV458712:OMV458769 OWR458712:OWR458769 PGN458712:PGN458769 PQJ458712:PQJ458769 QAF458712:QAF458769 QKB458712:QKB458769 QTX458712:QTX458769 RDT458712:RDT458769 RNP458712:RNP458769 RXL458712:RXL458769 SHH458712:SHH458769 SRD458712:SRD458769 TAZ458712:TAZ458769 TKV458712:TKV458769 TUR458712:TUR458769 UEN458712:UEN458769 UOJ458712:UOJ458769 UYF458712:UYF458769 VIB458712:VIB458769 VRX458712:VRX458769 WBT458712:WBT458769 WLP458712:WLP458769 WVL458712:WVL458769 G524248:G524305 IZ524248:IZ524305 SV524248:SV524305 ACR524248:ACR524305 AMN524248:AMN524305 AWJ524248:AWJ524305 BGF524248:BGF524305 BQB524248:BQB524305 BZX524248:BZX524305 CJT524248:CJT524305 CTP524248:CTP524305 DDL524248:DDL524305 DNH524248:DNH524305 DXD524248:DXD524305 EGZ524248:EGZ524305 EQV524248:EQV524305 FAR524248:FAR524305 FKN524248:FKN524305 FUJ524248:FUJ524305 GEF524248:GEF524305 GOB524248:GOB524305 GXX524248:GXX524305 HHT524248:HHT524305 HRP524248:HRP524305 IBL524248:IBL524305 ILH524248:ILH524305 IVD524248:IVD524305 JEZ524248:JEZ524305 JOV524248:JOV524305 JYR524248:JYR524305 KIN524248:KIN524305 KSJ524248:KSJ524305 LCF524248:LCF524305 LMB524248:LMB524305 LVX524248:LVX524305 MFT524248:MFT524305 MPP524248:MPP524305 MZL524248:MZL524305 NJH524248:NJH524305 NTD524248:NTD524305 OCZ524248:OCZ524305 OMV524248:OMV524305 OWR524248:OWR524305 PGN524248:PGN524305 PQJ524248:PQJ524305 QAF524248:QAF524305 QKB524248:QKB524305 QTX524248:QTX524305 RDT524248:RDT524305 RNP524248:RNP524305 RXL524248:RXL524305 SHH524248:SHH524305 SRD524248:SRD524305 TAZ524248:TAZ524305 TKV524248:TKV524305 TUR524248:TUR524305 UEN524248:UEN524305 UOJ524248:UOJ524305 UYF524248:UYF524305 VIB524248:VIB524305 VRX524248:VRX524305 WBT524248:WBT524305 WLP524248:WLP524305 WVL524248:WVL524305 G589784:G589841 IZ589784:IZ589841 SV589784:SV589841 ACR589784:ACR589841 AMN589784:AMN589841 AWJ589784:AWJ589841 BGF589784:BGF589841 BQB589784:BQB589841 BZX589784:BZX589841 CJT589784:CJT589841 CTP589784:CTP589841 DDL589784:DDL589841 DNH589784:DNH589841 DXD589784:DXD589841 EGZ589784:EGZ589841 EQV589784:EQV589841 FAR589784:FAR589841 FKN589784:FKN589841 FUJ589784:FUJ589841 GEF589784:GEF589841 GOB589784:GOB589841 GXX589784:GXX589841 HHT589784:HHT589841 HRP589784:HRP589841 IBL589784:IBL589841 ILH589784:ILH589841 IVD589784:IVD589841 JEZ589784:JEZ589841 JOV589784:JOV589841 JYR589784:JYR589841 KIN589784:KIN589841 KSJ589784:KSJ589841 LCF589784:LCF589841 LMB589784:LMB589841 LVX589784:LVX589841 MFT589784:MFT589841 MPP589784:MPP589841 MZL589784:MZL589841 NJH589784:NJH589841 NTD589784:NTD589841 OCZ589784:OCZ589841 OMV589784:OMV589841 OWR589784:OWR589841 PGN589784:PGN589841 PQJ589784:PQJ589841 QAF589784:QAF589841 QKB589784:QKB589841 QTX589784:QTX589841 RDT589784:RDT589841 RNP589784:RNP589841 RXL589784:RXL589841 SHH589784:SHH589841 SRD589784:SRD589841 TAZ589784:TAZ589841 TKV589784:TKV589841 TUR589784:TUR589841 UEN589784:UEN589841 UOJ589784:UOJ589841 UYF589784:UYF589841 VIB589784:VIB589841 VRX589784:VRX589841 WBT589784:WBT589841 WLP589784:WLP589841 WVL589784:WVL589841 G655320:G655377 IZ655320:IZ655377 SV655320:SV655377 ACR655320:ACR655377 AMN655320:AMN655377 AWJ655320:AWJ655377 BGF655320:BGF655377 BQB655320:BQB655377 BZX655320:BZX655377 CJT655320:CJT655377 CTP655320:CTP655377 DDL655320:DDL655377 DNH655320:DNH655377 DXD655320:DXD655377 EGZ655320:EGZ655377 EQV655320:EQV655377 FAR655320:FAR655377 FKN655320:FKN655377 FUJ655320:FUJ655377 GEF655320:GEF655377 GOB655320:GOB655377 GXX655320:GXX655377 HHT655320:HHT655377 HRP655320:HRP655377 IBL655320:IBL655377 ILH655320:ILH655377 IVD655320:IVD655377 JEZ655320:JEZ655377 JOV655320:JOV655377 JYR655320:JYR655377 KIN655320:KIN655377 KSJ655320:KSJ655377 LCF655320:LCF655377 LMB655320:LMB655377 LVX655320:LVX655377 MFT655320:MFT655377 MPP655320:MPP655377 MZL655320:MZL655377 NJH655320:NJH655377 NTD655320:NTD655377 OCZ655320:OCZ655377 OMV655320:OMV655377 OWR655320:OWR655377 PGN655320:PGN655377 PQJ655320:PQJ655377 QAF655320:QAF655377 QKB655320:QKB655377 QTX655320:QTX655377 RDT655320:RDT655377 RNP655320:RNP655377 RXL655320:RXL655377 SHH655320:SHH655377 SRD655320:SRD655377 TAZ655320:TAZ655377 TKV655320:TKV655377 TUR655320:TUR655377 UEN655320:UEN655377 UOJ655320:UOJ655377 UYF655320:UYF655377 VIB655320:VIB655377 VRX655320:VRX655377 WBT655320:WBT655377 WLP655320:WLP655377 WVL655320:WVL655377 G720856:G720913 IZ720856:IZ720913 SV720856:SV720913 ACR720856:ACR720913 AMN720856:AMN720913 AWJ720856:AWJ720913 BGF720856:BGF720913 BQB720856:BQB720913 BZX720856:BZX720913 CJT720856:CJT720913 CTP720856:CTP720913 DDL720856:DDL720913 DNH720856:DNH720913 DXD720856:DXD720913 EGZ720856:EGZ720913 EQV720856:EQV720913 FAR720856:FAR720913 FKN720856:FKN720913 FUJ720856:FUJ720913 GEF720856:GEF720913 GOB720856:GOB720913 GXX720856:GXX720913 HHT720856:HHT720913 HRP720856:HRP720913 IBL720856:IBL720913 ILH720856:ILH720913 IVD720856:IVD720913 JEZ720856:JEZ720913 JOV720856:JOV720913 JYR720856:JYR720913 KIN720856:KIN720913 KSJ720856:KSJ720913 LCF720856:LCF720913 LMB720856:LMB720913 LVX720856:LVX720913 MFT720856:MFT720913 MPP720856:MPP720913 MZL720856:MZL720913 NJH720856:NJH720913 NTD720856:NTD720913 OCZ720856:OCZ720913 OMV720856:OMV720913 OWR720856:OWR720913 PGN720856:PGN720913 PQJ720856:PQJ720913 QAF720856:QAF720913 QKB720856:QKB720913 QTX720856:QTX720913 RDT720856:RDT720913 RNP720856:RNP720913 RXL720856:RXL720913 SHH720856:SHH720913 SRD720856:SRD720913 TAZ720856:TAZ720913 TKV720856:TKV720913 TUR720856:TUR720913 UEN720856:UEN720913 UOJ720856:UOJ720913 UYF720856:UYF720913 VIB720856:VIB720913 VRX720856:VRX720913 WBT720856:WBT720913 WLP720856:WLP720913 WVL720856:WVL720913 G786392:G786449 IZ786392:IZ786449 SV786392:SV786449 ACR786392:ACR786449 AMN786392:AMN786449 AWJ786392:AWJ786449 BGF786392:BGF786449 BQB786392:BQB786449 BZX786392:BZX786449 CJT786392:CJT786449 CTP786392:CTP786449 DDL786392:DDL786449 DNH786392:DNH786449 DXD786392:DXD786449 EGZ786392:EGZ786449 EQV786392:EQV786449 FAR786392:FAR786449 FKN786392:FKN786449 FUJ786392:FUJ786449 GEF786392:GEF786449 GOB786392:GOB786449 GXX786392:GXX786449 HHT786392:HHT786449 HRP786392:HRP786449 IBL786392:IBL786449 ILH786392:ILH786449 IVD786392:IVD786449 JEZ786392:JEZ786449 JOV786392:JOV786449 JYR786392:JYR786449 KIN786392:KIN786449 KSJ786392:KSJ786449 LCF786392:LCF786449 LMB786392:LMB786449 LVX786392:LVX786449 MFT786392:MFT786449 MPP786392:MPP786449 MZL786392:MZL786449 NJH786392:NJH786449 NTD786392:NTD786449 OCZ786392:OCZ786449 OMV786392:OMV786449 OWR786392:OWR786449 PGN786392:PGN786449 PQJ786392:PQJ786449 QAF786392:QAF786449 QKB786392:QKB786449 QTX786392:QTX786449 RDT786392:RDT786449 RNP786392:RNP786449 RXL786392:RXL786449 SHH786392:SHH786449 SRD786392:SRD786449 TAZ786392:TAZ786449 TKV786392:TKV786449 TUR786392:TUR786449 UEN786392:UEN786449 UOJ786392:UOJ786449 UYF786392:UYF786449 VIB786392:VIB786449 VRX786392:VRX786449 WBT786392:WBT786449 WLP786392:WLP786449 WVL786392:WVL786449 G851928:G851985 IZ851928:IZ851985 SV851928:SV851985 ACR851928:ACR851985 AMN851928:AMN851985 AWJ851928:AWJ851985 BGF851928:BGF851985 BQB851928:BQB851985 BZX851928:BZX851985 CJT851928:CJT851985 CTP851928:CTP851985 DDL851928:DDL851985 DNH851928:DNH851985 DXD851928:DXD851985 EGZ851928:EGZ851985 EQV851928:EQV851985 FAR851928:FAR851985 FKN851928:FKN851985 FUJ851928:FUJ851985 GEF851928:GEF851985 GOB851928:GOB851985 GXX851928:GXX851985 HHT851928:HHT851985 HRP851928:HRP851985 IBL851928:IBL851985 ILH851928:ILH851985 IVD851928:IVD851985 JEZ851928:JEZ851985 JOV851928:JOV851985 JYR851928:JYR851985 KIN851928:KIN851985 KSJ851928:KSJ851985 LCF851928:LCF851985 LMB851928:LMB851985 LVX851928:LVX851985 MFT851928:MFT851985 MPP851928:MPP851985 MZL851928:MZL851985 NJH851928:NJH851985 NTD851928:NTD851985 OCZ851928:OCZ851985 OMV851928:OMV851985 OWR851928:OWR851985 PGN851928:PGN851985 PQJ851928:PQJ851985 QAF851928:QAF851985 QKB851928:QKB851985 QTX851928:QTX851985 RDT851928:RDT851985 RNP851928:RNP851985 RXL851928:RXL851985 SHH851928:SHH851985 SRD851928:SRD851985 TAZ851928:TAZ851985 TKV851928:TKV851985 TUR851928:TUR851985 UEN851928:UEN851985 UOJ851928:UOJ851985 UYF851928:UYF851985 VIB851928:VIB851985 VRX851928:VRX851985 WBT851928:WBT851985 WLP851928:WLP851985 WVL851928:WVL851985 G917464:G917521 IZ917464:IZ917521 SV917464:SV917521 ACR917464:ACR917521 AMN917464:AMN917521 AWJ917464:AWJ917521 BGF917464:BGF917521 BQB917464:BQB917521 BZX917464:BZX917521 CJT917464:CJT917521 CTP917464:CTP917521 DDL917464:DDL917521 DNH917464:DNH917521 DXD917464:DXD917521 EGZ917464:EGZ917521 EQV917464:EQV917521 FAR917464:FAR917521 FKN917464:FKN917521 FUJ917464:FUJ917521 GEF917464:GEF917521 GOB917464:GOB917521 GXX917464:GXX917521 HHT917464:HHT917521 HRP917464:HRP917521 IBL917464:IBL917521 ILH917464:ILH917521 IVD917464:IVD917521 JEZ917464:JEZ917521 JOV917464:JOV917521 JYR917464:JYR917521 KIN917464:KIN917521 KSJ917464:KSJ917521 LCF917464:LCF917521 LMB917464:LMB917521 LVX917464:LVX917521 MFT917464:MFT917521 MPP917464:MPP917521 MZL917464:MZL917521 NJH917464:NJH917521 NTD917464:NTD917521 OCZ917464:OCZ917521 OMV917464:OMV917521 OWR917464:OWR917521 PGN917464:PGN917521 PQJ917464:PQJ917521 QAF917464:QAF917521 QKB917464:QKB917521 QTX917464:QTX917521 RDT917464:RDT917521 RNP917464:RNP917521 RXL917464:RXL917521 SHH917464:SHH917521 SRD917464:SRD917521 TAZ917464:TAZ917521 TKV917464:TKV917521 TUR917464:TUR917521 UEN917464:UEN917521 UOJ917464:UOJ917521 UYF917464:UYF917521 VIB917464:VIB917521 VRX917464:VRX917521 WBT917464:WBT917521 WLP917464:WLP917521 WVL917464:WVL917521 G983000:G983057 IZ983000:IZ983057 SV983000:SV983057 ACR983000:ACR983057 AMN983000:AMN983057 AWJ983000:AWJ983057 BGF983000:BGF983057 BQB983000:BQB983057 BZX983000:BZX983057 CJT983000:CJT983057 CTP983000:CTP983057 DDL983000:DDL983057 DNH983000:DNH983057 DXD983000:DXD983057 EGZ983000:EGZ983057 EQV983000:EQV983057 FAR983000:FAR983057 FKN983000:FKN983057 FUJ983000:FUJ983057 GEF983000:GEF983057 GOB983000:GOB983057 GXX983000:GXX983057 HHT983000:HHT983057 HRP983000:HRP983057 IBL983000:IBL983057 ILH983000:ILH983057 IVD983000:IVD983057 JEZ983000:JEZ983057 JOV983000:JOV983057 JYR983000:JYR983057 KIN983000:KIN983057 KSJ983000:KSJ983057 LCF983000:LCF983057 LMB983000:LMB983057 LVX983000:LVX983057 MFT983000:MFT983057 MPP983000:MPP983057 MZL983000:MZL983057 NJH983000:NJH983057 NTD983000:NTD983057 OCZ983000:OCZ983057 OMV983000:OMV983057 OWR983000:OWR983057 PGN983000:PGN983057 PQJ983000:PQJ983057 QAF983000:QAF983057 QKB983000:QKB983057 QTX983000:QTX983057 RDT983000:RDT983057 RNP983000:RNP983057 RXL983000:RXL983057 SHH983000:SHH983057 SRD983000:SRD983057 TAZ983000:TAZ983057 TKV983000:TKV983057 TUR983000:TUR983057 UEN983000:UEN983057 UOJ983000:UOJ983057 UYF983000:UYF983057 VIB983000:VIB983057 VRX983000:VRX983057 WBT983000:WBT983057 WLP983000:WLP983057 WVL983000:WVL983057 G1:G4 G8:G9 TAZ8:TAZ17 SRD8:SRD17 SHH8:SHH17 RXL8:RXL17 RNP8:RNP17 RDT8:RDT17 QTX8:QTX17 QAF8:QAF17 PQJ8:PQJ17 PGN8:PGN17 OWR8:OWR17 OMV8:OMV17 OCZ8:OCZ17 NTD8:NTD17 NJH8:NJH17 MZL8:MZL17 MPP8:MPP17 MFT8:MFT17 LVX8:LVX17 LMB8:LMB17 LCF8:LCF17 KSJ8:KSJ17 KIN8:KIN17 JYR8:JYR17 JOV8:JOV17 JEZ8:JEZ17 IVD8:IVD17 ILH8:ILH17 IBL8:IBL17 HRP8:HRP17 HHT8:HHT17 GXX8:GXX17 GOB8:GOB17 GEF8:GEF17 FUJ8:FUJ17 FKN8:FKN17 FAR8:FAR17 EQV8:EQV17 EGZ8:EGZ17 DXD8:DXD17 DNH8:DNH17 DDL8:DDL17 CTP8:CTP17 CJT8:CJT17 BZX8:BZX17 BQB8:BQB17 BGF8:BGF17 AWJ8:AWJ17 AMN8:AMN17 ACR8:ACR17 SV8:SV17 IZ8:IZ17 QKB8:QKB17 WVL8:WVL17 WLP8:WLP17 WBT8:WBT17 VRX8:VRX17 VIB8:VIB17 UYF8:UYF17 UOJ8:UOJ17 UEN8:UEN17 TUR8:TUR17 TKV8:TKV17">
      <formula1>$L$2:$L$7</formula1>
      <formula2>0</formula2>
    </dataValidation>
    <dataValidation type="list" allowBlank="1" showErrorMessage="1" sqref="G65497:G65504 WLP982977:WLP982986 WBT982977:WBT982986 VRX982977:VRX982986 VIB982977:VIB982986 UYF982977:UYF982986 UOJ982977:UOJ982986 UEN982977:UEN982986 TUR982977:TUR982986 TKV982977:TKV982986 TAZ982977:TAZ982986 SRD982977:SRD982986 SHH982977:SHH982986 RXL982977:RXL982986 RNP982977:RNP982986 RDT982977:RDT982986 QTX982977:QTX982986 QKB982977:QKB982986 QAF982977:QAF982986 PQJ982977:PQJ982986 PGN982977:PGN982986 OWR982977:OWR982986 OMV982977:OMV982986 OCZ982977:OCZ982986 NTD982977:NTD982986 NJH982977:NJH982986 MZL982977:MZL982986 MPP982977:MPP982986 MFT982977:MFT982986 LVX982977:LVX982986 LMB982977:LMB982986 LCF982977:LCF982986 KSJ982977:KSJ982986 KIN982977:KIN982986 JYR982977:JYR982986 JOV982977:JOV982986 JEZ982977:JEZ982986 IVD982977:IVD982986 ILH982977:ILH982986 IBL982977:IBL982986 HRP982977:HRP982986 HHT982977:HHT982986 GXX982977:GXX982986 GOB982977:GOB982986 GEF982977:GEF982986 FUJ982977:FUJ982986 FKN982977:FKN982986 FAR982977:FAR982986 EQV982977:EQV982986 EGZ982977:EGZ982986 DXD982977:DXD982986 DNH982977:DNH982986 DDL982977:DDL982986 CTP982977:CTP982986 CJT982977:CJT982986 BZX982977:BZX982986 BQB982977:BQB982986 BGF982977:BGF982986 AWJ982977:AWJ982986 AMN982977:AMN982986 ACR982977:ACR982986 SV982977:SV982986 IZ982977:IZ982986 G982977:G982986 WVL917441:WVL917450 WLP917441:WLP917450 WBT917441:WBT917450 VRX917441:VRX917450 VIB917441:VIB917450 UYF917441:UYF917450 UOJ917441:UOJ917450 UEN917441:UEN917450 TUR917441:TUR917450 TKV917441:TKV917450 TAZ917441:TAZ917450 SRD917441:SRD917450 SHH917441:SHH917450 RXL917441:RXL917450 RNP917441:RNP917450 RDT917441:RDT917450 QTX917441:QTX917450 QKB917441:QKB917450 QAF917441:QAF917450 PQJ917441:PQJ917450 PGN917441:PGN917450 OWR917441:OWR917450 OMV917441:OMV917450 OCZ917441:OCZ917450 NTD917441:NTD917450 NJH917441:NJH917450 MZL917441:MZL917450 MPP917441:MPP917450 MFT917441:MFT917450 LVX917441:LVX917450 LMB917441:LMB917450 LCF917441:LCF917450 KSJ917441:KSJ917450 KIN917441:KIN917450 JYR917441:JYR917450 JOV917441:JOV917450 JEZ917441:JEZ917450 IVD917441:IVD917450 ILH917441:ILH917450 IBL917441:IBL917450 HRP917441:HRP917450 HHT917441:HHT917450 GXX917441:GXX917450 GOB917441:GOB917450 GEF917441:GEF917450 FUJ917441:FUJ917450 FKN917441:FKN917450 FAR917441:FAR917450 EQV917441:EQV917450 EGZ917441:EGZ917450 DXD917441:DXD917450 DNH917441:DNH917450 DDL917441:DDL917450 CTP917441:CTP917450 CJT917441:CJT917450 BZX917441:BZX917450 BQB917441:BQB917450 BGF917441:BGF917450 AWJ917441:AWJ917450 AMN917441:AMN917450 ACR917441:ACR917450 SV917441:SV917450 IZ917441:IZ917450 G917441:G917450 WVL851905:WVL851914 WLP851905:WLP851914 WBT851905:WBT851914 VRX851905:VRX851914 VIB851905:VIB851914 UYF851905:UYF851914 UOJ851905:UOJ851914 UEN851905:UEN851914 TUR851905:TUR851914 TKV851905:TKV851914 TAZ851905:TAZ851914 SRD851905:SRD851914 SHH851905:SHH851914 RXL851905:RXL851914 RNP851905:RNP851914 RDT851905:RDT851914 QTX851905:QTX851914 QKB851905:QKB851914 QAF851905:QAF851914 PQJ851905:PQJ851914 PGN851905:PGN851914 OWR851905:OWR851914 OMV851905:OMV851914 OCZ851905:OCZ851914 NTD851905:NTD851914 NJH851905:NJH851914 MZL851905:MZL851914 MPP851905:MPP851914 MFT851905:MFT851914 LVX851905:LVX851914 LMB851905:LMB851914 LCF851905:LCF851914 KSJ851905:KSJ851914 KIN851905:KIN851914 JYR851905:JYR851914 JOV851905:JOV851914 JEZ851905:JEZ851914 IVD851905:IVD851914 ILH851905:ILH851914 IBL851905:IBL851914 HRP851905:HRP851914 HHT851905:HHT851914 GXX851905:GXX851914 GOB851905:GOB851914 GEF851905:GEF851914 FUJ851905:FUJ851914 FKN851905:FKN851914 FAR851905:FAR851914 EQV851905:EQV851914 EGZ851905:EGZ851914 DXD851905:DXD851914 DNH851905:DNH851914 DDL851905:DDL851914 CTP851905:CTP851914 CJT851905:CJT851914 BZX851905:BZX851914 BQB851905:BQB851914 BGF851905:BGF851914 AWJ851905:AWJ851914 AMN851905:AMN851914 ACR851905:ACR851914 SV851905:SV851914 IZ851905:IZ851914 G851905:G851914 WVL786369:WVL786378 WLP786369:WLP786378 WBT786369:WBT786378 VRX786369:VRX786378 VIB786369:VIB786378 UYF786369:UYF786378 UOJ786369:UOJ786378 UEN786369:UEN786378 TUR786369:TUR786378 TKV786369:TKV786378 TAZ786369:TAZ786378 SRD786369:SRD786378 SHH786369:SHH786378 RXL786369:RXL786378 RNP786369:RNP786378 RDT786369:RDT786378 QTX786369:QTX786378 QKB786369:QKB786378 QAF786369:QAF786378 PQJ786369:PQJ786378 PGN786369:PGN786378 OWR786369:OWR786378 OMV786369:OMV786378 OCZ786369:OCZ786378 NTD786369:NTD786378 NJH786369:NJH786378 MZL786369:MZL786378 MPP786369:MPP786378 MFT786369:MFT786378 LVX786369:LVX786378 LMB786369:LMB786378 LCF786369:LCF786378 KSJ786369:KSJ786378 KIN786369:KIN786378 JYR786369:JYR786378 JOV786369:JOV786378 JEZ786369:JEZ786378 IVD786369:IVD786378 ILH786369:ILH786378 IBL786369:IBL786378 HRP786369:HRP786378 HHT786369:HHT786378 GXX786369:GXX786378 GOB786369:GOB786378 GEF786369:GEF786378 FUJ786369:FUJ786378 FKN786369:FKN786378 FAR786369:FAR786378 EQV786369:EQV786378 EGZ786369:EGZ786378 DXD786369:DXD786378 DNH786369:DNH786378 DDL786369:DDL786378 CTP786369:CTP786378 CJT786369:CJT786378 BZX786369:BZX786378 BQB786369:BQB786378 BGF786369:BGF786378 AWJ786369:AWJ786378 AMN786369:AMN786378 ACR786369:ACR786378 SV786369:SV786378 IZ786369:IZ786378 G786369:G786378 WVL720833:WVL720842 WLP720833:WLP720842 WBT720833:WBT720842 VRX720833:VRX720842 VIB720833:VIB720842 UYF720833:UYF720842 UOJ720833:UOJ720842 UEN720833:UEN720842 TUR720833:TUR720842 TKV720833:TKV720842 TAZ720833:TAZ720842 SRD720833:SRD720842 SHH720833:SHH720842 RXL720833:RXL720842 RNP720833:RNP720842 RDT720833:RDT720842 QTX720833:QTX720842 QKB720833:QKB720842 QAF720833:QAF720842 PQJ720833:PQJ720842 PGN720833:PGN720842 OWR720833:OWR720842 OMV720833:OMV720842 OCZ720833:OCZ720842 NTD720833:NTD720842 NJH720833:NJH720842 MZL720833:MZL720842 MPP720833:MPP720842 MFT720833:MFT720842 LVX720833:LVX720842 LMB720833:LMB720842 LCF720833:LCF720842 KSJ720833:KSJ720842 KIN720833:KIN720842 JYR720833:JYR720842 JOV720833:JOV720842 JEZ720833:JEZ720842 IVD720833:IVD720842 ILH720833:ILH720842 IBL720833:IBL720842 HRP720833:HRP720842 HHT720833:HHT720842 GXX720833:GXX720842 GOB720833:GOB720842 GEF720833:GEF720842 FUJ720833:FUJ720842 FKN720833:FKN720842 FAR720833:FAR720842 EQV720833:EQV720842 EGZ720833:EGZ720842 DXD720833:DXD720842 DNH720833:DNH720842 DDL720833:DDL720842 CTP720833:CTP720842 CJT720833:CJT720842 BZX720833:BZX720842 BQB720833:BQB720842 BGF720833:BGF720842 AWJ720833:AWJ720842 AMN720833:AMN720842 ACR720833:ACR720842 SV720833:SV720842 IZ720833:IZ720842 G720833:G720842 WVL655297:WVL655306 WLP655297:WLP655306 WBT655297:WBT655306 VRX655297:VRX655306 VIB655297:VIB655306 UYF655297:UYF655306 UOJ655297:UOJ655306 UEN655297:UEN655306 TUR655297:TUR655306 TKV655297:TKV655306 TAZ655297:TAZ655306 SRD655297:SRD655306 SHH655297:SHH655306 RXL655297:RXL655306 RNP655297:RNP655306 RDT655297:RDT655306 QTX655297:QTX655306 QKB655297:QKB655306 QAF655297:QAF655306 PQJ655297:PQJ655306 PGN655297:PGN655306 OWR655297:OWR655306 OMV655297:OMV655306 OCZ655297:OCZ655306 NTD655297:NTD655306 NJH655297:NJH655306 MZL655297:MZL655306 MPP655297:MPP655306 MFT655297:MFT655306 LVX655297:LVX655306 LMB655297:LMB655306 LCF655297:LCF655306 KSJ655297:KSJ655306 KIN655297:KIN655306 JYR655297:JYR655306 JOV655297:JOV655306 JEZ655297:JEZ655306 IVD655297:IVD655306 ILH655297:ILH655306 IBL655297:IBL655306 HRP655297:HRP655306 HHT655297:HHT655306 GXX655297:GXX655306 GOB655297:GOB655306 GEF655297:GEF655306 FUJ655297:FUJ655306 FKN655297:FKN655306 FAR655297:FAR655306 EQV655297:EQV655306 EGZ655297:EGZ655306 DXD655297:DXD655306 DNH655297:DNH655306 DDL655297:DDL655306 CTP655297:CTP655306 CJT655297:CJT655306 BZX655297:BZX655306 BQB655297:BQB655306 BGF655297:BGF655306 AWJ655297:AWJ655306 AMN655297:AMN655306 ACR655297:ACR655306 SV655297:SV655306 IZ655297:IZ655306 G655297:G655306 WVL589761:WVL589770 WLP589761:WLP589770 WBT589761:WBT589770 VRX589761:VRX589770 VIB589761:VIB589770 UYF589761:UYF589770 UOJ589761:UOJ589770 UEN589761:UEN589770 TUR589761:TUR589770 TKV589761:TKV589770 TAZ589761:TAZ589770 SRD589761:SRD589770 SHH589761:SHH589770 RXL589761:RXL589770 RNP589761:RNP589770 RDT589761:RDT589770 QTX589761:QTX589770 QKB589761:QKB589770 QAF589761:QAF589770 PQJ589761:PQJ589770 PGN589761:PGN589770 OWR589761:OWR589770 OMV589761:OMV589770 OCZ589761:OCZ589770 NTD589761:NTD589770 NJH589761:NJH589770 MZL589761:MZL589770 MPP589761:MPP589770 MFT589761:MFT589770 LVX589761:LVX589770 LMB589761:LMB589770 LCF589761:LCF589770 KSJ589761:KSJ589770 KIN589761:KIN589770 JYR589761:JYR589770 JOV589761:JOV589770 JEZ589761:JEZ589770 IVD589761:IVD589770 ILH589761:ILH589770 IBL589761:IBL589770 HRP589761:HRP589770 HHT589761:HHT589770 GXX589761:GXX589770 GOB589761:GOB589770 GEF589761:GEF589770 FUJ589761:FUJ589770 FKN589761:FKN589770 FAR589761:FAR589770 EQV589761:EQV589770 EGZ589761:EGZ589770 DXD589761:DXD589770 DNH589761:DNH589770 DDL589761:DDL589770 CTP589761:CTP589770 CJT589761:CJT589770 BZX589761:BZX589770 BQB589761:BQB589770 BGF589761:BGF589770 AWJ589761:AWJ589770 AMN589761:AMN589770 ACR589761:ACR589770 SV589761:SV589770 IZ589761:IZ589770 G589761:G589770 WVL524225:WVL524234 WLP524225:WLP524234 WBT524225:WBT524234 VRX524225:VRX524234 VIB524225:VIB524234 UYF524225:UYF524234 UOJ524225:UOJ524234 UEN524225:UEN524234 TUR524225:TUR524234 TKV524225:TKV524234 TAZ524225:TAZ524234 SRD524225:SRD524234 SHH524225:SHH524234 RXL524225:RXL524234 RNP524225:RNP524234 RDT524225:RDT524234 QTX524225:QTX524234 QKB524225:QKB524234 QAF524225:QAF524234 PQJ524225:PQJ524234 PGN524225:PGN524234 OWR524225:OWR524234 OMV524225:OMV524234 OCZ524225:OCZ524234 NTD524225:NTD524234 NJH524225:NJH524234 MZL524225:MZL524234 MPP524225:MPP524234 MFT524225:MFT524234 LVX524225:LVX524234 LMB524225:LMB524234 LCF524225:LCF524234 KSJ524225:KSJ524234 KIN524225:KIN524234 JYR524225:JYR524234 JOV524225:JOV524234 JEZ524225:JEZ524234 IVD524225:IVD524234 ILH524225:ILH524234 IBL524225:IBL524234 HRP524225:HRP524234 HHT524225:HHT524234 GXX524225:GXX524234 GOB524225:GOB524234 GEF524225:GEF524234 FUJ524225:FUJ524234 FKN524225:FKN524234 FAR524225:FAR524234 EQV524225:EQV524234 EGZ524225:EGZ524234 DXD524225:DXD524234 DNH524225:DNH524234 DDL524225:DDL524234 CTP524225:CTP524234 CJT524225:CJT524234 BZX524225:BZX524234 BQB524225:BQB524234 BGF524225:BGF524234 AWJ524225:AWJ524234 AMN524225:AMN524234 ACR524225:ACR524234 SV524225:SV524234 IZ524225:IZ524234 G524225:G524234 WVL458689:WVL458698 WLP458689:WLP458698 WBT458689:WBT458698 VRX458689:VRX458698 VIB458689:VIB458698 UYF458689:UYF458698 UOJ458689:UOJ458698 UEN458689:UEN458698 TUR458689:TUR458698 TKV458689:TKV458698 TAZ458689:TAZ458698 SRD458689:SRD458698 SHH458689:SHH458698 RXL458689:RXL458698 RNP458689:RNP458698 RDT458689:RDT458698 QTX458689:QTX458698 QKB458689:QKB458698 QAF458689:QAF458698 PQJ458689:PQJ458698 PGN458689:PGN458698 OWR458689:OWR458698 OMV458689:OMV458698 OCZ458689:OCZ458698 NTD458689:NTD458698 NJH458689:NJH458698 MZL458689:MZL458698 MPP458689:MPP458698 MFT458689:MFT458698 LVX458689:LVX458698 LMB458689:LMB458698 LCF458689:LCF458698 KSJ458689:KSJ458698 KIN458689:KIN458698 JYR458689:JYR458698 JOV458689:JOV458698 JEZ458689:JEZ458698 IVD458689:IVD458698 ILH458689:ILH458698 IBL458689:IBL458698 HRP458689:HRP458698 HHT458689:HHT458698 GXX458689:GXX458698 GOB458689:GOB458698 GEF458689:GEF458698 FUJ458689:FUJ458698 FKN458689:FKN458698 FAR458689:FAR458698 EQV458689:EQV458698 EGZ458689:EGZ458698 DXD458689:DXD458698 DNH458689:DNH458698 DDL458689:DDL458698 CTP458689:CTP458698 CJT458689:CJT458698 BZX458689:BZX458698 BQB458689:BQB458698 BGF458689:BGF458698 AWJ458689:AWJ458698 AMN458689:AMN458698 ACR458689:ACR458698 SV458689:SV458698 IZ458689:IZ458698 G458689:G458698 WVL393153:WVL393162 WLP393153:WLP393162 WBT393153:WBT393162 VRX393153:VRX393162 VIB393153:VIB393162 UYF393153:UYF393162 UOJ393153:UOJ393162 UEN393153:UEN393162 TUR393153:TUR393162 TKV393153:TKV393162 TAZ393153:TAZ393162 SRD393153:SRD393162 SHH393153:SHH393162 RXL393153:RXL393162 RNP393153:RNP393162 RDT393153:RDT393162 QTX393153:QTX393162 QKB393153:QKB393162 QAF393153:QAF393162 PQJ393153:PQJ393162 PGN393153:PGN393162 OWR393153:OWR393162 OMV393153:OMV393162 OCZ393153:OCZ393162 NTD393153:NTD393162 NJH393153:NJH393162 MZL393153:MZL393162 MPP393153:MPP393162 MFT393153:MFT393162 LVX393153:LVX393162 LMB393153:LMB393162 LCF393153:LCF393162 KSJ393153:KSJ393162 KIN393153:KIN393162 JYR393153:JYR393162 JOV393153:JOV393162 JEZ393153:JEZ393162 IVD393153:IVD393162 ILH393153:ILH393162 IBL393153:IBL393162 HRP393153:HRP393162 HHT393153:HHT393162 GXX393153:GXX393162 GOB393153:GOB393162 GEF393153:GEF393162 FUJ393153:FUJ393162 FKN393153:FKN393162 FAR393153:FAR393162 EQV393153:EQV393162 EGZ393153:EGZ393162 DXD393153:DXD393162 DNH393153:DNH393162 DDL393153:DDL393162 CTP393153:CTP393162 CJT393153:CJT393162 BZX393153:BZX393162 BQB393153:BQB393162 BGF393153:BGF393162 AWJ393153:AWJ393162 AMN393153:AMN393162 ACR393153:ACR393162 SV393153:SV393162 IZ393153:IZ393162 G393153:G393162 WVL327617:WVL327626 WLP327617:WLP327626 WBT327617:WBT327626 VRX327617:VRX327626 VIB327617:VIB327626 UYF327617:UYF327626 UOJ327617:UOJ327626 UEN327617:UEN327626 TUR327617:TUR327626 TKV327617:TKV327626 TAZ327617:TAZ327626 SRD327617:SRD327626 SHH327617:SHH327626 RXL327617:RXL327626 RNP327617:RNP327626 RDT327617:RDT327626 QTX327617:QTX327626 QKB327617:QKB327626 QAF327617:QAF327626 PQJ327617:PQJ327626 PGN327617:PGN327626 OWR327617:OWR327626 OMV327617:OMV327626 OCZ327617:OCZ327626 NTD327617:NTD327626 NJH327617:NJH327626 MZL327617:MZL327626 MPP327617:MPP327626 MFT327617:MFT327626 LVX327617:LVX327626 LMB327617:LMB327626 LCF327617:LCF327626 KSJ327617:KSJ327626 KIN327617:KIN327626 JYR327617:JYR327626 JOV327617:JOV327626 JEZ327617:JEZ327626 IVD327617:IVD327626 ILH327617:ILH327626 IBL327617:IBL327626 HRP327617:HRP327626 HHT327617:HHT327626 GXX327617:GXX327626 GOB327617:GOB327626 GEF327617:GEF327626 FUJ327617:FUJ327626 FKN327617:FKN327626 FAR327617:FAR327626 EQV327617:EQV327626 EGZ327617:EGZ327626 DXD327617:DXD327626 DNH327617:DNH327626 DDL327617:DDL327626 CTP327617:CTP327626 CJT327617:CJT327626 BZX327617:BZX327626 BQB327617:BQB327626 BGF327617:BGF327626 AWJ327617:AWJ327626 AMN327617:AMN327626 ACR327617:ACR327626 SV327617:SV327626 IZ327617:IZ327626 G327617:G327626 WVL262081:WVL262090 WLP262081:WLP262090 WBT262081:WBT262090 VRX262081:VRX262090 VIB262081:VIB262090 UYF262081:UYF262090 UOJ262081:UOJ262090 UEN262081:UEN262090 TUR262081:TUR262090 TKV262081:TKV262090 TAZ262081:TAZ262090 SRD262081:SRD262090 SHH262081:SHH262090 RXL262081:RXL262090 RNP262081:RNP262090 RDT262081:RDT262090 QTX262081:QTX262090 QKB262081:QKB262090 QAF262081:QAF262090 PQJ262081:PQJ262090 PGN262081:PGN262090 OWR262081:OWR262090 OMV262081:OMV262090 OCZ262081:OCZ262090 NTD262081:NTD262090 NJH262081:NJH262090 MZL262081:MZL262090 MPP262081:MPP262090 MFT262081:MFT262090 LVX262081:LVX262090 LMB262081:LMB262090 LCF262081:LCF262090 KSJ262081:KSJ262090 KIN262081:KIN262090 JYR262081:JYR262090 JOV262081:JOV262090 JEZ262081:JEZ262090 IVD262081:IVD262090 ILH262081:ILH262090 IBL262081:IBL262090 HRP262081:HRP262090 HHT262081:HHT262090 GXX262081:GXX262090 GOB262081:GOB262090 GEF262081:GEF262090 FUJ262081:FUJ262090 FKN262081:FKN262090 FAR262081:FAR262090 EQV262081:EQV262090 EGZ262081:EGZ262090 DXD262081:DXD262090 DNH262081:DNH262090 DDL262081:DDL262090 CTP262081:CTP262090 CJT262081:CJT262090 BZX262081:BZX262090 BQB262081:BQB262090 BGF262081:BGF262090 AWJ262081:AWJ262090 AMN262081:AMN262090 ACR262081:ACR262090 SV262081:SV262090 IZ262081:IZ262090 G262081:G262090 WVL196545:WVL196554 WLP196545:WLP196554 WBT196545:WBT196554 VRX196545:VRX196554 VIB196545:VIB196554 UYF196545:UYF196554 UOJ196545:UOJ196554 UEN196545:UEN196554 TUR196545:TUR196554 TKV196545:TKV196554 TAZ196545:TAZ196554 SRD196545:SRD196554 SHH196545:SHH196554 RXL196545:RXL196554 RNP196545:RNP196554 RDT196545:RDT196554 QTX196545:QTX196554 QKB196545:QKB196554 QAF196545:QAF196554 PQJ196545:PQJ196554 PGN196545:PGN196554 OWR196545:OWR196554 OMV196545:OMV196554 OCZ196545:OCZ196554 NTD196545:NTD196554 NJH196545:NJH196554 MZL196545:MZL196554 MPP196545:MPP196554 MFT196545:MFT196554 LVX196545:LVX196554 LMB196545:LMB196554 LCF196545:LCF196554 KSJ196545:KSJ196554 KIN196545:KIN196554 JYR196545:JYR196554 JOV196545:JOV196554 JEZ196545:JEZ196554 IVD196545:IVD196554 ILH196545:ILH196554 IBL196545:IBL196554 HRP196545:HRP196554 HHT196545:HHT196554 GXX196545:GXX196554 GOB196545:GOB196554 GEF196545:GEF196554 FUJ196545:FUJ196554 FKN196545:FKN196554 FAR196545:FAR196554 EQV196545:EQV196554 EGZ196545:EGZ196554 DXD196545:DXD196554 DNH196545:DNH196554 DDL196545:DDL196554 CTP196545:CTP196554 CJT196545:CJT196554 BZX196545:BZX196554 BQB196545:BQB196554 BGF196545:BGF196554 AWJ196545:AWJ196554 AMN196545:AMN196554 ACR196545:ACR196554 SV196545:SV196554 IZ196545:IZ196554 G196545:G196554 WVL131009:WVL131018 WLP131009:WLP131018 WBT131009:WBT131018 VRX131009:VRX131018 VIB131009:VIB131018 UYF131009:UYF131018 UOJ131009:UOJ131018 UEN131009:UEN131018 TUR131009:TUR131018 TKV131009:TKV131018 TAZ131009:TAZ131018 SRD131009:SRD131018 SHH131009:SHH131018 RXL131009:RXL131018 RNP131009:RNP131018 RDT131009:RDT131018 QTX131009:QTX131018 QKB131009:QKB131018 QAF131009:QAF131018 PQJ131009:PQJ131018 PGN131009:PGN131018 OWR131009:OWR131018 OMV131009:OMV131018 OCZ131009:OCZ131018 NTD131009:NTD131018 NJH131009:NJH131018 MZL131009:MZL131018 MPP131009:MPP131018 MFT131009:MFT131018 LVX131009:LVX131018 LMB131009:LMB131018 LCF131009:LCF131018 KSJ131009:KSJ131018 KIN131009:KIN131018 JYR131009:JYR131018 JOV131009:JOV131018 JEZ131009:JEZ131018 IVD131009:IVD131018 ILH131009:ILH131018 IBL131009:IBL131018 HRP131009:HRP131018 HHT131009:HHT131018 GXX131009:GXX131018 GOB131009:GOB131018 GEF131009:GEF131018 FUJ131009:FUJ131018 FKN131009:FKN131018 FAR131009:FAR131018 EQV131009:EQV131018 EGZ131009:EGZ131018 DXD131009:DXD131018 DNH131009:DNH131018 DDL131009:DDL131018 CTP131009:CTP131018 CJT131009:CJT131018 BZX131009:BZX131018 BQB131009:BQB131018 BGF131009:BGF131018 AWJ131009:AWJ131018 AMN131009:AMN131018 ACR131009:ACR131018 SV131009:SV131018 IZ131009:IZ131018 G131009:G131018 WVL65473:WVL65482 WLP65473:WLP65482 WBT65473:WBT65482 VRX65473:VRX65482 VIB65473:VIB65482 UYF65473:UYF65482 UOJ65473:UOJ65482 UEN65473:UEN65482 TUR65473:TUR65482 TKV65473:TKV65482 TAZ65473:TAZ65482 SRD65473:SRD65482 SHH65473:SHH65482 RXL65473:RXL65482 RNP65473:RNP65482 RDT65473:RDT65482 QTX65473:QTX65482 QKB65473:QKB65482 QAF65473:QAF65482 PQJ65473:PQJ65482 PGN65473:PGN65482 OWR65473:OWR65482 OMV65473:OMV65482 OCZ65473:OCZ65482 NTD65473:NTD65482 NJH65473:NJH65482 MZL65473:MZL65482 MPP65473:MPP65482 MFT65473:MFT65482 LVX65473:LVX65482 LMB65473:LMB65482 LCF65473:LCF65482 KSJ65473:KSJ65482 KIN65473:KIN65482 JYR65473:JYR65482 JOV65473:JOV65482 JEZ65473:JEZ65482 IVD65473:IVD65482 ILH65473:ILH65482 IBL65473:IBL65482 HRP65473:HRP65482 HHT65473:HHT65482 GXX65473:GXX65482 GOB65473:GOB65482 GEF65473:GEF65482 FUJ65473:FUJ65482 FKN65473:FKN65482 FAR65473:FAR65482 EQV65473:EQV65482 EGZ65473:EGZ65482 DXD65473:DXD65482 DNH65473:DNH65482 DDL65473:DDL65482 CTP65473:CTP65482 CJT65473:CJT65482 BZX65473:BZX65482 BQB65473:BQB65482 BGF65473:BGF65482 AWJ65473:AWJ65482 AMN65473:AMN65482 ACR65473:ACR65482 SV65473:SV65482 IZ65473:IZ65482 G65473:G65482 WVL982977:WVL982986 WVL982988:WVL982999 WLP982988:WLP982999 WBT982988:WBT982999 VRX982988:VRX982999 VIB982988:VIB982999 UYF982988:UYF982999 UOJ982988:UOJ982999 UEN982988:UEN982999 TUR982988:TUR982999 TKV982988:TKV982999 TAZ982988:TAZ982999 SRD982988:SRD982999 SHH982988:SHH982999 RXL982988:RXL982999 RNP982988:RNP982999 RDT982988:RDT982999 QTX982988:QTX982999 QKB982988:QKB982999 QAF982988:QAF982999 PQJ982988:PQJ982999 PGN982988:PGN982999 OWR982988:OWR982999 OMV982988:OMV982999 OCZ982988:OCZ982999 NTD982988:NTD982999 NJH982988:NJH982999 MZL982988:MZL982999 MPP982988:MPP982999 MFT982988:MFT982999 LVX982988:LVX982999 LMB982988:LMB982999 LCF982988:LCF982999 KSJ982988:KSJ982999 KIN982988:KIN982999 JYR982988:JYR982999 JOV982988:JOV982999 JEZ982988:JEZ982999 IVD982988:IVD982999 ILH982988:ILH982999 IBL982988:IBL982999 HRP982988:HRP982999 HHT982988:HHT982999 GXX982988:GXX982999 GOB982988:GOB982999 GEF982988:GEF982999 FUJ982988:FUJ982999 FKN982988:FKN982999 FAR982988:FAR982999 EQV982988:EQV982999 EGZ982988:EGZ982999 DXD982988:DXD982999 DNH982988:DNH982999 DDL982988:DDL982999 CTP982988:CTP982999 CJT982988:CJT982999 BZX982988:BZX982999 BQB982988:BQB982999 BGF982988:BGF982999 AWJ982988:AWJ982999 AMN982988:AMN982999 ACR982988:ACR982999 SV982988:SV982999 IZ982988:IZ982999 G982988:G982999 WVL917452:WVL917463 WLP917452:WLP917463 WBT917452:WBT917463 VRX917452:VRX917463 VIB917452:VIB917463 UYF917452:UYF917463 UOJ917452:UOJ917463 UEN917452:UEN917463 TUR917452:TUR917463 TKV917452:TKV917463 TAZ917452:TAZ917463 SRD917452:SRD917463 SHH917452:SHH917463 RXL917452:RXL917463 RNP917452:RNP917463 RDT917452:RDT917463 QTX917452:QTX917463 QKB917452:QKB917463 QAF917452:QAF917463 PQJ917452:PQJ917463 PGN917452:PGN917463 OWR917452:OWR917463 OMV917452:OMV917463 OCZ917452:OCZ917463 NTD917452:NTD917463 NJH917452:NJH917463 MZL917452:MZL917463 MPP917452:MPP917463 MFT917452:MFT917463 LVX917452:LVX917463 LMB917452:LMB917463 LCF917452:LCF917463 KSJ917452:KSJ917463 KIN917452:KIN917463 JYR917452:JYR917463 JOV917452:JOV917463 JEZ917452:JEZ917463 IVD917452:IVD917463 ILH917452:ILH917463 IBL917452:IBL917463 HRP917452:HRP917463 HHT917452:HHT917463 GXX917452:GXX917463 GOB917452:GOB917463 GEF917452:GEF917463 FUJ917452:FUJ917463 FKN917452:FKN917463 FAR917452:FAR917463 EQV917452:EQV917463 EGZ917452:EGZ917463 DXD917452:DXD917463 DNH917452:DNH917463 DDL917452:DDL917463 CTP917452:CTP917463 CJT917452:CJT917463 BZX917452:BZX917463 BQB917452:BQB917463 BGF917452:BGF917463 AWJ917452:AWJ917463 AMN917452:AMN917463 ACR917452:ACR917463 SV917452:SV917463 IZ917452:IZ917463 G917452:G917463 WVL851916:WVL851927 WLP851916:WLP851927 WBT851916:WBT851927 VRX851916:VRX851927 VIB851916:VIB851927 UYF851916:UYF851927 UOJ851916:UOJ851927 UEN851916:UEN851927 TUR851916:TUR851927 TKV851916:TKV851927 TAZ851916:TAZ851927 SRD851916:SRD851927 SHH851916:SHH851927 RXL851916:RXL851927 RNP851916:RNP851927 RDT851916:RDT851927 QTX851916:QTX851927 QKB851916:QKB851927 QAF851916:QAF851927 PQJ851916:PQJ851927 PGN851916:PGN851927 OWR851916:OWR851927 OMV851916:OMV851927 OCZ851916:OCZ851927 NTD851916:NTD851927 NJH851916:NJH851927 MZL851916:MZL851927 MPP851916:MPP851927 MFT851916:MFT851927 LVX851916:LVX851927 LMB851916:LMB851927 LCF851916:LCF851927 KSJ851916:KSJ851927 KIN851916:KIN851927 JYR851916:JYR851927 JOV851916:JOV851927 JEZ851916:JEZ851927 IVD851916:IVD851927 ILH851916:ILH851927 IBL851916:IBL851927 HRP851916:HRP851927 HHT851916:HHT851927 GXX851916:GXX851927 GOB851916:GOB851927 GEF851916:GEF851927 FUJ851916:FUJ851927 FKN851916:FKN851927 FAR851916:FAR851927 EQV851916:EQV851927 EGZ851916:EGZ851927 DXD851916:DXD851927 DNH851916:DNH851927 DDL851916:DDL851927 CTP851916:CTP851927 CJT851916:CJT851927 BZX851916:BZX851927 BQB851916:BQB851927 BGF851916:BGF851927 AWJ851916:AWJ851927 AMN851916:AMN851927 ACR851916:ACR851927 SV851916:SV851927 IZ851916:IZ851927 G851916:G851927 WVL786380:WVL786391 WLP786380:WLP786391 WBT786380:WBT786391 VRX786380:VRX786391 VIB786380:VIB786391 UYF786380:UYF786391 UOJ786380:UOJ786391 UEN786380:UEN786391 TUR786380:TUR786391 TKV786380:TKV786391 TAZ786380:TAZ786391 SRD786380:SRD786391 SHH786380:SHH786391 RXL786380:RXL786391 RNP786380:RNP786391 RDT786380:RDT786391 QTX786380:QTX786391 QKB786380:QKB786391 QAF786380:QAF786391 PQJ786380:PQJ786391 PGN786380:PGN786391 OWR786380:OWR786391 OMV786380:OMV786391 OCZ786380:OCZ786391 NTD786380:NTD786391 NJH786380:NJH786391 MZL786380:MZL786391 MPP786380:MPP786391 MFT786380:MFT786391 LVX786380:LVX786391 LMB786380:LMB786391 LCF786380:LCF786391 KSJ786380:KSJ786391 KIN786380:KIN786391 JYR786380:JYR786391 JOV786380:JOV786391 JEZ786380:JEZ786391 IVD786380:IVD786391 ILH786380:ILH786391 IBL786380:IBL786391 HRP786380:HRP786391 HHT786380:HHT786391 GXX786380:GXX786391 GOB786380:GOB786391 GEF786380:GEF786391 FUJ786380:FUJ786391 FKN786380:FKN786391 FAR786380:FAR786391 EQV786380:EQV786391 EGZ786380:EGZ786391 DXD786380:DXD786391 DNH786380:DNH786391 DDL786380:DDL786391 CTP786380:CTP786391 CJT786380:CJT786391 BZX786380:BZX786391 BQB786380:BQB786391 BGF786380:BGF786391 AWJ786380:AWJ786391 AMN786380:AMN786391 ACR786380:ACR786391 SV786380:SV786391 IZ786380:IZ786391 G786380:G786391 WVL720844:WVL720855 WLP720844:WLP720855 WBT720844:WBT720855 VRX720844:VRX720855 VIB720844:VIB720855 UYF720844:UYF720855 UOJ720844:UOJ720855 UEN720844:UEN720855 TUR720844:TUR720855 TKV720844:TKV720855 TAZ720844:TAZ720855 SRD720844:SRD720855 SHH720844:SHH720855 RXL720844:RXL720855 RNP720844:RNP720855 RDT720844:RDT720855 QTX720844:QTX720855 QKB720844:QKB720855 QAF720844:QAF720855 PQJ720844:PQJ720855 PGN720844:PGN720855 OWR720844:OWR720855 OMV720844:OMV720855 OCZ720844:OCZ720855 NTD720844:NTD720855 NJH720844:NJH720855 MZL720844:MZL720855 MPP720844:MPP720855 MFT720844:MFT720855 LVX720844:LVX720855 LMB720844:LMB720855 LCF720844:LCF720855 KSJ720844:KSJ720855 KIN720844:KIN720855 JYR720844:JYR720855 JOV720844:JOV720855 JEZ720844:JEZ720855 IVD720844:IVD720855 ILH720844:ILH720855 IBL720844:IBL720855 HRP720844:HRP720855 HHT720844:HHT720855 GXX720844:GXX720855 GOB720844:GOB720855 GEF720844:GEF720855 FUJ720844:FUJ720855 FKN720844:FKN720855 FAR720844:FAR720855 EQV720844:EQV720855 EGZ720844:EGZ720855 DXD720844:DXD720855 DNH720844:DNH720855 DDL720844:DDL720855 CTP720844:CTP720855 CJT720844:CJT720855 BZX720844:BZX720855 BQB720844:BQB720855 BGF720844:BGF720855 AWJ720844:AWJ720855 AMN720844:AMN720855 ACR720844:ACR720855 SV720844:SV720855 IZ720844:IZ720855 G720844:G720855 WVL655308:WVL655319 WLP655308:WLP655319 WBT655308:WBT655319 VRX655308:VRX655319 VIB655308:VIB655319 UYF655308:UYF655319 UOJ655308:UOJ655319 UEN655308:UEN655319 TUR655308:TUR655319 TKV655308:TKV655319 TAZ655308:TAZ655319 SRD655308:SRD655319 SHH655308:SHH655319 RXL655308:RXL655319 RNP655308:RNP655319 RDT655308:RDT655319 QTX655308:QTX655319 QKB655308:QKB655319 QAF655308:QAF655319 PQJ655308:PQJ655319 PGN655308:PGN655319 OWR655308:OWR655319 OMV655308:OMV655319 OCZ655308:OCZ655319 NTD655308:NTD655319 NJH655308:NJH655319 MZL655308:MZL655319 MPP655308:MPP655319 MFT655308:MFT655319 LVX655308:LVX655319 LMB655308:LMB655319 LCF655308:LCF655319 KSJ655308:KSJ655319 KIN655308:KIN655319 JYR655308:JYR655319 JOV655308:JOV655319 JEZ655308:JEZ655319 IVD655308:IVD655319 ILH655308:ILH655319 IBL655308:IBL655319 HRP655308:HRP655319 HHT655308:HHT655319 GXX655308:GXX655319 GOB655308:GOB655319 GEF655308:GEF655319 FUJ655308:FUJ655319 FKN655308:FKN655319 FAR655308:FAR655319 EQV655308:EQV655319 EGZ655308:EGZ655319 DXD655308:DXD655319 DNH655308:DNH655319 DDL655308:DDL655319 CTP655308:CTP655319 CJT655308:CJT655319 BZX655308:BZX655319 BQB655308:BQB655319 BGF655308:BGF655319 AWJ655308:AWJ655319 AMN655308:AMN655319 ACR655308:ACR655319 SV655308:SV655319 IZ655308:IZ655319 G655308:G655319 WVL589772:WVL589783 WLP589772:WLP589783 WBT589772:WBT589783 VRX589772:VRX589783 VIB589772:VIB589783 UYF589772:UYF589783 UOJ589772:UOJ589783 UEN589772:UEN589783 TUR589772:TUR589783 TKV589772:TKV589783 TAZ589772:TAZ589783 SRD589772:SRD589783 SHH589772:SHH589783 RXL589772:RXL589783 RNP589772:RNP589783 RDT589772:RDT589783 QTX589772:QTX589783 QKB589772:QKB589783 QAF589772:QAF589783 PQJ589772:PQJ589783 PGN589772:PGN589783 OWR589772:OWR589783 OMV589772:OMV589783 OCZ589772:OCZ589783 NTD589772:NTD589783 NJH589772:NJH589783 MZL589772:MZL589783 MPP589772:MPP589783 MFT589772:MFT589783 LVX589772:LVX589783 LMB589772:LMB589783 LCF589772:LCF589783 KSJ589772:KSJ589783 KIN589772:KIN589783 JYR589772:JYR589783 JOV589772:JOV589783 JEZ589772:JEZ589783 IVD589772:IVD589783 ILH589772:ILH589783 IBL589772:IBL589783 HRP589772:HRP589783 HHT589772:HHT589783 GXX589772:GXX589783 GOB589772:GOB589783 GEF589772:GEF589783 FUJ589772:FUJ589783 FKN589772:FKN589783 FAR589772:FAR589783 EQV589772:EQV589783 EGZ589772:EGZ589783 DXD589772:DXD589783 DNH589772:DNH589783 DDL589772:DDL589783 CTP589772:CTP589783 CJT589772:CJT589783 BZX589772:BZX589783 BQB589772:BQB589783 BGF589772:BGF589783 AWJ589772:AWJ589783 AMN589772:AMN589783 ACR589772:ACR589783 SV589772:SV589783 IZ589772:IZ589783 G589772:G589783 WVL524236:WVL524247 WLP524236:WLP524247 WBT524236:WBT524247 VRX524236:VRX524247 VIB524236:VIB524247 UYF524236:UYF524247 UOJ524236:UOJ524247 UEN524236:UEN524247 TUR524236:TUR524247 TKV524236:TKV524247 TAZ524236:TAZ524247 SRD524236:SRD524247 SHH524236:SHH524247 RXL524236:RXL524247 RNP524236:RNP524247 RDT524236:RDT524247 QTX524236:QTX524247 QKB524236:QKB524247 QAF524236:QAF524247 PQJ524236:PQJ524247 PGN524236:PGN524247 OWR524236:OWR524247 OMV524236:OMV524247 OCZ524236:OCZ524247 NTD524236:NTD524247 NJH524236:NJH524247 MZL524236:MZL524247 MPP524236:MPP524247 MFT524236:MFT524247 LVX524236:LVX524247 LMB524236:LMB524247 LCF524236:LCF524247 KSJ524236:KSJ524247 KIN524236:KIN524247 JYR524236:JYR524247 JOV524236:JOV524247 JEZ524236:JEZ524247 IVD524236:IVD524247 ILH524236:ILH524247 IBL524236:IBL524247 HRP524236:HRP524247 HHT524236:HHT524247 GXX524236:GXX524247 GOB524236:GOB524247 GEF524236:GEF524247 FUJ524236:FUJ524247 FKN524236:FKN524247 FAR524236:FAR524247 EQV524236:EQV524247 EGZ524236:EGZ524247 DXD524236:DXD524247 DNH524236:DNH524247 DDL524236:DDL524247 CTP524236:CTP524247 CJT524236:CJT524247 BZX524236:BZX524247 BQB524236:BQB524247 BGF524236:BGF524247 AWJ524236:AWJ524247 AMN524236:AMN524247 ACR524236:ACR524247 SV524236:SV524247 IZ524236:IZ524247 G524236:G524247 WVL458700:WVL458711 WLP458700:WLP458711 WBT458700:WBT458711 VRX458700:VRX458711 VIB458700:VIB458711 UYF458700:UYF458711 UOJ458700:UOJ458711 UEN458700:UEN458711 TUR458700:TUR458711 TKV458700:TKV458711 TAZ458700:TAZ458711 SRD458700:SRD458711 SHH458700:SHH458711 RXL458700:RXL458711 RNP458700:RNP458711 RDT458700:RDT458711 QTX458700:QTX458711 QKB458700:QKB458711 QAF458700:QAF458711 PQJ458700:PQJ458711 PGN458700:PGN458711 OWR458700:OWR458711 OMV458700:OMV458711 OCZ458700:OCZ458711 NTD458700:NTD458711 NJH458700:NJH458711 MZL458700:MZL458711 MPP458700:MPP458711 MFT458700:MFT458711 LVX458700:LVX458711 LMB458700:LMB458711 LCF458700:LCF458711 KSJ458700:KSJ458711 KIN458700:KIN458711 JYR458700:JYR458711 JOV458700:JOV458711 JEZ458700:JEZ458711 IVD458700:IVD458711 ILH458700:ILH458711 IBL458700:IBL458711 HRP458700:HRP458711 HHT458700:HHT458711 GXX458700:GXX458711 GOB458700:GOB458711 GEF458700:GEF458711 FUJ458700:FUJ458711 FKN458700:FKN458711 FAR458700:FAR458711 EQV458700:EQV458711 EGZ458700:EGZ458711 DXD458700:DXD458711 DNH458700:DNH458711 DDL458700:DDL458711 CTP458700:CTP458711 CJT458700:CJT458711 BZX458700:BZX458711 BQB458700:BQB458711 BGF458700:BGF458711 AWJ458700:AWJ458711 AMN458700:AMN458711 ACR458700:ACR458711 SV458700:SV458711 IZ458700:IZ458711 G458700:G458711 WVL393164:WVL393175 WLP393164:WLP393175 WBT393164:WBT393175 VRX393164:VRX393175 VIB393164:VIB393175 UYF393164:UYF393175 UOJ393164:UOJ393175 UEN393164:UEN393175 TUR393164:TUR393175 TKV393164:TKV393175 TAZ393164:TAZ393175 SRD393164:SRD393175 SHH393164:SHH393175 RXL393164:RXL393175 RNP393164:RNP393175 RDT393164:RDT393175 QTX393164:QTX393175 QKB393164:QKB393175 QAF393164:QAF393175 PQJ393164:PQJ393175 PGN393164:PGN393175 OWR393164:OWR393175 OMV393164:OMV393175 OCZ393164:OCZ393175 NTD393164:NTD393175 NJH393164:NJH393175 MZL393164:MZL393175 MPP393164:MPP393175 MFT393164:MFT393175 LVX393164:LVX393175 LMB393164:LMB393175 LCF393164:LCF393175 KSJ393164:KSJ393175 KIN393164:KIN393175 JYR393164:JYR393175 JOV393164:JOV393175 JEZ393164:JEZ393175 IVD393164:IVD393175 ILH393164:ILH393175 IBL393164:IBL393175 HRP393164:HRP393175 HHT393164:HHT393175 GXX393164:GXX393175 GOB393164:GOB393175 GEF393164:GEF393175 FUJ393164:FUJ393175 FKN393164:FKN393175 FAR393164:FAR393175 EQV393164:EQV393175 EGZ393164:EGZ393175 DXD393164:DXD393175 DNH393164:DNH393175 DDL393164:DDL393175 CTP393164:CTP393175 CJT393164:CJT393175 BZX393164:BZX393175 BQB393164:BQB393175 BGF393164:BGF393175 AWJ393164:AWJ393175 AMN393164:AMN393175 ACR393164:ACR393175 SV393164:SV393175 IZ393164:IZ393175 G393164:G393175 WVL327628:WVL327639 WLP327628:WLP327639 WBT327628:WBT327639 VRX327628:VRX327639 VIB327628:VIB327639 UYF327628:UYF327639 UOJ327628:UOJ327639 UEN327628:UEN327639 TUR327628:TUR327639 TKV327628:TKV327639 TAZ327628:TAZ327639 SRD327628:SRD327639 SHH327628:SHH327639 RXL327628:RXL327639 RNP327628:RNP327639 RDT327628:RDT327639 QTX327628:QTX327639 QKB327628:QKB327639 QAF327628:QAF327639 PQJ327628:PQJ327639 PGN327628:PGN327639 OWR327628:OWR327639 OMV327628:OMV327639 OCZ327628:OCZ327639 NTD327628:NTD327639 NJH327628:NJH327639 MZL327628:MZL327639 MPP327628:MPP327639 MFT327628:MFT327639 LVX327628:LVX327639 LMB327628:LMB327639 LCF327628:LCF327639 KSJ327628:KSJ327639 KIN327628:KIN327639 JYR327628:JYR327639 JOV327628:JOV327639 JEZ327628:JEZ327639 IVD327628:IVD327639 ILH327628:ILH327639 IBL327628:IBL327639 HRP327628:HRP327639 HHT327628:HHT327639 GXX327628:GXX327639 GOB327628:GOB327639 GEF327628:GEF327639 FUJ327628:FUJ327639 FKN327628:FKN327639 FAR327628:FAR327639 EQV327628:EQV327639 EGZ327628:EGZ327639 DXD327628:DXD327639 DNH327628:DNH327639 DDL327628:DDL327639 CTP327628:CTP327639 CJT327628:CJT327639 BZX327628:BZX327639 BQB327628:BQB327639 BGF327628:BGF327639 AWJ327628:AWJ327639 AMN327628:AMN327639 ACR327628:ACR327639 SV327628:SV327639 IZ327628:IZ327639 G327628:G327639 WVL262092:WVL262103 WLP262092:WLP262103 WBT262092:WBT262103 VRX262092:VRX262103 VIB262092:VIB262103 UYF262092:UYF262103 UOJ262092:UOJ262103 UEN262092:UEN262103 TUR262092:TUR262103 TKV262092:TKV262103 TAZ262092:TAZ262103 SRD262092:SRD262103 SHH262092:SHH262103 RXL262092:RXL262103 RNP262092:RNP262103 RDT262092:RDT262103 QTX262092:QTX262103 QKB262092:QKB262103 QAF262092:QAF262103 PQJ262092:PQJ262103 PGN262092:PGN262103 OWR262092:OWR262103 OMV262092:OMV262103 OCZ262092:OCZ262103 NTD262092:NTD262103 NJH262092:NJH262103 MZL262092:MZL262103 MPP262092:MPP262103 MFT262092:MFT262103 LVX262092:LVX262103 LMB262092:LMB262103 LCF262092:LCF262103 KSJ262092:KSJ262103 KIN262092:KIN262103 JYR262092:JYR262103 JOV262092:JOV262103 JEZ262092:JEZ262103 IVD262092:IVD262103 ILH262092:ILH262103 IBL262092:IBL262103 HRP262092:HRP262103 HHT262092:HHT262103 GXX262092:GXX262103 GOB262092:GOB262103 GEF262092:GEF262103 FUJ262092:FUJ262103 FKN262092:FKN262103 FAR262092:FAR262103 EQV262092:EQV262103 EGZ262092:EGZ262103 DXD262092:DXD262103 DNH262092:DNH262103 DDL262092:DDL262103 CTP262092:CTP262103 CJT262092:CJT262103 BZX262092:BZX262103 BQB262092:BQB262103 BGF262092:BGF262103 AWJ262092:AWJ262103 AMN262092:AMN262103 ACR262092:ACR262103 SV262092:SV262103 IZ262092:IZ262103 G262092:G262103 WVL196556:WVL196567 WLP196556:WLP196567 WBT196556:WBT196567 VRX196556:VRX196567 VIB196556:VIB196567 UYF196556:UYF196567 UOJ196556:UOJ196567 UEN196556:UEN196567 TUR196556:TUR196567 TKV196556:TKV196567 TAZ196556:TAZ196567 SRD196556:SRD196567 SHH196556:SHH196567 RXL196556:RXL196567 RNP196556:RNP196567 RDT196556:RDT196567 QTX196556:QTX196567 QKB196556:QKB196567 QAF196556:QAF196567 PQJ196556:PQJ196567 PGN196556:PGN196567 OWR196556:OWR196567 OMV196556:OMV196567 OCZ196556:OCZ196567 NTD196556:NTD196567 NJH196556:NJH196567 MZL196556:MZL196567 MPP196556:MPP196567 MFT196556:MFT196567 LVX196556:LVX196567 LMB196556:LMB196567 LCF196556:LCF196567 KSJ196556:KSJ196567 KIN196556:KIN196567 JYR196556:JYR196567 JOV196556:JOV196567 JEZ196556:JEZ196567 IVD196556:IVD196567 ILH196556:ILH196567 IBL196556:IBL196567 HRP196556:HRP196567 HHT196556:HHT196567 GXX196556:GXX196567 GOB196556:GOB196567 GEF196556:GEF196567 FUJ196556:FUJ196567 FKN196556:FKN196567 FAR196556:FAR196567 EQV196556:EQV196567 EGZ196556:EGZ196567 DXD196556:DXD196567 DNH196556:DNH196567 DDL196556:DDL196567 CTP196556:CTP196567 CJT196556:CJT196567 BZX196556:BZX196567 BQB196556:BQB196567 BGF196556:BGF196567 AWJ196556:AWJ196567 AMN196556:AMN196567 ACR196556:ACR196567 SV196556:SV196567 IZ196556:IZ196567 G196556:G196567 WVL131020:WVL131031 WLP131020:WLP131031 WBT131020:WBT131031 VRX131020:VRX131031 VIB131020:VIB131031 UYF131020:UYF131031 UOJ131020:UOJ131031 UEN131020:UEN131031 TUR131020:TUR131031 TKV131020:TKV131031 TAZ131020:TAZ131031 SRD131020:SRD131031 SHH131020:SHH131031 RXL131020:RXL131031 RNP131020:RNP131031 RDT131020:RDT131031 QTX131020:QTX131031 QKB131020:QKB131031 QAF131020:QAF131031 PQJ131020:PQJ131031 PGN131020:PGN131031 OWR131020:OWR131031 OMV131020:OMV131031 OCZ131020:OCZ131031 NTD131020:NTD131031 NJH131020:NJH131031 MZL131020:MZL131031 MPP131020:MPP131031 MFT131020:MFT131031 LVX131020:LVX131031 LMB131020:LMB131031 LCF131020:LCF131031 KSJ131020:KSJ131031 KIN131020:KIN131031 JYR131020:JYR131031 JOV131020:JOV131031 JEZ131020:JEZ131031 IVD131020:IVD131031 ILH131020:ILH131031 IBL131020:IBL131031 HRP131020:HRP131031 HHT131020:HHT131031 GXX131020:GXX131031 GOB131020:GOB131031 GEF131020:GEF131031 FUJ131020:FUJ131031 FKN131020:FKN131031 FAR131020:FAR131031 EQV131020:EQV131031 EGZ131020:EGZ131031 DXD131020:DXD131031 DNH131020:DNH131031 DDL131020:DDL131031 CTP131020:CTP131031 CJT131020:CJT131031 BZX131020:BZX131031 BQB131020:BQB131031 BGF131020:BGF131031 AWJ131020:AWJ131031 AMN131020:AMN131031 ACR131020:ACR131031 SV131020:SV131031 IZ131020:IZ131031 G131020:G131031 WVL65484:WVL65495 WLP65484:WLP65495 WBT65484:WBT65495 VRX65484:VRX65495 VIB65484:VIB65495 UYF65484:UYF65495 UOJ65484:UOJ65495 UEN65484:UEN65495 TUR65484:TUR65495 TKV65484:TKV65495 TAZ65484:TAZ65495 SRD65484:SRD65495 SHH65484:SHH65495 RXL65484:RXL65495 RNP65484:RNP65495 RDT65484:RDT65495 QTX65484:QTX65495 QKB65484:QKB65495 QAF65484:QAF65495 PQJ65484:PQJ65495 PGN65484:PGN65495 OWR65484:OWR65495 OMV65484:OMV65495 OCZ65484:OCZ65495 NTD65484:NTD65495 NJH65484:NJH65495 MZL65484:MZL65495 MPP65484:MPP65495 MFT65484:MFT65495 LVX65484:LVX65495 LMB65484:LMB65495 LCF65484:LCF65495 KSJ65484:KSJ65495 KIN65484:KIN65495 JYR65484:JYR65495 JOV65484:JOV65495 JEZ65484:JEZ65495 IVD65484:IVD65495 ILH65484:ILH65495 IBL65484:IBL65495 HRP65484:HRP65495 HHT65484:HHT65495 GXX65484:GXX65495 GOB65484:GOB65495 GEF65484:GEF65495 FUJ65484:FUJ65495 FKN65484:FKN65495 FAR65484:FAR65495 EQV65484:EQV65495 EGZ65484:EGZ65495 DXD65484:DXD65495 DNH65484:DNH65495 DDL65484:DDL65495 CTP65484:CTP65495 CJT65484:CJT65495 BZX65484:BZX65495 BQB65484:BQB65495 BGF65484:BGF65495 AWJ65484:AWJ65495 AMN65484:AMN65495 ACR65484:ACR65495 SV65484:SV65495 IZ65484:IZ65495 G65484:G65495 WVL982968:WVL982974 WLP982968:WLP982974 WBT982968:WBT982974 VRX982968:VRX982974 VIB982968:VIB982974 UYF982968:UYF982974 UOJ982968:UOJ982974 UEN982968:UEN982974 TUR982968:TUR982974 TKV982968:TKV982974 TAZ982968:TAZ982974 SRD982968:SRD982974 SHH982968:SHH982974 RXL982968:RXL982974 RNP982968:RNP982974 RDT982968:RDT982974 QTX982968:QTX982974 QKB982968:QKB982974 QAF982968:QAF982974 PQJ982968:PQJ982974 PGN982968:PGN982974 OWR982968:OWR982974 OMV982968:OMV982974 OCZ982968:OCZ982974 NTD982968:NTD982974 NJH982968:NJH982974 MZL982968:MZL982974 MPP982968:MPP982974 MFT982968:MFT982974 LVX982968:LVX982974 LMB982968:LMB982974 LCF982968:LCF982974 KSJ982968:KSJ982974 KIN982968:KIN982974 JYR982968:JYR982974 JOV982968:JOV982974 JEZ982968:JEZ982974 IVD982968:IVD982974 ILH982968:ILH982974 IBL982968:IBL982974 HRP982968:HRP982974 HHT982968:HHT982974 GXX982968:GXX982974 GOB982968:GOB982974 GEF982968:GEF982974 FUJ982968:FUJ982974 FKN982968:FKN982974 FAR982968:FAR982974 EQV982968:EQV982974 EGZ982968:EGZ982974 DXD982968:DXD982974 DNH982968:DNH982974 DDL982968:DDL982974 CTP982968:CTP982974 CJT982968:CJT982974 BZX982968:BZX982974 BQB982968:BQB982974 BGF982968:BGF982974 AWJ982968:AWJ982974 AMN982968:AMN982974 ACR982968:ACR982974 SV982968:SV982974 IZ982968:IZ982974 G982968:G982974 WVL917432:WVL917438 WLP917432:WLP917438 WBT917432:WBT917438 VRX917432:VRX917438 VIB917432:VIB917438 UYF917432:UYF917438 UOJ917432:UOJ917438 UEN917432:UEN917438 TUR917432:TUR917438 TKV917432:TKV917438 TAZ917432:TAZ917438 SRD917432:SRD917438 SHH917432:SHH917438 RXL917432:RXL917438 RNP917432:RNP917438 RDT917432:RDT917438 QTX917432:QTX917438 QKB917432:QKB917438 QAF917432:QAF917438 PQJ917432:PQJ917438 PGN917432:PGN917438 OWR917432:OWR917438 OMV917432:OMV917438 OCZ917432:OCZ917438 NTD917432:NTD917438 NJH917432:NJH917438 MZL917432:MZL917438 MPP917432:MPP917438 MFT917432:MFT917438 LVX917432:LVX917438 LMB917432:LMB917438 LCF917432:LCF917438 KSJ917432:KSJ917438 KIN917432:KIN917438 JYR917432:JYR917438 JOV917432:JOV917438 JEZ917432:JEZ917438 IVD917432:IVD917438 ILH917432:ILH917438 IBL917432:IBL917438 HRP917432:HRP917438 HHT917432:HHT917438 GXX917432:GXX917438 GOB917432:GOB917438 GEF917432:GEF917438 FUJ917432:FUJ917438 FKN917432:FKN917438 FAR917432:FAR917438 EQV917432:EQV917438 EGZ917432:EGZ917438 DXD917432:DXD917438 DNH917432:DNH917438 DDL917432:DDL917438 CTP917432:CTP917438 CJT917432:CJT917438 BZX917432:BZX917438 BQB917432:BQB917438 BGF917432:BGF917438 AWJ917432:AWJ917438 AMN917432:AMN917438 ACR917432:ACR917438 SV917432:SV917438 IZ917432:IZ917438 G917432:G917438 WVL851896:WVL851902 WLP851896:WLP851902 WBT851896:WBT851902 VRX851896:VRX851902 VIB851896:VIB851902 UYF851896:UYF851902 UOJ851896:UOJ851902 UEN851896:UEN851902 TUR851896:TUR851902 TKV851896:TKV851902 TAZ851896:TAZ851902 SRD851896:SRD851902 SHH851896:SHH851902 RXL851896:RXL851902 RNP851896:RNP851902 RDT851896:RDT851902 QTX851896:QTX851902 QKB851896:QKB851902 QAF851896:QAF851902 PQJ851896:PQJ851902 PGN851896:PGN851902 OWR851896:OWR851902 OMV851896:OMV851902 OCZ851896:OCZ851902 NTD851896:NTD851902 NJH851896:NJH851902 MZL851896:MZL851902 MPP851896:MPP851902 MFT851896:MFT851902 LVX851896:LVX851902 LMB851896:LMB851902 LCF851896:LCF851902 KSJ851896:KSJ851902 KIN851896:KIN851902 JYR851896:JYR851902 JOV851896:JOV851902 JEZ851896:JEZ851902 IVD851896:IVD851902 ILH851896:ILH851902 IBL851896:IBL851902 HRP851896:HRP851902 HHT851896:HHT851902 GXX851896:GXX851902 GOB851896:GOB851902 GEF851896:GEF851902 FUJ851896:FUJ851902 FKN851896:FKN851902 FAR851896:FAR851902 EQV851896:EQV851902 EGZ851896:EGZ851902 DXD851896:DXD851902 DNH851896:DNH851902 DDL851896:DDL851902 CTP851896:CTP851902 CJT851896:CJT851902 BZX851896:BZX851902 BQB851896:BQB851902 BGF851896:BGF851902 AWJ851896:AWJ851902 AMN851896:AMN851902 ACR851896:ACR851902 SV851896:SV851902 IZ851896:IZ851902 G851896:G851902 WVL786360:WVL786366 WLP786360:WLP786366 WBT786360:WBT786366 VRX786360:VRX786366 VIB786360:VIB786366 UYF786360:UYF786366 UOJ786360:UOJ786366 UEN786360:UEN786366 TUR786360:TUR786366 TKV786360:TKV786366 TAZ786360:TAZ786366 SRD786360:SRD786366 SHH786360:SHH786366 RXL786360:RXL786366 RNP786360:RNP786366 RDT786360:RDT786366 QTX786360:QTX786366 QKB786360:QKB786366 QAF786360:QAF786366 PQJ786360:PQJ786366 PGN786360:PGN786366 OWR786360:OWR786366 OMV786360:OMV786366 OCZ786360:OCZ786366 NTD786360:NTD786366 NJH786360:NJH786366 MZL786360:MZL786366 MPP786360:MPP786366 MFT786360:MFT786366 LVX786360:LVX786366 LMB786360:LMB786366 LCF786360:LCF786366 KSJ786360:KSJ786366 KIN786360:KIN786366 JYR786360:JYR786366 JOV786360:JOV786366 JEZ786360:JEZ786366 IVD786360:IVD786366 ILH786360:ILH786366 IBL786360:IBL786366 HRP786360:HRP786366 HHT786360:HHT786366 GXX786360:GXX786366 GOB786360:GOB786366 GEF786360:GEF786366 FUJ786360:FUJ786366 FKN786360:FKN786366 FAR786360:FAR786366 EQV786360:EQV786366 EGZ786360:EGZ786366 DXD786360:DXD786366 DNH786360:DNH786366 DDL786360:DDL786366 CTP786360:CTP786366 CJT786360:CJT786366 BZX786360:BZX786366 BQB786360:BQB786366 BGF786360:BGF786366 AWJ786360:AWJ786366 AMN786360:AMN786366 ACR786360:ACR786366 SV786360:SV786366 IZ786360:IZ786366 G786360:G786366 WVL720824:WVL720830 WLP720824:WLP720830 WBT720824:WBT720830 VRX720824:VRX720830 VIB720824:VIB720830 UYF720824:UYF720830 UOJ720824:UOJ720830 UEN720824:UEN720830 TUR720824:TUR720830 TKV720824:TKV720830 TAZ720824:TAZ720830 SRD720824:SRD720830 SHH720824:SHH720830 RXL720824:RXL720830 RNP720824:RNP720830 RDT720824:RDT720830 QTX720824:QTX720830 QKB720824:QKB720830 QAF720824:QAF720830 PQJ720824:PQJ720830 PGN720824:PGN720830 OWR720824:OWR720830 OMV720824:OMV720830 OCZ720824:OCZ720830 NTD720824:NTD720830 NJH720824:NJH720830 MZL720824:MZL720830 MPP720824:MPP720830 MFT720824:MFT720830 LVX720824:LVX720830 LMB720824:LMB720830 LCF720824:LCF720830 KSJ720824:KSJ720830 KIN720824:KIN720830 JYR720824:JYR720830 JOV720824:JOV720830 JEZ720824:JEZ720830 IVD720824:IVD720830 ILH720824:ILH720830 IBL720824:IBL720830 HRP720824:HRP720830 HHT720824:HHT720830 GXX720824:GXX720830 GOB720824:GOB720830 GEF720824:GEF720830 FUJ720824:FUJ720830 FKN720824:FKN720830 FAR720824:FAR720830 EQV720824:EQV720830 EGZ720824:EGZ720830 DXD720824:DXD720830 DNH720824:DNH720830 DDL720824:DDL720830 CTP720824:CTP720830 CJT720824:CJT720830 BZX720824:BZX720830 BQB720824:BQB720830 BGF720824:BGF720830 AWJ720824:AWJ720830 AMN720824:AMN720830 ACR720824:ACR720830 SV720824:SV720830 IZ720824:IZ720830 G720824:G720830 WVL655288:WVL655294 WLP655288:WLP655294 WBT655288:WBT655294 VRX655288:VRX655294 VIB655288:VIB655294 UYF655288:UYF655294 UOJ655288:UOJ655294 UEN655288:UEN655294 TUR655288:TUR655294 TKV655288:TKV655294 TAZ655288:TAZ655294 SRD655288:SRD655294 SHH655288:SHH655294 RXL655288:RXL655294 RNP655288:RNP655294 RDT655288:RDT655294 QTX655288:QTX655294 QKB655288:QKB655294 QAF655288:QAF655294 PQJ655288:PQJ655294 PGN655288:PGN655294 OWR655288:OWR655294 OMV655288:OMV655294 OCZ655288:OCZ655294 NTD655288:NTD655294 NJH655288:NJH655294 MZL655288:MZL655294 MPP655288:MPP655294 MFT655288:MFT655294 LVX655288:LVX655294 LMB655288:LMB655294 LCF655288:LCF655294 KSJ655288:KSJ655294 KIN655288:KIN655294 JYR655288:JYR655294 JOV655288:JOV655294 JEZ655288:JEZ655294 IVD655288:IVD655294 ILH655288:ILH655294 IBL655288:IBL655294 HRP655288:HRP655294 HHT655288:HHT655294 GXX655288:GXX655294 GOB655288:GOB655294 GEF655288:GEF655294 FUJ655288:FUJ655294 FKN655288:FKN655294 FAR655288:FAR655294 EQV655288:EQV655294 EGZ655288:EGZ655294 DXD655288:DXD655294 DNH655288:DNH655294 DDL655288:DDL655294 CTP655288:CTP655294 CJT655288:CJT655294 BZX655288:BZX655294 BQB655288:BQB655294 BGF655288:BGF655294 AWJ655288:AWJ655294 AMN655288:AMN655294 ACR655288:ACR655294 SV655288:SV655294 IZ655288:IZ655294 G655288:G655294 WVL589752:WVL589758 WLP589752:WLP589758 WBT589752:WBT589758 VRX589752:VRX589758 VIB589752:VIB589758 UYF589752:UYF589758 UOJ589752:UOJ589758 UEN589752:UEN589758 TUR589752:TUR589758 TKV589752:TKV589758 TAZ589752:TAZ589758 SRD589752:SRD589758 SHH589752:SHH589758 RXL589752:RXL589758 RNP589752:RNP589758 RDT589752:RDT589758 QTX589752:QTX589758 QKB589752:QKB589758 QAF589752:QAF589758 PQJ589752:PQJ589758 PGN589752:PGN589758 OWR589752:OWR589758 OMV589752:OMV589758 OCZ589752:OCZ589758 NTD589752:NTD589758 NJH589752:NJH589758 MZL589752:MZL589758 MPP589752:MPP589758 MFT589752:MFT589758 LVX589752:LVX589758 LMB589752:LMB589758 LCF589752:LCF589758 KSJ589752:KSJ589758 KIN589752:KIN589758 JYR589752:JYR589758 JOV589752:JOV589758 JEZ589752:JEZ589758 IVD589752:IVD589758 ILH589752:ILH589758 IBL589752:IBL589758 HRP589752:HRP589758 HHT589752:HHT589758 GXX589752:GXX589758 GOB589752:GOB589758 GEF589752:GEF589758 FUJ589752:FUJ589758 FKN589752:FKN589758 FAR589752:FAR589758 EQV589752:EQV589758 EGZ589752:EGZ589758 DXD589752:DXD589758 DNH589752:DNH589758 DDL589752:DDL589758 CTP589752:CTP589758 CJT589752:CJT589758 BZX589752:BZX589758 BQB589752:BQB589758 BGF589752:BGF589758 AWJ589752:AWJ589758 AMN589752:AMN589758 ACR589752:ACR589758 SV589752:SV589758 IZ589752:IZ589758 G589752:G589758 WVL524216:WVL524222 WLP524216:WLP524222 WBT524216:WBT524222 VRX524216:VRX524222 VIB524216:VIB524222 UYF524216:UYF524222 UOJ524216:UOJ524222 UEN524216:UEN524222 TUR524216:TUR524222 TKV524216:TKV524222 TAZ524216:TAZ524222 SRD524216:SRD524222 SHH524216:SHH524222 RXL524216:RXL524222 RNP524216:RNP524222 RDT524216:RDT524222 QTX524216:QTX524222 QKB524216:QKB524222 QAF524216:QAF524222 PQJ524216:PQJ524222 PGN524216:PGN524222 OWR524216:OWR524222 OMV524216:OMV524222 OCZ524216:OCZ524222 NTD524216:NTD524222 NJH524216:NJH524222 MZL524216:MZL524222 MPP524216:MPP524222 MFT524216:MFT524222 LVX524216:LVX524222 LMB524216:LMB524222 LCF524216:LCF524222 KSJ524216:KSJ524222 KIN524216:KIN524222 JYR524216:JYR524222 JOV524216:JOV524222 JEZ524216:JEZ524222 IVD524216:IVD524222 ILH524216:ILH524222 IBL524216:IBL524222 HRP524216:HRP524222 HHT524216:HHT524222 GXX524216:GXX524222 GOB524216:GOB524222 GEF524216:GEF524222 FUJ524216:FUJ524222 FKN524216:FKN524222 FAR524216:FAR524222 EQV524216:EQV524222 EGZ524216:EGZ524222 DXD524216:DXD524222 DNH524216:DNH524222 DDL524216:DDL524222 CTP524216:CTP524222 CJT524216:CJT524222 BZX524216:BZX524222 BQB524216:BQB524222 BGF524216:BGF524222 AWJ524216:AWJ524222 AMN524216:AMN524222 ACR524216:ACR524222 SV524216:SV524222 IZ524216:IZ524222 G524216:G524222 WVL458680:WVL458686 WLP458680:WLP458686 WBT458680:WBT458686 VRX458680:VRX458686 VIB458680:VIB458686 UYF458680:UYF458686 UOJ458680:UOJ458686 UEN458680:UEN458686 TUR458680:TUR458686 TKV458680:TKV458686 TAZ458680:TAZ458686 SRD458680:SRD458686 SHH458680:SHH458686 RXL458680:RXL458686 RNP458680:RNP458686 RDT458680:RDT458686 QTX458680:QTX458686 QKB458680:QKB458686 QAF458680:QAF458686 PQJ458680:PQJ458686 PGN458680:PGN458686 OWR458680:OWR458686 OMV458680:OMV458686 OCZ458680:OCZ458686 NTD458680:NTD458686 NJH458680:NJH458686 MZL458680:MZL458686 MPP458680:MPP458686 MFT458680:MFT458686 LVX458680:LVX458686 LMB458680:LMB458686 LCF458680:LCF458686 KSJ458680:KSJ458686 KIN458680:KIN458686 JYR458680:JYR458686 JOV458680:JOV458686 JEZ458680:JEZ458686 IVD458680:IVD458686 ILH458680:ILH458686 IBL458680:IBL458686 HRP458680:HRP458686 HHT458680:HHT458686 GXX458680:GXX458686 GOB458680:GOB458686 GEF458680:GEF458686 FUJ458680:FUJ458686 FKN458680:FKN458686 FAR458680:FAR458686 EQV458680:EQV458686 EGZ458680:EGZ458686 DXD458680:DXD458686 DNH458680:DNH458686 DDL458680:DDL458686 CTP458680:CTP458686 CJT458680:CJT458686 BZX458680:BZX458686 BQB458680:BQB458686 BGF458680:BGF458686 AWJ458680:AWJ458686 AMN458680:AMN458686 ACR458680:ACR458686 SV458680:SV458686 IZ458680:IZ458686 G458680:G458686 WVL393144:WVL393150 WLP393144:WLP393150 WBT393144:WBT393150 VRX393144:VRX393150 VIB393144:VIB393150 UYF393144:UYF393150 UOJ393144:UOJ393150 UEN393144:UEN393150 TUR393144:TUR393150 TKV393144:TKV393150 TAZ393144:TAZ393150 SRD393144:SRD393150 SHH393144:SHH393150 RXL393144:RXL393150 RNP393144:RNP393150 RDT393144:RDT393150 QTX393144:QTX393150 QKB393144:QKB393150 QAF393144:QAF393150 PQJ393144:PQJ393150 PGN393144:PGN393150 OWR393144:OWR393150 OMV393144:OMV393150 OCZ393144:OCZ393150 NTD393144:NTD393150 NJH393144:NJH393150 MZL393144:MZL393150 MPP393144:MPP393150 MFT393144:MFT393150 LVX393144:LVX393150 LMB393144:LMB393150 LCF393144:LCF393150 KSJ393144:KSJ393150 KIN393144:KIN393150 JYR393144:JYR393150 JOV393144:JOV393150 JEZ393144:JEZ393150 IVD393144:IVD393150 ILH393144:ILH393150 IBL393144:IBL393150 HRP393144:HRP393150 HHT393144:HHT393150 GXX393144:GXX393150 GOB393144:GOB393150 GEF393144:GEF393150 FUJ393144:FUJ393150 FKN393144:FKN393150 FAR393144:FAR393150 EQV393144:EQV393150 EGZ393144:EGZ393150 DXD393144:DXD393150 DNH393144:DNH393150 DDL393144:DDL393150 CTP393144:CTP393150 CJT393144:CJT393150 BZX393144:BZX393150 BQB393144:BQB393150 BGF393144:BGF393150 AWJ393144:AWJ393150 AMN393144:AMN393150 ACR393144:ACR393150 SV393144:SV393150 IZ393144:IZ393150 G393144:G393150 WVL327608:WVL327614 WLP327608:WLP327614 WBT327608:WBT327614 VRX327608:VRX327614 VIB327608:VIB327614 UYF327608:UYF327614 UOJ327608:UOJ327614 UEN327608:UEN327614 TUR327608:TUR327614 TKV327608:TKV327614 TAZ327608:TAZ327614 SRD327608:SRD327614 SHH327608:SHH327614 RXL327608:RXL327614 RNP327608:RNP327614 RDT327608:RDT327614 QTX327608:QTX327614 QKB327608:QKB327614 QAF327608:QAF327614 PQJ327608:PQJ327614 PGN327608:PGN327614 OWR327608:OWR327614 OMV327608:OMV327614 OCZ327608:OCZ327614 NTD327608:NTD327614 NJH327608:NJH327614 MZL327608:MZL327614 MPP327608:MPP327614 MFT327608:MFT327614 LVX327608:LVX327614 LMB327608:LMB327614 LCF327608:LCF327614 KSJ327608:KSJ327614 KIN327608:KIN327614 JYR327608:JYR327614 JOV327608:JOV327614 JEZ327608:JEZ327614 IVD327608:IVD327614 ILH327608:ILH327614 IBL327608:IBL327614 HRP327608:HRP327614 HHT327608:HHT327614 GXX327608:GXX327614 GOB327608:GOB327614 GEF327608:GEF327614 FUJ327608:FUJ327614 FKN327608:FKN327614 FAR327608:FAR327614 EQV327608:EQV327614 EGZ327608:EGZ327614 DXD327608:DXD327614 DNH327608:DNH327614 DDL327608:DDL327614 CTP327608:CTP327614 CJT327608:CJT327614 BZX327608:BZX327614 BQB327608:BQB327614 BGF327608:BGF327614 AWJ327608:AWJ327614 AMN327608:AMN327614 ACR327608:ACR327614 SV327608:SV327614 IZ327608:IZ327614 G327608:G327614 WVL262072:WVL262078 WLP262072:WLP262078 WBT262072:WBT262078 VRX262072:VRX262078 VIB262072:VIB262078 UYF262072:UYF262078 UOJ262072:UOJ262078 UEN262072:UEN262078 TUR262072:TUR262078 TKV262072:TKV262078 TAZ262072:TAZ262078 SRD262072:SRD262078 SHH262072:SHH262078 RXL262072:RXL262078 RNP262072:RNP262078 RDT262072:RDT262078 QTX262072:QTX262078 QKB262072:QKB262078 QAF262072:QAF262078 PQJ262072:PQJ262078 PGN262072:PGN262078 OWR262072:OWR262078 OMV262072:OMV262078 OCZ262072:OCZ262078 NTD262072:NTD262078 NJH262072:NJH262078 MZL262072:MZL262078 MPP262072:MPP262078 MFT262072:MFT262078 LVX262072:LVX262078 LMB262072:LMB262078 LCF262072:LCF262078 KSJ262072:KSJ262078 KIN262072:KIN262078 JYR262072:JYR262078 JOV262072:JOV262078 JEZ262072:JEZ262078 IVD262072:IVD262078 ILH262072:ILH262078 IBL262072:IBL262078 HRP262072:HRP262078 HHT262072:HHT262078 GXX262072:GXX262078 GOB262072:GOB262078 GEF262072:GEF262078 FUJ262072:FUJ262078 FKN262072:FKN262078 FAR262072:FAR262078 EQV262072:EQV262078 EGZ262072:EGZ262078 DXD262072:DXD262078 DNH262072:DNH262078 DDL262072:DDL262078 CTP262072:CTP262078 CJT262072:CJT262078 BZX262072:BZX262078 BQB262072:BQB262078 BGF262072:BGF262078 AWJ262072:AWJ262078 AMN262072:AMN262078 ACR262072:ACR262078 SV262072:SV262078 IZ262072:IZ262078 G262072:G262078 WVL196536:WVL196542 WLP196536:WLP196542 WBT196536:WBT196542 VRX196536:VRX196542 VIB196536:VIB196542 UYF196536:UYF196542 UOJ196536:UOJ196542 UEN196536:UEN196542 TUR196536:TUR196542 TKV196536:TKV196542 TAZ196536:TAZ196542 SRD196536:SRD196542 SHH196536:SHH196542 RXL196536:RXL196542 RNP196536:RNP196542 RDT196536:RDT196542 QTX196536:QTX196542 QKB196536:QKB196542 QAF196536:QAF196542 PQJ196536:PQJ196542 PGN196536:PGN196542 OWR196536:OWR196542 OMV196536:OMV196542 OCZ196536:OCZ196542 NTD196536:NTD196542 NJH196536:NJH196542 MZL196536:MZL196542 MPP196536:MPP196542 MFT196536:MFT196542 LVX196536:LVX196542 LMB196536:LMB196542 LCF196536:LCF196542 KSJ196536:KSJ196542 KIN196536:KIN196542 JYR196536:JYR196542 JOV196536:JOV196542 JEZ196536:JEZ196542 IVD196536:IVD196542 ILH196536:ILH196542 IBL196536:IBL196542 HRP196536:HRP196542 HHT196536:HHT196542 GXX196536:GXX196542 GOB196536:GOB196542 GEF196536:GEF196542 FUJ196536:FUJ196542 FKN196536:FKN196542 FAR196536:FAR196542 EQV196536:EQV196542 EGZ196536:EGZ196542 DXD196536:DXD196542 DNH196536:DNH196542 DDL196536:DDL196542 CTP196536:CTP196542 CJT196536:CJT196542 BZX196536:BZX196542 BQB196536:BQB196542 BGF196536:BGF196542 AWJ196536:AWJ196542 AMN196536:AMN196542 ACR196536:ACR196542 SV196536:SV196542 IZ196536:IZ196542 G196536:G196542 WVL131000:WVL131006 WLP131000:WLP131006 WBT131000:WBT131006 VRX131000:VRX131006 VIB131000:VIB131006 UYF131000:UYF131006 UOJ131000:UOJ131006 UEN131000:UEN131006 TUR131000:TUR131006 TKV131000:TKV131006 TAZ131000:TAZ131006 SRD131000:SRD131006 SHH131000:SHH131006 RXL131000:RXL131006 RNP131000:RNP131006 RDT131000:RDT131006 QTX131000:QTX131006 QKB131000:QKB131006 QAF131000:QAF131006 PQJ131000:PQJ131006 PGN131000:PGN131006 OWR131000:OWR131006 OMV131000:OMV131006 OCZ131000:OCZ131006 NTD131000:NTD131006 NJH131000:NJH131006 MZL131000:MZL131006 MPP131000:MPP131006 MFT131000:MFT131006 LVX131000:LVX131006 LMB131000:LMB131006 LCF131000:LCF131006 KSJ131000:KSJ131006 KIN131000:KIN131006 JYR131000:JYR131006 JOV131000:JOV131006 JEZ131000:JEZ131006 IVD131000:IVD131006 ILH131000:ILH131006 IBL131000:IBL131006 HRP131000:HRP131006 HHT131000:HHT131006 GXX131000:GXX131006 GOB131000:GOB131006 GEF131000:GEF131006 FUJ131000:FUJ131006 FKN131000:FKN131006 FAR131000:FAR131006 EQV131000:EQV131006 EGZ131000:EGZ131006 DXD131000:DXD131006 DNH131000:DNH131006 DDL131000:DDL131006 CTP131000:CTP131006 CJT131000:CJT131006 BZX131000:BZX131006 BQB131000:BQB131006 BGF131000:BGF131006 AWJ131000:AWJ131006 AMN131000:AMN131006 ACR131000:ACR131006 SV131000:SV131006 IZ131000:IZ131006 G131000:G131006 WVL65464:WVL65470 WLP65464:WLP65470 WBT65464:WBT65470 VRX65464:VRX65470 VIB65464:VIB65470 UYF65464:UYF65470 UOJ65464:UOJ65470 UEN65464:UEN65470 TUR65464:TUR65470 TKV65464:TKV65470 TAZ65464:TAZ65470 SRD65464:SRD65470 SHH65464:SHH65470 RXL65464:RXL65470 RNP65464:RNP65470 RDT65464:RDT65470 QTX65464:QTX65470 QKB65464:QKB65470 QAF65464:QAF65470 PQJ65464:PQJ65470 PGN65464:PGN65470 OWR65464:OWR65470 OMV65464:OMV65470 OCZ65464:OCZ65470 NTD65464:NTD65470 NJH65464:NJH65470 MZL65464:MZL65470 MPP65464:MPP65470 MFT65464:MFT65470 LVX65464:LVX65470 LMB65464:LMB65470 LCF65464:LCF65470 KSJ65464:KSJ65470 KIN65464:KIN65470 JYR65464:JYR65470 JOV65464:JOV65470 JEZ65464:JEZ65470 IVD65464:IVD65470 ILH65464:ILH65470 IBL65464:IBL65470 HRP65464:HRP65470 HHT65464:HHT65470 GXX65464:GXX65470 GOB65464:GOB65470 GEF65464:GEF65470 FUJ65464:FUJ65470 FKN65464:FKN65470 FAR65464:FAR65470 EQV65464:EQV65470 EGZ65464:EGZ65470 DXD65464:DXD65470 DNH65464:DNH65470 DDL65464:DDL65470 CTP65464:CTP65470 CJT65464:CJT65470 BZX65464:BZX65470 BQB65464:BQB65470 BGF65464:BGF65470 AWJ65464:AWJ65470 AMN65464:AMN65470 ACR65464:ACR65470 SV65464:SV65470 IZ65464:IZ65470 G65464:G65470 WVL983001:WVL983008 WLP983001:WLP983008 WBT983001:WBT983008 VRX983001:VRX983008 VIB983001:VIB983008 UYF983001:UYF983008 UOJ983001:UOJ983008 UEN983001:UEN983008 TUR983001:TUR983008 TKV983001:TKV983008 TAZ983001:TAZ983008 SRD983001:SRD983008 SHH983001:SHH983008 RXL983001:RXL983008 RNP983001:RNP983008 RDT983001:RDT983008 QTX983001:QTX983008 QKB983001:QKB983008 QAF983001:QAF983008 PQJ983001:PQJ983008 PGN983001:PGN983008 OWR983001:OWR983008 OMV983001:OMV983008 OCZ983001:OCZ983008 NTD983001:NTD983008 NJH983001:NJH983008 MZL983001:MZL983008 MPP983001:MPP983008 MFT983001:MFT983008 LVX983001:LVX983008 LMB983001:LMB983008 LCF983001:LCF983008 KSJ983001:KSJ983008 KIN983001:KIN983008 JYR983001:JYR983008 JOV983001:JOV983008 JEZ983001:JEZ983008 IVD983001:IVD983008 ILH983001:ILH983008 IBL983001:IBL983008 HRP983001:HRP983008 HHT983001:HHT983008 GXX983001:GXX983008 GOB983001:GOB983008 GEF983001:GEF983008 FUJ983001:FUJ983008 FKN983001:FKN983008 FAR983001:FAR983008 EQV983001:EQV983008 EGZ983001:EGZ983008 DXD983001:DXD983008 DNH983001:DNH983008 DDL983001:DDL983008 CTP983001:CTP983008 CJT983001:CJT983008 BZX983001:BZX983008 BQB983001:BQB983008 BGF983001:BGF983008 AWJ983001:AWJ983008 AMN983001:AMN983008 ACR983001:ACR983008 SV983001:SV983008 IZ983001:IZ983008 G983001:G983008 WVL917465:WVL917472 WLP917465:WLP917472 WBT917465:WBT917472 VRX917465:VRX917472 VIB917465:VIB917472 UYF917465:UYF917472 UOJ917465:UOJ917472 UEN917465:UEN917472 TUR917465:TUR917472 TKV917465:TKV917472 TAZ917465:TAZ917472 SRD917465:SRD917472 SHH917465:SHH917472 RXL917465:RXL917472 RNP917465:RNP917472 RDT917465:RDT917472 QTX917465:QTX917472 QKB917465:QKB917472 QAF917465:QAF917472 PQJ917465:PQJ917472 PGN917465:PGN917472 OWR917465:OWR917472 OMV917465:OMV917472 OCZ917465:OCZ917472 NTD917465:NTD917472 NJH917465:NJH917472 MZL917465:MZL917472 MPP917465:MPP917472 MFT917465:MFT917472 LVX917465:LVX917472 LMB917465:LMB917472 LCF917465:LCF917472 KSJ917465:KSJ917472 KIN917465:KIN917472 JYR917465:JYR917472 JOV917465:JOV917472 JEZ917465:JEZ917472 IVD917465:IVD917472 ILH917465:ILH917472 IBL917465:IBL917472 HRP917465:HRP917472 HHT917465:HHT917472 GXX917465:GXX917472 GOB917465:GOB917472 GEF917465:GEF917472 FUJ917465:FUJ917472 FKN917465:FKN917472 FAR917465:FAR917472 EQV917465:EQV917472 EGZ917465:EGZ917472 DXD917465:DXD917472 DNH917465:DNH917472 DDL917465:DDL917472 CTP917465:CTP917472 CJT917465:CJT917472 BZX917465:BZX917472 BQB917465:BQB917472 BGF917465:BGF917472 AWJ917465:AWJ917472 AMN917465:AMN917472 ACR917465:ACR917472 SV917465:SV917472 IZ917465:IZ917472 G917465:G917472 WVL851929:WVL851936 WLP851929:WLP851936 WBT851929:WBT851936 VRX851929:VRX851936 VIB851929:VIB851936 UYF851929:UYF851936 UOJ851929:UOJ851936 UEN851929:UEN851936 TUR851929:TUR851936 TKV851929:TKV851936 TAZ851929:TAZ851936 SRD851929:SRD851936 SHH851929:SHH851936 RXL851929:RXL851936 RNP851929:RNP851936 RDT851929:RDT851936 QTX851929:QTX851936 QKB851929:QKB851936 QAF851929:QAF851936 PQJ851929:PQJ851936 PGN851929:PGN851936 OWR851929:OWR851936 OMV851929:OMV851936 OCZ851929:OCZ851936 NTD851929:NTD851936 NJH851929:NJH851936 MZL851929:MZL851936 MPP851929:MPP851936 MFT851929:MFT851936 LVX851929:LVX851936 LMB851929:LMB851936 LCF851929:LCF851936 KSJ851929:KSJ851936 KIN851929:KIN851936 JYR851929:JYR851936 JOV851929:JOV851936 JEZ851929:JEZ851936 IVD851929:IVD851936 ILH851929:ILH851936 IBL851929:IBL851936 HRP851929:HRP851936 HHT851929:HHT851936 GXX851929:GXX851936 GOB851929:GOB851936 GEF851929:GEF851936 FUJ851929:FUJ851936 FKN851929:FKN851936 FAR851929:FAR851936 EQV851929:EQV851936 EGZ851929:EGZ851936 DXD851929:DXD851936 DNH851929:DNH851936 DDL851929:DDL851936 CTP851929:CTP851936 CJT851929:CJT851936 BZX851929:BZX851936 BQB851929:BQB851936 BGF851929:BGF851936 AWJ851929:AWJ851936 AMN851929:AMN851936 ACR851929:ACR851936 SV851929:SV851936 IZ851929:IZ851936 G851929:G851936 WVL786393:WVL786400 WLP786393:WLP786400 WBT786393:WBT786400 VRX786393:VRX786400 VIB786393:VIB786400 UYF786393:UYF786400 UOJ786393:UOJ786400 UEN786393:UEN786400 TUR786393:TUR786400 TKV786393:TKV786400 TAZ786393:TAZ786400 SRD786393:SRD786400 SHH786393:SHH786400 RXL786393:RXL786400 RNP786393:RNP786400 RDT786393:RDT786400 QTX786393:QTX786400 QKB786393:QKB786400 QAF786393:QAF786400 PQJ786393:PQJ786400 PGN786393:PGN786400 OWR786393:OWR786400 OMV786393:OMV786400 OCZ786393:OCZ786400 NTD786393:NTD786400 NJH786393:NJH786400 MZL786393:MZL786400 MPP786393:MPP786400 MFT786393:MFT786400 LVX786393:LVX786400 LMB786393:LMB786400 LCF786393:LCF786400 KSJ786393:KSJ786400 KIN786393:KIN786400 JYR786393:JYR786400 JOV786393:JOV786400 JEZ786393:JEZ786400 IVD786393:IVD786400 ILH786393:ILH786400 IBL786393:IBL786400 HRP786393:HRP786400 HHT786393:HHT786400 GXX786393:GXX786400 GOB786393:GOB786400 GEF786393:GEF786400 FUJ786393:FUJ786400 FKN786393:FKN786400 FAR786393:FAR786400 EQV786393:EQV786400 EGZ786393:EGZ786400 DXD786393:DXD786400 DNH786393:DNH786400 DDL786393:DDL786400 CTP786393:CTP786400 CJT786393:CJT786400 BZX786393:BZX786400 BQB786393:BQB786400 BGF786393:BGF786400 AWJ786393:AWJ786400 AMN786393:AMN786400 ACR786393:ACR786400 SV786393:SV786400 IZ786393:IZ786400 G786393:G786400 WVL720857:WVL720864 WLP720857:WLP720864 WBT720857:WBT720864 VRX720857:VRX720864 VIB720857:VIB720864 UYF720857:UYF720864 UOJ720857:UOJ720864 UEN720857:UEN720864 TUR720857:TUR720864 TKV720857:TKV720864 TAZ720857:TAZ720864 SRD720857:SRD720864 SHH720857:SHH720864 RXL720857:RXL720864 RNP720857:RNP720864 RDT720857:RDT720864 QTX720857:QTX720864 QKB720857:QKB720864 QAF720857:QAF720864 PQJ720857:PQJ720864 PGN720857:PGN720864 OWR720857:OWR720864 OMV720857:OMV720864 OCZ720857:OCZ720864 NTD720857:NTD720864 NJH720857:NJH720864 MZL720857:MZL720864 MPP720857:MPP720864 MFT720857:MFT720864 LVX720857:LVX720864 LMB720857:LMB720864 LCF720857:LCF720864 KSJ720857:KSJ720864 KIN720857:KIN720864 JYR720857:JYR720864 JOV720857:JOV720864 JEZ720857:JEZ720864 IVD720857:IVD720864 ILH720857:ILH720864 IBL720857:IBL720864 HRP720857:HRP720864 HHT720857:HHT720864 GXX720857:GXX720864 GOB720857:GOB720864 GEF720857:GEF720864 FUJ720857:FUJ720864 FKN720857:FKN720864 FAR720857:FAR720864 EQV720857:EQV720864 EGZ720857:EGZ720864 DXD720857:DXD720864 DNH720857:DNH720864 DDL720857:DDL720864 CTP720857:CTP720864 CJT720857:CJT720864 BZX720857:BZX720864 BQB720857:BQB720864 BGF720857:BGF720864 AWJ720857:AWJ720864 AMN720857:AMN720864 ACR720857:ACR720864 SV720857:SV720864 IZ720857:IZ720864 G720857:G720864 WVL655321:WVL655328 WLP655321:WLP655328 WBT655321:WBT655328 VRX655321:VRX655328 VIB655321:VIB655328 UYF655321:UYF655328 UOJ655321:UOJ655328 UEN655321:UEN655328 TUR655321:TUR655328 TKV655321:TKV655328 TAZ655321:TAZ655328 SRD655321:SRD655328 SHH655321:SHH655328 RXL655321:RXL655328 RNP655321:RNP655328 RDT655321:RDT655328 QTX655321:QTX655328 QKB655321:QKB655328 QAF655321:QAF655328 PQJ655321:PQJ655328 PGN655321:PGN655328 OWR655321:OWR655328 OMV655321:OMV655328 OCZ655321:OCZ655328 NTD655321:NTD655328 NJH655321:NJH655328 MZL655321:MZL655328 MPP655321:MPP655328 MFT655321:MFT655328 LVX655321:LVX655328 LMB655321:LMB655328 LCF655321:LCF655328 KSJ655321:KSJ655328 KIN655321:KIN655328 JYR655321:JYR655328 JOV655321:JOV655328 JEZ655321:JEZ655328 IVD655321:IVD655328 ILH655321:ILH655328 IBL655321:IBL655328 HRP655321:HRP655328 HHT655321:HHT655328 GXX655321:GXX655328 GOB655321:GOB655328 GEF655321:GEF655328 FUJ655321:FUJ655328 FKN655321:FKN655328 FAR655321:FAR655328 EQV655321:EQV655328 EGZ655321:EGZ655328 DXD655321:DXD655328 DNH655321:DNH655328 DDL655321:DDL655328 CTP655321:CTP655328 CJT655321:CJT655328 BZX655321:BZX655328 BQB655321:BQB655328 BGF655321:BGF655328 AWJ655321:AWJ655328 AMN655321:AMN655328 ACR655321:ACR655328 SV655321:SV655328 IZ655321:IZ655328 G655321:G655328 WVL589785:WVL589792 WLP589785:WLP589792 WBT589785:WBT589792 VRX589785:VRX589792 VIB589785:VIB589792 UYF589785:UYF589792 UOJ589785:UOJ589792 UEN589785:UEN589792 TUR589785:TUR589792 TKV589785:TKV589792 TAZ589785:TAZ589792 SRD589785:SRD589792 SHH589785:SHH589792 RXL589785:RXL589792 RNP589785:RNP589792 RDT589785:RDT589792 QTX589785:QTX589792 QKB589785:QKB589792 QAF589785:QAF589792 PQJ589785:PQJ589792 PGN589785:PGN589792 OWR589785:OWR589792 OMV589785:OMV589792 OCZ589785:OCZ589792 NTD589785:NTD589792 NJH589785:NJH589792 MZL589785:MZL589792 MPP589785:MPP589792 MFT589785:MFT589792 LVX589785:LVX589792 LMB589785:LMB589792 LCF589785:LCF589792 KSJ589785:KSJ589792 KIN589785:KIN589792 JYR589785:JYR589792 JOV589785:JOV589792 JEZ589785:JEZ589792 IVD589785:IVD589792 ILH589785:ILH589792 IBL589785:IBL589792 HRP589785:HRP589792 HHT589785:HHT589792 GXX589785:GXX589792 GOB589785:GOB589792 GEF589785:GEF589792 FUJ589785:FUJ589792 FKN589785:FKN589792 FAR589785:FAR589792 EQV589785:EQV589792 EGZ589785:EGZ589792 DXD589785:DXD589792 DNH589785:DNH589792 DDL589785:DDL589792 CTP589785:CTP589792 CJT589785:CJT589792 BZX589785:BZX589792 BQB589785:BQB589792 BGF589785:BGF589792 AWJ589785:AWJ589792 AMN589785:AMN589792 ACR589785:ACR589792 SV589785:SV589792 IZ589785:IZ589792 G589785:G589792 WVL524249:WVL524256 WLP524249:WLP524256 WBT524249:WBT524256 VRX524249:VRX524256 VIB524249:VIB524256 UYF524249:UYF524256 UOJ524249:UOJ524256 UEN524249:UEN524256 TUR524249:TUR524256 TKV524249:TKV524256 TAZ524249:TAZ524256 SRD524249:SRD524256 SHH524249:SHH524256 RXL524249:RXL524256 RNP524249:RNP524256 RDT524249:RDT524256 QTX524249:QTX524256 QKB524249:QKB524256 QAF524249:QAF524256 PQJ524249:PQJ524256 PGN524249:PGN524256 OWR524249:OWR524256 OMV524249:OMV524256 OCZ524249:OCZ524256 NTD524249:NTD524256 NJH524249:NJH524256 MZL524249:MZL524256 MPP524249:MPP524256 MFT524249:MFT524256 LVX524249:LVX524256 LMB524249:LMB524256 LCF524249:LCF524256 KSJ524249:KSJ524256 KIN524249:KIN524256 JYR524249:JYR524256 JOV524249:JOV524256 JEZ524249:JEZ524256 IVD524249:IVD524256 ILH524249:ILH524256 IBL524249:IBL524256 HRP524249:HRP524256 HHT524249:HHT524256 GXX524249:GXX524256 GOB524249:GOB524256 GEF524249:GEF524256 FUJ524249:FUJ524256 FKN524249:FKN524256 FAR524249:FAR524256 EQV524249:EQV524256 EGZ524249:EGZ524256 DXD524249:DXD524256 DNH524249:DNH524256 DDL524249:DDL524256 CTP524249:CTP524256 CJT524249:CJT524256 BZX524249:BZX524256 BQB524249:BQB524256 BGF524249:BGF524256 AWJ524249:AWJ524256 AMN524249:AMN524256 ACR524249:ACR524256 SV524249:SV524256 IZ524249:IZ524256 G524249:G524256 WVL458713:WVL458720 WLP458713:WLP458720 WBT458713:WBT458720 VRX458713:VRX458720 VIB458713:VIB458720 UYF458713:UYF458720 UOJ458713:UOJ458720 UEN458713:UEN458720 TUR458713:TUR458720 TKV458713:TKV458720 TAZ458713:TAZ458720 SRD458713:SRD458720 SHH458713:SHH458720 RXL458713:RXL458720 RNP458713:RNP458720 RDT458713:RDT458720 QTX458713:QTX458720 QKB458713:QKB458720 QAF458713:QAF458720 PQJ458713:PQJ458720 PGN458713:PGN458720 OWR458713:OWR458720 OMV458713:OMV458720 OCZ458713:OCZ458720 NTD458713:NTD458720 NJH458713:NJH458720 MZL458713:MZL458720 MPP458713:MPP458720 MFT458713:MFT458720 LVX458713:LVX458720 LMB458713:LMB458720 LCF458713:LCF458720 KSJ458713:KSJ458720 KIN458713:KIN458720 JYR458713:JYR458720 JOV458713:JOV458720 JEZ458713:JEZ458720 IVD458713:IVD458720 ILH458713:ILH458720 IBL458713:IBL458720 HRP458713:HRP458720 HHT458713:HHT458720 GXX458713:GXX458720 GOB458713:GOB458720 GEF458713:GEF458720 FUJ458713:FUJ458720 FKN458713:FKN458720 FAR458713:FAR458720 EQV458713:EQV458720 EGZ458713:EGZ458720 DXD458713:DXD458720 DNH458713:DNH458720 DDL458713:DDL458720 CTP458713:CTP458720 CJT458713:CJT458720 BZX458713:BZX458720 BQB458713:BQB458720 BGF458713:BGF458720 AWJ458713:AWJ458720 AMN458713:AMN458720 ACR458713:ACR458720 SV458713:SV458720 IZ458713:IZ458720 G458713:G458720 WVL393177:WVL393184 WLP393177:WLP393184 WBT393177:WBT393184 VRX393177:VRX393184 VIB393177:VIB393184 UYF393177:UYF393184 UOJ393177:UOJ393184 UEN393177:UEN393184 TUR393177:TUR393184 TKV393177:TKV393184 TAZ393177:TAZ393184 SRD393177:SRD393184 SHH393177:SHH393184 RXL393177:RXL393184 RNP393177:RNP393184 RDT393177:RDT393184 QTX393177:QTX393184 QKB393177:QKB393184 QAF393177:QAF393184 PQJ393177:PQJ393184 PGN393177:PGN393184 OWR393177:OWR393184 OMV393177:OMV393184 OCZ393177:OCZ393184 NTD393177:NTD393184 NJH393177:NJH393184 MZL393177:MZL393184 MPP393177:MPP393184 MFT393177:MFT393184 LVX393177:LVX393184 LMB393177:LMB393184 LCF393177:LCF393184 KSJ393177:KSJ393184 KIN393177:KIN393184 JYR393177:JYR393184 JOV393177:JOV393184 JEZ393177:JEZ393184 IVD393177:IVD393184 ILH393177:ILH393184 IBL393177:IBL393184 HRP393177:HRP393184 HHT393177:HHT393184 GXX393177:GXX393184 GOB393177:GOB393184 GEF393177:GEF393184 FUJ393177:FUJ393184 FKN393177:FKN393184 FAR393177:FAR393184 EQV393177:EQV393184 EGZ393177:EGZ393184 DXD393177:DXD393184 DNH393177:DNH393184 DDL393177:DDL393184 CTP393177:CTP393184 CJT393177:CJT393184 BZX393177:BZX393184 BQB393177:BQB393184 BGF393177:BGF393184 AWJ393177:AWJ393184 AMN393177:AMN393184 ACR393177:ACR393184 SV393177:SV393184 IZ393177:IZ393184 G393177:G393184 WVL327641:WVL327648 WLP327641:WLP327648 WBT327641:WBT327648 VRX327641:VRX327648 VIB327641:VIB327648 UYF327641:UYF327648 UOJ327641:UOJ327648 UEN327641:UEN327648 TUR327641:TUR327648 TKV327641:TKV327648 TAZ327641:TAZ327648 SRD327641:SRD327648 SHH327641:SHH327648 RXL327641:RXL327648 RNP327641:RNP327648 RDT327641:RDT327648 QTX327641:QTX327648 QKB327641:QKB327648 QAF327641:QAF327648 PQJ327641:PQJ327648 PGN327641:PGN327648 OWR327641:OWR327648 OMV327641:OMV327648 OCZ327641:OCZ327648 NTD327641:NTD327648 NJH327641:NJH327648 MZL327641:MZL327648 MPP327641:MPP327648 MFT327641:MFT327648 LVX327641:LVX327648 LMB327641:LMB327648 LCF327641:LCF327648 KSJ327641:KSJ327648 KIN327641:KIN327648 JYR327641:JYR327648 JOV327641:JOV327648 JEZ327641:JEZ327648 IVD327641:IVD327648 ILH327641:ILH327648 IBL327641:IBL327648 HRP327641:HRP327648 HHT327641:HHT327648 GXX327641:GXX327648 GOB327641:GOB327648 GEF327641:GEF327648 FUJ327641:FUJ327648 FKN327641:FKN327648 FAR327641:FAR327648 EQV327641:EQV327648 EGZ327641:EGZ327648 DXD327641:DXD327648 DNH327641:DNH327648 DDL327641:DDL327648 CTP327641:CTP327648 CJT327641:CJT327648 BZX327641:BZX327648 BQB327641:BQB327648 BGF327641:BGF327648 AWJ327641:AWJ327648 AMN327641:AMN327648 ACR327641:ACR327648 SV327641:SV327648 IZ327641:IZ327648 G327641:G327648 WVL262105:WVL262112 WLP262105:WLP262112 WBT262105:WBT262112 VRX262105:VRX262112 VIB262105:VIB262112 UYF262105:UYF262112 UOJ262105:UOJ262112 UEN262105:UEN262112 TUR262105:TUR262112 TKV262105:TKV262112 TAZ262105:TAZ262112 SRD262105:SRD262112 SHH262105:SHH262112 RXL262105:RXL262112 RNP262105:RNP262112 RDT262105:RDT262112 QTX262105:QTX262112 QKB262105:QKB262112 QAF262105:QAF262112 PQJ262105:PQJ262112 PGN262105:PGN262112 OWR262105:OWR262112 OMV262105:OMV262112 OCZ262105:OCZ262112 NTD262105:NTD262112 NJH262105:NJH262112 MZL262105:MZL262112 MPP262105:MPP262112 MFT262105:MFT262112 LVX262105:LVX262112 LMB262105:LMB262112 LCF262105:LCF262112 KSJ262105:KSJ262112 KIN262105:KIN262112 JYR262105:JYR262112 JOV262105:JOV262112 JEZ262105:JEZ262112 IVD262105:IVD262112 ILH262105:ILH262112 IBL262105:IBL262112 HRP262105:HRP262112 HHT262105:HHT262112 GXX262105:GXX262112 GOB262105:GOB262112 GEF262105:GEF262112 FUJ262105:FUJ262112 FKN262105:FKN262112 FAR262105:FAR262112 EQV262105:EQV262112 EGZ262105:EGZ262112 DXD262105:DXD262112 DNH262105:DNH262112 DDL262105:DDL262112 CTP262105:CTP262112 CJT262105:CJT262112 BZX262105:BZX262112 BQB262105:BQB262112 BGF262105:BGF262112 AWJ262105:AWJ262112 AMN262105:AMN262112 ACR262105:ACR262112 SV262105:SV262112 IZ262105:IZ262112 G262105:G262112 WVL196569:WVL196576 WLP196569:WLP196576 WBT196569:WBT196576 VRX196569:VRX196576 VIB196569:VIB196576 UYF196569:UYF196576 UOJ196569:UOJ196576 UEN196569:UEN196576 TUR196569:TUR196576 TKV196569:TKV196576 TAZ196569:TAZ196576 SRD196569:SRD196576 SHH196569:SHH196576 RXL196569:RXL196576 RNP196569:RNP196576 RDT196569:RDT196576 QTX196569:QTX196576 QKB196569:QKB196576 QAF196569:QAF196576 PQJ196569:PQJ196576 PGN196569:PGN196576 OWR196569:OWR196576 OMV196569:OMV196576 OCZ196569:OCZ196576 NTD196569:NTD196576 NJH196569:NJH196576 MZL196569:MZL196576 MPP196569:MPP196576 MFT196569:MFT196576 LVX196569:LVX196576 LMB196569:LMB196576 LCF196569:LCF196576 KSJ196569:KSJ196576 KIN196569:KIN196576 JYR196569:JYR196576 JOV196569:JOV196576 JEZ196569:JEZ196576 IVD196569:IVD196576 ILH196569:ILH196576 IBL196569:IBL196576 HRP196569:HRP196576 HHT196569:HHT196576 GXX196569:GXX196576 GOB196569:GOB196576 GEF196569:GEF196576 FUJ196569:FUJ196576 FKN196569:FKN196576 FAR196569:FAR196576 EQV196569:EQV196576 EGZ196569:EGZ196576 DXD196569:DXD196576 DNH196569:DNH196576 DDL196569:DDL196576 CTP196569:CTP196576 CJT196569:CJT196576 BZX196569:BZX196576 BQB196569:BQB196576 BGF196569:BGF196576 AWJ196569:AWJ196576 AMN196569:AMN196576 ACR196569:ACR196576 SV196569:SV196576 IZ196569:IZ196576 G196569:G196576 WVL131033:WVL131040 WLP131033:WLP131040 WBT131033:WBT131040 VRX131033:VRX131040 VIB131033:VIB131040 UYF131033:UYF131040 UOJ131033:UOJ131040 UEN131033:UEN131040 TUR131033:TUR131040 TKV131033:TKV131040 TAZ131033:TAZ131040 SRD131033:SRD131040 SHH131033:SHH131040 RXL131033:RXL131040 RNP131033:RNP131040 RDT131033:RDT131040 QTX131033:QTX131040 QKB131033:QKB131040 QAF131033:QAF131040 PQJ131033:PQJ131040 PGN131033:PGN131040 OWR131033:OWR131040 OMV131033:OMV131040 OCZ131033:OCZ131040 NTD131033:NTD131040 NJH131033:NJH131040 MZL131033:MZL131040 MPP131033:MPP131040 MFT131033:MFT131040 LVX131033:LVX131040 LMB131033:LMB131040 LCF131033:LCF131040 KSJ131033:KSJ131040 KIN131033:KIN131040 JYR131033:JYR131040 JOV131033:JOV131040 JEZ131033:JEZ131040 IVD131033:IVD131040 ILH131033:ILH131040 IBL131033:IBL131040 HRP131033:HRP131040 HHT131033:HHT131040 GXX131033:GXX131040 GOB131033:GOB131040 GEF131033:GEF131040 FUJ131033:FUJ131040 FKN131033:FKN131040 FAR131033:FAR131040 EQV131033:EQV131040 EGZ131033:EGZ131040 DXD131033:DXD131040 DNH131033:DNH131040 DDL131033:DDL131040 CTP131033:CTP131040 CJT131033:CJT131040 BZX131033:BZX131040 BQB131033:BQB131040 BGF131033:BGF131040 AWJ131033:AWJ131040 AMN131033:AMN131040 ACR131033:ACR131040 SV131033:SV131040 IZ131033:IZ131040 G131033:G131040 WVL65497:WVL65504 WLP65497:WLP65504 WBT65497:WBT65504 VRX65497:VRX65504 VIB65497:VIB65504 UYF65497:UYF65504 UOJ65497:UOJ65504 UEN65497:UEN65504 TUR65497:TUR65504 TKV65497:TKV65504 TAZ65497:TAZ65504 SRD65497:SRD65504 SHH65497:SHH65504 RXL65497:RXL65504 RNP65497:RNP65504 RDT65497:RDT65504 QTX65497:QTX65504 QKB65497:QKB65504 QAF65497:QAF65504 PQJ65497:PQJ65504 PGN65497:PGN65504 OWR65497:OWR65504 OMV65497:OMV65504 OCZ65497:OCZ65504 NTD65497:NTD65504 NJH65497:NJH65504 MZL65497:MZL65504 MPP65497:MPP65504 MFT65497:MFT65504 LVX65497:LVX65504 LMB65497:LMB65504 LCF65497:LCF65504 KSJ65497:KSJ65504 KIN65497:KIN65504 JYR65497:JYR65504 JOV65497:JOV65504 JEZ65497:JEZ65504 IVD65497:IVD65504 ILH65497:ILH65504 IBL65497:IBL65504 HRP65497:HRP65504 HHT65497:HHT65504 GXX65497:GXX65504 GOB65497:GOB65504 GEF65497:GEF65504 FUJ65497:FUJ65504 FKN65497:FKN65504 FAR65497:FAR65504 EQV65497:EQV65504 EGZ65497:EGZ65504 DXD65497:DXD65504 DNH65497:DNH65504 DDL65497:DDL65504 CTP65497:CTP65504 CJT65497:CJT65504 BZX65497:BZX65504 BQB65497:BQB65504 BGF65497:BGF65504 AWJ65497:AWJ65504 AMN65497:AMN65504 ACR65497:ACR65504 SV65497:SV65504 IZ65497:IZ65504">
      <formula1>$L$2:$L$6</formula1>
    </dataValidation>
    <dataValidation type="list" allowBlank="1" showInputMessage="1" showErrorMessage="1" sqref="G12:G18">
      <formula1>$K$1:$K$5</formula1>
    </dataValidation>
    <dataValidation type="list" allowBlank="1" showInputMessage="1" showErrorMessage="1" sqref="G11">
      <formula1>$L$1:$L$6</formula1>
    </dataValidation>
    <dataValidation type="list" allowBlank="1" showInputMessage="1" showErrorMessage="1" sqref="G19:G25">
      <formula1>$L$2:$L$6</formula1>
    </dataValidation>
  </dataValidations>
  <pageMargins left="0.7" right="0.7" top="0.75" bottom="0.75" header="0.3" footer="0.3"/>
  <pageSetup orientation="portrait" horizontalDpi="300" verticalDpi="30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5"/>
  <sheetViews>
    <sheetView zoomScale="60" zoomScaleNormal="60" workbookViewId="0">
      <pane ySplit="9" topLeftCell="A10" activePane="bottomLeft" state="frozen"/>
      <selection activeCell="B13" sqref="B13"/>
      <selection pane="bottomLeft"/>
    </sheetView>
  </sheetViews>
  <sheetFormatPr defaultRowHeight="13.2" outlineLevelRow="1"/>
  <cols>
    <col min="1" max="1" width="21.5546875" style="29" customWidth="1"/>
    <col min="2" max="2" width="71.21875" style="29" customWidth="1"/>
    <col min="3" max="3" width="48.77734375" style="29" customWidth="1"/>
    <col min="4" max="4" width="85" style="44" customWidth="1"/>
    <col min="5" max="5" width="83.21875" style="44" customWidth="1"/>
    <col min="6" max="6" width="16" style="29" customWidth="1"/>
    <col min="7" max="7" width="12.109375" style="29" bestFit="1" customWidth="1"/>
    <col min="8" max="8" width="14.5546875" style="53" bestFit="1" customWidth="1"/>
    <col min="9" max="9" width="8.88671875" style="53"/>
    <col min="10" max="10" width="36" style="29" customWidth="1"/>
    <col min="11" max="11" width="9.44140625" style="52" customWidth="1"/>
    <col min="12" max="12" width="10.33203125" style="29" customWidth="1"/>
    <col min="13" max="252" width="8.88671875" style="29"/>
    <col min="253" max="253" width="19.33203125" style="29" customWidth="1"/>
    <col min="254" max="254" width="47.6640625" style="29" customWidth="1"/>
    <col min="255" max="255" width="46.5546875" style="29" customWidth="1"/>
    <col min="256" max="256" width="52.33203125" style="29" customWidth="1"/>
    <col min="257" max="257" width="85.44140625" style="29" customWidth="1"/>
    <col min="258" max="258" width="29.33203125" style="29" bestFit="1" customWidth="1"/>
    <col min="259" max="259" width="14.5546875" style="29" bestFit="1" customWidth="1"/>
    <col min="260" max="260" width="16.44140625" style="29" customWidth="1"/>
    <col min="261" max="264" width="8.88671875" style="29"/>
    <col min="265" max="265" width="10.6640625" style="29" bestFit="1" customWidth="1"/>
    <col min="266" max="266" width="36" style="29" customWidth="1"/>
    <col min="267" max="267" width="9.44140625" style="29" customWidth="1"/>
    <col min="268" max="268" width="10.33203125" style="29" customWidth="1"/>
    <col min="269" max="508" width="8.88671875" style="29"/>
    <col min="509" max="509" width="19.33203125" style="29" customWidth="1"/>
    <col min="510" max="510" width="47.6640625" style="29" customWidth="1"/>
    <col min="511" max="511" width="46.5546875" style="29" customWidth="1"/>
    <col min="512" max="512" width="52.33203125" style="29" customWidth="1"/>
    <col min="513" max="513" width="85.44140625" style="29" customWidth="1"/>
    <col min="514" max="514" width="29.33203125" style="29" bestFit="1" customWidth="1"/>
    <col min="515" max="515" width="14.5546875" style="29" bestFit="1" customWidth="1"/>
    <col min="516" max="516" width="16.44140625" style="29" customWidth="1"/>
    <col min="517" max="520" width="8.88671875" style="29"/>
    <col min="521" max="521" width="10.6640625" style="29" bestFit="1" customWidth="1"/>
    <col min="522" max="522" width="36" style="29" customWidth="1"/>
    <col min="523" max="523" width="9.44140625" style="29" customWidth="1"/>
    <col min="524" max="524" width="10.33203125" style="29" customWidth="1"/>
    <col min="525" max="764" width="8.88671875" style="29"/>
    <col min="765" max="765" width="19.33203125" style="29" customWidth="1"/>
    <col min="766" max="766" width="47.6640625" style="29" customWidth="1"/>
    <col min="767" max="767" width="46.5546875" style="29" customWidth="1"/>
    <col min="768" max="768" width="52.33203125" style="29" customWidth="1"/>
    <col min="769" max="769" width="85.44140625" style="29" customWidth="1"/>
    <col min="770" max="770" width="29.33203125" style="29" bestFit="1" customWidth="1"/>
    <col min="771" max="771" width="14.5546875" style="29" bestFit="1" customWidth="1"/>
    <col min="772" max="772" width="16.44140625" style="29" customWidth="1"/>
    <col min="773" max="776" width="8.88671875" style="29"/>
    <col min="777" max="777" width="10.6640625" style="29" bestFit="1" customWidth="1"/>
    <col min="778" max="778" width="36" style="29" customWidth="1"/>
    <col min="779" max="779" width="9.44140625" style="29" customWidth="1"/>
    <col min="780" max="780" width="10.33203125" style="29" customWidth="1"/>
    <col min="781" max="1020" width="8.88671875" style="29"/>
    <col min="1021" max="1021" width="19.33203125" style="29" customWidth="1"/>
    <col min="1022" max="1022" width="47.6640625" style="29" customWidth="1"/>
    <col min="1023" max="1023" width="46.5546875" style="29" customWidth="1"/>
    <col min="1024" max="1024" width="52.33203125" style="29" customWidth="1"/>
    <col min="1025" max="1025" width="85.44140625" style="29" customWidth="1"/>
    <col min="1026" max="1026" width="29.33203125" style="29" bestFit="1" customWidth="1"/>
    <col min="1027" max="1027" width="14.5546875" style="29" bestFit="1" customWidth="1"/>
    <col min="1028" max="1028" width="16.44140625" style="29" customWidth="1"/>
    <col min="1029" max="1032" width="8.88671875" style="29"/>
    <col min="1033" max="1033" width="10.6640625" style="29" bestFit="1" customWidth="1"/>
    <col min="1034" max="1034" width="36" style="29" customWidth="1"/>
    <col min="1035" max="1035" width="9.44140625" style="29" customWidth="1"/>
    <col min="1036" max="1036" width="10.33203125" style="29" customWidth="1"/>
    <col min="1037" max="1276" width="8.88671875" style="29"/>
    <col min="1277" max="1277" width="19.33203125" style="29" customWidth="1"/>
    <col min="1278" max="1278" width="47.6640625" style="29" customWidth="1"/>
    <col min="1279" max="1279" width="46.5546875" style="29" customWidth="1"/>
    <col min="1280" max="1280" width="52.33203125" style="29" customWidth="1"/>
    <col min="1281" max="1281" width="85.44140625" style="29" customWidth="1"/>
    <col min="1282" max="1282" width="29.33203125" style="29" bestFit="1" customWidth="1"/>
    <col min="1283" max="1283" width="14.5546875" style="29" bestFit="1" customWidth="1"/>
    <col min="1284" max="1284" width="16.44140625" style="29" customWidth="1"/>
    <col min="1285" max="1288" width="8.88671875" style="29"/>
    <col min="1289" max="1289" width="10.6640625" style="29" bestFit="1" customWidth="1"/>
    <col min="1290" max="1290" width="36" style="29" customWidth="1"/>
    <col min="1291" max="1291" width="9.44140625" style="29" customWidth="1"/>
    <col min="1292" max="1292" width="10.33203125" style="29" customWidth="1"/>
    <col min="1293" max="1532" width="8.88671875" style="29"/>
    <col min="1533" max="1533" width="19.33203125" style="29" customWidth="1"/>
    <col min="1534" max="1534" width="47.6640625" style="29" customWidth="1"/>
    <col min="1535" max="1535" width="46.5546875" style="29" customWidth="1"/>
    <col min="1536" max="1536" width="52.33203125" style="29" customWidth="1"/>
    <col min="1537" max="1537" width="85.44140625" style="29" customWidth="1"/>
    <col min="1538" max="1538" width="29.33203125" style="29" bestFit="1" customWidth="1"/>
    <col min="1539" max="1539" width="14.5546875" style="29" bestFit="1" customWidth="1"/>
    <col min="1540" max="1540" width="16.44140625" style="29" customWidth="1"/>
    <col min="1541" max="1544" width="8.88671875" style="29"/>
    <col min="1545" max="1545" width="10.6640625" style="29" bestFit="1" customWidth="1"/>
    <col min="1546" max="1546" width="36" style="29" customWidth="1"/>
    <col min="1547" max="1547" width="9.44140625" style="29" customWidth="1"/>
    <col min="1548" max="1548" width="10.33203125" style="29" customWidth="1"/>
    <col min="1549" max="1788" width="8.88671875" style="29"/>
    <col min="1789" max="1789" width="19.33203125" style="29" customWidth="1"/>
    <col min="1790" max="1790" width="47.6640625" style="29" customWidth="1"/>
    <col min="1791" max="1791" width="46.5546875" style="29" customWidth="1"/>
    <col min="1792" max="1792" width="52.33203125" style="29" customWidth="1"/>
    <col min="1793" max="1793" width="85.44140625" style="29" customWidth="1"/>
    <col min="1794" max="1794" width="29.33203125" style="29" bestFit="1" customWidth="1"/>
    <col min="1795" max="1795" width="14.5546875" style="29" bestFit="1" customWidth="1"/>
    <col min="1796" max="1796" width="16.44140625" style="29" customWidth="1"/>
    <col min="1797" max="1800" width="8.88671875" style="29"/>
    <col min="1801" max="1801" width="10.6640625" style="29" bestFit="1" customWidth="1"/>
    <col min="1802" max="1802" width="36" style="29" customWidth="1"/>
    <col min="1803" max="1803" width="9.44140625" style="29" customWidth="1"/>
    <col min="1804" max="1804" width="10.33203125" style="29" customWidth="1"/>
    <col min="1805" max="2044" width="8.88671875" style="29"/>
    <col min="2045" max="2045" width="19.33203125" style="29" customWidth="1"/>
    <col min="2046" max="2046" width="47.6640625" style="29" customWidth="1"/>
    <col min="2047" max="2047" width="46.5546875" style="29" customWidth="1"/>
    <col min="2048" max="2048" width="52.33203125" style="29" customWidth="1"/>
    <col min="2049" max="2049" width="85.44140625" style="29" customWidth="1"/>
    <col min="2050" max="2050" width="29.33203125" style="29" bestFit="1" customWidth="1"/>
    <col min="2051" max="2051" width="14.5546875" style="29" bestFit="1" customWidth="1"/>
    <col min="2052" max="2052" width="16.44140625" style="29" customWidth="1"/>
    <col min="2053" max="2056" width="8.88671875" style="29"/>
    <col min="2057" max="2057" width="10.6640625" style="29" bestFit="1" customWidth="1"/>
    <col min="2058" max="2058" width="36" style="29" customWidth="1"/>
    <col min="2059" max="2059" width="9.44140625" style="29" customWidth="1"/>
    <col min="2060" max="2060" width="10.33203125" style="29" customWidth="1"/>
    <col min="2061" max="2300" width="8.88671875" style="29"/>
    <col min="2301" max="2301" width="19.33203125" style="29" customWidth="1"/>
    <col min="2302" max="2302" width="47.6640625" style="29" customWidth="1"/>
    <col min="2303" max="2303" width="46.5546875" style="29" customWidth="1"/>
    <col min="2304" max="2304" width="52.33203125" style="29" customWidth="1"/>
    <col min="2305" max="2305" width="85.44140625" style="29" customWidth="1"/>
    <col min="2306" max="2306" width="29.33203125" style="29" bestFit="1" customWidth="1"/>
    <col min="2307" max="2307" width="14.5546875" style="29" bestFit="1" customWidth="1"/>
    <col min="2308" max="2308" width="16.44140625" style="29" customWidth="1"/>
    <col min="2309" max="2312" width="8.88671875" style="29"/>
    <col min="2313" max="2313" width="10.6640625" style="29" bestFit="1" customWidth="1"/>
    <col min="2314" max="2314" width="36" style="29" customWidth="1"/>
    <col min="2315" max="2315" width="9.44140625" style="29" customWidth="1"/>
    <col min="2316" max="2316" width="10.33203125" style="29" customWidth="1"/>
    <col min="2317" max="2556" width="8.88671875" style="29"/>
    <col min="2557" max="2557" width="19.33203125" style="29" customWidth="1"/>
    <col min="2558" max="2558" width="47.6640625" style="29" customWidth="1"/>
    <col min="2559" max="2559" width="46.5546875" style="29" customWidth="1"/>
    <col min="2560" max="2560" width="52.33203125" style="29" customWidth="1"/>
    <col min="2561" max="2561" width="85.44140625" style="29" customWidth="1"/>
    <col min="2562" max="2562" width="29.33203125" style="29" bestFit="1" customWidth="1"/>
    <col min="2563" max="2563" width="14.5546875" style="29" bestFit="1" customWidth="1"/>
    <col min="2564" max="2564" width="16.44140625" style="29" customWidth="1"/>
    <col min="2565" max="2568" width="8.88671875" style="29"/>
    <col min="2569" max="2569" width="10.6640625" style="29" bestFit="1" customWidth="1"/>
    <col min="2570" max="2570" width="36" style="29" customWidth="1"/>
    <col min="2571" max="2571" width="9.44140625" style="29" customWidth="1"/>
    <col min="2572" max="2572" width="10.33203125" style="29" customWidth="1"/>
    <col min="2573" max="2812" width="8.88671875" style="29"/>
    <col min="2813" max="2813" width="19.33203125" style="29" customWidth="1"/>
    <col min="2814" max="2814" width="47.6640625" style="29" customWidth="1"/>
    <col min="2815" max="2815" width="46.5546875" style="29" customWidth="1"/>
    <col min="2816" max="2816" width="52.33203125" style="29" customWidth="1"/>
    <col min="2817" max="2817" width="85.44140625" style="29" customWidth="1"/>
    <col min="2818" max="2818" width="29.33203125" style="29" bestFit="1" customWidth="1"/>
    <col min="2819" max="2819" width="14.5546875" style="29" bestFit="1" customWidth="1"/>
    <col min="2820" max="2820" width="16.44140625" style="29" customWidth="1"/>
    <col min="2821" max="2824" width="8.88671875" style="29"/>
    <col min="2825" max="2825" width="10.6640625" style="29" bestFit="1" customWidth="1"/>
    <col min="2826" max="2826" width="36" style="29" customWidth="1"/>
    <col min="2827" max="2827" width="9.44140625" style="29" customWidth="1"/>
    <col min="2828" max="2828" width="10.33203125" style="29" customWidth="1"/>
    <col min="2829" max="3068" width="8.88671875" style="29"/>
    <col min="3069" max="3069" width="19.33203125" style="29" customWidth="1"/>
    <col min="3070" max="3070" width="47.6640625" style="29" customWidth="1"/>
    <col min="3071" max="3071" width="46.5546875" style="29" customWidth="1"/>
    <col min="3072" max="3072" width="52.33203125" style="29" customWidth="1"/>
    <col min="3073" max="3073" width="85.44140625" style="29" customWidth="1"/>
    <col min="3074" max="3074" width="29.33203125" style="29" bestFit="1" customWidth="1"/>
    <col min="3075" max="3075" width="14.5546875" style="29" bestFit="1" customWidth="1"/>
    <col min="3076" max="3076" width="16.44140625" style="29" customWidth="1"/>
    <col min="3077" max="3080" width="8.88671875" style="29"/>
    <col min="3081" max="3081" width="10.6640625" style="29" bestFit="1" customWidth="1"/>
    <col min="3082" max="3082" width="36" style="29" customWidth="1"/>
    <col min="3083" max="3083" width="9.44140625" style="29" customWidth="1"/>
    <col min="3084" max="3084" width="10.33203125" style="29" customWidth="1"/>
    <col min="3085" max="3324" width="8.88671875" style="29"/>
    <col min="3325" max="3325" width="19.33203125" style="29" customWidth="1"/>
    <col min="3326" max="3326" width="47.6640625" style="29" customWidth="1"/>
    <col min="3327" max="3327" width="46.5546875" style="29" customWidth="1"/>
    <col min="3328" max="3328" width="52.33203125" style="29" customWidth="1"/>
    <col min="3329" max="3329" width="85.44140625" style="29" customWidth="1"/>
    <col min="3330" max="3330" width="29.33203125" style="29" bestFit="1" customWidth="1"/>
    <col min="3331" max="3331" width="14.5546875" style="29" bestFit="1" customWidth="1"/>
    <col min="3332" max="3332" width="16.44140625" style="29" customWidth="1"/>
    <col min="3333" max="3336" width="8.88671875" style="29"/>
    <col min="3337" max="3337" width="10.6640625" style="29" bestFit="1" customWidth="1"/>
    <col min="3338" max="3338" width="36" style="29" customWidth="1"/>
    <col min="3339" max="3339" width="9.44140625" style="29" customWidth="1"/>
    <col min="3340" max="3340" width="10.33203125" style="29" customWidth="1"/>
    <col min="3341" max="3580" width="8.88671875" style="29"/>
    <col min="3581" max="3581" width="19.33203125" style="29" customWidth="1"/>
    <col min="3582" max="3582" width="47.6640625" style="29" customWidth="1"/>
    <col min="3583" max="3583" width="46.5546875" style="29" customWidth="1"/>
    <col min="3584" max="3584" width="52.33203125" style="29" customWidth="1"/>
    <col min="3585" max="3585" width="85.44140625" style="29" customWidth="1"/>
    <col min="3586" max="3586" width="29.33203125" style="29" bestFit="1" customWidth="1"/>
    <col min="3587" max="3587" width="14.5546875" style="29" bestFit="1" customWidth="1"/>
    <col min="3588" max="3588" width="16.44140625" style="29" customWidth="1"/>
    <col min="3589" max="3592" width="8.88671875" style="29"/>
    <col min="3593" max="3593" width="10.6640625" style="29" bestFit="1" customWidth="1"/>
    <col min="3594" max="3594" width="36" style="29" customWidth="1"/>
    <col min="3595" max="3595" width="9.44140625" style="29" customWidth="1"/>
    <col min="3596" max="3596" width="10.33203125" style="29" customWidth="1"/>
    <col min="3597" max="3836" width="8.88671875" style="29"/>
    <col min="3837" max="3837" width="19.33203125" style="29" customWidth="1"/>
    <col min="3838" max="3838" width="47.6640625" style="29" customWidth="1"/>
    <col min="3839" max="3839" width="46.5546875" style="29" customWidth="1"/>
    <col min="3840" max="3840" width="52.33203125" style="29" customWidth="1"/>
    <col min="3841" max="3841" width="85.44140625" style="29" customWidth="1"/>
    <col min="3842" max="3842" width="29.33203125" style="29" bestFit="1" customWidth="1"/>
    <col min="3843" max="3843" width="14.5546875" style="29" bestFit="1" customWidth="1"/>
    <col min="3844" max="3844" width="16.44140625" style="29" customWidth="1"/>
    <col min="3845" max="3848" width="8.88671875" style="29"/>
    <col min="3849" max="3849" width="10.6640625" style="29" bestFit="1" customWidth="1"/>
    <col min="3850" max="3850" width="36" style="29" customWidth="1"/>
    <col min="3851" max="3851" width="9.44140625" style="29" customWidth="1"/>
    <col min="3852" max="3852" width="10.33203125" style="29" customWidth="1"/>
    <col min="3853" max="4092" width="8.88671875" style="29"/>
    <col min="4093" max="4093" width="19.33203125" style="29" customWidth="1"/>
    <col min="4094" max="4094" width="47.6640625" style="29" customWidth="1"/>
    <col min="4095" max="4095" width="46.5546875" style="29" customWidth="1"/>
    <col min="4096" max="4096" width="52.33203125" style="29" customWidth="1"/>
    <col min="4097" max="4097" width="85.44140625" style="29" customWidth="1"/>
    <col min="4098" max="4098" width="29.33203125" style="29" bestFit="1" customWidth="1"/>
    <col min="4099" max="4099" width="14.5546875" style="29" bestFit="1" customWidth="1"/>
    <col min="4100" max="4100" width="16.44140625" style="29" customWidth="1"/>
    <col min="4101" max="4104" width="8.88671875" style="29"/>
    <col min="4105" max="4105" width="10.6640625" style="29" bestFit="1" customWidth="1"/>
    <col min="4106" max="4106" width="36" style="29" customWidth="1"/>
    <col min="4107" max="4107" width="9.44140625" style="29" customWidth="1"/>
    <col min="4108" max="4108" width="10.33203125" style="29" customWidth="1"/>
    <col min="4109" max="4348" width="8.88671875" style="29"/>
    <col min="4349" max="4349" width="19.33203125" style="29" customWidth="1"/>
    <col min="4350" max="4350" width="47.6640625" style="29" customWidth="1"/>
    <col min="4351" max="4351" width="46.5546875" style="29" customWidth="1"/>
    <col min="4352" max="4352" width="52.33203125" style="29" customWidth="1"/>
    <col min="4353" max="4353" width="85.44140625" style="29" customWidth="1"/>
    <col min="4354" max="4354" width="29.33203125" style="29" bestFit="1" customWidth="1"/>
    <col min="4355" max="4355" width="14.5546875" style="29" bestFit="1" customWidth="1"/>
    <col min="4356" max="4356" width="16.44140625" style="29" customWidth="1"/>
    <col min="4357" max="4360" width="8.88671875" style="29"/>
    <col min="4361" max="4361" width="10.6640625" style="29" bestFit="1" customWidth="1"/>
    <col min="4362" max="4362" width="36" style="29" customWidth="1"/>
    <col min="4363" max="4363" width="9.44140625" style="29" customWidth="1"/>
    <col min="4364" max="4364" width="10.33203125" style="29" customWidth="1"/>
    <col min="4365" max="4604" width="8.88671875" style="29"/>
    <col min="4605" max="4605" width="19.33203125" style="29" customWidth="1"/>
    <col min="4606" max="4606" width="47.6640625" style="29" customWidth="1"/>
    <col min="4607" max="4607" width="46.5546875" style="29" customWidth="1"/>
    <col min="4608" max="4608" width="52.33203125" style="29" customWidth="1"/>
    <col min="4609" max="4609" width="85.44140625" style="29" customWidth="1"/>
    <col min="4610" max="4610" width="29.33203125" style="29" bestFit="1" customWidth="1"/>
    <col min="4611" max="4611" width="14.5546875" style="29" bestFit="1" customWidth="1"/>
    <col min="4612" max="4612" width="16.44140625" style="29" customWidth="1"/>
    <col min="4613" max="4616" width="8.88671875" style="29"/>
    <col min="4617" max="4617" width="10.6640625" style="29" bestFit="1" customWidth="1"/>
    <col min="4618" max="4618" width="36" style="29" customWidth="1"/>
    <col min="4619" max="4619" width="9.44140625" style="29" customWidth="1"/>
    <col min="4620" max="4620" width="10.33203125" style="29" customWidth="1"/>
    <col min="4621" max="4860" width="8.88671875" style="29"/>
    <col min="4861" max="4861" width="19.33203125" style="29" customWidth="1"/>
    <col min="4862" max="4862" width="47.6640625" style="29" customWidth="1"/>
    <col min="4863" max="4863" width="46.5546875" style="29" customWidth="1"/>
    <col min="4864" max="4864" width="52.33203125" style="29" customWidth="1"/>
    <col min="4865" max="4865" width="85.44140625" style="29" customWidth="1"/>
    <col min="4866" max="4866" width="29.33203125" style="29" bestFit="1" customWidth="1"/>
    <col min="4867" max="4867" width="14.5546875" style="29" bestFit="1" customWidth="1"/>
    <col min="4868" max="4868" width="16.44140625" style="29" customWidth="1"/>
    <col min="4869" max="4872" width="8.88671875" style="29"/>
    <col min="4873" max="4873" width="10.6640625" style="29" bestFit="1" customWidth="1"/>
    <col min="4874" max="4874" width="36" style="29" customWidth="1"/>
    <col min="4875" max="4875" width="9.44140625" style="29" customWidth="1"/>
    <col min="4876" max="4876" width="10.33203125" style="29" customWidth="1"/>
    <col min="4877" max="5116" width="8.88671875" style="29"/>
    <col min="5117" max="5117" width="19.33203125" style="29" customWidth="1"/>
    <col min="5118" max="5118" width="47.6640625" style="29" customWidth="1"/>
    <col min="5119" max="5119" width="46.5546875" style="29" customWidth="1"/>
    <col min="5120" max="5120" width="52.33203125" style="29" customWidth="1"/>
    <col min="5121" max="5121" width="85.44140625" style="29" customWidth="1"/>
    <col min="5122" max="5122" width="29.33203125" style="29" bestFit="1" customWidth="1"/>
    <col min="5123" max="5123" width="14.5546875" style="29" bestFit="1" customWidth="1"/>
    <col min="5124" max="5124" width="16.44140625" style="29" customWidth="1"/>
    <col min="5125" max="5128" width="8.88671875" style="29"/>
    <col min="5129" max="5129" width="10.6640625" style="29" bestFit="1" customWidth="1"/>
    <col min="5130" max="5130" width="36" style="29" customWidth="1"/>
    <col min="5131" max="5131" width="9.44140625" style="29" customWidth="1"/>
    <col min="5132" max="5132" width="10.33203125" style="29" customWidth="1"/>
    <col min="5133" max="5372" width="8.88671875" style="29"/>
    <col min="5373" max="5373" width="19.33203125" style="29" customWidth="1"/>
    <col min="5374" max="5374" width="47.6640625" style="29" customWidth="1"/>
    <col min="5375" max="5375" width="46.5546875" style="29" customWidth="1"/>
    <col min="5376" max="5376" width="52.33203125" style="29" customWidth="1"/>
    <col min="5377" max="5377" width="85.44140625" style="29" customWidth="1"/>
    <col min="5378" max="5378" width="29.33203125" style="29" bestFit="1" customWidth="1"/>
    <col min="5379" max="5379" width="14.5546875" style="29" bestFit="1" customWidth="1"/>
    <col min="5380" max="5380" width="16.44140625" style="29" customWidth="1"/>
    <col min="5381" max="5384" width="8.88671875" style="29"/>
    <col min="5385" max="5385" width="10.6640625" style="29" bestFit="1" customWidth="1"/>
    <col min="5386" max="5386" width="36" style="29" customWidth="1"/>
    <col min="5387" max="5387" width="9.44140625" style="29" customWidth="1"/>
    <col min="5388" max="5388" width="10.33203125" style="29" customWidth="1"/>
    <col min="5389" max="5628" width="8.88671875" style="29"/>
    <col min="5629" max="5629" width="19.33203125" style="29" customWidth="1"/>
    <col min="5630" max="5630" width="47.6640625" style="29" customWidth="1"/>
    <col min="5631" max="5631" width="46.5546875" style="29" customWidth="1"/>
    <col min="5632" max="5632" width="52.33203125" style="29" customWidth="1"/>
    <col min="5633" max="5633" width="85.44140625" style="29" customWidth="1"/>
    <col min="5634" max="5634" width="29.33203125" style="29" bestFit="1" customWidth="1"/>
    <col min="5635" max="5635" width="14.5546875" style="29" bestFit="1" customWidth="1"/>
    <col min="5636" max="5636" width="16.44140625" style="29" customWidth="1"/>
    <col min="5637" max="5640" width="8.88671875" style="29"/>
    <col min="5641" max="5641" width="10.6640625" style="29" bestFit="1" customWidth="1"/>
    <col min="5642" max="5642" width="36" style="29" customWidth="1"/>
    <col min="5643" max="5643" width="9.44140625" style="29" customWidth="1"/>
    <col min="5644" max="5644" width="10.33203125" style="29" customWidth="1"/>
    <col min="5645" max="5884" width="8.88671875" style="29"/>
    <col min="5885" max="5885" width="19.33203125" style="29" customWidth="1"/>
    <col min="5886" max="5886" width="47.6640625" style="29" customWidth="1"/>
    <col min="5887" max="5887" width="46.5546875" style="29" customWidth="1"/>
    <col min="5888" max="5888" width="52.33203125" style="29" customWidth="1"/>
    <col min="5889" max="5889" width="85.44140625" style="29" customWidth="1"/>
    <col min="5890" max="5890" width="29.33203125" style="29" bestFit="1" customWidth="1"/>
    <col min="5891" max="5891" width="14.5546875" style="29" bestFit="1" customWidth="1"/>
    <col min="5892" max="5892" width="16.44140625" style="29" customWidth="1"/>
    <col min="5893" max="5896" width="8.88671875" style="29"/>
    <col min="5897" max="5897" width="10.6640625" style="29" bestFit="1" customWidth="1"/>
    <col min="5898" max="5898" width="36" style="29" customWidth="1"/>
    <col min="5899" max="5899" width="9.44140625" style="29" customWidth="1"/>
    <col min="5900" max="5900" width="10.33203125" style="29" customWidth="1"/>
    <col min="5901" max="6140" width="8.88671875" style="29"/>
    <col min="6141" max="6141" width="19.33203125" style="29" customWidth="1"/>
    <col min="6142" max="6142" width="47.6640625" style="29" customWidth="1"/>
    <col min="6143" max="6143" width="46.5546875" style="29" customWidth="1"/>
    <col min="6144" max="6144" width="52.33203125" style="29" customWidth="1"/>
    <col min="6145" max="6145" width="85.44140625" style="29" customWidth="1"/>
    <col min="6146" max="6146" width="29.33203125" style="29" bestFit="1" customWidth="1"/>
    <col min="6147" max="6147" width="14.5546875" style="29" bestFit="1" customWidth="1"/>
    <col min="6148" max="6148" width="16.44140625" style="29" customWidth="1"/>
    <col min="6149" max="6152" width="8.88671875" style="29"/>
    <col min="6153" max="6153" width="10.6640625" style="29" bestFit="1" customWidth="1"/>
    <col min="6154" max="6154" width="36" style="29" customWidth="1"/>
    <col min="6155" max="6155" width="9.44140625" style="29" customWidth="1"/>
    <col min="6156" max="6156" width="10.33203125" style="29" customWidth="1"/>
    <col min="6157" max="6396" width="8.88671875" style="29"/>
    <col min="6397" max="6397" width="19.33203125" style="29" customWidth="1"/>
    <col min="6398" max="6398" width="47.6640625" style="29" customWidth="1"/>
    <col min="6399" max="6399" width="46.5546875" style="29" customWidth="1"/>
    <col min="6400" max="6400" width="52.33203125" style="29" customWidth="1"/>
    <col min="6401" max="6401" width="85.44140625" style="29" customWidth="1"/>
    <col min="6402" max="6402" width="29.33203125" style="29" bestFit="1" customWidth="1"/>
    <col min="6403" max="6403" width="14.5546875" style="29" bestFit="1" customWidth="1"/>
    <col min="6404" max="6404" width="16.44140625" style="29" customWidth="1"/>
    <col min="6405" max="6408" width="8.88671875" style="29"/>
    <col min="6409" max="6409" width="10.6640625" style="29" bestFit="1" customWidth="1"/>
    <col min="6410" max="6410" width="36" style="29" customWidth="1"/>
    <col min="6411" max="6411" width="9.44140625" style="29" customWidth="1"/>
    <col min="6412" max="6412" width="10.33203125" style="29" customWidth="1"/>
    <col min="6413" max="6652" width="8.88671875" style="29"/>
    <col min="6653" max="6653" width="19.33203125" style="29" customWidth="1"/>
    <col min="6654" max="6654" width="47.6640625" style="29" customWidth="1"/>
    <col min="6655" max="6655" width="46.5546875" style="29" customWidth="1"/>
    <col min="6656" max="6656" width="52.33203125" style="29" customWidth="1"/>
    <col min="6657" max="6657" width="85.44140625" style="29" customWidth="1"/>
    <col min="6658" max="6658" width="29.33203125" style="29" bestFit="1" customWidth="1"/>
    <col min="6659" max="6659" width="14.5546875" style="29" bestFit="1" customWidth="1"/>
    <col min="6660" max="6660" width="16.44140625" style="29" customWidth="1"/>
    <col min="6661" max="6664" width="8.88671875" style="29"/>
    <col min="6665" max="6665" width="10.6640625" style="29" bestFit="1" customWidth="1"/>
    <col min="6666" max="6666" width="36" style="29" customWidth="1"/>
    <col min="6667" max="6667" width="9.44140625" style="29" customWidth="1"/>
    <col min="6668" max="6668" width="10.33203125" style="29" customWidth="1"/>
    <col min="6669" max="6908" width="8.88671875" style="29"/>
    <col min="6909" max="6909" width="19.33203125" style="29" customWidth="1"/>
    <col min="6910" max="6910" width="47.6640625" style="29" customWidth="1"/>
    <col min="6911" max="6911" width="46.5546875" style="29" customWidth="1"/>
    <col min="6912" max="6912" width="52.33203125" style="29" customWidth="1"/>
    <col min="6913" max="6913" width="85.44140625" style="29" customWidth="1"/>
    <col min="6914" max="6914" width="29.33203125" style="29" bestFit="1" customWidth="1"/>
    <col min="6915" max="6915" width="14.5546875" style="29" bestFit="1" customWidth="1"/>
    <col min="6916" max="6916" width="16.44140625" style="29" customWidth="1"/>
    <col min="6917" max="6920" width="8.88671875" style="29"/>
    <col min="6921" max="6921" width="10.6640625" style="29" bestFit="1" customWidth="1"/>
    <col min="6922" max="6922" width="36" style="29" customWidth="1"/>
    <col min="6923" max="6923" width="9.44140625" style="29" customWidth="1"/>
    <col min="6924" max="6924" width="10.33203125" style="29" customWidth="1"/>
    <col min="6925" max="7164" width="8.88671875" style="29"/>
    <col min="7165" max="7165" width="19.33203125" style="29" customWidth="1"/>
    <col min="7166" max="7166" width="47.6640625" style="29" customWidth="1"/>
    <col min="7167" max="7167" width="46.5546875" style="29" customWidth="1"/>
    <col min="7168" max="7168" width="52.33203125" style="29" customWidth="1"/>
    <col min="7169" max="7169" width="85.44140625" style="29" customWidth="1"/>
    <col min="7170" max="7170" width="29.33203125" style="29" bestFit="1" customWidth="1"/>
    <col min="7171" max="7171" width="14.5546875" style="29" bestFit="1" customWidth="1"/>
    <col min="7172" max="7172" width="16.44140625" style="29" customWidth="1"/>
    <col min="7173" max="7176" width="8.88671875" style="29"/>
    <col min="7177" max="7177" width="10.6640625" style="29" bestFit="1" customWidth="1"/>
    <col min="7178" max="7178" width="36" style="29" customWidth="1"/>
    <col min="7179" max="7179" width="9.44140625" style="29" customWidth="1"/>
    <col min="7180" max="7180" width="10.33203125" style="29" customWidth="1"/>
    <col min="7181" max="7420" width="8.88671875" style="29"/>
    <col min="7421" max="7421" width="19.33203125" style="29" customWidth="1"/>
    <col min="7422" max="7422" width="47.6640625" style="29" customWidth="1"/>
    <col min="7423" max="7423" width="46.5546875" style="29" customWidth="1"/>
    <col min="7424" max="7424" width="52.33203125" style="29" customWidth="1"/>
    <col min="7425" max="7425" width="85.44140625" style="29" customWidth="1"/>
    <col min="7426" max="7426" width="29.33203125" style="29" bestFit="1" customWidth="1"/>
    <col min="7427" max="7427" width="14.5546875" style="29" bestFit="1" customWidth="1"/>
    <col min="7428" max="7428" width="16.44140625" style="29" customWidth="1"/>
    <col min="7429" max="7432" width="8.88671875" style="29"/>
    <col min="7433" max="7433" width="10.6640625" style="29" bestFit="1" customWidth="1"/>
    <col min="7434" max="7434" width="36" style="29" customWidth="1"/>
    <col min="7435" max="7435" width="9.44140625" style="29" customWidth="1"/>
    <col min="7436" max="7436" width="10.33203125" style="29" customWidth="1"/>
    <col min="7437" max="7676" width="8.88671875" style="29"/>
    <col min="7677" max="7677" width="19.33203125" style="29" customWidth="1"/>
    <col min="7678" max="7678" width="47.6640625" style="29" customWidth="1"/>
    <col min="7679" max="7679" width="46.5546875" style="29" customWidth="1"/>
    <col min="7680" max="7680" width="52.33203125" style="29" customWidth="1"/>
    <col min="7681" max="7681" width="85.44140625" style="29" customWidth="1"/>
    <col min="7682" max="7682" width="29.33203125" style="29" bestFit="1" customWidth="1"/>
    <col min="7683" max="7683" width="14.5546875" style="29" bestFit="1" customWidth="1"/>
    <col min="7684" max="7684" width="16.44140625" style="29" customWidth="1"/>
    <col min="7685" max="7688" width="8.88671875" style="29"/>
    <col min="7689" max="7689" width="10.6640625" style="29" bestFit="1" customWidth="1"/>
    <col min="7690" max="7690" width="36" style="29" customWidth="1"/>
    <col min="7691" max="7691" width="9.44140625" style="29" customWidth="1"/>
    <col min="7692" max="7692" width="10.33203125" style="29" customWidth="1"/>
    <col min="7693" max="7932" width="8.88671875" style="29"/>
    <col min="7933" max="7933" width="19.33203125" style="29" customWidth="1"/>
    <col min="7934" max="7934" width="47.6640625" style="29" customWidth="1"/>
    <col min="7935" max="7935" width="46.5546875" style="29" customWidth="1"/>
    <col min="7936" max="7936" width="52.33203125" style="29" customWidth="1"/>
    <col min="7937" max="7937" width="85.44140625" style="29" customWidth="1"/>
    <col min="7938" max="7938" width="29.33203125" style="29" bestFit="1" customWidth="1"/>
    <col min="7939" max="7939" width="14.5546875" style="29" bestFit="1" customWidth="1"/>
    <col min="7940" max="7940" width="16.44140625" style="29" customWidth="1"/>
    <col min="7941" max="7944" width="8.88671875" style="29"/>
    <col min="7945" max="7945" width="10.6640625" style="29" bestFit="1" customWidth="1"/>
    <col min="7946" max="7946" width="36" style="29" customWidth="1"/>
    <col min="7947" max="7947" width="9.44140625" style="29" customWidth="1"/>
    <col min="7948" max="7948" width="10.33203125" style="29" customWidth="1"/>
    <col min="7949" max="8188" width="8.88671875" style="29"/>
    <col min="8189" max="8189" width="19.33203125" style="29" customWidth="1"/>
    <col min="8190" max="8190" width="47.6640625" style="29" customWidth="1"/>
    <col min="8191" max="8191" width="46.5546875" style="29" customWidth="1"/>
    <col min="8192" max="8192" width="52.33203125" style="29" customWidth="1"/>
    <col min="8193" max="8193" width="85.44140625" style="29" customWidth="1"/>
    <col min="8194" max="8194" width="29.33203125" style="29" bestFit="1" customWidth="1"/>
    <col min="8195" max="8195" width="14.5546875" style="29" bestFit="1" customWidth="1"/>
    <col min="8196" max="8196" width="16.44140625" style="29" customWidth="1"/>
    <col min="8197" max="8200" width="8.88671875" style="29"/>
    <col min="8201" max="8201" width="10.6640625" style="29" bestFit="1" customWidth="1"/>
    <col min="8202" max="8202" width="36" style="29" customWidth="1"/>
    <col min="8203" max="8203" width="9.44140625" style="29" customWidth="1"/>
    <col min="8204" max="8204" width="10.33203125" style="29" customWidth="1"/>
    <col min="8205" max="8444" width="8.88671875" style="29"/>
    <col min="8445" max="8445" width="19.33203125" style="29" customWidth="1"/>
    <col min="8446" max="8446" width="47.6640625" style="29" customWidth="1"/>
    <col min="8447" max="8447" width="46.5546875" style="29" customWidth="1"/>
    <col min="8448" max="8448" width="52.33203125" style="29" customWidth="1"/>
    <col min="8449" max="8449" width="85.44140625" style="29" customWidth="1"/>
    <col min="8450" max="8450" width="29.33203125" style="29" bestFit="1" customWidth="1"/>
    <col min="8451" max="8451" width="14.5546875" style="29" bestFit="1" customWidth="1"/>
    <col min="8452" max="8452" width="16.44140625" style="29" customWidth="1"/>
    <col min="8453" max="8456" width="8.88671875" style="29"/>
    <col min="8457" max="8457" width="10.6640625" style="29" bestFit="1" customWidth="1"/>
    <col min="8458" max="8458" width="36" style="29" customWidth="1"/>
    <col min="8459" max="8459" width="9.44140625" style="29" customWidth="1"/>
    <col min="8460" max="8460" width="10.33203125" style="29" customWidth="1"/>
    <col min="8461" max="8700" width="8.88671875" style="29"/>
    <col min="8701" max="8701" width="19.33203125" style="29" customWidth="1"/>
    <col min="8702" max="8702" width="47.6640625" style="29" customWidth="1"/>
    <col min="8703" max="8703" width="46.5546875" style="29" customWidth="1"/>
    <col min="8704" max="8704" width="52.33203125" style="29" customWidth="1"/>
    <col min="8705" max="8705" width="85.44140625" style="29" customWidth="1"/>
    <col min="8706" max="8706" width="29.33203125" style="29" bestFit="1" customWidth="1"/>
    <col min="8707" max="8707" width="14.5546875" style="29" bestFit="1" customWidth="1"/>
    <col min="8708" max="8708" width="16.44140625" style="29" customWidth="1"/>
    <col min="8709" max="8712" width="8.88671875" style="29"/>
    <col min="8713" max="8713" width="10.6640625" style="29" bestFit="1" customWidth="1"/>
    <col min="8714" max="8714" width="36" style="29" customWidth="1"/>
    <col min="8715" max="8715" width="9.44140625" style="29" customWidth="1"/>
    <col min="8716" max="8716" width="10.33203125" style="29" customWidth="1"/>
    <col min="8717" max="8956" width="8.88671875" style="29"/>
    <col min="8957" max="8957" width="19.33203125" style="29" customWidth="1"/>
    <col min="8958" max="8958" width="47.6640625" style="29" customWidth="1"/>
    <col min="8959" max="8959" width="46.5546875" style="29" customWidth="1"/>
    <col min="8960" max="8960" width="52.33203125" style="29" customWidth="1"/>
    <col min="8961" max="8961" width="85.44140625" style="29" customWidth="1"/>
    <col min="8962" max="8962" width="29.33203125" style="29" bestFit="1" customWidth="1"/>
    <col min="8963" max="8963" width="14.5546875" style="29" bestFit="1" customWidth="1"/>
    <col min="8964" max="8964" width="16.44140625" style="29" customWidth="1"/>
    <col min="8965" max="8968" width="8.88671875" style="29"/>
    <col min="8969" max="8969" width="10.6640625" style="29" bestFit="1" customWidth="1"/>
    <col min="8970" max="8970" width="36" style="29" customWidth="1"/>
    <col min="8971" max="8971" width="9.44140625" style="29" customWidth="1"/>
    <col min="8972" max="8972" width="10.33203125" style="29" customWidth="1"/>
    <col min="8973" max="9212" width="8.88671875" style="29"/>
    <col min="9213" max="9213" width="19.33203125" style="29" customWidth="1"/>
    <col min="9214" max="9214" width="47.6640625" style="29" customWidth="1"/>
    <col min="9215" max="9215" width="46.5546875" style="29" customWidth="1"/>
    <col min="9216" max="9216" width="52.33203125" style="29" customWidth="1"/>
    <col min="9217" max="9217" width="85.44140625" style="29" customWidth="1"/>
    <col min="9218" max="9218" width="29.33203125" style="29" bestFit="1" customWidth="1"/>
    <col min="9219" max="9219" width="14.5546875" style="29" bestFit="1" customWidth="1"/>
    <col min="9220" max="9220" width="16.44140625" style="29" customWidth="1"/>
    <col min="9221" max="9224" width="8.88671875" style="29"/>
    <col min="9225" max="9225" width="10.6640625" style="29" bestFit="1" customWidth="1"/>
    <col min="9226" max="9226" width="36" style="29" customWidth="1"/>
    <col min="9227" max="9227" width="9.44140625" style="29" customWidth="1"/>
    <col min="9228" max="9228" width="10.33203125" style="29" customWidth="1"/>
    <col min="9229" max="9468" width="8.88671875" style="29"/>
    <col min="9469" max="9469" width="19.33203125" style="29" customWidth="1"/>
    <col min="9470" max="9470" width="47.6640625" style="29" customWidth="1"/>
    <col min="9471" max="9471" width="46.5546875" style="29" customWidth="1"/>
    <col min="9472" max="9472" width="52.33203125" style="29" customWidth="1"/>
    <col min="9473" max="9473" width="85.44140625" style="29" customWidth="1"/>
    <col min="9474" max="9474" width="29.33203125" style="29" bestFit="1" customWidth="1"/>
    <col min="9475" max="9475" width="14.5546875" style="29" bestFit="1" customWidth="1"/>
    <col min="9476" max="9476" width="16.44140625" style="29" customWidth="1"/>
    <col min="9477" max="9480" width="8.88671875" style="29"/>
    <col min="9481" max="9481" width="10.6640625" style="29" bestFit="1" customWidth="1"/>
    <col min="9482" max="9482" width="36" style="29" customWidth="1"/>
    <col min="9483" max="9483" width="9.44140625" style="29" customWidth="1"/>
    <col min="9484" max="9484" width="10.33203125" style="29" customWidth="1"/>
    <col min="9485" max="9724" width="8.88671875" style="29"/>
    <col min="9725" max="9725" width="19.33203125" style="29" customWidth="1"/>
    <col min="9726" max="9726" width="47.6640625" style="29" customWidth="1"/>
    <col min="9727" max="9727" width="46.5546875" style="29" customWidth="1"/>
    <col min="9728" max="9728" width="52.33203125" style="29" customWidth="1"/>
    <col min="9729" max="9729" width="85.44140625" style="29" customWidth="1"/>
    <col min="9730" max="9730" width="29.33203125" style="29" bestFit="1" customWidth="1"/>
    <col min="9731" max="9731" width="14.5546875" style="29" bestFit="1" customWidth="1"/>
    <col min="9732" max="9732" width="16.44140625" style="29" customWidth="1"/>
    <col min="9733" max="9736" width="8.88671875" style="29"/>
    <col min="9737" max="9737" width="10.6640625" style="29" bestFit="1" customWidth="1"/>
    <col min="9738" max="9738" width="36" style="29" customWidth="1"/>
    <col min="9739" max="9739" width="9.44140625" style="29" customWidth="1"/>
    <col min="9740" max="9740" width="10.33203125" style="29" customWidth="1"/>
    <col min="9741" max="9980" width="8.88671875" style="29"/>
    <col min="9981" max="9981" width="19.33203125" style="29" customWidth="1"/>
    <col min="9982" max="9982" width="47.6640625" style="29" customWidth="1"/>
    <col min="9983" max="9983" width="46.5546875" style="29" customWidth="1"/>
    <col min="9984" max="9984" width="52.33203125" style="29" customWidth="1"/>
    <col min="9985" max="9985" width="85.44140625" style="29" customWidth="1"/>
    <col min="9986" max="9986" width="29.33203125" style="29" bestFit="1" customWidth="1"/>
    <col min="9987" max="9987" width="14.5546875" style="29" bestFit="1" customWidth="1"/>
    <col min="9988" max="9988" width="16.44140625" style="29" customWidth="1"/>
    <col min="9989" max="9992" width="8.88671875" style="29"/>
    <col min="9993" max="9993" width="10.6640625" style="29" bestFit="1" customWidth="1"/>
    <col min="9994" max="9994" width="36" style="29" customWidth="1"/>
    <col min="9995" max="9995" width="9.44140625" style="29" customWidth="1"/>
    <col min="9996" max="9996" width="10.33203125" style="29" customWidth="1"/>
    <col min="9997" max="10236" width="8.88671875" style="29"/>
    <col min="10237" max="10237" width="19.33203125" style="29" customWidth="1"/>
    <col min="10238" max="10238" width="47.6640625" style="29" customWidth="1"/>
    <col min="10239" max="10239" width="46.5546875" style="29" customWidth="1"/>
    <col min="10240" max="10240" width="52.33203125" style="29" customWidth="1"/>
    <col min="10241" max="10241" width="85.44140625" style="29" customWidth="1"/>
    <col min="10242" max="10242" width="29.33203125" style="29" bestFit="1" customWidth="1"/>
    <col min="10243" max="10243" width="14.5546875" style="29" bestFit="1" customWidth="1"/>
    <col min="10244" max="10244" width="16.44140625" style="29" customWidth="1"/>
    <col min="10245" max="10248" width="8.88671875" style="29"/>
    <col min="10249" max="10249" width="10.6640625" style="29" bestFit="1" customWidth="1"/>
    <col min="10250" max="10250" width="36" style="29" customWidth="1"/>
    <col min="10251" max="10251" width="9.44140625" style="29" customWidth="1"/>
    <col min="10252" max="10252" width="10.33203125" style="29" customWidth="1"/>
    <col min="10253" max="10492" width="8.88671875" style="29"/>
    <col min="10493" max="10493" width="19.33203125" style="29" customWidth="1"/>
    <col min="10494" max="10494" width="47.6640625" style="29" customWidth="1"/>
    <col min="10495" max="10495" width="46.5546875" style="29" customWidth="1"/>
    <col min="10496" max="10496" width="52.33203125" style="29" customWidth="1"/>
    <col min="10497" max="10497" width="85.44140625" style="29" customWidth="1"/>
    <col min="10498" max="10498" width="29.33203125" style="29" bestFit="1" customWidth="1"/>
    <col min="10499" max="10499" width="14.5546875" style="29" bestFit="1" customWidth="1"/>
    <col min="10500" max="10500" width="16.44140625" style="29" customWidth="1"/>
    <col min="10501" max="10504" width="8.88671875" style="29"/>
    <col min="10505" max="10505" width="10.6640625" style="29" bestFit="1" customWidth="1"/>
    <col min="10506" max="10506" width="36" style="29" customWidth="1"/>
    <col min="10507" max="10507" width="9.44140625" style="29" customWidth="1"/>
    <col min="10508" max="10508" width="10.33203125" style="29" customWidth="1"/>
    <col min="10509" max="10748" width="8.88671875" style="29"/>
    <col min="10749" max="10749" width="19.33203125" style="29" customWidth="1"/>
    <col min="10750" max="10750" width="47.6640625" style="29" customWidth="1"/>
    <col min="10751" max="10751" width="46.5546875" style="29" customWidth="1"/>
    <col min="10752" max="10752" width="52.33203125" style="29" customWidth="1"/>
    <col min="10753" max="10753" width="85.44140625" style="29" customWidth="1"/>
    <col min="10754" max="10754" width="29.33203125" style="29" bestFit="1" customWidth="1"/>
    <col min="10755" max="10755" width="14.5546875" style="29" bestFit="1" customWidth="1"/>
    <col min="10756" max="10756" width="16.44140625" style="29" customWidth="1"/>
    <col min="10757" max="10760" width="8.88671875" style="29"/>
    <col min="10761" max="10761" width="10.6640625" style="29" bestFit="1" customWidth="1"/>
    <col min="10762" max="10762" width="36" style="29" customWidth="1"/>
    <col min="10763" max="10763" width="9.44140625" style="29" customWidth="1"/>
    <col min="10764" max="10764" width="10.33203125" style="29" customWidth="1"/>
    <col min="10765" max="11004" width="8.88671875" style="29"/>
    <col min="11005" max="11005" width="19.33203125" style="29" customWidth="1"/>
    <col min="11006" max="11006" width="47.6640625" style="29" customWidth="1"/>
    <col min="11007" max="11007" width="46.5546875" style="29" customWidth="1"/>
    <col min="11008" max="11008" width="52.33203125" style="29" customWidth="1"/>
    <col min="11009" max="11009" width="85.44140625" style="29" customWidth="1"/>
    <col min="11010" max="11010" width="29.33203125" style="29" bestFit="1" customWidth="1"/>
    <col min="11011" max="11011" width="14.5546875" style="29" bestFit="1" customWidth="1"/>
    <col min="11012" max="11012" width="16.44140625" style="29" customWidth="1"/>
    <col min="11013" max="11016" width="8.88671875" style="29"/>
    <col min="11017" max="11017" width="10.6640625" style="29" bestFit="1" customWidth="1"/>
    <col min="11018" max="11018" width="36" style="29" customWidth="1"/>
    <col min="11019" max="11019" width="9.44140625" style="29" customWidth="1"/>
    <col min="11020" max="11020" width="10.33203125" style="29" customWidth="1"/>
    <col min="11021" max="11260" width="8.88671875" style="29"/>
    <col min="11261" max="11261" width="19.33203125" style="29" customWidth="1"/>
    <col min="11262" max="11262" width="47.6640625" style="29" customWidth="1"/>
    <col min="11263" max="11263" width="46.5546875" style="29" customWidth="1"/>
    <col min="11264" max="11264" width="52.33203125" style="29" customWidth="1"/>
    <col min="11265" max="11265" width="85.44140625" style="29" customWidth="1"/>
    <col min="11266" max="11266" width="29.33203125" style="29" bestFit="1" customWidth="1"/>
    <col min="11267" max="11267" width="14.5546875" style="29" bestFit="1" customWidth="1"/>
    <col min="11268" max="11268" width="16.44140625" style="29" customWidth="1"/>
    <col min="11269" max="11272" width="8.88671875" style="29"/>
    <col min="11273" max="11273" width="10.6640625" style="29" bestFit="1" customWidth="1"/>
    <col min="11274" max="11274" width="36" style="29" customWidth="1"/>
    <col min="11275" max="11275" width="9.44140625" style="29" customWidth="1"/>
    <col min="11276" max="11276" width="10.33203125" style="29" customWidth="1"/>
    <col min="11277" max="11516" width="8.88671875" style="29"/>
    <col min="11517" max="11517" width="19.33203125" style="29" customWidth="1"/>
    <col min="11518" max="11518" width="47.6640625" style="29" customWidth="1"/>
    <col min="11519" max="11519" width="46.5546875" style="29" customWidth="1"/>
    <col min="11520" max="11520" width="52.33203125" style="29" customWidth="1"/>
    <col min="11521" max="11521" width="85.44140625" style="29" customWidth="1"/>
    <col min="11522" max="11522" width="29.33203125" style="29" bestFit="1" customWidth="1"/>
    <col min="11523" max="11523" width="14.5546875" style="29" bestFit="1" customWidth="1"/>
    <col min="11524" max="11524" width="16.44140625" style="29" customWidth="1"/>
    <col min="11525" max="11528" width="8.88671875" style="29"/>
    <col min="11529" max="11529" width="10.6640625" style="29" bestFit="1" customWidth="1"/>
    <col min="11530" max="11530" width="36" style="29" customWidth="1"/>
    <col min="11531" max="11531" width="9.44140625" style="29" customWidth="1"/>
    <col min="11532" max="11532" width="10.33203125" style="29" customWidth="1"/>
    <col min="11533" max="11772" width="8.88671875" style="29"/>
    <col min="11773" max="11773" width="19.33203125" style="29" customWidth="1"/>
    <col min="11774" max="11774" width="47.6640625" style="29" customWidth="1"/>
    <col min="11775" max="11775" width="46.5546875" style="29" customWidth="1"/>
    <col min="11776" max="11776" width="52.33203125" style="29" customWidth="1"/>
    <col min="11777" max="11777" width="85.44140625" style="29" customWidth="1"/>
    <col min="11778" max="11778" width="29.33203125" style="29" bestFit="1" customWidth="1"/>
    <col min="11779" max="11779" width="14.5546875" style="29" bestFit="1" customWidth="1"/>
    <col min="11780" max="11780" width="16.44140625" style="29" customWidth="1"/>
    <col min="11781" max="11784" width="8.88671875" style="29"/>
    <col min="11785" max="11785" width="10.6640625" style="29" bestFit="1" customWidth="1"/>
    <col min="11786" max="11786" width="36" style="29" customWidth="1"/>
    <col min="11787" max="11787" width="9.44140625" style="29" customWidth="1"/>
    <col min="11788" max="11788" width="10.33203125" style="29" customWidth="1"/>
    <col min="11789" max="12028" width="8.88671875" style="29"/>
    <col min="12029" max="12029" width="19.33203125" style="29" customWidth="1"/>
    <col min="12030" max="12030" width="47.6640625" style="29" customWidth="1"/>
    <col min="12031" max="12031" width="46.5546875" style="29" customWidth="1"/>
    <col min="12032" max="12032" width="52.33203125" style="29" customWidth="1"/>
    <col min="12033" max="12033" width="85.44140625" style="29" customWidth="1"/>
    <col min="12034" max="12034" width="29.33203125" style="29" bestFit="1" customWidth="1"/>
    <col min="12035" max="12035" width="14.5546875" style="29" bestFit="1" customWidth="1"/>
    <col min="12036" max="12036" width="16.44140625" style="29" customWidth="1"/>
    <col min="12037" max="12040" width="8.88671875" style="29"/>
    <col min="12041" max="12041" width="10.6640625" style="29" bestFit="1" customWidth="1"/>
    <col min="12042" max="12042" width="36" style="29" customWidth="1"/>
    <col min="12043" max="12043" width="9.44140625" style="29" customWidth="1"/>
    <col min="12044" max="12044" width="10.33203125" style="29" customWidth="1"/>
    <col min="12045" max="12284" width="8.88671875" style="29"/>
    <col min="12285" max="12285" width="19.33203125" style="29" customWidth="1"/>
    <col min="12286" max="12286" width="47.6640625" style="29" customWidth="1"/>
    <col min="12287" max="12287" width="46.5546875" style="29" customWidth="1"/>
    <col min="12288" max="12288" width="52.33203125" style="29" customWidth="1"/>
    <col min="12289" max="12289" width="85.44140625" style="29" customWidth="1"/>
    <col min="12290" max="12290" width="29.33203125" style="29" bestFit="1" customWidth="1"/>
    <col min="12291" max="12291" width="14.5546875" style="29" bestFit="1" customWidth="1"/>
    <col min="12292" max="12292" width="16.44140625" style="29" customWidth="1"/>
    <col min="12293" max="12296" width="8.88671875" style="29"/>
    <col min="12297" max="12297" width="10.6640625" style="29" bestFit="1" customWidth="1"/>
    <col min="12298" max="12298" width="36" style="29" customWidth="1"/>
    <col min="12299" max="12299" width="9.44140625" style="29" customWidth="1"/>
    <col min="12300" max="12300" width="10.33203125" style="29" customWidth="1"/>
    <col min="12301" max="12540" width="8.88671875" style="29"/>
    <col min="12541" max="12541" width="19.33203125" style="29" customWidth="1"/>
    <col min="12542" max="12542" width="47.6640625" style="29" customWidth="1"/>
    <col min="12543" max="12543" width="46.5546875" style="29" customWidth="1"/>
    <col min="12544" max="12544" width="52.33203125" style="29" customWidth="1"/>
    <col min="12545" max="12545" width="85.44140625" style="29" customWidth="1"/>
    <col min="12546" max="12546" width="29.33203125" style="29" bestFit="1" customWidth="1"/>
    <col min="12547" max="12547" width="14.5546875" style="29" bestFit="1" customWidth="1"/>
    <col min="12548" max="12548" width="16.44140625" style="29" customWidth="1"/>
    <col min="12549" max="12552" width="8.88671875" style="29"/>
    <col min="12553" max="12553" width="10.6640625" style="29" bestFit="1" customWidth="1"/>
    <col min="12554" max="12554" width="36" style="29" customWidth="1"/>
    <col min="12555" max="12555" width="9.44140625" style="29" customWidth="1"/>
    <col min="12556" max="12556" width="10.33203125" style="29" customWidth="1"/>
    <col min="12557" max="12796" width="8.88671875" style="29"/>
    <col min="12797" max="12797" width="19.33203125" style="29" customWidth="1"/>
    <col min="12798" max="12798" width="47.6640625" style="29" customWidth="1"/>
    <col min="12799" max="12799" width="46.5546875" style="29" customWidth="1"/>
    <col min="12800" max="12800" width="52.33203125" style="29" customWidth="1"/>
    <col min="12801" max="12801" width="85.44140625" style="29" customWidth="1"/>
    <col min="12802" max="12802" width="29.33203125" style="29" bestFit="1" customWidth="1"/>
    <col min="12803" max="12803" width="14.5546875" style="29" bestFit="1" customWidth="1"/>
    <col min="12804" max="12804" width="16.44140625" style="29" customWidth="1"/>
    <col min="12805" max="12808" width="8.88671875" style="29"/>
    <col min="12809" max="12809" width="10.6640625" style="29" bestFit="1" customWidth="1"/>
    <col min="12810" max="12810" width="36" style="29" customWidth="1"/>
    <col min="12811" max="12811" width="9.44140625" style="29" customWidth="1"/>
    <col min="12812" max="12812" width="10.33203125" style="29" customWidth="1"/>
    <col min="12813" max="13052" width="8.88671875" style="29"/>
    <col min="13053" max="13053" width="19.33203125" style="29" customWidth="1"/>
    <col min="13054" max="13054" width="47.6640625" style="29" customWidth="1"/>
    <col min="13055" max="13055" width="46.5546875" style="29" customWidth="1"/>
    <col min="13056" max="13056" width="52.33203125" style="29" customWidth="1"/>
    <col min="13057" max="13057" width="85.44140625" style="29" customWidth="1"/>
    <col min="13058" max="13058" width="29.33203125" style="29" bestFit="1" customWidth="1"/>
    <col min="13059" max="13059" width="14.5546875" style="29" bestFit="1" customWidth="1"/>
    <col min="13060" max="13060" width="16.44140625" style="29" customWidth="1"/>
    <col min="13061" max="13064" width="8.88671875" style="29"/>
    <col min="13065" max="13065" width="10.6640625" style="29" bestFit="1" customWidth="1"/>
    <col min="13066" max="13066" width="36" style="29" customWidth="1"/>
    <col min="13067" max="13067" width="9.44140625" style="29" customWidth="1"/>
    <col min="13068" max="13068" width="10.33203125" style="29" customWidth="1"/>
    <col min="13069" max="13308" width="8.88671875" style="29"/>
    <col min="13309" max="13309" width="19.33203125" style="29" customWidth="1"/>
    <col min="13310" max="13310" width="47.6640625" style="29" customWidth="1"/>
    <col min="13311" max="13311" width="46.5546875" style="29" customWidth="1"/>
    <col min="13312" max="13312" width="52.33203125" style="29" customWidth="1"/>
    <col min="13313" max="13313" width="85.44140625" style="29" customWidth="1"/>
    <col min="13314" max="13314" width="29.33203125" style="29" bestFit="1" customWidth="1"/>
    <col min="13315" max="13315" width="14.5546875" style="29" bestFit="1" customWidth="1"/>
    <col min="13316" max="13316" width="16.44140625" style="29" customWidth="1"/>
    <col min="13317" max="13320" width="8.88671875" style="29"/>
    <col min="13321" max="13321" width="10.6640625" style="29" bestFit="1" customWidth="1"/>
    <col min="13322" max="13322" width="36" style="29" customWidth="1"/>
    <col min="13323" max="13323" width="9.44140625" style="29" customWidth="1"/>
    <col min="13324" max="13324" width="10.33203125" style="29" customWidth="1"/>
    <col min="13325" max="13564" width="8.88671875" style="29"/>
    <col min="13565" max="13565" width="19.33203125" style="29" customWidth="1"/>
    <col min="13566" max="13566" width="47.6640625" style="29" customWidth="1"/>
    <col min="13567" max="13567" width="46.5546875" style="29" customWidth="1"/>
    <col min="13568" max="13568" width="52.33203125" style="29" customWidth="1"/>
    <col min="13569" max="13569" width="85.44140625" style="29" customWidth="1"/>
    <col min="13570" max="13570" width="29.33203125" style="29" bestFit="1" customWidth="1"/>
    <col min="13571" max="13571" width="14.5546875" style="29" bestFit="1" customWidth="1"/>
    <col min="13572" max="13572" width="16.44140625" style="29" customWidth="1"/>
    <col min="13573" max="13576" width="8.88671875" style="29"/>
    <col min="13577" max="13577" width="10.6640625" style="29" bestFit="1" customWidth="1"/>
    <col min="13578" max="13578" width="36" style="29" customWidth="1"/>
    <col min="13579" max="13579" width="9.44140625" style="29" customWidth="1"/>
    <col min="13580" max="13580" width="10.33203125" style="29" customWidth="1"/>
    <col min="13581" max="13820" width="8.88671875" style="29"/>
    <col min="13821" max="13821" width="19.33203125" style="29" customWidth="1"/>
    <col min="13822" max="13822" width="47.6640625" style="29" customWidth="1"/>
    <col min="13823" max="13823" width="46.5546875" style="29" customWidth="1"/>
    <col min="13824" max="13824" width="52.33203125" style="29" customWidth="1"/>
    <col min="13825" max="13825" width="85.44140625" style="29" customWidth="1"/>
    <col min="13826" max="13826" width="29.33203125" style="29" bestFit="1" customWidth="1"/>
    <col min="13827" max="13827" width="14.5546875" style="29" bestFit="1" customWidth="1"/>
    <col min="13828" max="13828" width="16.44140625" style="29" customWidth="1"/>
    <col min="13829" max="13832" width="8.88671875" style="29"/>
    <col min="13833" max="13833" width="10.6640625" style="29" bestFit="1" customWidth="1"/>
    <col min="13834" max="13834" width="36" style="29" customWidth="1"/>
    <col min="13835" max="13835" width="9.44140625" style="29" customWidth="1"/>
    <col min="13836" max="13836" width="10.33203125" style="29" customWidth="1"/>
    <col min="13837" max="14076" width="8.88671875" style="29"/>
    <col min="14077" max="14077" width="19.33203125" style="29" customWidth="1"/>
    <col min="14078" max="14078" width="47.6640625" style="29" customWidth="1"/>
    <col min="14079" max="14079" width="46.5546875" style="29" customWidth="1"/>
    <col min="14080" max="14080" width="52.33203125" style="29" customWidth="1"/>
    <col min="14081" max="14081" width="85.44140625" style="29" customWidth="1"/>
    <col min="14082" max="14082" width="29.33203125" style="29" bestFit="1" customWidth="1"/>
    <col min="14083" max="14083" width="14.5546875" style="29" bestFit="1" customWidth="1"/>
    <col min="14084" max="14084" width="16.44140625" style="29" customWidth="1"/>
    <col min="14085" max="14088" width="8.88671875" style="29"/>
    <col min="14089" max="14089" width="10.6640625" style="29" bestFit="1" customWidth="1"/>
    <col min="14090" max="14090" width="36" style="29" customWidth="1"/>
    <col min="14091" max="14091" width="9.44140625" style="29" customWidth="1"/>
    <col min="14092" max="14092" width="10.33203125" style="29" customWidth="1"/>
    <col min="14093" max="14332" width="8.88671875" style="29"/>
    <col min="14333" max="14333" width="19.33203125" style="29" customWidth="1"/>
    <col min="14334" max="14334" width="47.6640625" style="29" customWidth="1"/>
    <col min="14335" max="14335" width="46.5546875" style="29" customWidth="1"/>
    <col min="14336" max="14336" width="52.33203125" style="29" customWidth="1"/>
    <col min="14337" max="14337" width="85.44140625" style="29" customWidth="1"/>
    <col min="14338" max="14338" width="29.33203125" style="29" bestFit="1" customWidth="1"/>
    <col min="14339" max="14339" width="14.5546875" style="29" bestFit="1" customWidth="1"/>
    <col min="14340" max="14340" width="16.44140625" style="29" customWidth="1"/>
    <col min="14341" max="14344" width="8.88671875" style="29"/>
    <col min="14345" max="14345" width="10.6640625" style="29" bestFit="1" customWidth="1"/>
    <col min="14346" max="14346" width="36" style="29" customWidth="1"/>
    <col min="14347" max="14347" width="9.44140625" style="29" customWidth="1"/>
    <col min="14348" max="14348" width="10.33203125" style="29" customWidth="1"/>
    <col min="14349" max="14588" width="8.88671875" style="29"/>
    <col min="14589" max="14589" width="19.33203125" style="29" customWidth="1"/>
    <col min="14590" max="14590" width="47.6640625" style="29" customWidth="1"/>
    <col min="14591" max="14591" width="46.5546875" style="29" customWidth="1"/>
    <col min="14592" max="14592" width="52.33203125" style="29" customWidth="1"/>
    <col min="14593" max="14593" width="85.44140625" style="29" customWidth="1"/>
    <col min="14594" max="14594" width="29.33203125" style="29" bestFit="1" customWidth="1"/>
    <col min="14595" max="14595" width="14.5546875" style="29" bestFit="1" customWidth="1"/>
    <col min="14596" max="14596" width="16.44140625" style="29" customWidth="1"/>
    <col min="14597" max="14600" width="8.88671875" style="29"/>
    <col min="14601" max="14601" width="10.6640625" style="29" bestFit="1" customWidth="1"/>
    <col min="14602" max="14602" width="36" style="29" customWidth="1"/>
    <col min="14603" max="14603" width="9.44140625" style="29" customWidth="1"/>
    <col min="14604" max="14604" width="10.33203125" style="29" customWidth="1"/>
    <col min="14605" max="14844" width="8.88671875" style="29"/>
    <col min="14845" max="14845" width="19.33203125" style="29" customWidth="1"/>
    <col min="14846" max="14846" width="47.6640625" style="29" customWidth="1"/>
    <col min="14847" max="14847" width="46.5546875" style="29" customWidth="1"/>
    <col min="14848" max="14848" width="52.33203125" style="29" customWidth="1"/>
    <col min="14849" max="14849" width="85.44140625" style="29" customWidth="1"/>
    <col min="14850" max="14850" width="29.33203125" style="29" bestFit="1" customWidth="1"/>
    <col min="14851" max="14851" width="14.5546875" style="29" bestFit="1" customWidth="1"/>
    <col min="14852" max="14852" width="16.44140625" style="29" customWidth="1"/>
    <col min="14853" max="14856" width="8.88671875" style="29"/>
    <col min="14857" max="14857" width="10.6640625" style="29" bestFit="1" customWidth="1"/>
    <col min="14858" max="14858" width="36" style="29" customWidth="1"/>
    <col min="14859" max="14859" width="9.44140625" style="29" customWidth="1"/>
    <col min="14860" max="14860" width="10.33203125" style="29" customWidth="1"/>
    <col min="14861" max="15100" width="8.88671875" style="29"/>
    <col min="15101" max="15101" width="19.33203125" style="29" customWidth="1"/>
    <col min="15102" max="15102" width="47.6640625" style="29" customWidth="1"/>
    <col min="15103" max="15103" width="46.5546875" style="29" customWidth="1"/>
    <col min="15104" max="15104" width="52.33203125" style="29" customWidth="1"/>
    <col min="15105" max="15105" width="85.44140625" style="29" customWidth="1"/>
    <col min="15106" max="15106" width="29.33203125" style="29" bestFit="1" customWidth="1"/>
    <col min="15107" max="15107" width="14.5546875" style="29" bestFit="1" customWidth="1"/>
    <col min="15108" max="15108" width="16.44140625" style="29" customWidth="1"/>
    <col min="15109" max="15112" width="8.88671875" style="29"/>
    <col min="15113" max="15113" width="10.6640625" style="29" bestFit="1" customWidth="1"/>
    <col min="15114" max="15114" width="36" style="29" customWidth="1"/>
    <col min="15115" max="15115" width="9.44140625" style="29" customWidth="1"/>
    <col min="15116" max="15116" width="10.33203125" style="29" customWidth="1"/>
    <col min="15117" max="15356" width="8.88671875" style="29"/>
    <col min="15357" max="15357" width="19.33203125" style="29" customWidth="1"/>
    <col min="15358" max="15358" width="47.6640625" style="29" customWidth="1"/>
    <col min="15359" max="15359" width="46.5546875" style="29" customWidth="1"/>
    <col min="15360" max="15360" width="52.33203125" style="29" customWidth="1"/>
    <col min="15361" max="15361" width="85.44140625" style="29" customWidth="1"/>
    <col min="15362" max="15362" width="29.33203125" style="29" bestFit="1" customWidth="1"/>
    <col min="15363" max="15363" width="14.5546875" style="29" bestFit="1" customWidth="1"/>
    <col min="15364" max="15364" width="16.44140625" style="29" customWidth="1"/>
    <col min="15365" max="15368" width="8.88671875" style="29"/>
    <col min="15369" max="15369" width="10.6640625" style="29" bestFit="1" customWidth="1"/>
    <col min="15370" max="15370" width="36" style="29" customWidth="1"/>
    <col min="15371" max="15371" width="9.44140625" style="29" customWidth="1"/>
    <col min="15372" max="15372" width="10.33203125" style="29" customWidth="1"/>
    <col min="15373" max="15612" width="8.88671875" style="29"/>
    <col min="15613" max="15613" width="19.33203125" style="29" customWidth="1"/>
    <col min="15614" max="15614" width="47.6640625" style="29" customWidth="1"/>
    <col min="15615" max="15615" width="46.5546875" style="29" customWidth="1"/>
    <col min="15616" max="15616" width="52.33203125" style="29" customWidth="1"/>
    <col min="15617" max="15617" width="85.44140625" style="29" customWidth="1"/>
    <col min="15618" max="15618" width="29.33203125" style="29" bestFit="1" customWidth="1"/>
    <col min="15619" max="15619" width="14.5546875" style="29" bestFit="1" customWidth="1"/>
    <col min="15620" max="15620" width="16.44140625" style="29" customWidth="1"/>
    <col min="15621" max="15624" width="8.88671875" style="29"/>
    <col min="15625" max="15625" width="10.6640625" style="29" bestFit="1" customWidth="1"/>
    <col min="15626" max="15626" width="36" style="29" customWidth="1"/>
    <col min="15627" max="15627" width="9.44140625" style="29" customWidth="1"/>
    <col min="15628" max="15628" width="10.33203125" style="29" customWidth="1"/>
    <col min="15629" max="15868" width="8.88671875" style="29"/>
    <col min="15869" max="15869" width="19.33203125" style="29" customWidth="1"/>
    <col min="15870" max="15870" width="47.6640625" style="29" customWidth="1"/>
    <col min="15871" max="15871" width="46.5546875" style="29" customWidth="1"/>
    <col min="15872" max="15872" width="52.33203125" style="29" customWidth="1"/>
    <col min="15873" max="15873" width="85.44140625" style="29" customWidth="1"/>
    <col min="15874" max="15874" width="29.33203125" style="29" bestFit="1" customWidth="1"/>
    <col min="15875" max="15875" width="14.5546875" style="29" bestFit="1" customWidth="1"/>
    <col min="15876" max="15876" width="16.44140625" style="29" customWidth="1"/>
    <col min="15877" max="15880" width="8.88671875" style="29"/>
    <col min="15881" max="15881" width="10.6640625" style="29" bestFit="1" customWidth="1"/>
    <col min="15882" max="15882" width="36" style="29" customWidth="1"/>
    <col min="15883" max="15883" width="9.44140625" style="29" customWidth="1"/>
    <col min="15884" max="15884" width="10.33203125" style="29" customWidth="1"/>
    <col min="15885" max="16124" width="8.88671875" style="29"/>
    <col min="16125" max="16125" width="19.33203125" style="29" customWidth="1"/>
    <col min="16126" max="16126" width="47.6640625" style="29" customWidth="1"/>
    <col min="16127" max="16127" width="46.5546875" style="29" customWidth="1"/>
    <col min="16128" max="16128" width="52.33203125" style="29" customWidth="1"/>
    <col min="16129" max="16129" width="85.44140625" style="29" customWidth="1"/>
    <col min="16130" max="16130" width="29.33203125" style="29" bestFit="1" customWidth="1"/>
    <col min="16131" max="16131" width="14.5546875" style="29" bestFit="1" customWidth="1"/>
    <col min="16132" max="16132" width="16.44140625" style="29" customWidth="1"/>
    <col min="16133" max="16136" width="8.88671875" style="29"/>
    <col min="16137" max="16137" width="10.6640625" style="29" bestFit="1" customWidth="1"/>
    <col min="16138" max="16138" width="36" style="29" customWidth="1"/>
    <col min="16139" max="16139" width="9.44140625" style="29" customWidth="1"/>
    <col min="16140" max="16140" width="10.33203125" style="29" customWidth="1"/>
    <col min="16141" max="16378" width="8.88671875" style="29"/>
    <col min="16379" max="16384" width="9.109375" style="29" customWidth="1"/>
  </cols>
  <sheetData>
    <row r="1" spans="1:13" s="320" customFormat="1" ht="16.8">
      <c r="B1" s="321"/>
      <c r="C1" s="321"/>
      <c r="D1" s="321"/>
      <c r="E1" s="321"/>
      <c r="F1" s="321"/>
      <c r="G1" s="197"/>
      <c r="H1" s="322"/>
      <c r="I1" s="322"/>
      <c r="J1" s="197"/>
      <c r="K1" s="196"/>
      <c r="L1" s="194"/>
      <c r="M1" s="194"/>
    </row>
    <row r="2" spans="1:13" s="320" customFormat="1" ht="16.8">
      <c r="A2" s="323" t="s">
        <v>35</v>
      </c>
      <c r="B2" s="515" t="s">
        <v>1461</v>
      </c>
      <c r="C2" s="515"/>
      <c r="D2" s="515"/>
      <c r="E2" s="515"/>
      <c r="F2" s="515"/>
      <c r="G2" s="515"/>
      <c r="H2" s="197"/>
      <c r="I2" s="197"/>
      <c r="J2" s="197"/>
      <c r="K2" s="196"/>
      <c r="L2" s="282" t="s">
        <v>19</v>
      </c>
      <c r="M2" s="283">
        <f>COUNTIF($G$10:$G$300,"Pass")</f>
        <v>43</v>
      </c>
    </row>
    <row r="3" spans="1:13" s="320" customFormat="1" ht="16.8" outlineLevel="1">
      <c r="A3" s="323" t="s">
        <v>36</v>
      </c>
      <c r="B3" s="515" t="s">
        <v>4302</v>
      </c>
      <c r="C3" s="515"/>
      <c r="D3" s="515"/>
      <c r="E3" s="515"/>
      <c r="F3" s="515"/>
      <c r="G3" s="515"/>
      <c r="H3" s="197"/>
      <c r="I3" s="197"/>
      <c r="J3" s="197"/>
      <c r="K3" s="196"/>
      <c r="L3" s="282" t="s">
        <v>20</v>
      </c>
      <c r="M3" s="283">
        <f>COUNTIF($G$10:$G$300,"Fail")</f>
        <v>31</v>
      </c>
    </row>
    <row r="4" spans="1:13" s="320" customFormat="1" ht="16.8" outlineLevel="1">
      <c r="A4" s="323" t="s">
        <v>37</v>
      </c>
      <c r="B4" s="515"/>
      <c r="C4" s="515"/>
      <c r="D4" s="515"/>
      <c r="E4" s="515"/>
      <c r="F4" s="515"/>
      <c r="G4" s="515"/>
      <c r="H4" s="197"/>
      <c r="I4" s="197"/>
      <c r="J4" s="197"/>
      <c r="K4" s="196"/>
      <c r="L4" s="282" t="s">
        <v>49</v>
      </c>
      <c r="M4" s="283">
        <f>COUNTIF($G$10:$G$300,"Pending")</f>
        <v>0</v>
      </c>
    </row>
    <row r="5" spans="1:13" s="320" customFormat="1" ht="16.8" outlineLevel="1">
      <c r="A5" s="323" t="s">
        <v>38</v>
      </c>
      <c r="B5" s="515" t="s">
        <v>4296</v>
      </c>
      <c r="C5" s="515"/>
      <c r="D5" s="515"/>
      <c r="E5" s="515"/>
      <c r="F5" s="515"/>
      <c r="G5" s="515"/>
      <c r="H5" s="197"/>
      <c r="I5" s="197"/>
      <c r="J5" s="197"/>
      <c r="K5" s="196"/>
      <c r="L5" s="282" t="s">
        <v>21</v>
      </c>
      <c r="M5" s="283">
        <f>COUNTIF($G$10:$G$300,"Untested")</f>
        <v>39</v>
      </c>
    </row>
    <row r="6" spans="1:13" s="320" customFormat="1" ht="33.6" outlineLevel="1">
      <c r="A6" s="324" t="s">
        <v>19</v>
      </c>
      <c r="B6" s="325" t="s">
        <v>20</v>
      </c>
      <c r="C6" s="325" t="s">
        <v>21</v>
      </c>
      <c r="D6" s="325" t="s">
        <v>49</v>
      </c>
      <c r="E6" s="325" t="s">
        <v>22</v>
      </c>
      <c r="F6" s="325" t="s">
        <v>39</v>
      </c>
      <c r="G6" s="326"/>
      <c r="H6" s="326"/>
      <c r="I6" s="326"/>
      <c r="J6" s="327"/>
      <c r="L6" s="282" t="s">
        <v>22</v>
      </c>
      <c r="M6" s="283">
        <f>COUNTIF($G$10:$G$300,"N/A")</f>
        <v>60</v>
      </c>
    </row>
    <row r="7" spans="1:13" s="320" customFormat="1" ht="16.8" outlineLevel="1">
      <c r="A7" s="328">
        <f>COUNTIF($G$10:$G$300,"Pass")</f>
        <v>43</v>
      </c>
      <c r="B7" s="328">
        <f>COUNTIF($G$10:$G$300,"Fail")</f>
        <v>31</v>
      </c>
      <c r="C7" s="328">
        <f>COUNTIF($G$10:$G$300,"Untested")</f>
        <v>39</v>
      </c>
      <c r="D7" s="328">
        <f>COUNTIF($G$10:$G$300,"Pending")</f>
        <v>0</v>
      </c>
      <c r="E7" s="328">
        <f>COUNTIF($G$10:$G$300,"N/A")</f>
        <v>60</v>
      </c>
      <c r="F7" s="329">
        <f>SUM(A7:E7)</f>
        <v>173</v>
      </c>
      <c r="G7" s="326" t="s">
        <v>50</v>
      </c>
      <c r="H7" s="326"/>
      <c r="I7" s="326"/>
      <c r="J7" s="327"/>
      <c r="L7" s="194"/>
      <c r="M7" s="194"/>
    </row>
    <row r="8" spans="1:13" s="320" customFormat="1" ht="22.5" customHeight="1">
      <c r="E8" s="330"/>
      <c r="F8" s="330"/>
      <c r="G8" s="326"/>
      <c r="H8" s="326"/>
      <c r="I8" s="326"/>
      <c r="J8" s="326"/>
      <c r="K8" s="327"/>
      <c r="L8" s="194"/>
      <c r="M8" s="194"/>
    </row>
    <row r="9" spans="1:13" s="46" customFormat="1" ht="43.2" customHeight="1">
      <c r="A9" s="517" t="s">
        <v>40</v>
      </c>
      <c r="B9" s="518" t="s">
        <v>34</v>
      </c>
      <c r="C9" s="519" t="s">
        <v>41</v>
      </c>
      <c r="D9" s="520" t="s">
        <v>42</v>
      </c>
      <c r="E9" s="520" t="s">
        <v>43</v>
      </c>
      <c r="F9" s="520" t="s">
        <v>44</v>
      </c>
      <c r="G9" s="521" t="s">
        <v>45</v>
      </c>
      <c r="H9" s="520" t="s">
        <v>46</v>
      </c>
      <c r="I9" s="520" t="s">
        <v>47</v>
      </c>
      <c r="J9" s="520" t="s">
        <v>48</v>
      </c>
      <c r="K9" s="50"/>
    </row>
    <row r="10" spans="1:13" s="46" customFormat="1" ht="16.8">
      <c r="A10" s="522"/>
      <c r="B10" s="523" t="s">
        <v>1039</v>
      </c>
      <c r="C10" s="524"/>
      <c r="D10" s="525"/>
      <c r="E10" s="526"/>
      <c r="F10" s="526"/>
      <c r="G10" s="527"/>
      <c r="H10" s="526"/>
      <c r="I10" s="526"/>
      <c r="J10" s="526"/>
      <c r="K10" s="51"/>
    </row>
    <row r="11" spans="1:13" s="44" customFormat="1" ht="33.6" outlineLevel="1">
      <c r="A11" s="528" t="s">
        <v>1460</v>
      </c>
      <c r="B11" s="529" t="s">
        <v>1459</v>
      </c>
      <c r="C11" s="528" t="s">
        <v>1041</v>
      </c>
      <c r="D11" s="528" t="s">
        <v>1458</v>
      </c>
      <c r="E11" s="528" t="s">
        <v>1457</v>
      </c>
      <c r="F11" s="528"/>
      <c r="G11" s="530" t="s">
        <v>19</v>
      </c>
      <c r="H11" s="531">
        <v>43813</v>
      </c>
      <c r="I11" s="532" t="s">
        <v>2019</v>
      </c>
      <c r="J11" s="532"/>
      <c r="K11" s="45"/>
    </row>
    <row r="12" spans="1:13" s="46" customFormat="1" ht="16.8">
      <c r="A12" s="533"/>
      <c r="B12" s="533" t="s">
        <v>1186</v>
      </c>
      <c r="C12" s="533"/>
      <c r="D12" s="533"/>
      <c r="E12" s="533"/>
      <c r="F12" s="533"/>
      <c r="G12" s="533"/>
      <c r="H12" s="533"/>
      <c r="I12" s="533"/>
      <c r="J12" s="533"/>
      <c r="K12" s="51"/>
    </row>
    <row r="13" spans="1:13" s="44" customFormat="1" ht="67.2" hidden="1" outlineLevel="1">
      <c r="A13" s="528" t="s">
        <v>1456</v>
      </c>
      <c r="B13" s="529" t="s">
        <v>1455</v>
      </c>
      <c r="C13" s="528" t="s">
        <v>1041</v>
      </c>
      <c r="D13" s="528" t="s">
        <v>1454</v>
      </c>
      <c r="E13" s="528" t="s">
        <v>1453</v>
      </c>
      <c r="F13" s="528"/>
      <c r="G13" s="530" t="s">
        <v>19</v>
      </c>
      <c r="H13" s="531">
        <v>43813</v>
      </c>
      <c r="I13" s="532" t="s">
        <v>2019</v>
      </c>
      <c r="J13" s="532"/>
      <c r="K13" s="45"/>
    </row>
    <row r="14" spans="1:13" s="44" customFormat="1" ht="67.2" hidden="1" outlineLevel="1">
      <c r="A14" s="528" t="s">
        <v>1452</v>
      </c>
      <c r="B14" s="529" t="s">
        <v>4628</v>
      </c>
      <c r="C14" s="528" t="s">
        <v>1041</v>
      </c>
      <c r="D14" s="528" t="s">
        <v>4629</v>
      </c>
      <c r="E14" s="528" t="s">
        <v>4630</v>
      </c>
      <c r="F14" s="528"/>
      <c r="G14" s="530" t="s">
        <v>22</v>
      </c>
      <c r="H14" s="531">
        <v>43813</v>
      </c>
      <c r="I14" s="532" t="s">
        <v>2019</v>
      </c>
      <c r="J14" s="532"/>
      <c r="K14" s="45"/>
    </row>
    <row r="15" spans="1:13" s="44" customFormat="1" ht="67.2" hidden="1" outlineLevel="1">
      <c r="A15" s="528" t="s">
        <v>1451</v>
      </c>
      <c r="B15" s="529" t="s">
        <v>4631</v>
      </c>
      <c r="C15" s="528" t="s">
        <v>1041</v>
      </c>
      <c r="D15" s="528" t="s">
        <v>4632</v>
      </c>
      <c r="E15" s="528" t="s">
        <v>1450</v>
      </c>
      <c r="F15" s="528"/>
      <c r="G15" s="530" t="s">
        <v>22</v>
      </c>
      <c r="H15" s="531">
        <v>43813</v>
      </c>
      <c r="I15" s="532" t="s">
        <v>2019</v>
      </c>
      <c r="J15" s="532"/>
      <c r="K15" s="45"/>
    </row>
    <row r="16" spans="1:13" s="44" customFormat="1" ht="84" hidden="1" outlineLevel="1">
      <c r="A16" s="528" t="s">
        <v>1449</v>
      </c>
      <c r="B16" s="529" t="s">
        <v>4633</v>
      </c>
      <c r="C16" s="528" t="s">
        <v>1041</v>
      </c>
      <c r="D16" s="528" t="s">
        <v>4634</v>
      </c>
      <c r="E16" s="528" t="s">
        <v>4635</v>
      </c>
      <c r="F16" s="528"/>
      <c r="G16" s="530" t="s">
        <v>19</v>
      </c>
      <c r="H16" s="531">
        <v>43813</v>
      </c>
      <c r="I16" s="532" t="s">
        <v>2019</v>
      </c>
      <c r="J16" s="532"/>
      <c r="K16" s="45"/>
    </row>
    <row r="17" spans="1:11" s="44" customFormat="1" ht="84" hidden="1" outlineLevel="1">
      <c r="A17" s="528" t="s">
        <v>1448</v>
      </c>
      <c r="B17" s="529" t="s">
        <v>1447</v>
      </c>
      <c r="C17" s="528" t="s">
        <v>1041</v>
      </c>
      <c r="D17" s="528" t="s">
        <v>1446</v>
      </c>
      <c r="E17" s="528" t="s">
        <v>1445</v>
      </c>
      <c r="F17" s="528"/>
      <c r="G17" s="530" t="s">
        <v>21</v>
      </c>
      <c r="H17" s="531">
        <v>43813</v>
      </c>
      <c r="I17" s="532" t="s">
        <v>2019</v>
      </c>
      <c r="J17" s="532"/>
      <c r="K17" s="45"/>
    </row>
    <row r="18" spans="1:11" s="44" customFormat="1" ht="67.2" hidden="1" outlineLevel="1">
      <c r="A18" s="528" t="s">
        <v>1444</v>
      </c>
      <c r="B18" s="529" t="s">
        <v>4636</v>
      </c>
      <c r="C18" s="528" t="s">
        <v>1041</v>
      </c>
      <c r="D18" s="528" t="s">
        <v>4637</v>
      </c>
      <c r="E18" s="528" t="s">
        <v>4638</v>
      </c>
      <c r="F18" s="528"/>
      <c r="G18" s="530" t="s">
        <v>21</v>
      </c>
      <c r="H18" s="531">
        <v>43813</v>
      </c>
      <c r="I18" s="532" t="s">
        <v>2019</v>
      </c>
      <c r="J18" s="532"/>
      <c r="K18" s="45"/>
    </row>
    <row r="19" spans="1:11" s="44" customFormat="1" ht="84" hidden="1" outlineLevel="1">
      <c r="A19" s="528" t="s">
        <v>1443</v>
      </c>
      <c r="B19" s="529" t="s">
        <v>4639</v>
      </c>
      <c r="C19" s="528" t="s">
        <v>1041</v>
      </c>
      <c r="D19" s="528" t="s">
        <v>4640</v>
      </c>
      <c r="E19" s="528" t="s">
        <v>4641</v>
      </c>
      <c r="F19" s="528"/>
      <c r="G19" s="530" t="s">
        <v>22</v>
      </c>
      <c r="H19" s="531">
        <v>43813</v>
      </c>
      <c r="I19" s="532" t="s">
        <v>2019</v>
      </c>
      <c r="J19" s="532"/>
      <c r="K19" s="45"/>
    </row>
    <row r="20" spans="1:11" s="44" customFormat="1" ht="67.2" hidden="1" outlineLevel="1">
      <c r="A20" s="528" t="s">
        <v>1442</v>
      </c>
      <c r="B20" s="529" t="s">
        <v>4642</v>
      </c>
      <c r="C20" s="528" t="s">
        <v>1041</v>
      </c>
      <c r="D20" s="528" t="s">
        <v>4643</v>
      </c>
      <c r="E20" s="528" t="s">
        <v>4644</v>
      </c>
      <c r="F20" s="528"/>
      <c r="G20" s="530" t="s">
        <v>22</v>
      </c>
      <c r="H20" s="531">
        <v>43813</v>
      </c>
      <c r="I20" s="532" t="s">
        <v>2019</v>
      </c>
      <c r="J20" s="532"/>
      <c r="K20" s="45"/>
    </row>
    <row r="21" spans="1:11" s="46" customFormat="1" ht="84" hidden="1" outlineLevel="1">
      <c r="A21" s="528" t="s">
        <v>1437</v>
      </c>
      <c r="B21" s="529" t="s">
        <v>4645</v>
      </c>
      <c r="C21" s="528" t="s">
        <v>1041</v>
      </c>
      <c r="D21" s="528" t="s">
        <v>4646</v>
      </c>
      <c r="E21" s="528" t="s">
        <v>4647</v>
      </c>
      <c r="F21" s="528"/>
      <c r="G21" s="530" t="s">
        <v>22</v>
      </c>
      <c r="H21" s="531">
        <v>43813</v>
      </c>
      <c r="I21" s="532" t="s">
        <v>2019</v>
      </c>
      <c r="J21" s="532"/>
      <c r="K21" s="51"/>
    </row>
    <row r="22" spans="1:11" s="44" customFormat="1" ht="67.2" hidden="1" outlineLevel="1">
      <c r="A22" s="528" t="s">
        <v>1433</v>
      </c>
      <c r="B22" s="529" t="s">
        <v>1441</v>
      </c>
      <c r="C22" s="528" t="s">
        <v>1041</v>
      </c>
      <c r="D22" s="528" t="s">
        <v>1440</v>
      </c>
      <c r="E22" s="528" t="s">
        <v>1439</v>
      </c>
      <c r="F22" s="528"/>
      <c r="G22" s="530" t="s">
        <v>22</v>
      </c>
      <c r="H22" s="531">
        <v>43813</v>
      </c>
      <c r="I22" s="532" t="s">
        <v>2019</v>
      </c>
      <c r="J22" s="532"/>
      <c r="K22" s="45"/>
    </row>
    <row r="23" spans="1:11" s="44" customFormat="1" ht="16.8" collapsed="1">
      <c r="A23" s="533"/>
      <c r="B23" s="533" t="s">
        <v>1438</v>
      </c>
      <c r="C23" s="533"/>
      <c r="D23" s="533"/>
      <c r="E23" s="533"/>
      <c r="F23" s="533"/>
      <c r="G23" s="533"/>
      <c r="H23" s="533"/>
      <c r="I23" s="533"/>
      <c r="J23" s="533"/>
      <c r="K23" s="45"/>
    </row>
    <row r="24" spans="1:11" s="44" customFormat="1" ht="67.2" hidden="1" outlineLevel="1">
      <c r="A24" s="528" t="s">
        <v>1429</v>
      </c>
      <c r="B24" s="529" t="s">
        <v>1436</v>
      </c>
      <c r="C24" s="528" t="s">
        <v>1041</v>
      </c>
      <c r="D24" s="528" t="s">
        <v>1435</v>
      </c>
      <c r="E24" s="528" t="s">
        <v>1434</v>
      </c>
      <c r="F24" s="528"/>
      <c r="G24" s="530" t="s">
        <v>19</v>
      </c>
      <c r="H24" s="531">
        <v>43813</v>
      </c>
      <c r="I24" s="532" t="s">
        <v>2019</v>
      </c>
      <c r="J24" s="532"/>
      <c r="K24" s="45"/>
    </row>
    <row r="25" spans="1:11" s="44" customFormat="1" ht="84" hidden="1" outlineLevel="1">
      <c r="A25" s="528" t="s">
        <v>1425</v>
      </c>
      <c r="B25" s="529" t="s">
        <v>1432</v>
      </c>
      <c r="C25" s="528" t="s">
        <v>1041</v>
      </c>
      <c r="D25" s="528" t="s">
        <v>1431</v>
      </c>
      <c r="E25" s="528" t="s">
        <v>1430</v>
      </c>
      <c r="F25" s="528"/>
      <c r="G25" s="530" t="s">
        <v>19</v>
      </c>
      <c r="H25" s="531">
        <v>43813</v>
      </c>
      <c r="I25" s="532" t="s">
        <v>2019</v>
      </c>
      <c r="J25" s="532"/>
      <c r="K25" s="45"/>
    </row>
    <row r="26" spans="1:11" s="44" customFormat="1" ht="67.2" hidden="1" outlineLevel="1">
      <c r="A26" s="528" t="s">
        <v>1421</v>
      </c>
      <c r="B26" s="529" t="s">
        <v>1428</v>
      </c>
      <c r="C26" s="528" t="s">
        <v>1041</v>
      </c>
      <c r="D26" s="528" t="s">
        <v>1427</v>
      </c>
      <c r="E26" s="528" t="s">
        <v>1426</v>
      </c>
      <c r="F26" s="528"/>
      <c r="G26" s="530" t="s">
        <v>19</v>
      </c>
      <c r="H26" s="531">
        <v>43813</v>
      </c>
      <c r="I26" s="532" t="s">
        <v>2019</v>
      </c>
      <c r="J26" s="532"/>
      <c r="K26" s="45"/>
    </row>
    <row r="27" spans="1:11" s="44" customFormat="1" ht="84" hidden="1" outlineLevel="1">
      <c r="A27" s="528" t="s">
        <v>1419</v>
      </c>
      <c r="B27" s="529" t="s">
        <v>1424</v>
      </c>
      <c r="C27" s="528" t="s">
        <v>1041</v>
      </c>
      <c r="D27" s="528" t="s">
        <v>1423</v>
      </c>
      <c r="E27" s="528" t="s">
        <v>1422</v>
      </c>
      <c r="F27" s="528"/>
      <c r="G27" s="530" t="s">
        <v>19</v>
      </c>
      <c r="H27" s="531">
        <v>43813</v>
      </c>
      <c r="I27" s="532" t="s">
        <v>2019</v>
      </c>
      <c r="J27" s="532"/>
      <c r="K27" s="45"/>
    </row>
    <row r="28" spans="1:11" s="46" customFormat="1" ht="67.2" hidden="1" outlineLevel="1">
      <c r="A28" s="528" t="s">
        <v>1414</v>
      </c>
      <c r="B28" s="529" t="s">
        <v>1406</v>
      </c>
      <c r="C28" s="528" t="s">
        <v>1041</v>
      </c>
      <c r="D28" s="528" t="s">
        <v>1420</v>
      </c>
      <c r="E28" s="528" t="s">
        <v>1404</v>
      </c>
      <c r="F28" s="528"/>
      <c r="G28" s="530" t="s">
        <v>19</v>
      </c>
      <c r="H28" s="531">
        <v>43813</v>
      </c>
      <c r="I28" s="532" t="s">
        <v>2019</v>
      </c>
      <c r="J28" s="532"/>
      <c r="K28" s="51"/>
    </row>
    <row r="29" spans="1:11" s="44" customFormat="1" ht="84" hidden="1" outlineLevel="1">
      <c r="A29" s="528" t="s">
        <v>1410</v>
      </c>
      <c r="B29" s="529" t="s">
        <v>1418</v>
      </c>
      <c r="C29" s="528" t="s">
        <v>1041</v>
      </c>
      <c r="D29" s="528" t="s">
        <v>1417</v>
      </c>
      <c r="E29" s="528" t="s">
        <v>1416</v>
      </c>
      <c r="F29" s="528"/>
      <c r="G29" s="530" t="s">
        <v>19</v>
      </c>
      <c r="H29" s="531">
        <v>43813</v>
      </c>
      <c r="I29" s="532" t="s">
        <v>2019</v>
      </c>
      <c r="J29" s="532"/>
      <c r="K29" s="45"/>
    </row>
    <row r="30" spans="1:11" s="44" customFormat="1" ht="16.8" collapsed="1">
      <c r="A30" s="533"/>
      <c r="B30" s="533" t="s">
        <v>1415</v>
      </c>
      <c r="C30" s="533"/>
      <c r="D30" s="533"/>
      <c r="E30" s="533"/>
      <c r="F30" s="533"/>
      <c r="G30" s="533"/>
      <c r="H30" s="533"/>
      <c r="I30" s="533"/>
      <c r="J30" s="533"/>
      <c r="K30" s="45"/>
    </row>
    <row r="31" spans="1:11" s="44" customFormat="1" ht="67.2" hidden="1" outlineLevel="1">
      <c r="A31" s="534" t="s">
        <v>1409</v>
      </c>
      <c r="B31" s="535" t="s">
        <v>1413</v>
      </c>
      <c r="C31" s="536" t="s">
        <v>1041</v>
      </c>
      <c r="D31" s="537" t="s">
        <v>1412</v>
      </c>
      <c r="E31" s="538" t="s">
        <v>1411</v>
      </c>
      <c r="F31" s="528"/>
      <c r="G31" s="535" t="s">
        <v>19</v>
      </c>
      <c r="H31" s="531">
        <v>43813</v>
      </c>
      <c r="I31" s="532" t="s">
        <v>2019</v>
      </c>
      <c r="J31" s="539"/>
      <c r="K31" s="45"/>
    </row>
    <row r="32" spans="1:11" s="44" customFormat="1" ht="100.8" hidden="1" outlineLevel="1">
      <c r="A32" s="534" t="s">
        <v>1408</v>
      </c>
      <c r="B32" s="535" t="s">
        <v>4648</v>
      </c>
      <c r="C32" s="536" t="s">
        <v>1041</v>
      </c>
      <c r="D32" s="537" t="s">
        <v>4649</v>
      </c>
      <c r="E32" s="538" t="s">
        <v>4650</v>
      </c>
      <c r="F32" s="528"/>
      <c r="G32" s="535" t="s">
        <v>21</v>
      </c>
      <c r="H32" s="531">
        <v>43813</v>
      </c>
      <c r="I32" s="532" t="s">
        <v>2019</v>
      </c>
      <c r="J32" s="539"/>
      <c r="K32" s="45"/>
    </row>
    <row r="33" spans="1:11" s="44" customFormat="1" ht="100.8" hidden="1" outlineLevel="1">
      <c r="A33" s="534" t="s">
        <v>1407</v>
      </c>
      <c r="B33" s="535" t="s">
        <v>4651</v>
      </c>
      <c r="C33" s="536" t="s">
        <v>1041</v>
      </c>
      <c r="D33" s="537" t="s">
        <v>4652</v>
      </c>
      <c r="E33" s="538" t="s">
        <v>4653</v>
      </c>
      <c r="F33" s="528"/>
      <c r="G33" s="535" t="s">
        <v>21</v>
      </c>
      <c r="H33" s="531">
        <v>43813</v>
      </c>
      <c r="I33" s="532" t="s">
        <v>2019</v>
      </c>
      <c r="J33" s="539"/>
      <c r="K33" s="45"/>
    </row>
    <row r="34" spans="1:11" s="44" customFormat="1" ht="100.8" hidden="1" outlineLevel="1">
      <c r="A34" s="534" t="s">
        <v>1403</v>
      </c>
      <c r="B34" s="535" t="s">
        <v>4654</v>
      </c>
      <c r="C34" s="536" t="s">
        <v>1041</v>
      </c>
      <c r="D34" s="537" t="s">
        <v>4655</v>
      </c>
      <c r="E34" s="538" t="s">
        <v>4656</v>
      </c>
      <c r="F34" s="528"/>
      <c r="G34" s="535" t="s">
        <v>22</v>
      </c>
      <c r="H34" s="531">
        <v>43813</v>
      </c>
      <c r="I34" s="532" t="s">
        <v>2019</v>
      </c>
      <c r="J34" s="539"/>
      <c r="K34" s="45"/>
    </row>
    <row r="35" spans="1:11" s="46" customFormat="1" ht="67.2" hidden="1" outlineLevel="1">
      <c r="A35" s="534" t="s">
        <v>1398</v>
      </c>
      <c r="B35" s="540" t="s">
        <v>1406</v>
      </c>
      <c r="C35" s="536" t="s">
        <v>1041</v>
      </c>
      <c r="D35" s="537" t="s">
        <v>1405</v>
      </c>
      <c r="E35" s="538" t="s">
        <v>1404</v>
      </c>
      <c r="F35" s="528"/>
      <c r="G35" s="535" t="s">
        <v>22</v>
      </c>
      <c r="H35" s="531">
        <v>43813</v>
      </c>
      <c r="I35" s="532" t="s">
        <v>2019</v>
      </c>
      <c r="J35" s="539"/>
      <c r="K35" s="51"/>
    </row>
    <row r="36" spans="1:11" s="44" customFormat="1" ht="84" hidden="1" outlineLevel="1">
      <c r="A36" s="534" t="s">
        <v>1394</v>
      </c>
      <c r="B36" s="540" t="s">
        <v>1402</v>
      </c>
      <c r="C36" s="536" t="s">
        <v>1041</v>
      </c>
      <c r="D36" s="537" t="s">
        <v>1401</v>
      </c>
      <c r="E36" s="538" t="s">
        <v>1400</v>
      </c>
      <c r="F36" s="528"/>
      <c r="G36" s="535" t="s">
        <v>19</v>
      </c>
      <c r="H36" s="531">
        <v>43813</v>
      </c>
      <c r="I36" s="532" t="s">
        <v>2019</v>
      </c>
      <c r="J36" s="539"/>
      <c r="K36" s="45"/>
    </row>
    <row r="37" spans="1:11" s="44" customFormat="1" ht="16.8" collapsed="1">
      <c r="A37" s="533"/>
      <c r="B37" s="533" t="s">
        <v>1399</v>
      </c>
      <c r="C37" s="533"/>
      <c r="D37" s="533"/>
      <c r="E37" s="533"/>
      <c r="F37" s="533"/>
      <c r="G37" s="533"/>
      <c r="H37" s="533"/>
      <c r="I37" s="533"/>
      <c r="J37" s="533"/>
      <c r="K37" s="45"/>
    </row>
    <row r="38" spans="1:11" s="44" customFormat="1" ht="67.2" hidden="1" outlineLevel="1">
      <c r="A38" s="541" t="s">
        <v>1390</v>
      </c>
      <c r="B38" s="535" t="s">
        <v>1397</v>
      </c>
      <c r="C38" s="536" t="s">
        <v>1041</v>
      </c>
      <c r="D38" s="537" t="s">
        <v>1396</v>
      </c>
      <c r="E38" s="538" t="s">
        <v>1395</v>
      </c>
      <c r="F38" s="528"/>
      <c r="G38" s="535" t="s">
        <v>19</v>
      </c>
      <c r="H38" s="531">
        <v>43813</v>
      </c>
      <c r="I38" s="532" t="s">
        <v>2019</v>
      </c>
      <c r="J38" s="542"/>
      <c r="K38" s="45"/>
    </row>
    <row r="39" spans="1:11" s="44" customFormat="1" ht="84" hidden="1" outlineLevel="1">
      <c r="A39" s="541" t="s">
        <v>1386</v>
      </c>
      <c r="B39" s="535" t="s">
        <v>1393</v>
      </c>
      <c r="C39" s="536" t="s">
        <v>1041</v>
      </c>
      <c r="D39" s="537" t="s">
        <v>1392</v>
      </c>
      <c r="E39" s="538" t="s">
        <v>1391</v>
      </c>
      <c r="F39" s="528"/>
      <c r="G39" s="535" t="s">
        <v>19</v>
      </c>
      <c r="H39" s="531">
        <v>43813</v>
      </c>
      <c r="I39" s="532" t="s">
        <v>2019</v>
      </c>
      <c r="J39" s="542"/>
      <c r="K39" s="45"/>
    </row>
    <row r="40" spans="1:11" s="44" customFormat="1" ht="67.2" hidden="1" outlineLevel="1">
      <c r="A40" s="541" t="s">
        <v>1382</v>
      </c>
      <c r="B40" s="535" t="s">
        <v>1389</v>
      </c>
      <c r="C40" s="536" t="s">
        <v>1041</v>
      </c>
      <c r="D40" s="537" t="s">
        <v>1388</v>
      </c>
      <c r="E40" s="538" t="s">
        <v>1387</v>
      </c>
      <c r="F40" s="528"/>
      <c r="G40" s="535" t="s">
        <v>19</v>
      </c>
      <c r="H40" s="531">
        <v>43813</v>
      </c>
      <c r="I40" s="532" t="s">
        <v>2019</v>
      </c>
      <c r="J40" s="542"/>
      <c r="K40" s="45"/>
    </row>
    <row r="41" spans="1:11" s="46" customFormat="1" ht="67.2" hidden="1" outlineLevel="1">
      <c r="A41" s="541" t="s">
        <v>1377</v>
      </c>
      <c r="B41" s="535" t="s">
        <v>1385</v>
      </c>
      <c r="C41" s="536" t="s">
        <v>1041</v>
      </c>
      <c r="D41" s="537" t="s">
        <v>1384</v>
      </c>
      <c r="E41" s="538" t="s">
        <v>1383</v>
      </c>
      <c r="F41" s="528"/>
      <c r="G41" s="535" t="s">
        <v>19</v>
      </c>
      <c r="H41" s="531">
        <v>43813</v>
      </c>
      <c r="I41" s="532" t="s">
        <v>2019</v>
      </c>
      <c r="J41" s="542"/>
      <c r="K41" s="51"/>
    </row>
    <row r="42" spans="1:11" s="44" customFormat="1" ht="67.2" hidden="1" outlineLevel="1">
      <c r="A42" s="541" t="s">
        <v>1373</v>
      </c>
      <c r="B42" s="540" t="s">
        <v>1381</v>
      </c>
      <c r="C42" s="536" t="s">
        <v>1041</v>
      </c>
      <c r="D42" s="537" t="s">
        <v>1380</v>
      </c>
      <c r="E42" s="538" t="s">
        <v>1379</v>
      </c>
      <c r="F42" s="528"/>
      <c r="G42" s="535" t="s">
        <v>19</v>
      </c>
      <c r="H42" s="531">
        <v>43813</v>
      </c>
      <c r="I42" s="532" t="s">
        <v>2019</v>
      </c>
      <c r="J42" s="542"/>
      <c r="K42" s="45"/>
    </row>
    <row r="43" spans="1:11" s="44" customFormat="1" ht="16.8" collapsed="1">
      <c r="A43" s="533"/>
      <c r="B43" s="533" t="s">
        <v>1378</v>
      </c>
      <c r="C43" s="533"/>
      <c r="D43" s="533"/>
      <c r="E43" s="533"/>
      <c r="F43" s="533"/>
      <c r="G43" s="533"/>
      <c r="H43" s="533"/>
      <c r="I43" s="533"/>
      <c r="J43" s="533"/>
      <c r="K43" s="45"/>
    </row>
    <row r="44" spans="1:11" s="44" customFormat="1" ht="84" hidden="1" outlineLevel="1">
      <c r="A44" s="534" t="s">
        <v>1369</v>
      </c>
      <c r="B44" s="535" t="s">
        <v>1376</v>
      </c>
      <c r="C44" s="536" t="s">
        <v>1041</v>
      </c>
      <c r="D44" s="537" t="s">
        <v>1375</v>
      </c>
      <c r="E44" s="538" t="s">
        <v>1374</v>
      </c>
      <c r="F44" s="528"/>
      <c r="G44" s="535" t="s">
        <v>22</v>
      </c>
      <c r="H44" s="531">
        <v>43813</v>
      </c>
      <c r="I44" s="532" t="s">
        <v>2019</v>
      </c>
      <c r="J44" s="539"/>
      <c r="K44" s="45"/>
    </row>
    <row r="45" spans="1:11" s="44" customFormat="1" ht="100.8" hidden="1" outlineLevel="1">
      <c r="A45" s="534" t="s">
        <v>1365</v>
      </c>
      <c r="B45" s="535" t="s">
        <v>1372</v>
      </c>
      <c r="C45" s="536" t="s">
        <v>1041</v>
      </c>
      <c r="D45" s="537" t="s">
        <v>1371</v>
      </c>
      <c r="E45" s="538" t="s">
        <v>1370</v>
      </c>
      <c r="F45" s="528"/>
      <c r="G45" s="535" t="s">
        <v>22</v>
      </c>
      <c r="H45" s="531">
        <v>43813</v>
      </c>
      <c r="I45" s="532" t="s">
        <v>2019</v>
      </c>
      <c r="J45" s="539"/>
      <c r="K45" s="45"/>
    </row>
    <row r="46" spans="1:11" s="44" customFormat="1" ht="100.8" hidden="1" outlineLevel="1">
      <c r="A46" s="534" t="s">
        <v>1361</v>
      </c>
      <c r="B46" s="535" t="s">
        <v>1368</v>
      </c>
      <c r="C46" s="536" t="s">
        <v>1041</v>
      </c>
      <c r="D46" s="537" t="s">
        <v>1367</v>
      </c>
      <c r="E46" s="538" t="s">
        <v>1366</v>
      </c>
      <c r="F46" s="528"/>
      <c r="G46" s="535" t="s">
        <v>22</v>
      </c>
      <c r="H46" s="531">
        <v>43813</v>
      </c>
      <c r="I46" s="532" t="s">
        <v>2019</v>
      </c>
      <c r="J46" s="539"/>
      <c r="K46" s="45"/>
    </row>
    <row r="47" spans="1:11" s="44" customFormat="1" ht="100.8" hidden="1" outlineLevel="1">
      <c r="A47" s="534" t="s">
        <v>1357</v>
      </c>
      <c r="B47" s="535" t="s">
        <v>1364</v>
      </c>
      <c r="C47" s="536" t="s">
        <v>1041</v>
      </c>
      <c r="D47" s="537" t="s">
        <v>1363</v>
      </c>
      <c r="E47" s="538" t="s">
        <v>1362</v>
      </c>
      <c r="F47" s="528"/>
      <c r="G47" s="535" t="s">
        <v>22</v>
      </c>
      <c r="H47" s="531">
        <v>43813</v>
      </c>
      <c r="I47" s="532" t="s">
        <v>2019</v>
      </c>
      <c r="J47" s="539"/>
      <c r="K47" s="45"/>
    </row>
    <row r="48" spans="1:11" s="44" customFormat="1" ht="84" hidden="1" outlineLevel="1">
      <c r="A48" s="534" t="s">
        <v>1353</v>
      </c>
      <c r="B48" s="540" t="s">
        <v>1360</v>
      </c>
      <c r="C48" s="536" t="s">
        <v>1041</v>
      </c>
      <c r="D48" s="537" t="s">
        <v>1359</v>
      </c>
      <c r="E48" s="538" t="s">
        <v>1358</v>
      </c>
      <c r="F48" s="528"/>
      <c r="G48" s="535" t="s">
        <v>22</v>
      </c>
      <c r="H48" s="531">
        <v>43813</v>
      </c>
      <c r="I48" s="532" t="s">
        <v>2019</v>
      </c>
      <c r="J48" s="539"/>
      <c r="K48" s="45"/>
    </row>
    <row r="49" spans="1:11" s="44" customFormat="1" ht="84" hidden="1" outlineLevel="1">
      <c r="A49" s="534" t="s">
        <v>1350</v>
      </c>
      <c r="B49" s="540" t="s">
        <v>1356</v>
      </c>
      <c r="C49" s="536" t="s">
        <v>1041</v>
      </c>
      <c r="D49" s="537" t="s">
        <v>1355</v>
      </c>
      <c r="E49" s="538" t="s">
        <v>1354</v>
      </c>
      <c r="F49" s="528"/>
      <c r="G49" s="535" t="s">
        <v>22</v>
      </c>
      <c r="H49" s="531">
        <v>43813</v>
      </c>
      <c r="I49" s="532" t="s">
        <v>2019</v>
      </c>
      <c r="J49" s="539"/>
      <c r="K49" s="45"/>
    </row>
    <row r="50" spans="1:11" s="46" customFormat="1" ht="84" hidden="1" outlineLevel="1">
      <c r="A50" s="534" t="s">
        <v>1345</v>
      </c>
      <c r="B50" s="540" t="s">
        <v>1352</v>
      </c>
      <c r="C50" s="536" t="s">
        <v>1041</v>
      </c>
      <c r="D50" s="537" t="s">
        <v>1351</v>
      </c>
      <c r="E50" s="538" t="s">
        <v>1324</v>
      </c>
      <c r="F50" s="528"/>
      <c r="G50" s="535" t="s">
        <v>22</v>
      </c>
      <c r="H50" s="531">
        <v>43813</v>
      </c>
      <c r="I50" s="532" t="s">
        <v>2019</v>
      </c>
      <c r="J50" s="539"/>
      <c r="K50" s="51"/>
    </row>
    <row r="51" spans="1:11" s="44" customFormat="1" ht="100.8" hidden="1" outlineLevel="1">
      <c r="A51" s="534" t="s">
        <v>1343</v>
      </c>
      <c r="B51" s="540" t="s">
        <v>1349</v>
      </c>
      <c r="C51" s="536" t="s">
        <v>1041</v>
      </c>
      <c r="D51" s="537" t="s">
        <v>1348</v>
      </c>
      <c r="E51" s="538" t="s">
        <v>1347</v>
      </c>
      <c r="F51" s="528"/>
      <c r="G51" s="535" t="s">
        <v>22</v>
      </c>
      <c r="H51" s="531">
        <v>43813</v>
      </c>
      <c r="I51" s="532" t="s">
        <v>2019</v>
      </c>
      <c r="J51" s="539"/>
      <c r="K51" s="45"/>
    </row>
    <row r="52" spans="1:11" s="44" customFormat="1" ht="16.8" collapsed="1">
      <c r="A52" s="533"/>
      <c r="B52" s="533" t="s">
        <v>1346</v>
      </c>
      <c r="C52" s="533"/>
      <c r="D52" s="533"/>
      <c r="E52" s="533"/>
      <c r="F52" s="533"/>
      <c r="G52" s="533"/>
      <c r="H52" s="533"/>
      <c r="I52" s="533"/>
      <c r="J52" s="533"/>
      <c r="K52" s="45"/>
    </row>
    <row r="53" spans="1:11" s="44" customFormat="1" ht="84" hidden="1" outlineLevel="1">
      <c r="A53" s="534" t="s">
        <v>1339</v>
      </c>
      <c r="B53" s="535" t="s">
        <v>1276</v>
      </c>
      <c r="C53" s="536" t="s">
        <v>1041</v>
      </c>
      <c r="D53" s="537" t="s">
        <v>1344</v>
      </c>
      <c r="E53" s="538" t="s">
        <v>1274</v>
      </c>
      <c r="F53" s="528"/>
      <c r="G53" s="535" t="s">
        <v>22</v>
      </c>
      <c r="H53" s="531">
        <v>43813</v>
      </c>
      <c r="I53" s="532" t="s">
        <v>2019</v>
      </c>
      <c r="J53" s="539"/>
      <c r="K53" s="45"/>
    </row>
    <row r="54" spans="1:11" s="44" customFormat="1" ht="100.8" hidden="1" outlineLevel="1">
      <c r="A54" s="534" t="s">
        <v>1335</v>
      </c>
      <c r="B54" s="535" t="s">
        <v>1342</v>
      </c>
      <c r="C54" s="536" t="s">
        <v>1041</v>
      </c>
      <c r="D54" s="537" t="s">
        <v>1341</v>
      </c>
      <c r="E54" s="538" t="s">
        <v>1340</v>
      </c>
      <c r="F54" s="528"/>
      <c r="G54" s="535" t="s">
        <v>22</v>
      </c>
      <c r="H54" s="531">
        <v>43813</v>
      </c>
      <c r="I54" s="532" t="s">
        <v>2019</v>
      </c>
      <c r="J54" s="539"/>
      <c r="K54" s="45"/>
    </row>
    <row r="55" spans="1:11" s="44" customFormat="1" ht="100.8" hidden="1" outlineLevel="1">
      <c r="A55" s="534" t="s">
        <v>1331</v>
      </c>
      <c r="B55" s="535" t="s">
        <v>1338</v>
      </c>
      <c r="C55" s="536" t="s">
        <v>1041</v>
      </c>
      <c r="D55" s="537" t="s">
        <v>1337</v>
      </c>
      <c r="E55" s="538" t="s">
        <v>1336</v>
      </c>
      <c r="F55" s="528"/>
      <c r="G55" s="535" t="s">
        <v>22</v>
      </c>
      <c r="H55" s="531">
        <v>43813</v>
      </c>
      <c r="I55" s="532" t="s">
        <v>2019</v>
      </c>
      <c r="J55" s="539"/>
      <c r="K55" s="45"/>
    </row>
    <row r="56" spans="1:11" s="44" customFormat="1" ht="100.8" hidden="1" outlineLevel="1">
      <c r="A56" s="534" t="s">
        <v>1327</v>
      </c>
      <c r="B56" s="535" t="s">
        <v>1334</v>
      </c>
      <c r="C56" s="536" t="s">
        <v>1041</v>
      </c>
      <c r="D56" s="537" t="s">
        <v>1333</v>
      </c>
      <c r="E56" s="538" t="s">
        <v>1332</v>
      </c>
      <c r="F56" s="528"/>
      <c r="G56" s="535" t="s">
        <v>22</v>
      </c>
      <c r="H56" s="531">
        <v>43813</v>
      </c>
      <c r="I56" s="532" t="s">
        <v>2019</v>
      </c>
      <c r="J56" s="539"/>
      <c r="K56" s="45"/>
    </row>
    <row r="57" spans="1:11" s="46" customFormat="1" ht="84" hidden="1" outlineLevel="1">
      <c r="A57" s="534" t="s">
        <v>1322</v>
      </c>
      <c r="B57" s="540" t="s">
        <v>1330</v>
      </c>
      <c r="C57" s="536" t="s">
        <v>1041</v>
      </c>
      <c r="D57" s="537" t="s">
        <v>1329</v>
      </c>
      <c r="E57" s="538" t="s">
        <v>1328</v>
      </c>
      <c r="F57" s="528"/>
      <c r="G57" s="535" t="s">
        <v>22</v>
      </c>
      <c r="H57" s="531">
        <v>43813</v>
      </c>
      <c r="I57" s="532" t="s">
        <v>2019</v>
      </c>
      <c r="J57" s="539"/>
      <c r="K57" s="51"/>
    </row>
    <row r="58" spans="1:11" s="44" customFormat="1" ht="84" hidden="1" outlineLevel="1">
      <c r="A58" s="534" t="s">
        <v>1320</v>
      </c>
      <c r="B58" s="540" t="s">
        <v>1326</v>
      </c>
      <c r="C58" s="536" t="s">
        <v>1041</v>
      </c>
      <c r="D58" s="537" t="s">
        <v>1325</v>
      </c>
      <c r="E58" s="538" t="s">
        <v>1324</v>
      </c>
      <c r="F58" s="528"/>
      <c r="G58" s="535" t="s">
        <v>22</v>
      </c>
      <c r="H58" s="531">
        <v>43813</v>
      </c>
      <c r="I58" s="532" t="s">
        <v>2019</v>
      </c>
      <c r="J58" s="539"/>
      <c r="K58" s="45"/>
    </row>
    <row r="59" spans="1:11" s="44" customFormat="1" ht="16.8" collapsed="1">
      <c r="A59" s="533"/>
      <c r="B59" s="533" t="s">
        <v>1323</v>
      </c>
      <c r="C59" s="533"/>
      <c r="D59" s="533"/>
      <c r="E59" s="533"/>
      <c r="F59" s="533"/>
      <c r="G59" s="533"/>
      <c r="H59" s="533"/>
      <c r="I59" s="533"/>
      <c r="J59" s="533"/>
      <c r="K59" s="45"/>
    </row>
    <row r="60" spans="1:11" s="44" customFormat="1" ht="84" hidden="1" outlineLevel="1">
      <c r="A60" s="541" t="s">
        <v>1319</v>
      </c>
      <c r="B60" s="535" t="s">
        <v>1300</v>
      </c>
      <c r="C60" s="536" t="s">
        <v>1041</v>
      </c>
      <c r="D60" s="537" t="s">
        <v>1321</v>
      </c>
      <c r="E60" s="538" t="s">
        <v>1298</v>
      </c>
      <c r="F60" s="528"/>
      <c r="G60" s="535" t="s">
        <v>21</v>
      </c>
      <c r="H60" s="531">
        <v>43813</v>
      </c>
      <c r="I60" s="532" t="s">
        <v>2019</v>
      </c>
      <c r="J60" s="542"/>
      <c r="K60" s="45"/>
    </row>
    <row r="61" spans="1:11" s="44" customFormat="1" ht="134.4" hidden="1" outlineLevel="1">
      <c r="A61" s="541" t="s">
        <v>1318</v>
      </c>
      <c r="B61" s="535" t="s">
        <v>4657</v>
      </c>
      <c r="C61" s="536" t="s">
        <v>1041</v>
      </c>
      <c r="D61" s="537" t="s">
        <v>4658</v>
      </c>
      <c r="E61" s="538" t="s">
        <v>4659</v>
      </c>
      <c r="F61" s="528"/>
      <c r="G61" s="535" t="s">
        <v>21</v>
      </c>
      <c r="H61" s="531">
        <v>43813</v>
      </c>
      <c r="I61" s="532" t="s">
        <v>2019</v>
      </c>
      <c r="J61" s="542"/>
      <c r="K61" s="45"/>
    </row>
    <row r="62" spans="1:11" s="44" customFormat="1" ht="134.4" hidden="1" outlineLevel="1">
      <c r="A62" s="541" t="s">
        <v>1317</v>
      </c>
      <c r="B62" s="535" t="s">
        <v>4660</v>
      </c>
      <c r="C62" s="536" t="s">
        <v>1041</v>
      </c>
      <c r="D62" s="537" t="s">
        <v>4661</v>
      </c>
      <c r="E62" s="538" t="s">
        <v>4662</v>
      </c>
      <c r="F62" s="528"/>
      <c r="G62" s="535" t="s">
        <v>21</v>
      </c>
      <c r="H62" s="531">
        <v>43813</v>
      </c>
      <c r="I62" s="532" t="s">
        <v>2019</v>
      </c>
      <c r="J62" s="542"/>
      <c r="K62" s="45"/>
    </row>
    <row r="63" spans="1:11" s="44" customFormat="1" ht="134.4" hidden="1" outlineLevel="1">
      <c r="A63" s="541" t="s">
        <v>1313</v>
      </c>
      <c r="B63" s="535" t="s">
        <v>4663</v>
      </c>
      <c r="C63" s="536" t="s">
        <v>1041</v>
      </c>
      <c r="D63" s="537" t="s">
        <v>4664</v>
      </c>
      <c r="E63" s="538" t="s">
        <v>4665</v>
      </c>
      <c r="F63" s="528"/>
      <c r="G63" s="535" t="s">
        <v>21</v>
      </c>
      <c r="H63" s="531">
        <v>43813</v>
      </c>
      <c r="I63" s="532" t="s">
        <v>2019</v>
      </c>
      <c r="J63" s="542"/>
      <c r="K63" s="45"/>
    </row>
    <row r="64" spans="1:11" s="44" customFormat="1" ht="84" hidden="1" outlineLevel="1">
      <c r="A64" s="541" t="s">
        <v>1309</v>
      </c>
      <c r="B64" s="540" t="s">
        <v>1316</v>
      </c>
      <c r="C64" s="536" t="s">
        <v>1041</v>
      </c>
      <c r="D64" s="537" t="s">
        <v>1315</v>
      </c>
      <c r="E64" s="538" t="s">
        <v>1314</v>
      </c>
      <c r="F64" s="528"/>
      <c r="G64" s="535" t="s">
        <v>19</v>
      </c>
      <c r="H64" s="531">
        <v>43813</v>
      </c>
      <c r="I64" s="532" t="s">
        <v>2019</v>
      </c>
      <c r="J64" s="542"/>
      <c r="K64" s="45"/>
    </row>
    <row r="65" spans="1:11" s="44" customFormat="1" ht="84" hidden="1" outlineLevel="1">
      <c r="A65" s="541" t="s">
        <v>1308</v>
      </c>
      <c r="B65" s="535" t="s">
        <v>1312</v>
      </c>
      <c r="C65" s="536" t="s">
        <v>1041</v>
      </c>
      <c r="D65" s="537" t="s">
        <v>1311</v>
      </c>
      <c r="E65" s="538" t="s">
        <v>1310</v>
      </c>
      <c r="F65" s="528"/>
      <c r="G65" s="535" t="s">
        <v>19</v>
      </c>
      <c r="H65" s="531">
        <v>43813</v>
      </c>
      <c r="I65" s="532" t="s">
        <v>2019</v>
      </c>
      <c r="J65" s="542"/>
      <c r="K65" s="45"/>
    </row>
    <row r="66" spans="1:11" s="44" customFormat="1" ht="84" hidden="1" outlineLevel="1">
      <c r="A66" s="541" t="s">
        <v>1307</v>
      </c>
      <c r="B66" s="535" t="s">
        <v>1306</v>
      </c>
      <c r="C66" s="536" t="s">
        <v>1041</v>
      </c>
      <c r="D66" s="537" t="s">
        <v>1305</v>
      </c>
      <c r="E66" s="538" t="s">
        <v>1304</v>
      </c>
      <c r="F66" s="528"/>
      <c r="G66" s="535" t="s">
        <v>19</v>
      </c>
      <c r="H66" s="531">
        <v>43813</v>
      </c>
      <c r="I66" s="532" t="s">
        <v>2019</v>
      </c>
      <c r="J66" s="542"/>
      <c r="K66" s="45"/>
    </row>
    <row r="67" spans="1:11" s="44" customFormat="1" ht="100.8" hidden="1" outlineLevel="1">
      <c r="A67" s="541" t="s">
        <v>1303</v>
      </c>
      <c r="B67" s="540" t="s">
        <v>4666</v>
      </c>
      <c r="C67" s="536" t="s">
        <v>1041</v>
      </c>
      <c r="D67" s="537" t="s">
        <v>4667</v>
      </c>
      <c r="E67" s="538" t="s">
        <v>4668</v>
      </c>
      <c r="F67" s="528"/>
      <c r="G67" s="535" t="s">
        <v>21</v>
      </c>
      <c r="H67" s="531">
        <v>43813</v>
      </c>
      <c r="I67" s="532" t="s">
        <v>2019</v>
      </c>
      <c r="J67" s="542"/>
      <c r="K67" s="45"/>
    </row>
    <row r="68" spans="1:11" s="46" customFormat="1" ht="16.8" collapsed="1">
      <c r="A68" s="533"/>
      <c r="B68" s="533" t="s">
        <v>1302</v>
      </c>
      <c r="C68" s="533"/>
      <c r="D68" s="533"/>
      <c r="E68" s="533"/>
      <c r="F68" s="533"/>
      <c r="G68" s="533"/>
      <c r="H68" s="533"/>
      <c r="I68" s="542"/>
      <c r="J68" s="542"/>
      <c r="K68" s="51"/>
    </row>
    <row r="69" spans="1:11" s="44" customFormat="1" ht="84" hidden="1" outlineLevel="1">
      <c r="A69" s="541" t="s">
        <v>1301</v>
      </c>
      <c r="B69" s="535" t="s">
        <v>1300</v>
      </c>
      <c r="C69" s="536" t="s">
        <v>1041</v>
      </c>
      <c r="D69" s="537" t="s">
        <v>1299</v>
      </c>
      <c r="E69" s="538" t="s">
        <v>1298</v>
      </c>
      <c r="F69" s="528"/>
      <c r="G69" s="535" t="s">
        <v>22</v>
      </c>
      <c r="H69" s="531">
        <v>43813</v>
      </c>
      <c r="I69" s="532" t="s">
        <v>2019</v>
      </c>
      <c r="J69" s="542"/>
      <c r="K69" s="45"/>
    </row>
    <row r="70" spans="1:11" s="44" customFormat="1" ht="151.19999999999999" hidden="1" outlineLevel="1">
      <c r="A70" s="541" t="s">
        <v>1297</v>
      </c>
      <c r="B70" s="543" t="s">
        <v>4669</v>
      </c>
      <c r="C70" s="536" t="s">
        <v>1041</v>
      </c>
      <c r="D70" s="544" t="s">
        <v>4670</v>
      </c>
      <c r="E70" s="545" t="s">
        <v>4671</v>
      </c>
      <c r="F70" s="546"/>
      <c r="G70" s="543" t="s">
        <v>22</v>
      </c>
      <c r="H70" s="531">
        <v>43813</v>
      </c>
      <c r="I70" s="532" t="s">
        <v>2019</v>
      </c>
      <c r="J70" s="547"/>
      <c r="K70" s="45"/>
    </row>
    <row r="71" spans="1:11" s="44" customFormat="1" ht="134.4" hidden="1" outlineLevel="1">
      <c r="A71" s="541" t="s">
        <v>1296</v>
      </c>
      <c r="B71" s="535" t="s">
        <v>4672</v>
      </c>
      <c r="C71" s="536" t="s">
        <v>1041</v>
      </c>
      <c r="D71" s="537" t="s">
        <v>4673</v>
      </c>
      <c r="E71" s="538" t="s">
        <v>4674</v>
      </c>
      <c r="F71" s="528"/>
      <c r="G71" s="535" t="s">
        <v>22</v>
      </c>
      <c r="H71" s="531">
        <v>43813</v>
      </c>
      <c r="I71" s="532" t="s">
        <v>2019</v>
      </c>
      <c r="J71" s="539"/>
      <c r="K71" s="45"/>
    </row>
    <row r="72" spans="1:11" s="44" customFormat="1" ht="134.4" hidden="1" outlineLevel="1">
      <c r="A72" s="541" t="s">
        <v>1295</v>
      </c>
      <c r="B72" s="535" t="s">
        <v>4675</v>
      </c>
      <c r="C72" s="536" t="s">
        <v>1041</v>
      </c>
      <c r="D72" s="537" t="s">
        <v>4676</v>
      </c>
      <c r="E72" s="538" t="s">
        <v>4677</v>
      </c>
      <c r="F72" s="528"/>
      <c r="G72" s="535" t="s">
        <v>22</v>
      </c>
      <c r="H72" s="531">
        <v>43813</v>
      </c>
      <c r="I72" s="532" t="s">
        <v>2019</v>
      </c>
      <c r="J72" s="539"/>
      <c r="K72" s="45"/>
    </row>
    <row r="73" spans="1:11" s="44" customFormat="1" ht="84" hidden="1" outlineLevel="1">
      <c r="A73" s="541" t="s">
        <v>1294</v>
      </c>
      <c r="B73" s="540" t="s">
        <v>1220</v>
      </c>
      <c r="C73" s="536" t="s">
        <v>1041</v>
      </c>
      <c r="D73" s="537" t="s">
        <v>1293</v>
      </c>
      <c r="E73" s="538" t="s">
        <v>1268</v>
      </c>
      <c r="F73" s="528"/>
      <c r="G73" s="535" t="s">
        <v>22</v>
      </c>
      <c r="H73" s="531">
        <v>43813</v>
      </c>
      <c r="I73" s="532" t="s">
        <v>2019</v>
      </c>
      <c r="J73" s="539"/>
      <c r="K73" s="45"/>
    </row>
    <row r="74" spans="1:11" s="44" customFormat="1" ht="84" hidden="1" outlineLevel="1">
      <c r="A74" s="541" t="s">
        <v>1292</v>
      </c>
      <c r="B74" s="540" t="s">
        <v>1216</v>
      </c>
      <c r="C74" s="536" t="s">
        <v>1041</v>
      </c>
      <c r="D74" s="537" t="s">
        <v>1291</v>
      </c>
      <c r="E74" s="538" t="s">
        <v>1265</v>
      </c>
      <c r="F74" s="528"/>
      <c r="G74" s="535" t="s">
        <v>22</v>
      </c>
      <c r="H74" s="531">
        <v>43813</v>
      </c>
      <c r="I74" s="532" t="s">
        <v>2019</v>
      </c>
      <c r="J74" s="539"/>
      <c r="K74" s="45"/>
    </row>
    <row r="75" spans="1:11" s="44" customFormat="1" ht="84" hidden="1" outlineLevel="1">
      <c r="A75" s="541" t="s">
        <v>1290</v>
      </c>
      <c r="B75" s="540" t="s">
        <v>1212</v>
      </c>
      <c r="C75" s="536" t="s">
        <v>1041</v>
      </c>
      <c r="D75" s="537" t="s">
        <v>1289</v>
      </c>
      <c r="E75" s="538" t="s">
        <v>1262</v>
      </c>
      <c r="F75" s="528"/>
      <c r="G75" s="535" t="s">
        <v>22</v>
      </c>
      <c r="H75" s="531">
        <v>43813</v>
      </c>
      <c r="I75" s="532" t="s">
        <v>2019</v>
      </c>
      <c r="J75" s="539"/>
      <c r="K75" s="45"/>
    </row>
    <row r="76" spans="1:11" s="44" customFormat="1" ht="84" hidden="1" outlineLevel="1">
      <c r="A76" s="541" t="s">
        <v>1288</v>
      </c>
      <c r="B76" s="540" t="s">
        <v>1208</v>
      </c>
      <c r="C76" s="536" t="s">
        <v>1041</v>
      </c>
      <c r="D76" s="537" t="s">
        <v>1287</v>
      </c>
      <c r="E76" s="538" t="s">
        <v>1259</v>
      </c>
      <c r="F76" s="528"/>
      <c r="G76" s="535" t="s">
        <v>22</v>
      </c>
      <c r="H76" s="531">
        <v>43813</v>
      </c>
      <c r="I76" s="532" t="s">
        <v>2019</v>
      </c>
      <c r="J76" s="539"/>
      <c r="K76" s="45"/>
    </row>
    <row r="77" spans="1:11" s="44" customFormat="1" ht="84" hidden="1" outlineLevel="1">
      <c r="A77" s="541" t="s">
        <v>1286</v>
      </c>
      <c r="B77" s="540" t="s">
        <v>1204</v>
      </c>
      <c r="C77" s="536" t="s">
        <v>1041</v>
      </c>
      <c r="D77" s="537" t="s">
        <v>1285</v>
      </c>
      <c r="E77" s="538" t="s">
        <v>1256</v>
      </c>
      <c r="F77" s="528"/>
      <c r="G77" s="535" t="s">
        <v>19</v>
      </c>
      <c r="H77" s="531">
        <v>43813</v>
      </c>
      <c r="I77" s="532" t="s">
        <v>2019</v>
      </c>
      <c r="J77" s="539"/>
      <c r="K77" s="45"/>
    </row>
    <row r="78" spans="1:11" s="44" customFormat="1" ht="84" hidden="1" outlineLevel="1">
      <c r="A78" s="541" t="s">
        <v>1284</v>
      </c>
      <c r="B78" s="540" t="s">
        <v>1252</v>
      </c>
      <c r="C78" s="536" t="s">
        <v>1041</v>
      </c>
      <c r="D78" s="537" t="s">
        <v>1282</v>
      </c>
      <c r="E78" s="538" t="s">
        <v>1250</v>
      </c>
      <c r="F78" s="528"/>
      <c r="G78" s="535" t="s">
        <v>19</v>
      </c>
      <c r="H78" s="531">
        <v>43813</v>
      </c>
      <c r="I78" s="532" t="s">
        <v>2019</v>
      </c>
      <c r="J78" s="539"/>
      <c r="K78" s="45"/>
    </row>
    <row r="79" spans="1:11" s="44" customFormat="1" ht="100.8" hidden="1" outlineLevel="1">
      <c r="A79" s="541" t="s">
        <v>1283</v>
      </c>
      <c r="B79" s="540" t="s">
        <v>4678</v>
      </c>
      <c r="C79" s="536" t="s">
        <v>1041</v>
      </c>
      <c r="D79" s="537" t="s">
        <v>4679</v>
      </c>
      <c r="E79" s="538" t="s">
        <v>4680</v>
      </c>
      <c r="F79" s="528"/>
      <c r="G79" s="535" t="s">
        <v>21</v>
      </c>
      <c r="H79" s="531">
        <v>43813</v>
      </c>
      <c r="I79" s="532" t="s">
        <v>2019</v>
      </c>
      <c r="J79" s="539"/>
      <c r="K79" s="45"/>
    </row>
    <row r="80" spans="1:11" s="44" customFormat="1" ht="100.8" hidden="1" outlineLevel="1">
      <c r="A80" s="541" t="s">
        <v>1281</v>
      </c>
      <c r="B80" s="540" t="s">
        <v>1245</v>
      </c>
      <c r="C80" s="536" t="s">
        <v>1041</v>
      </c>
      <c r="D80" s="537" t="s">
        <v>1279</v>
      </c>
      <c r="E80" s="538" t="s">
        <v>1243</v>
      </c>
      <c r="F80" s="528"/>
      <c r="G80" s="535" t="s">
        <v>21</v>
      </c>
      <c r="H80" s="531">
        <v>43813</v>
      </c>
      <c r="I80" s="532" t="s">
        <v>2019</v>
      </c>
      <c r="J80" s="539"/>
      <c r="K80" s="45"/>
    </row>
    <row r="81" spans="1:11" s="44" customFormat="1" ht="16.8" collapsed="1">
      <c r="A81" s="533"/>
      <c r="B81" s="533" t="s">
        <v>1278</v>
      </c>
      <c r="C81" s="533"/>
      <c r="D81" s="533"/>
      <c r="E81" s="533"/>
      <c r="F81" s="533"/>
      <c r="G81" s="533"/>
      <c r="H81" s="533"/>
      <c r="I81" s="548"/>
      <c r="J81" s="539"/>
      <c r="K81" s="45"/>
    </row>
    <row r="82" spans="1:11" s="46" customFormat="1" ht="84" hidden="1" outlineLevel="1">
      <c r="A82" s="541" t="s">
        <v>1280</v>
      </c>
      <c r="B82" s="535" t="s">
        <v>1276</v>
      </c>
      <c r="C82" s="536" t="s">
        <v>1041</v>
      </c>
      <c r="D82" s="537" t="s">
        <v>1275</v>
      </c>
      <c r="E82" s="538" t="s">
        <v>1274</v>
      </c>
      <c r="F82" s="528"/>
      <c r="G82" s="535" t="s">
        <v>19</v>
      </c>
      <c r="H82" s="531">
        <v>43813</v>
      </c>
      <c r="I82" s="532" t="s">
        <v>2019</v>
      </c>
      <c r="J82" s="539"/>
      <c r="K82" s="51"/>
    </row>
    <row r="83" spans="1:11" s="44" customFormat="1" ht="134.4" hidden="1" outlineLevel="1">
      <c r="A83" s="541" t="s">
        <v>1277</v>
      </c>
      <c r="B83" s="535" t="s">
        <v>4681</v>
      </c>
      <c r="C83" s="536" t="s">
        <v>1041</v>
      </c>
      <c r="D83" s="537" t="s">
        <v>4682</v>
      </c>
      <c r="E83" s="538" t="s">
        <v>4683</v>
      </c>
      <c r="F83" s="528"/>
      <c r="G83" s="535" t="s">
        <v>21</v>
      </c>
      <c r="H83" s="531">
        <v>43813</v>
      </c>
      <c r="I83" s="532" t="s">
        <v>2019</v>
      </c>
      <c r="J83" s="539"/>
      <c r="K83" s="45"/>
    </row>
    <row r="84" spans="1:11" s="44" customFormat="1" ht="134.4" hidden="1" outlineLevel="1">
      <c r="A84" s="549" t="s">
        <v>1273</v>
      </c>
      <c r="B84" s="543" t="s">
        <v>4684</v>
      </c>
      <c r="C84" s="536" t="s">
        <v>1041</v>
      </c>
      <c r="D84" s="544" t="s">
        <v>4685</v>
      </c>
      <c r="E84" s="545" t="s">
        <v>4686</v>
      </c>
      <c r="F84" s="546"/>
      <c r="G84" s="543" t="s">
        <v>21</v>
      </c>
      <c r="H84" s="531">
        <v>43813</v>
      </c>
      <c r="I84" s="550" t="s">
        <v>2019</v>
      </c>
      <c r="J84" s="547"/>
      <c r="K84" s="45"/>
    </row>
    <row r="85" spans="1:11" s="44" customFormat="1" ht="134.4" hidden="1" outlineLevel="1">
      <c r="A85" s="541" t="s">
        <v>1272</v>
      </c>
      <c r="B85" s="535" t="s">
        <v>4687</v>
      </c>
      <c r="C85" s="536" t="s">
        <v>1041</v>
      </c>
      <c r="D85" s="537" t="s">
        <v>4688</v>
      </c>
      <c r="E85" s="538" t="s">
        <v>4689</v>
      </c>
      <c r="F85" s="528"/>
      <c r="G85" s="535" t="s">
        <v>21</v>
      </c>
      <c r="H85" s="531">
        <v>43813</v>
      </c>
      <c r="I85" s="532" t="s">
        <v>2019</v>
      </c>
      <c r="J85" s="539"/>
      <c r="K85" s="45"/>
    </row>
    <row r="86" spans="1:11" s="44" customFormat="1" ht="84" hidden="1" outlineLevel="1">
      <c r="A86" s="549" t="s">
        <v>1271</v>
      </c>
      <c r="B86" s="536" t="s">
        <v>1220</v>
      </c>
      <c r="C86" s="536" t="s">
        <v>1041</v>
      </c>
      <c r="D86" s="544" t="s">
        <v>1269</v>
      </c>
      <c r="E86" s="545" t="s">
        <v>1268</v>
      </c>
      <c r="F86" s="546"/>
      <c r="G86" s="543" t="s">
        <v>19</v>
      </c>
      <c r="H86" s="531">
        <v>43813</v>
      </c>
      <c r="I86" s="550" t="s">
        <v>2019</v>
      </c>
      <c r="J86" s="551"/>
      <c r="K86" s="45"/>
    </row>
    <row r="87" spans="1:11" s="44" customFormat="1" ht="84" hidden="1" outlineLevel="1">
      <c r="A87" s="541" t="s">
        <v>1270</v>
      </c>
      <c r="B87" s="540" t="s">
        <v>1216</v>
      </c>
      <c r="C87" s="536" t="s">
        <v>1041</v>
      </c>
      <c r="D87" s="537" t="s">
        <v>1266</v>
      </c>
      <c r="E87" s="538" t="s">
        <v>1265</v>
      </c>
      <c r="F87" s="528"/>
      <c r="G87" s="535" t="s">
        <v>19</v>
      </c>
      <c r="H87" s="531">
        <v>43813</v>
      </c>
      <c r="I87" s="532" t="s">
        <v>2019</v>
      </c>
      <c r="J87" s="539"/>
      <c r="K87" s="45"/>
    </row>
    <row r="88" spans="1:11" s="44" customFormat="1" ht="84" hidden="1" outlineLevel="1">
      <c r="A88" s="541" t="s">
        <v>1267</v>
      </c>
      <c r="B88" s="540" t="s">
        <v>1212</v>
      </c>
      <c r="C88" s="536" t="s">
        <v>1041</v>
      </c>
      <c r="D88" s="537" t="s">
        <v>1263</v>
      </c>
      <c r="E88" s="538" t="s">
        <v>1262</v>
      </c>
      <c r="F88" s="528"/>
      <c r="G88" s="535" t="s">
        <v>19</v>
      </c>
      <c r="H88" s="531">
        <v>43813</v>
      </c>
      <c r="I88" s="532" t="s">
        <v>2019</v>
      </c>
      <c r="J88" s="539"/>
      <c r="K88" s="45"/>
    </row>
    <row r="89" spans="1:11" s="44" customFormat="1" ht="84" hidden="1" outlineLevel="1">
      <c r="A89" s="541" t="s">
        <v>1264</v>
      </c>
      <c r="B89" s="540" t="s">
        <v>1208</v>
      </c>
      <c r="C89" s="536" t="s">
        <v>1041</v>
      </c>
      <c r="D89" s="537" t="s">
        <v>1260</v>
      </c>
      <c r="E89" s="538" t="s">
        <v>1259</v>
      </c>
      <c r="F89" s="528"/>
      <c r="G89" s="535" t="s">
        <v>19</v>
      </c>
      <c r="H89" s="531">
        <v>43813</v>
      </c>
      <c r="I89" s="532" t="s">
        <v>2019</v>
      </c>
      <c r="J89" s="539"/>
      <c r="K89" s="45"/>
    </row>
    <row r="90" spans="1:11" s="44" customFormat="1" ht="84" hidden="1" outlineLevel="1">
      <c r="A90" s="541" t="s">
        <v>1261</v>
      </c>
      <c r="B90" s="540" t="s">
        <v>1204</v>
      </c>
      <c r="C90" s="536" t="s">
        <v>1041</v>
      </c>
      <c r="D90" s="537" t="s">
        <v>1257</v>
      </c>
      <c r="E90" s="538" t="s">
        <v>1256</v>
      </c>
      <c r="F90" s="528"/>
      <c r="G90" s="535" t="s">
        <v>19</v>
      </c>
      <c r="H90" s="531">
        <v>43813</v>
      </c>
      <c r="I90" s="532" t="s">
        <v>2019</v>
      </c>
      <c r="J90" s="539"/>
      <c r="K90" s="45"/>
    </row>
    <row r="91" spans="1:11" s="44" customFormat="1" ht="84" hidden="1" outlineLevel="1">
      <c r="A91" s="541" t="s">
        <v>1258</v>
      </c>
      <c r="B91" s="540" t="s">
        <v>1252</v>
      </c>
      <c r="C91" s="536" t="s">
        <v>1041</v>
      </c>
      <c r="D91" s="537" t="s">
        <v>1251</v>
      </c>
      <c r="E91" s="538" t="s">
        <v>1250</v>
      </c>
      <c r="F91" s="528"/>
      <c r="G91" s="535" t="s">
        <v>19</v>
      </c>
      <c r="H91" s="531">
        <v>43813</v>
      </c>
      <c r="I91" s="532" t="s">
        <v>2019</v>
      </c>
      <c r="J91" s="539"/>
      <c r="K91" s="45"/>
    </row>
    <row r="92" spans="1:11" s="44" customFormat="1" ht="100.8" hidden="1" outlineLevel="1">
      <c r="A92" s="541" t="s">
        <v>1255</v>
      </c>
      <c r="B92" s="540" t="s">
        <v>4690</v>
      </c>
      <c r="C92" s="536" t="s">
        <v>1041</v>
      </c>
      <c r="D92" s="537" t="s">
        <v>4691</v>
      </c>
      <c r="E92" s="538" t="s">
        <v>4692</v>
      </c>
      <c r="F92" s="528"/>
      <c r="G92" s="535" t="s">
        <v>21</v>
      </c>
      <c r="H92" s="531">
        <v>43813</v>
      </c>
      <c r="I92" s="532" t="s">
        <v>2019</v>
      </c>
      <c r="J92" s="539"/>
      <c r="K92" s="45"/>
    </row>
    <row r="93" spans="1:11" s="44" customFormat="1" ht="100.8" hidden="1" outlineLevel="1">
      <c r="A93" s="541" t="s">
        <v>1253</v>
      </c>
      <c r="B93" s="540" t="s">
        <v>4693</v>
      </c>
      <c r="C93" s="536" t="s">
        <v>1041</v>
      </c>
      <c r="D93" s="537" t="s">
        <v>4694</v>
      </c>
      <c r="E93" s="538" t="s">
        <v>4695</v>
      </c>
      <c r="F93" s="528"/>
      <c r="G93" s="535" t="s">
        <v>19</v>
      </c>
      <c r="H93" s="531">
        <v>43813</v>
      </c>
      <c r="I93" s="532" t="s">
        <v>2019</v>
      </c>
      <c r="J93" s="539"/>
      <c r="K93" s="45"/>
    </row>
    <row r="94" spans="1:11" s="44" customFormat="1" ht="100.8" hidden="1" outlineLevel="1">
      <c r="A94" s="541" t="s">
        <v>1249</v>
      </c>
      <c r="B94" s="540" t="s">
        <v>1245</v>
      </c>
      <c r="C94" s="536" t="s">
        <v>1041</v>
      </c>
      <c r="D94" s="537" t="s">
        <v>1244</v>
      </c>
      <c r="E94" s="538" t="s">
        <v>1243</v>
      </c>
      <c r="F94" s="528"/>
      <c r="G94" s="535" t="s">
        <v>19</v>
      </c>
      <c r="H94" s="531">
        <v>43813</v>
      </c>
      <c r="I94" s="532" t="s">
        <v>2019</v>
      </c>
      <c r="J94" s="539"/>
      <c r="K94" s="45"/>
    </row>
    <row r="95" spans="1:11" s="44" customFormat="1" ht="100.8" hidden="1" outlineLevel="1">
      <c r="A95" s="541" t="s">
        <v>1247</v>
      </c>
      <c r="B95" s="540" t="s">
        <v>4696</v>
      </c>
      <c r="C95" s="536" t="s">
        <v>1041</v>
      </c>
      <c r="D95" s="537" t="s">
        <v>4697</v>
      </c>
      <c r="E95" s="538" t="s">
        <v>4698</v>
      </c>
      <c r="F95" s="528"/>
      <c r="G95" s="535" t="s">
        <v>21</v>
      </c>
      <c r="H95" s="531">
        <v>43813</v>
      </c>
      <c r="I95" s="532" t="s">
        <v>2019</v>
      </c>
      <c r="J95" s="539"/>
      <c r="K95" s="45"/>
    </row>
    <row r="96" spans="1:11" s="44" customFormat="1" ht="16.8" collapsed="1">
      <c r="A96" s="533"/>
      <c r="B96" s="533" t="s">
        <v>1241</v>
      </c>
      <c r="C96" s="533"/>
      <c r="D96" s="533"/>
      <c r="E96" s="533"/>
      <c r="F96" s="533"/>
      <c r="G96" s="533"/>
      <c r="H96" s="533"/>
      <c r="I96" s="548"/>
      <c r="J96" s="539"/>
      <c r="K96" s="45"/>
    </row>
    <row r="97" spans="1:11" s="44" customFormat="1" ht="84" hidden="1" outlineLevel="1">
      <c r="A97" s="541" t="s">
        <v>1246</v>
      </c>
      <c r="B97" s="535" t="s">
        <v>1239</v>
      </c>
      <c r="C97" s="536" t="s">
        <v>1041</v>
      </c>
      <c r="D97" s="537" t="s">
        <v>1238</v>
      </c>
      <c r="E97" s="538" t="s">
        <v>1237</v>
      </c>
      <c r="F97" s="528"/>
      <c r="G97" s="535" t="s">
        <v>19</v>
      </c>
      <c r="H97" s="531">
        <v>43813</v>
      </c>
      <c r="I97" s="532" t="s">
        <v>2019</v>
      </c>
      <c r="J97" s="539"/>
      <c r="K97" s="45"/>
    </row>
    <row r="98" spans="1:11" s="46" customFormat="1" ht="117.6" hidden="1" outlineLevel="1">
      <c r="A98" s="541" t="s">
        <v>1242</v>
      </c>
      <c r="B98" s="535" t="s">
        <v>4699</v>
      </c>
      <c r="C98" s="536" t="s">
        <v>1041</v>
      </c>
      <c r="D98" s="537" t="s">
        <v>4700</v>
      </c>
      <c r="E98" s="538" t="s">
        <v>4701</v>
      </c>
      <c r="F98" s="528"/>
      <c r="G98" s="535" t="s">
        <v>19</v>
      </c>
      <c r="H98" s="531">
        <v>43813</v>
      </c>
      <c r="I98" s="532" t="s">
        <v>2019</v>
      </c>
      <c r="J98" s="539"/>
      <c r="K98" s="51"/>
    </row>
    <row r="99" spans="1:11" s="44" customFormat="1" ht="117.6" hidden="1" outlineLevel="1">
      <c r="A99" s="541" t="s">
        <v>1240</v>
      </c>
      <c r="B99" s="535" t="s">
        <v>4702</v>
      </c>
      <c r="C99" s="536" t="s">
        <v>1041</v>
      </c>
      <c r="D99" s="537" t="s">
        <v>4703</v>
      </c>
      <c r="E99" s="538" t="s">
        <v>4704</v>
      </c>
      <c r="F99" s="528"/>
      <c r="G99" s="535" t="s">
        <v>22</v>
      </c>
      <c r="H99" s="531">
        <v>43813</v>
      </c>
      <c r="I99" s="532" t="s">
        <v>2019</v>
      </c>
      <c r="J99" s="539"/>
      <c r="K99" s="45"/>
    </row>
    <row r="100" spans="1:11" s="44" customFormat="1" ht="117.6" hidden="1" outlineLevel="1">
      <c r="A100" s="549" t="s">
        <v>1236</v>
      </c>
      <c r="B100" s="543" t="s">
        <v>4705</v>
      </c>
      <c r="C100" s="536" t="s">
        <v>1041</v>
      </c>
      <c r="D100" s="544" t="s">
        <v>4706</v>
      </c>
      <c r="E100" s="545" t="s">
        <v>4707</v>
      </c>
      <c r="F100" s="546"/>
      <c r="G100" s="543" t="s">
        <v>21</v>
      </c>
      <c r="H100" s="531">
        <v>43813</v>
      </c>
      <c r="I100" s="550" t="s">
        <v>2019</v>
      </c>
      <c r="J100" s="547"/>
      <c r="K100" s="45"/>
    </row>
    <row r="101" spans="1:11" s="44" customFormat="1" ht="117.6" hidden="1" outlineLevel="1">
      <c r="A101" s="541" t="s">
        <v>1235</v>
      </c>
      <c r="B101" s="535" t="s">
        <v>1232</v>
      </c>
      <c r="C101" s="536" t="s">
        <v>1041</v>
      </c>
      <c r="D101" s="537" t="s">
        <v>1231</v>
      </c>
      <c r="E101" s="538" t="s">
        <v>1230</v>
      </c>
      <c r="F101" s="528"/>
      <c r="G101" s="535" t="s">
        <v>21</v>
      </c>
      <c r="H101" s="531">
        <v>43813</v>
      </c>
      <c r="I101" s="532" t="s">
        <v>2019</v>
      </c>
      <c r="J101" s="539"/>
      <c r="K101" s="45"/>
    </row>
    <row r="102" spans="1:11" s="44" customFormat="1" ht="16.8" collapsed="1">
      <c r="A102" s="533"/>
      <c r="B102" s="533" t="s">
        <v>1229</v>
      </c>
      <c r="C102" s="533"/>
      <c r="D102" s="533"/>
      <c r="E102" s="533"/>
      <c r="F102" s="533"/>
      <c r="G102" s="533"/>
      <c r="H102" s="533"/>
      <c r="I102" s="548"/>
      <c r="J102" s="539"/>
      <c r="K102" s="45"/>
    </row>
    <row r="103" spans="1:11" s="44" customFormat="1" ht="100.8" hidden="1" outlineLevel="1">
      <c r="A103" s="541" t="s">
        <v>1234</v>
      </c>
      <c r="B103" s="535" t="s">
        <v>1227</v>
      </c>
      <c r="C103" s="552" t="s">
        <v>1041</v>
      </c>
      <c r="D103" s="537" t="s">
        <v>1226</v>
      </c>
      <c r="E103" s="538" t="s">
        <v>1225</v>
      </c>
      <c r="F103" s="528"/>
      <c r="G103" s="535" t="s">
        <v>21</v>
      </c>
      <c r="H103" s="531">
        <v>43813</v>
      </c>
      <c r="I103" s="532" t="s">
        <v>2019</v>
      </c>
      <c r="J103" s="539"/>
      <c r="K103" s="45"/>
    </row>
    <row r="104" spans="1:11" s="46" customFormat="1" ht="151.19999999999999" hidden="1" outlineLevel="1">
      <c r="A104" s="541" t="s">
        <v>1233</v>
      </c>
      <c r="B104" s="535" t="s">
        <v>4708</v>
      </c>
      <c r="C104" s="552" t="s">
        <v>1041</v>
      </c>
      <c r="D104" s="537" t="s">
        <v>4709</v>
      </c>
      <c r="E104" s="538" t="s">
        <v>4710</v>
      </c>
      <c r="F104" s="528"/>
      <c r="G104" s="535" t="s">
        <v>21</v>
      </c>
      <c r="H104" s="531">
        <v>43813</v>
      </c>
      <c r="I104" s="532" t="s">
        <v>2019</v>
      </c>
      <c r="J104" s="539"/>
      <c r="K104" s="51"/>
    </row>
    <row r="105" spans="1:11" s="44" customFormat="1" ht="151.19999999999999" hidden="1" outlineLevel="1">
      <c r="A105" s="541" t="s">
        <v>1228</v>
      </c>
      <c r="B105" s="535" t="s">
        <v>4711</v>
      </c>
      <c r="C105" s="536" t="s">
        <v>1041</v>
      </c>
      <c r="D105" s="537" t="s">
        <v>4712</v>
      </c>
      <c r="E105" s="538" t="s">
        <v>4713</v>
      </c>
      <c r="F105" s="528"/>
      <c r="G105" s="535" t="s">
        <v>21</v>
      </c>
      <c r="H105" s="531">
        <v>43813</v>
      </c>
      <c r="I105" s="532" t="s">
        <v>2019</v>
      </c>
      <c r="J105" s="539"/>
      <c r="K105" s="45"/>
    </row>
    <row r="106" spans="1:11" s="44" customFormat="1" ht="151.19999999999999" hidden="1" outlineLevel="1">
      <c r="A106" s="541" t="s">
        <v>1224</v>
      </c>
      <c r="B106" s="535" t="s">
        <v>4714</v>
      </c>
      <c r="C106" s="536" t="s">
        <v>1041</v>
      </c>
      <c r="D106" s="537" t="s">
        <v>4715</v>
      </c>
      <c r="E106" s="538" t="s">
        <v>4716</v>
      </c>
      <c r="F106" s="528"/>
      <c r="G106" s="535" t="s">
        <v>21</v>
      </c>
      <c r="H106" s="531">
        <v>43813</v>
      </c>
      <c r="I106" s="532" t="s">
        <v>2019</v>
      </c>
      <c r="J106" s="533"/>
      <c r="K106" s="45"/>
    </row>
    <row r="107" spans="1:11" s="44" customFormat="1" ht="100.8" hidden="1" outlineLevel="1">
      <c r="A107" s="541" t="s">
        <v>1223</v>
      </c>
      <c r="B107" s="540" t="s">
        <v>1220</v>
      </c>
      <c r="C107" s="536" t="s">
        <v>1041</v>
      </c>
      <c r="D107" s="537" t="s">
        <v>1219</v>
      </c>
      <c r="E107" s="538" t="s">
        <v>1218</v>
      </c>
      <c r="F107" s="528"/>
      <c r="G107" s="535" t="s">
        <v>19</v>
      </c>
      <c r="H107" s="531">
        <v>43813</v>
      </c>
      <c r="I107" s="532" t="s">
        <v>2019</v>
      </c>
      <c r="J107" s="539"/>
      <c r="K107" s="45"/>
    </row>
    <row r="108" spans="1:11" s="44" customFormat="1" ht="100.8" hidden="1" outlineLevel="1">
      <c r="A108" s="541" t="s">
        <v>1222</v>
      </c>
      <c r="B108" s="540" t="s">
        <v>1216</v>
      </c>
      <c r="C108" s="536" t="s">
        <v>1041</v>
      </c>
      <c r="D108" s="537" t="s">
        <v>1215</v>
      </c>
      <c r="E108" s="538" t="s">
        <v>1214</v>
      </c>
      <c r="F108" s="528"/>
      <c r="G108" s="535" t="s">
        <v>19</v>
      </c>
      <c r="H108" s="531">
        <v>43813</v>
      </c>
      <c r="I108" s="532" t="s">
        <v>2019</v>
      </c>
      <c r="J108" s="539"/>
      <c r="K108" s="45"/>
    </row>
    <row r="109" spans="1:11" s="44" customFormat="1" ht="100.8" hidden="1" outlineLevel="1">
      <c r="A109" s="541" t="s">
        <v>1221</v>
      </c>
      <c r="B109" s="540" t="s">
        <v>1212</v>
      </c>
      <c r="C109" s="536" t="s">
        <v>1041</v>
      </c>
      <c r="D109" s="537" t="s">
        <v>1211</v>
      </c>
      <c r="E109" s="538" t="s">
        <v>1210</v>
      </c>
      <c r="F109" s="528"/>
      <c r="G109" s="535" t="s">
        <v>19</v>
      </c>
      <c r="H109" s="531">
        <v>43813</v>
      </c>
      <c r="I109" s="532" t="s">
        <v>2019</v>
      </c>
      <c r="J109" s="539"/>
      <c r="K109" s="45"/>
    </row>
    <row r="110" spans="1:11" s="44" customFormat="1" ht="100.8" hidden="1" outlineLevel="1">
      <c r="A110" s="541" t="s">
        <v>1217</v>
      </c>
      <c r="B110" s="540" t="s">
        <v>1208</v>
      </c>
      <c r="C110" s="536" t="s">
        <v>1041</v>
      </c>
      <c r="D110" s="537" t="s">
        <v>1207</v>
      </c>
      <c r="E110" s="538" t="s">
        <v>1206</v>
      </c>
      <c r="F110" s="528"/>
      <c r="G110" s="535" t="s">
        <v>19</v>
      </c>
      <c r="H110" s="531">
        <v>43813</v>
      </c>
      <c r="I110" s="532" t="s">
        <v>2019</v>
      </c>
      <c r="J110" s="539"/>
      <c r="K110" s="45"/>
    </row>
    <row r="111" spans="1:11" s="44" customFormat="1" ht="100.8" hidden="1" outlineLevel="1">
      <c r="A111" s="541" t="s">
        <v>1213</v>
      </c>
      <c r="B111" s="540" t="s">
        <v>1204</v>
      </c>
      <c r="C111" s="536" t="s">
        <v>1041</v>
      </c>
      <c r="D111" s="537" t="s">
        <v>1203</v>
      </c>
      <c r="E111" s="538" t="s">
        <v>1202</v>
      </c>
      <c r="F111" s="528"/>
      <c r="G111" s="535" t="s">
        <v>19</v>
      </c>
      <c r="H111" s="531">
        <v>43813</v>
      </c>
      <c r="I111" s="532" t="s">
        <v>2019</v>
      </c>
      <c r="J111" s="539"/>
      <c r="K111" s="45"/>
    </row>
    <row r="112" spans="1:11" s="44" customFormat="1" ht="117.6" hidden="1" outlineLevel="1">
      <c r="A112" s="541" t="s">
        <v>1209</v>
      </c>
      <c r="B112" s="540" t="s">
        <v>1200</v>
      </c>
      <c r="C112" s="536" t="s">
        <v>1041</v>
      </c>
      <c r="D112" s="537" t="s">
        <v>1199</v>
      </c>
      <c r="E112" s="528" t="s">
        <v>1198</v>
      </c>
      <c r="F112" s="528"/>
      <c r="G112" s="535" t="s">
        <v>21</v>
      </c>
      <c r="H112" s="531">
        <v>43813</v>
      </c>
      <c r="I112" s="532" t="s">
        <v>2019</v>
      </c>
      <c r="J112" s="539"/>
      <c r="K112" s="45"/>
    </row>
    <row r="113" spans="1:11" s="44" customFormat="1" ht="67.2" hidden="1" outlineLevel="1">
      <c r="A113" s="541" t="s">
        <v>1205</v>
      </c>
      <c r="B113" s="528" t="s">
        <v>1196</v>
      </c>
      <c r="C113" s="552" t="s">
        <v>1041</v>
      </c>
      <c r="D113" s="553" t="s">
        <v>1195</v>
      </c>
      <c r="E113" s="528" t="s">
        <v>1194</v>
      </c>
      <c r="F113" s="554"/>
      <c r="G113" s="554" t="s">
        <v>21</v>
      </c>
      <c r="H113" s="531">
        <v>43813</v>
      </c>
      <c r="I113" s="532" t="s">
        <v>2019</v>
      </c>
      <c r="J113" s="539"/>
      <c r="K113" s="45"/>
    </row>
    <row r="114" spans="1:11" s="44" customFormat="1" ht="100.8" hidden="1" outlineLevel="1">
      <c r="A114" s="541" t="s">
        <v>4717</v>
      </c>
      <c r="B114" s="535" t="s">
        <v>1192</v>
      </c>
      <c r="C114" s="536" t="s">
        <v>1041</v>
      </c>
      <c r="D114" s="537" t="s">
        <v>1191</v>
      </c>
      <c r="E114" s="528" t="s">
        <v>1190</v>
      </c>
      <c r="F114" s="554"/>
      <c r="G114" s="555" t="s">
        <v>21</v>
      </c>
      <c r="H114" s="531">
        <v>43813</v>
      </c>
      <c r="I114" s="532" t="s">
        <v>2019</v>
      </c>
      <c r="J114" s="539"/>
      <c r="K114" s="45"/>
    </row>
    <row r="115" spans="1:11" s="44" customFormat="1" ht="50.4" hidden="1" outlineLevel="1">
      <c r="A115" s="541" t="s">
        <v>4718</v>
      </c>
      <c r="B115" s="535" t="s">
        <v>1188</v>
      </c>
      <c r="C115" s="536" t="s">
        <v>1041</v>
      </c>
      <c r="D115" s="537" t="s">
        <v>1187</v>
      </c>
      <c r="E115" s="535" t="s">
        <v>1180</v>
      </c>
      <c r="F115" s="554"/>
      <c r="G115" s="555" t="s">
        <v>21</v>
      </c>
      <c r="H115" s="531">
        <v>43813</v>
      </c>
      <c r="I115" s="532" t="s">
        <v>2019</v>
      </c>
      <c r="J115" s="539"/>
      <c r="K115" s="45"/>
    </row>
    <row r="116" spans="1:11" s="44" customFormat="1" ht="16.8" collapsed="1">
      <c r="A116" s="533"/>
      <c r="B116" s="533" t="s">
        <v>1011</v>
      </c>
      <c r="C116" s="533"/>
      <c r="D116" s="533"/>
      <c r="E116" s="533"/>
      <c r="F116" s="533"/>
      <c r="G116" s="533"/>
      <c r="H116" s="533"/>
      <c r="I116" s="548"/>
      <c r="J116" s="539"/>
      <c r="K116" s="45"/>
    </row>
    <row r="117" spans="1:11" s="44" customFormat="1" ht="16.8">
      <c r="A117" s="533"/>
      <c r="B117" s="533" t="s">
        <v>1186</v>
      </c>
      <c r="C117" s="533"/>
      <c r="D117" s="533"/>
      <c r="E117" s="533"/>
      <c r="F117" s="533"/>
      <c r="G117" s="533"/>
      <c r="H117" s="533"/>
      <c r="I117" s="548"/>
      <c r="J117" s="539"/>
      <c r="K117" s="45"/>
    </row>
    <row r="118" spans="1:11" s="46" customFormat="1" ht="67.2" hidden="1" outlineLevel="1">
      <c r="A118" s="541" t="s">
        <v>4717</v>
      </c>
      <c r="B118" s="535" t="s">
        <v>1184</v>
      </c>
      <c r="C118" s="536" t="s">
        <v>1041</v>
      </c>
      <c r="D118" s="537" t="s">
        <v>1174</v>
      </c>
      <c r="E118" s="535" t="s">
        <v>1183</v>
      </c>
      <c r="F118" s="554"/>
      <c r="G118" s="555" t="s">
        <v>21</v>
      </c>
      <c r="H118" s="531">
        <v>43813</v>
      </c>
      <c r="I118" s="532" t="s">
        <v>2019</v>
      </c>
      <c r="J118" s="539"/>
      <c r="K118" s="51"/>
    </row>
    <row r="119" spans="1:11" s="44" customFormat="1" ht="67.2" hidden="1" outlineLevel="1">
      <c r="A119" s="541" t="s">
        <v>4718</v>
      </c>
      <c r="B119" s="535" t="s">
        <v>1181</v>
      </c>
      <c r="C119" s="536" t="s">
        <v>1041</v>
      </c>
      <c r="D119" s="537" t="s">
        <v>1174</v>
      </c>
      <c r="E119" s="535" t="s">
        <v>1180</v>
      </c>
      <c r="F119" s="554"/>
      <c r="G119" s="555" t="s">
        <v>21</v>
      </c>
      <c r="H119" s="531">
        <v>43813</v>
      </c>
      <c r="I119" s="532" t="s">
        <v>2019</v>
      </c>
      <c r="J119" s="539"/>
      <c r="K119" s="45"/>
    </row>
    <row r="120" spans="1:11" s="44" customFormat="1" ht="67.2" hidden="1" outlineLevel="1">
      <c r="A120" s="541" t="s">
        <v>4719</v>
      </c>
      <c r="B120" s="535" t="s">
        <v>1178</v>
      </c>
      <c r="C120" s="536" t="s">
        <v>1041</v>
      </c>
      <c r="D120" s="537" t="s">
        <v>1174</v>
      </c>
      <c r="E120" s="528" t="s">
        <v>1177</v>
      </c>
      <c r="F120" s="554"/>
      <c r="G120" s="555" t="s">
        <v>21</v>
      </c>
      <c r="H120" s="531">
        <v>43813</v>
      </c>
      <c r="I120" s="532" t="s">
        <v>2019</v>
      </c>
      <c r="J120" s="539"/>
      <c r="K120" s="45"/>
    </row>
    <row r="121" spans="1:11" s="44" customFormat="1" ht="84" hidden="1" outlineLevel="1">
      <c r="A121" s="541" t="s">
        <v>4720</v>
      </c>
      <c r="B121" s="535" t="s">
        <v>4721</v>
      </c>
      <c r="C121" s="536" t="s">
        <v>1041</v>
      </c>
      <c r="D121" s="537" t="s">
        <v>4722</v>
      </c>
      <c r="E121" s="528" t="s">
        <v>4723</v>
      </c>
      <c r="F121" s="554"/>
      <c r="G121" s="555" t="s">
        <v>22</v>
      </c>
      <c r="H121" s="531">
        <v>43813</v>
      </c>
      <c r="I121" s="532" t="s">
        <v>387</v>
      </c>
      <c r="J121" s="539"/>
      <c r="K121" s="45"/>
    </row>
    <row r="122" spans="1:11" s="44" customFormat="1" ht="84" hidden="1" outlineLevel="1">
      <c r="A122" s="541" t="s">
        <v>4724</v>
      </c>
      <c r="B122" s="535" t="s">
        <v>4725</v>
      </c>
      <c r="C122" s="536" t="s">
        <v>1041</v>
      </c>
      <c r="D122" s="537" t="s">
        <v>4726</v>
      </c>
      <c r="E122" s="528" t="s">
        <v>4727</v>
      </c>
      <c r="F122" s="554"/>
      <c r="G122" s="555" t="s">
        <v>22</v>
      </c>
      <c r="H122" s="531">
        <v>43813</v>
      </c>
      <c r="I122" s="532" t="s">
        <v>2019</v>
      </c>
      <c r="J122" s="539"/>
      <c r="K122" s="45"/>
    </row>
    <row r="123" spans="1:11" s="46" customFormat="1" ht="67.2" hidden="1" outlineLevel="1">
      <c r="A123" s="541" t="s">
        <v>1201</v>
      </c>
      <c r="B123" s="535" t="s">
        <v>1175</v>
      </c>
      <c r="C123" s="536" t="s">
        <v>1041</v>
      </c>
      <c r="D123" s="537" t="s">
        <v>1174</v>
      </c>
      <c r="E123" s="528" t="s">
        <v>1173</v>
      </c>
      <c r="F123" s="554"/>
      <c r="G123" s="555" t="s">
        <v>21</v>
      </c>
      <c r="H123" s="531">
        <v>43813</v>
      </c>
      <c r="I123" s="532" t="s">
        <v>2019</v>
      </c>
      <c r="J123" s="533"/>
      <c r="K123" s="51"/>
    </row>
    <row r="124" spans="1:11" s="44" customFormat="1" ht="16.8" collapsed="1">
      <c r="A124" s="533"/>
      <c r="B124" s="533" t="s">
        <v>1172</v>
      </c>
      <c r="C124" s="533"/>
      <c r="D124" s="533"/>
      <c r="E124" s="533"/>
      <c r="F124" s="533"/>
      <c r="G124" s="533"/>
      <c r="H124" s="533"/>
      <c r="I124" s="548"/>
      <c r="J124" s="539"/>
      <c r="K124" s="45"/>
    </row>
    <row r="125" spans="1:11" s="44" customFormat="1" ht="100.8" hidden="1" outlineLevel="1">
      <c r="A125" s="541" t="s">
        <v>4728</v>
      </c>
      <c r="B125" s="535" t="s">
        <v>1170</v>
      </c>
      <c r="C125" s="536" t="s">
        <v>1041</v>
      </c>
      <c r="D125" s="537" t="s">
        <v>1169</v>
      </c>
      <c r="E125" s="528" t="s">
        <v>1168</v>
      </c>
      <c r="F125" s="554"/>
      <c r="G125" s="554" t="s">
        <v>22</v>
      </c>
      <c r="H125" s="531">
        <v>43813</v>
      </c>
      <c r="I125" s="532" t="s">
        <v>2019</v>
      </c>
      <c r="J125" s="539"/>
      <c r="K125" s="45"/>
    </row>
    <row r="126" spans="1:11" s="44" customFormat="1" ht="117.6" hidden="1" outlineLevel="1">
      <c r="A126" s="541" t="s">
        <v>1197</v>
      </c>
      <c r="B126" s="535" t="s">
        <v>1166</v>
      </c>
      <c r="C126" s="555" t="s">
        <v>1041</v>
      </c>
      <c r="D126" s="537" t="s">
        <v>1165</v>
      </c>
      <c r="E126" s="528" t="s">
        <v>1164</v>
      </c>
      <c r="F126" s="554"/>
      <c r="G126" s="554" t="s">
        <v>22</v>
      </c>
      <c r="H126" s="531">
        <v>43813</v>
      </c>
      <c r="I126" s="532" t="s">
        <v>2019</v>
      </c>
      <c r="J126" s="539"/>
      <c r="K126" s="45"/>
    </row>
    <row r="127" spans="1:11" s="44" customFormat="1" ht="100.8" hidden="1" outlineLevel="1">
      <c r="A127" s="541" t="s">
        <v>4729</v>
      </c>
      <c r="B127" s="535" t="s">
        <v>1163</v>
      </c>
      <c r="C127" s="555" t="s">
        <v>1041</v>
      </c>
      <c r="D127" s="537" t="s">
        <v>1162</v>
      </c>
      <c r="E127" s="528" t="s">
        <v>1161</v>
      </c>
      <c r="F127" s="554"/>
      <c r="G127" s="554" t="s">
        <v>22</v>
      </c>
      <c r="H127" s="531">
        <v>43813</v>
      </c>
      <c r="I127" s="532" t="s">
        <v>2019</v>
      </c>
      <c r="J127" s="539"/>
      <c r="K127" s="45"/>
    </row>
    <row r="128" spans="1:11" s="44" customFormat="1" ht="100.8" hidden="1" outlineLevel="1">
      <c r="A128" s="541" t="s">
        <v>1193</v>
      </c>
      <c r="B128" s="528" t="s">
        <v>1159</v>
      </c>
      <c r="C128" s="554" t="s">
        <v>1041</v>
      </c>
      <c r="D128" s="528" t="s">
        <v>1158</v>
      </c>
      <c r="E128" s="528" t="s">
        <v>1157</v>
      </c>
      <c r="F128" s="554"/>
      <c r="G128" s="554" t="s">
        <v>22</v>
      </c>
      <c r="H128" s="531">
        <v>43813</v>
      </c>
      <c r="I128" s="532" t="s">
        <v>2019</v>
      </c>
      <c r="J128" s="533"/>
      <c r="K128" s="45"/>
    </row>
    <row r="129" spans="1:11" s="44" customFormat="1" ht="100.8" hidden="1" outlineLevel="1">
      <c r="A129" s="541" t="s">
        <v>1189</v>
      </c>
      <c r="B129" s="528" t="s">
        <v>1155</v>
      </c>
      <c r="C129" s="554" t="s">
        <v>1041</v>
      </c>
      <c r="D129" s="528" t="s">
        <v>1154</v>
      </c>
      <c r="E129" s="528" t="s">
        <v>1153</v>
      </c>
      <c r="F129" s="554"/>
      <c r="G129" s="554" t="s">
        <v>22</v>
      </c>
      <c r="H129" s="531">
        <v>43813</v>
      </c>
      <c r="I129" s="532" t="s">
        <v>2019</v>
      </c>
      <c r="J129" s="539"/>
      <c r="K129" s="45"/>
    </row>
    <row r="130" spans="1:11" s="44" customFormat="1" ht="100.8" hidden="1" outlineLevel="1">
      <c r="A130" s="541" t="s">
        <v>1185</v>
      </c>
      <c r="B130" s="528" t="s">
        <v>1151</v>
      </c>
      <c r="C130" s="554" t="s">
        <v>1041</v>
      </c>
      <c r="D130" s="528" t="s">
        <v>1150</v>
      </c>
      <c r="E130" s="528" t="s">
        <v>1149</v>
      </c>
      <c r="F130" s="554"/>
      <c r="G130" s="554" t="s">
        <v>22</v>
      </c>
      <c r="H130" s="531">
        <v>43813</v>
      </c>
      <c r="I130" s="532" t="s">
        <v>2019</v>
      </c>
      <c r="J130" s="539"/>
      <c r="K130" s="45"/>
    </row>
    <row r="131" spans="1:11" s="46" customFormat="1" ht="100.8" hidden="1" outlineLevel="1">
      <c r="A131" s="541" t="s">
        <v>1182</v>
      </c>
      <c r="B131" s="528" t="s">
        <v>4730</v>
      </c>
      <c r="C131" s="554" t="s">
        <v>1041</v>
      </c>
      <c r="D131" s="528" t="s">
        <v>1147</v>
      </c>
      <c r="E131" s="528" t="s">
        <v>1146</v>
      </c>
      <c r="F131" s="554"/>
      <c r="G131" s="554" t="s">
        <v>22</v>
      </c>
      <c r="H131" s="531">
        <v>43813</v>
      </c>
      <c r="I131" s="532" t="s">
        <v>2019</v>
      </c>
      <c r="J131" s="539"/>
      <c r="K131" s="51"/>
    </row>
    <row r="132" spans="1:11" s="44" customFormat="1" ht="16.8" collapsed="1">
      <c r="A132" s="533"/>
      <c r="B132" s="533" t="s">
        <v>1145</v>
      </c>
      <c r="C132" s="533"/>
      <c r="D132" s="533"/>
      <c r="E132" s="533"/>
      <c r="F132" s="533"/>
      <c r="G132" s="533"/>
      <c r="H132" s="533"/>
      <c r="I132" s="548"/>
      <c r="J132" s="539"/>
      <c r="K132" s="45"/>
    </row>
    <row r="133" spans="1:11" s="44" customFormat="1" ht="84" hidden="1" outlineLevel="1">
      <c r="A133" s="541" t="s">
        <v>1182</v>
      </c>
      <c r="B133" s="528" t="s">
        <v>1143</v>
      </c>
      <c r="C133" s="554" t="s">
        <v>1041</v>
      </c>
      <c r="D133" s="528" t="s">
        <v>1142</v>
      </c>
      <c r="E133" s="528" t="s">
        <v>1141</v>
      </c>
      <c r="F133" s="554"/>
      <c r="G133" s="554" t="s">
        <v>22</v>
      </c>
      <c r="H133" s="531">
        <v>43813</v>
      </c>
      <c r="I133" s="532" t="s">
        <v>2019</v>
      </c>
      <c r="J133" s="539"/>
      <c r="K133" s="45"/>
    </row>
    <row r="134" spans="1:11" s="44" customFormat="1" ht="100.8" hidden="1" outlineLevel="1">
      <c r="A134" s="541" t="s">
        <v>1179</v>
      </c>
      <c r="B134" s="528" t="s">
        <v>1139</v>
      </c>
      <c r="C134" s="554" t="s">
        <v>1041</v>
      </c>
      <c r="D134" s="528" t="s">
        <v>1138</v>
      </c>
      <c r="E134" s="528" t="s">
        <v>1137</v>
      </c>
      <c r="F134" s="554"/>
      <c r="G134" s="554" t="s">
        <v>22</v>
      </c>
      <c r="H134" s="531">
        <v>43813</v>
      </c>
      <c r="I134" s="532" t="s">
        <v>2019</v>
      </c>
      <c r="J134" s="539"/>
      <c r="K134" s="45"/>
    </row>
    <row r="135" spans="1:11" s="44" customFormat="1" ht="100.8" hidden="1" outlineLevel="1">
      <c r="A135" s="541" t="s">
        <v>1176</v>
      </c>
      <c r="B135" s="528" t="s">
        <v>1135</v>
      </c>
      <c r="C135" s="554" t="s">
        <v>1041</v>
      </c>
      <c r="D135" s="528" t="s">
        <v>1134</v>
      </c>
      <c r="E135" s="528" t="s">
        <v>1133</v>
      </c>
      <c r="F135" s="554"/>
      <c r="G135" s="554" t="s">
        <v>22</v>
      </c>
      <c r="H135" s="531">
        <v>43813</v>
      </c>
      <c r="I135" s="532" t="s">
        <v>2019</v>
      </c>
      <c r="J135" s="539"/>
      <c r="K135" s="45"/>
    </row>
    <row r="136" spans="1:11" s="46" customFormat="1" ht="100.8" hidden="1" outlineLevel="1">
      <c r="A136" s="541" t="s">
        <v>1171</v>
      </c>
      <c r="B136" s="528" t="s">
        <v>1131</v>
      </c>
      <c r="C136" s="554" t="s">
        <v>1041</v>
      </c>
      <c r="D136" s="528" t="s">
        <v>1130</v>
      </c>
      <c r="E136" s="528" t="s">
        <v>1129</v>
      </c>
      <c r="F136" s="554"/>
      <c r="G136" s="554" t="s">
        <v>22</v>
      </c>
      <c r="H136" s="531">
        <v>43813</v>
      </c>
      <c r="I136" s="532" t="s">
        <v>2019</v>
      </c>
      <c r="J136" s="533"/>
      <c r="K136" s="51"/>
    </row>
    <row r="137" spans="1:11" s="44" customFormat="1" ht="16.8" collapsed="1">
      <c r="A137" s="533"/>
      <c r="B137" s="533" t="s">
        <v>1128</v>
      </c>
      <c r="C137" s="533"/>
      <c r="D137" s="533"/>
      <c r="E137" s="533"/>
      <c r="F137" s="533"/>
      <c r="G137" s="533"/>
      <c r="H137" s="533"/>
      <c r="I137" s="548"/>
      <c r="J137" s="539"/>
      <c r="K137" s="45"/>
    </row>
    <row r="138" spans="1:11" s="44" customFormat="1" ht="100.8" hidden="1" outlineLevel="1">
      <c r="A138" s="534" t="s">
        <v>1167</v>
      </c>
      <c r="B138" s="528" t="s">
        <v>1106</v>
      </c>
      <c r="C138" s="554" t="s">
        <v>1041</v>
      </c>
      <c r="D138" s="553" t="s">
        <v>1126</v>
      </c>
      <c r="E138" s="528" t="s">
        <v>1125</v>
      </c>
      <c r="F138" s="554"/>
      <c r="G138" s="554" t="s">
        <v>21</v>
      </c>
      <c r="H138" s="531">
        <v>43813</v>
      </c>
      <c r="I138" s="532" t="s">
        <v>2019</v>
      </c>
      <c r="J138" s="539"/>
      <c r="K138" s="45"/>
    </row>
    <row r="139" spans="1:11" s="44" customFormat="1" ht="84" hidden="1" outlineLevel="1">
      <c r="A139" s="534" t="s">
        <v>1160</v>
      </c>
      <c r="B139" s="528" t="s">
        <v>1123</v>
      </c>
      <c r="C139" s="554" t="s">
        <v>1041</v>
      </c>
      <c r="D139" s="553" t="s">
        <v>1122</v>
      </c>
      <c r="E139" s="528" t="s">
        <v>1121</v>
      </c>
      <c r="F139" s="554"/>
      <c r="G139" s="554" t="s">
        <v>19</v>
      </c>
      <c r="H139" s="531">
        <v>43813</v>
      </c>
      <c r="I139" s="532" t="s">
        <v>2019</v>
      </c>
      <c r="J139" s="539"/>
      <c r="K139" s="45"/>
    </row>
    <row r="140" spans="1:11" s="44" customFormat="1" ht="84" hidden="1" outlineLevel="1">
      <c r="A140" s="534" t="s">
        <v>1156</v>
      </c>
      <c r="B140" s="528" t="s">
        <v>1084</v>
      </c>
      <c r="C140" s="554" t="s">
        <v>1041</v>
      </c>
      <c r="D140" s="553" t="s">
        <v>1119</v>
      </c>
      <c r="E140" s="528" t="s">
        <v>1082</v>
      </c>
      <c r="F140" s="554"/>
      <c r="G140" s="554" t="s">
        <v>21</v>
      </c>
      <c r="H140" s="531">
        <v>43813</v>
      </c>
      <c r="I140" s="532" t="s">
        <v>2019</v>
      </c>
      <c r="J140" s="539"/>
      <c r="K140" s="45"/>
    </row>
    <row r="141" spans="1:11" s="44" customFormat="1" ht="117.6" hidden="1" outlineLevel="1">
      <c r="A141" s="534" t="s">
        <v>1152</v>
      </c>
      <c r="B141" s="528" t="s">
        <v>4731</v>
      </c>
      <c r="C141" s="554" t="s">
        <v>1041</v>
      </c>
      <c r="D141" s="553" t="s">
        <v>4732</v>
      </c>
      <c r="E141" s="528" t="s">
        <v>1117</v>
      </c>
      <c r="F141" s="554"/>
      <c r="G141" s="554" t="s">
        <v>21</v>
      </c>
      <c r="H141" s="531">
        <v>43813</v>
      </c>
      <c r="I141" s="532" t="s">
        <v>2019</v>
      </c>
      <c r="J141" s="533"/>
      <c r="K141" s="45"/>
    </row>
    <row r="142" spans="1:11" s="44" customFormat="1" ht="134.4" hidden="1" outlineLevel="1">
      <c r="A142" s="534" t="s">
        <v>1148</v>
      </c>
      <c r="B142" s="528" t="s">
        <v>1098</v>
      </c>
      <c r="C142" s="554" t="s">
        <v>1041</v>
      </c>
      <c r="D142" s="553" t="s">
        <v>1115</v>
      </c>
      <c r="E142" s="528" t="s">
        <v>1076</v>
      </c>
      <c r="F142" s="554"/>
      <c r="G142" s="554" t="s">
        <v>21</v>
      </c>
      <c r="H142" s="531">
        <v>43813</v>
      </c>
      <c r="I142" s="532" t="s">
        <v>2019</v>
      </c>
      <c r="J142" s="539"/>
      <c r="K142" s="45"/>
    </row>
    <row r="143" spans="1:11" s="44" customFormat="1" ht="134.4" hidden="1" outlineLevel="1">
      <c r="A143" s="534" t="s">
        <v>1144</v>
      </c>
      <c r="B143" s="528" t="s">
        <v>1113</v>
      </c>
      <c r="C143" s="554" t="s">
        <v>1041</v>
      </c>
      <c r="D143" s="553" t="s">
        <v>1112</v>
      </c>
      <c r="E143" s="528" t="s">
        <v>1072</v>
      </c>
      <c r="F143" s="554"/>
      <c r="G143" s="554" t="s">
        <v>21</v>
      </c>
      <c r="H143" s="531">
        <v>43813</v>
      </c>
      <c r="I143" s="532" t="s">
        <v>2019</v>
      </c>
      <c r="J143" s="539"/>
      <c r="K143" s="45"/>
    </row>
    <row r="144" spans="1:11" s="46" customFormat="1" ht="84" hidden="1" outlineLevel="1">
      <c r="A144" s="534" t="s">
        <v>1140</v>
      </c>
      <c r="B144" s="528" t="s">
        <v>1110</v>
      </c>
      <c r="C144" s="554" t="s">
        <v>1041</v>
      </c>
      <c r="D144" s="528" t="s">
        <v>1109</v>
      </c>
      <c r="E144" s="528" t="s">
        <v>1068</v>
      </c>
      <c r="F144" s="554"/>
      <c r="G144" s="554" t="s">
        <v>21</v>
      </c>
      <c r="H144" s="531">
        <v>43813</v>
      </c>
      <c r="I144" s="532" t="s">
        <v>2019</v>
      </c>
      <c r="J144" s="539"/>
      <c r="K144" s="51"/>
    </row>
    <row r="145" spans="1:11" s="44" customFormat="1" ht="16.8" collapsed="1">
      <c r="A145" s="533"/>
      <c r="B145" s="533" t="s">
        <v>1108</v>
      </c>
      <c r="C145" s="533"/>
      <c r="D145" s="533"/>
      <c r="E145" s="533"/>
      <c r="F145" s="533"/>
      <c r="G145" s="533"/>
      <c r="H145" s="533"/>
      <c r="I145" s="548"/>
      <c r="J145" s="539"/>
      <c r="K145" s="45"/>
    </row>
    <row r="146" spans="1:11" s="44" customFormat="1" ht="151.19999999999999" hidden="1" outlineLevel="1">
      <c r="A146" s="534" t="s">
        <v>1136</v>
      </c>
      <c r="B146" s="528" t="s">
        <v>1106</v>
      </c>
      <c r="C146" s="554" t="s">
        <v>1041</v>
      </c>
      <c r="D146" s="553" t="s">
        <v>1105</v>
      </c>
      <c r="E146" s="528" t="s">
        <v>1104</v>
      </c>
      <c r="F146" s="554"/>
      <c r="G146" s="554" t="s">
        <v>22</v>
      </c>
      <c r="H146" s="531">
        <v>43813</v>
      </c>
      <c r="I146" s="532" t="s">
        <v>2019</v>
      </c>
      <c r="J146" s="539"/>
      <c r="K146" s="45"/>
    </row>
    <row r="147" spans="1:11" s="44" customFormat="1" ht="134.4" hidden="1" outlineLevel="1">
      <c r="A147" s="534" t="s">
        <v>1132</v>
      </c>
      <c r="B147" s="528" t="s">
        <v>4733</v>
      </c>
      <c r="C147" s="554" t="s">
        <v>1041</v>
      </c>
      <c r="D147" s="553" t="s">
        <v>4734</v>
      </c>
      <c r="E147" s="528" t="s">
        <v>4735</v>
      </c>
      <c r="F147" s="554"/>
      <c r="G147" s="554" t="s">
        <v>22</v>
      </c>
      <c r="H147" s="531">
        <v>43813</v>
      </c>
      <c r="I147" s="532" t="s">
        <v>2019</v>
      </c>
      <c r="J147" s="539"/>
      <c r="K147" s="45"/>
    </row>
    <row r="148" spans="1:11" s="44" customFormat="1" ht="117.6" hidden="1" outlineLevel="1">
      <c r="A148" s="534" t="s">
        <v>1127</v>
      </c>
      <c r="B148" s="528" t="s">
        <v>1084</v>
      </c>
      <c r="C148" s="554" t="s">
        <v>1041</v>
      </c>
      <c r="D148" s="553" t="s">
        <v>1101</v>
      </c>
      <c r="E148" s="528" t="s">
        <v>1082</v>
      </c>
      <c r="F148" s="554"/>
      <c r="G148" s="554" t="s">
        <v>19</v>
      </c>
      <c r="H148" s="531">
        <v>43813</v>
      </c>
      <c r="I148" s="532" t="s">
        <v>2019</v>
      </c>
      <c r="J148" s="539"/>
      <c r="K148" s="45"/>
    </row>
    <row r="149" spans="1:11" s="44" customFormat="1" ht="117.6" hidden="1" outlineLevel="1">
      <c r="A149" s="534" t="s">
        <v>1124</v>
      </c>
      <c r="B149" s="528" t="s">
        <v>4731</v>
      </c>
      <c r="C149" s="554" t="s">
        <v>1041</v>
      </c>
      <c r="D149" s="553" t="s">
        <v>4736</v>
      </c>
      <c r="E149" s="528" t="s">
        <v>1080</v>
      </c>
      <c r="F149" s="554"/>
      <c r="G149" s="554" t="s">
        <v>22</v>
      </c>
      <c r="H149" s="531">
        <v>43813</v>
      </c>
      <c r="I149" s="532" t="s">
        <v>2019</v>
      </c>
      <c r="J149" s="533"/>
      <c r="K149" s="45"/>
    </row>
    <row r="150" spans="1:11" s="44" customFormat="1" ht="134.4" hidden="1" outlineLevel="1">
      <c r="A150" s="534" t="s">
        <v>1120</v>
      </c>
      <c r="B150" s="528" t="s">
        <v>1098</v>
      </c>
      <c r="C150" s="554" t="s">
        <v>1041</v>
      </c>
      <c r="D150" s="553" t="s">
        <v>1097</v>
      </c>
      <c r="E150" s="528" t="s">
        <v>1076</v>
      </c>
      <c r="F150" s="554"/>
      <c r="G150" s="554" t="s">
        <v>22</v>
      </c>
      <c r="H150" s="531">
        <v>43813</v>
      </c>
      <c r="I150" s="532" t="s">
        <v>2019</v>
      </c>
      <c r="J150" s="539"/>
      <c r="K150" s="45"/>
    </row>
    <row r="151" spans="1:11" s="44" customFormat="1" ht="134.4" hidden="1" outlineLevel="1">
      <c r="A151" s="534" t="s">
        <v>1118</v>
      </c>
      <c r="B151" s="528" t="s">
        <v>1095</v>
      </c>
      <c r="C151" s="554" t="s">
        <v>1041</v>
      </c>
      <c r="D151" s="553" t="s">
        <v>1094</v>
      </c>
      <c r="E151" s="528" t="s">
        <v>1072</v>
      </c>
      <c r="F151" s="554"/>
      <c r="G151" s="554" t="s">
        <v>22</v>
      </c>
      <c r="H151" s="531">
        <v>43813</v>
      </c>
      <c r="I151" s="532" t="s">
        <v>2019</v>
      </c>
      <c r="J151" s="539"/>
      <c r="K151" s="45"/>
    </row>
    <row r="152" spans="1:11" s="44" customFormat="1" ht="84" hidden="1" outlineLevel="1">
      <c r="A152" s="534" t="s">
        <v>1116</v>
      </c>
      <c r="B152" s="528" t="s">
        <v>1070</v>
      </c>
      <c r="C152" s="554" t="s">
        <v>1041</v>
      </c>
      <c r="D152" s="528" t="s">
        <v>1069</v>
      </c>
      <c r="E152" s="528" t="s">
        <v>1068</v>
      </c>
      <c r="F152" s="554"/>
      <c r="G152" s="554" t="s">
        <v>22</v>
      </c>
      <c r="H152" s="531">
        <v>43813</v>
      </c>
      <c r="I152" s="532" t="s">
        <v>2019</v>
      </c>
      <c r="J152" s="539"/>
      <c r="K152" s="45"/>
    </row>
    <row r="153" spans="1:11" s="46" customFormat="1" ht="100.8" hidden="1" outlineLevel="1">
      <c r="A153" s="534" t="s">
        <v>1114</v>
      </c>
      <c r="B153" s="528" t="s">
        <v>1066</v>
      </c>
      <c r="C153" s="554" t="s">
        <v>1041</v>
      </c>
      <c r="D153" s="528" t="s">
        <v>1091</v>
      </c>
      <c r="E153" s="528" t="s">
        <v>1064</v>
      </c>
      <c r="F153" s="554"/>
      <c r="G153" s="554" t="s">
        <v>22</v>
      </c>
      <c r="H153" s="531">
        <v>43813</v>
      </c>
      <c r="I153" s="532" t="s">
        <v>2019</v>
      </c>
      <c r="J153" s="539"/>
      <c r="K153" s="51"/>
    </row>
    <row r="154" spans="1:11" s="44" customFormat="1" ht="16.8" collapsed="1">
      <c r="A154" s="533"/>
      <c r="B154" s="533" t="s">
        <v>1090</v>
      </c>
      <c r="C154" s="533"/>
      <c r="D154" s="533"/>
      <c r="E154" s="533"/>
      <c r="F154" s="533"/>
      <c r="G154" s="533"/>
      <c r="H154" s="533"/>
      <c r="I154" s="548"/>
      <c r="J154" s="539"/>
      <c r="K154" s="45"/>
    </row>
    <row r="155" spans="1:11" s="44" customFormat="1" ht="117.6" hidden="1" outlineLevel="1">
      <c r="A155" s="534" t="s">
        <v>1111</v>
      </c>
      <c r="B155" s="528" t="s">
        <v>4737</v>
      </c>
      <c r="C155" s="554" t="s">
        <v>1041</v>
      </c>
      <c r="D155" s="553" t="s">
        <v>4738</v>
      </c>
      <c r="E155" s="528" t="s">
        <v>4739</v>
      </c>
      <c r="F155" s="554"/>
      <c r="G155" s="554" t="s">
        <v>22</v>
      </c>
      <c r="H155" s="531">
        <v>43813</v>
      </c>
      <c r="I155" s="532" t="s">
        <v>2019</v>
      </c>
      <c r="J155" s="539"/>
      <c r="K155" s="45"/>
    </row>
    <row r="156" spans="1:11" s="44" customFormat="1" ht="134.4" hidden="1" outlineLevel="1">
      <c r="A156" s="534" t="s">
        <v>1107</v>
      </c>
      <c r="B156" s="528" t="s">
        <v>4740</v>
      </c>
      <c r="C156" s="554" t="s">
        <v>1041</v>
      </c>
      <c r="D156" s="553" t="s">
        <v>4741</v>
      </c>
      <c r="E156" s="528" t="s">
        <v>4735</v>
      </c>
      <c r="F156" s="554"/>
      <c r="G156" s="554" t="s">
        <v>22</v>
      </c>
      <c r="H156" s="531">
        <v>43813</v>
      </c>
      <c r="I156" s="532" t="s">
        <v>2019</v>
      </c>
      <c r="J156" s="539"/>
      <c r="K156" s="45"/>
    </row>
    <row r="157" spans="1:11" s="44" customFormat="1" ht="117.6" hidden="1" outlineLevel="1">
      <c r="A157" s="534" t="s">
        <v>1103</v>
      </c>
      <c r="B157" s="528" t="s">
        <v>1084</v>
      </c>
      <c r="C157" s="554" t="s">
        <v>1041</v>
      </c>
      <c r="D157" s="553" t="s">
        <v>1083</v>
      </c>
      <c r="E157" s="528" t="s">
        <v>1082</v>
      </c>
      <c r="F157" s="554"/>
      <c r="G157" s="554" t="s">
        <v>22</v>
      </c>
      <c r="H157" s="531">
        <v>43813</v>
      </c>
      <c r="I157" s="532" t="s">
        <v>2019</v>
      </c>
      <c r="J157" s="539"/>
      <c r="K157" s="45"/>
    </row>
    <row r="158" spans="1:11" s="44" customFormat="1" ht="117.6" hidden="1" outlineLevel="1">
      <c r="A158" s="534" t="s">
        <v>1102</v>
      </c>
      <c r="B158" s="546" t="s">
        <v>4731</v>
      </c>
      <c r="C158" s="556" t="s">
        <v>1041</v>
      </c>
      <c r="D158" s="557" t="s">
        <v>4736</v>
      </c>
      <c r="E158" s="546" t="s">
        <v>1080</v>
      </c>
      <c r="F158" s="556"/>
      <c r="G158" s="556" t="s">
        <v>22</v>
      </c>
      <c r="H158" s="531">
        <v>43813</v>
      </c>
      <c r="I158" s="550" t="s">
        <v>2019</v>
      </c>
      <c r="J158" s="547"/>
      <c r="K158" s="45"/>
    </row>
    <row r="159" spans="1:11" s="44" customFormat="1" ht="134.4" hidden="1" outlineLevel="1">
      <c r="A159" s="534" t="s">
        <v>1100</v>
      </c>
      <c r="B159" s="528" t="s">
        <v>1078</v>
      </c>
      <c r="C159" s="554" t="s">
        <v>1041</v>
      </c>
      <c r="D159" s="553" t="s">
        <v>1077</v>
      </c>
      <c r="E159" s="528" t="s">
        <v>1076</v>
      </c>
      <c r="F159" s="554"/>
      <c r="G159" s="554" t="s">
        <v>22</v>
      </c>
      <c r="H159" s="531">
        <v>43813</v>
      </c>
      <c r="I159" s="532" t="s">
        <v>2019</v>
      </c>
      <c r="J159" s="539"/>
      <c r="K159" s="45"/>
    </row>
    <row r="160" spans="1:11" s="44" customFormat="1" ht="134.4" hidden="1" outlineLevel="1">
      <c r="A160" s="534" t="s">
        <v>1099</v>
      </c>
      <c r="B160" s="528" t="s">
        <v>1074</v>
      </c>
      <c r="C160" s="554" t="s">
        <v>1041</v>
      </c>
      <c r="D160" s="553" t="s">
        <v>1073</v>
      </c>
      <c r="E160" s="528" t="s">
        <v>1072</v>
      </c>
      <c r="F160" s="554"/>
      <c r="G160" s="554" t="s">
        <v>22</v>
      </c>
      <c r="H160" s="531">
        <v>43813</v>
      </c>
      <c r="I160" s="532" t="s">
        <v>2019</v>
      </c>
      <c r="J160" s="539"/>
      <c r="K160" s="45"/>
    </row>
    <row r="161" spans="1:11" s="44" customFormat="1" ht="84" hidden="1" outlineLevel="1">
      <c r="A161" s="534" t="s">
        <v>1096</v>
      </c>
      <c r="B161" s="528" t="s">
        <v>1070</v>
      </c>
      <c r="C161" s="554" t="s">
        <v>1041</v>
      </c>
      <c r="D161" s="528" t="s">
        <v>1069</v>
      </c>
      <c r="E161" s="528" t="s">
        <v>1068</v>
      </c>
      <c r="F161" s="554"/>
      <c r="G161" s="554" t="s">
        <v>22</v>
      </c>
      <c r="H161" s="531">
        <v>43813</v>
      </c>
      <c r="I161" s="532" t="s">
        <v>2019</v>
      </c>
      <c r="J161" s="539"/>
      <c r="K161" s="45"/>
    </row>
    <row r="162" spans="1:11" s="46" customFormat="1" ht="100.8" hidden="1" outlineLevel="1">
      <c r="A162" s="534" t="s">
        <v>1093</v>
      </c>
      <c r="B162" s="528" t="s">
        <v>1066</v>
      </c>
      <c r="C162" s="554" t="s">
        <v>1041</v>
      </c>
      <c r="D162" s="528" t="s">
        <v>1065</v>
      </c>
      <c r="E162" s="528" t="s">
        <v>1064</v>
      </c>
      <c r="F162" s="554"/>
      <c r="G162" s="554" t="s">
        <v>22</v>
      </c>
      <c r="H162" s="531">
        <v>43813</v>
      </c>
      <c r="I162" s="532" t="s">
        <v>2019</v>
      </c>
      <c r="J162" s="539"/>
      <c r="K162" s="51"/>
    </row>
    <row r="163" spans="1:11" s="44" customFormat="1" ht="16.8" collapsed="1">
      <c r="A163" s="533"/>
      <c r="B163" s="533" t="s">
        <v>1063</v>
      </c>
      <c r="C163" s="533"/>
      <c r="D163" s="533"/>
      <c r="E163" s="533"/>
      <c r="F163" s="533"/>
      <c r="G163" s="533"/>
      <c r="H163" s="533"/>
      <c r="I163" s="548"/>
      <c r="J163" s="539"/>
      <c r="K163" s="45"/>
    </row>
    <row r="164" spans="1:11" s="44" customFormat="1" ht="100.8" hidden="1" outlineLevel="1">
      <c r="A164" s="534" t="s">
        <v>1092</v>
      </c>
      <c r="B164" s="528" t="s">
        <v>1061</v>
      </c>
      <c r="C164" s="554" t="s">
        <v>1041</v>
      </c>
      <c r="D164" s="528" t="s">
        <v>1060</v>
      </c>
      <c r="E164" s="528" t="s">
        <v>1059</v>
      </c>
      <c r="F164" s="554"/>
      <c r="G164" s="554" t="s">
        <v>22</v>
      </c>
      <c r="H164" s="531">
        <v>43813</v>
      </c>
      <c r="I164" s="532" t="s">
        <v>2019</v>
      </c>
      <c r="J164" s="539"/>
      <c r="K164" s="45"/>
    </row>
    <row r="165" spans="1:11" s="44" customFormat="1" ht="117.6" hidden="1" outlineLevel="1">
      <c r="A165" s="534" t="s">
        <v>1089</v>
      </c>
      <c r="B165" s="528" t="s">
        <v>1057</v>
      </c>
      <c r="C165" s="554" t="s">
        <v>1041</v>
      </c>
      <c r="D165" s="528" t="s">
        <v>1056</v>
      </c>
      <c r="E165" s="528" t="s">
        <v>1055</v>
      </c>
      <c r="F165" s="554"/>
      <c r="G165" s="554" t="s">
        <v>21</v>
      </c>
      <c r="H165" s="531">
        <v>43813</v>
      </c>
      <c r="I165" s="532" t="s">
        <v>2019</v>
      </c>
      <c r="J165" s="539"/>
      <c r="K165" s="45"/>
    </row>
    <row r="166" spans="1:11" s="44" customFormat="1" ht="117.6" hidden="1" outlineLevel="1">
      <c r="A166" s="534" t="s">
        <v>1087</v>
      </c>
      <c r="B166" s="528" t="s">
        <v>1053</v>
      </c>
      <c r="C166" s="554" t="s">
        <v>1041</v>
      </c>
      <c r="D166" s="528" t="s">
        <v>1052</v>
      </c>
      <c r="E166" s="528" t="s">
        <v>1051</v>
      </c>
      <c r="F166" s="554"/>
      <c r="G166" s="554" t="s">
        <v>21</v>
      </c>
      <c r="H166" s="531">
        <v>43813</v>
      </c>
      <c r="I166" s="532" t="s">
        <v>2019</v>
      </c>
      <c r="J166" s="539"/>
      <c r="K166" s="45"/>
    </row>
    <row r="167" spans="1:11" s="46" customFormat="1" ht="117.6" hidden="1" outlineLevel="1">
      <c r="A167" s="534" t="s">
        <v>1085</v>
      </c>
      <c r="B167" s="546" t="s">
        <v>1049</v>
      </c>
      <c r="C167" s="556" t="s">
        <v>1041</v>
      </c>
      <c r="D167" s="546" t="s">
        <v>1048</v>
      </c>
      <c r="E167" s="546" t="s">
        <v>1047</v>
      </c>
      <c r="F167" s="556"/>
      <c r="G167" s="556" t="s">
        <v>21</v>
      </c>
      <c r="H167" s="531">
        <v>43813</v>
      </c>
      <c r="I167" s="550" t="s">
        <v>2019</v>
      </c>
      <c r="J167" s="547"/>
      <c r="K167" s="51"/>
    </row>
    <row r="168" spans="1:11" s="44" customFormat="1" ht="16.8" collapsed="1">
      <c r="A168" s="533"/>
      <c r="B168" s="533" t="s">
        <v>1046</v>
      </c>
      <c r="C168" s="533"/>
      <c r="D168" s="533"/>
      <c r="E168" s="533"/>
      <c r="F168" s="533"/>
      <c r="G168" s="533"/>
      <c r="H168" s="533"/>
      <c r="I168" s="548"/>
      <c r="J168" s="539"/>
      <c r="K168" s="45"/>
    </row>
    <row r="169" spans="1:11" s="44" customFormat="1" ht="134.4" hidden="1" outlineLevel="1">
      <c r="A169" s="534" t="s">
        <v>1081</v>
      </c>
      <c r="B169" s="528" t="s">
        <v>4742</v>
      </c>
      <c r="C169" s="554" t="s">
        <v>1041</v>
      </c>
      <c r="D169" s="553" t="s">
        <v>4743</v>
      </c>
      <c r="E169" s="528" t="s">
        <v>4744</v>
      </c>
      <c r="F169" s="554"/>
      <c r="G169" s="554" t="s">
        <v>19</v>
      </c>
      <c r="H169" s="531">
        <v>43813</v>
      </c>
      <c r="I169" s="532" t="s">
        <v>2019</v>
      </c>
      <c r="J169" s="539"/>
      <c r="K169" s="45"/>
    </row>
    <row r="170" spans="1:11" s="44" customFormat="1" ht="134.4" hidden="1" outlineLevel="1">
      <c r="A170" s="534" t="s">
        <v>1079</v>
      </c>
      <c r="B170" s="528" t="s">
        <v>4745</v>
      </c>
      <c r="C170" s="554" t="s">
        <v>1041</v>
      </c>
      <c r="D170" s="553" t="s">
        <v>4746</v>
      </c>
      <c r="E170" s="528" t="s">
        <v>4747</v>
      </c>
      <c r="F170" s="554"/>
      <c r="G170" s="554" t="s">
        <v>19</v>
      </c>
      <c r="H170" s="531">
        <v>43813</v>
      </c>
      <c r="I170" s="532" t="s">
        <v>2019</v>
      </c>
      <c r="J170" s="539"/>
      <c r="K170" s="45"/>
    </row>
    <row r="171" spans="1:11" s="44" customFormat="1" ht="117.6" hidden="1" outlineLevel="1">
      <c r="A171" s="534" t="s">
        <v>1075</v>
      </c>
      <c r="B171" s="528" t="s">
        <v>4748</v>
      </c>
      <c r="C171" s="554" t="s">
        <v>1041</v>
      </c>
      <c r="D171" s="553" t="s">
        <v>4749</v>
      </c>
      <c r="E171" s="528" t="s">
        <v>4750</v>
      </c>
      <c r="F171" s="554"/>
      <c r="G171" s="554" t="s">
        <v>19</v>
      </c>
      <c r="H171" s="531">
        <v>43813</v>
      </c>
      <c r="I171" s="532" t="s">
        <v>2019</v>
      </c>
      <c r="J171" s="539"/>
      <c r="K171" s="45"/>
    </row>
    <row r="172" spans="1:11" ht="117.6" hidden="1" outlineLevel="1">
      <c r="A172" s="534" t="s">
        <v>1071</v>
      </c>
      <c r="B172" s="546" t="s">
        <v>4751</v>
      </c>
      <c r="C172" s="556" t="s">
        <v>1041</v>
      </c>
      <c r="D172" s="557" t="s">
        <v>4752</v>
      </c>
      <c r="E172" s="546" t="s">
        <v>4753</v>
      </c>
      <c r="F172" s="556"/>
      <c r="G172" s="556" t="s">
        <v>19</v>
      </c>
      <c r="H172" s="531">
        <v>43813</v>
      </c>
      <c r="I172" s="532" t="s">
        <v>2019</v>
      </c>
      <c r="J172" s="547"/>
    </row>
    <row r="173" spans="1:11" ht="16.8" collapsed="1">
      <c r="A173" s="533"/>
      <c r="B173" s="533" t="s">
        <v>4432</v>
      </c>
      <c r="C173" s="533"/>
      <c r="D173" s="533"/>
      <c r="E173" s="533"/>
      <c r="F173" s="533"/>
      <c r="G173" s="533"/>
      <c r="H173" s="533"/>
      <c r="I173" s="548"/>
      <c r="J173" s="539"/>
    </row>
    <row r="174" spans="1:11" ht="67.2" hidden="1" outlineLevel="1">
      <c r="A174" s="534" t="s">
        <v>1067</v>
      </c>
      <c r="B174" s="528" t="s">
        <v>4754</v>
      </c>
      <c r="C174" s="554" t="s">
        <v>1041</v>
      </c>
      <c r="D174" s="553" t="s">
        <v>4755</v>
      </c>
      <c r="E174" s="528" t="s">
        <v>4756</v>
      </c>
      <c r="F174" s="554"/>
      <c r="G174" s="554" t="s">
        <v>20</v>
      </c>
      <c r="H174" s="531">
        <v>43813</v>
      </c>
      <c r="I174" s="532" t="s">
        <v>2019</v>
      </c>
      <c r="J174" s="539"/>
    </row>
    <row r="175" spans="1:11" ht="67.2" hidden="1" outlineLevel="1">
      <c r="A175" s="534" t="s">
        <v>1062</v>
      </c>
      <c r="B175" s="528" t="s">
        <v>4757</v>
      </c>
      <c r="C175" s="554" t="s">
        <v>1041</v>
      </c>
      <c r="D175" s="553" t="s">
        <v>4755</v>
      </c>
      <c r="E175" s="528" t="s">
        <v>4758</v>
      </c>
      <c r="F175" s="554"/>
      <c r="G175" s="554" t="s">
        <v>20</v>
      </c>
      <c r="H175" s="531">
        <v>43813</v>
      </c>
      <c r="I175" s="532" t="s">
        <v>2019</v>
      </c>
      <c r="J175" s="539"/>
    </row>
    <row r="176" spans="1:11" ht="67.2" hidden="1" outlineLevel="1">
      <c r="A176" s="534" t="s">
        <v>1058</v>
      </c>
      <c r="B176" s="528" t="s">
        <v>4759</v>
      </c>
      <c r="C176" s="554" t="s">
        <v>1041</v>
      </c>
      <c r="D176" s="553" t="s">
        <v>4755</v>
      </c>
      <c r="E176" s="528" t="s">
        <v>4760</v>
      </c>
      <c r="F176" s="554"/>
      <c r="G176" s="554" t="s">
        <v>20</v>
      </c>
      <c r="H176" s="531">
        <v>43813</v>
      </c>
      <c r="I176" s="532" t="s">
        <v>2019</v>
      </c>
      <c r="J176" s="539"/>
    </row>
    <row r="177" spans="1:10" ht="67.2" hidden="1" outlineLevel="1">
      <c r="A177" s="534" t="s">
        <v>1054</v>
      </c>
      <c r="B177" s="546" t="s">
        <v>4761</v>
      </c>
      <c r="C177" s="556" t="s">
        <v>1041</v>
      </c>
      <c r="D177" s="553" t="s">
        <v>4755</v>
      </c>
      <c r="E177" s="546" t="s">
        <v>4762</v>
      </c>
      <c r="F177" s="556"/>
      <c r="G177" s="556" t="s">
        <v>20</v>
      </c>
      <c r="H177" s="531">
        <v>43813</v>
      </c>
      <c r="I177" s="532" t="s">
        <v>2019</v>
      </c>
      <c r="J177" s="547"/>
    </row>
    <row r="178" spans="1:10" ht="67.2" hidden="1" outlineLevel="1">
      <c r="A178" s="534" t="s">
        <v>1050</v>
      </c>
      <c r="B178" s="528" t="s">
        <v>4763</v>
      </c>
      <c r="C178" s="554" t="s">
        <v>1041</v>
      </c>
      <c r="D178" s="553" t="s">
        <v>4764</v>
      </c>
      <c r="E178" s="558" t="s">
        <v>4765</v>
      </c>
      <c r="F178" s="554"/>
      <c r="G178" s="554" t="s">
        <v>20</v>
      </c>
      <c r="H178" s="531">
        <v>43813</v>
      </c>
      <c r="I178" s="532" t="s">
        <v>2019</v>
      </c>
      <c r="J178" s="539"/>
    </row>
    <row r="179" spans="1:10" ht="50.4" hidden="1" outlineLevel="1">
      <c r="A179" s="534" t="s">
        <v>1045</v>
      </c>
      <c r="B179" s="528" t="s">
        <v>4766</v>
      </c>
      <c r="C179" s="554" t="s">
        <v>1041</v>
      </c>
      <c r="D179" s="553" t="s">
        <v>4767</v>
      </c>
      <c r="E179" s="528" t="s">
        <v>4768</v>
      </c>
      <c r="F179" s="554"/>
      <c r="G179" s="554" t="s">
        <v>20</v>
      </c>
      <c r="H179" s="531">
        <v>43813</v>
      </c>
      <c r="I179" s="532" t="s">
        <v>2019</v>
      </c>
      <c r="J179" s="539"/>
    </row>
    <row r="180" spans="1:10" ht="50.4" hidden="1" outlineLevel="1">
      <c r="A180" s="534" t="s">
        <v>1044</v>
      </c>
      <c r="B180" s="528" t="s">
        <v>4769</v>
      </c>
      <c r="C180" s="554" t="s">
        <v>1041</v>
      </c>
      <c r="D180" s="553" t="s">
        <v>4767</v>
      </c>
      <c r="E180" s="528" t="s">
        <v>4770</v>
      </c>
      <c r="F180" s="554"/>
      <c r="G180" s="554" t="s">
        <v>20</v>
      </c>
      <c r="H180" s="531">
        <v>43813</v>
      </c>
      <c r="I180" s="532" t="s">
        <v>2019</v>
      </c>
      <c r="J180" s="539"/>
    </row>
    <row r="181" spans="1:10" ht="50.4" hidden="1" outlineLevel="1">
      <c r="A181" s="534" t="s">
        <v>1043</v>
      </c>
      <c r="B181" s="546" t="s">
        <v>4771</v>
      </c>
      <c r="C181" s="556" t="s">
        <v>1041</v>
      </c>
      <c r="D181" s="553" t="s">
        <v>4767</v>
      </c>
      <c r="E181" s="558" t="s">
        <v>4772</v>
      </c>
      <c r="F181" s="556"/>
      <c r="G181" s="556" t="s">
        <v>20</v>
      </c>
      <c r="H181" s="531">
        <v>43813</v>
      </c>
      <c r="I181" s="532" t="s">
        <v>2019</v>
      </c>
      <c r="J181" s="547"/>
    </row>
    <row r="182" spans="1:10" ht="50.4" hidden="1" outlineLevel="1">
      <c r="A182" s="534" t="s">
        <v>1042</v>
      </c>
      <c r="B182" s="528" t="s">
        <v>4773</v>
      </c>
      <c r="C182" s="554" t="s">
        <v>1041</v>
      </c>
      <c r="D182" s="553" t="s">
        <v>4767</v>
      </c>
      <c r="E182" s="528" t="s">
        <v>4774</v>
      </c>
      <c r="F182" s="554"/>
      <c r="G182" s="554" t="s">
        <v>20</v>
      </c>
      <c r="H182" s="531">
        <v>43813</v>
      </c>
      <c r="I182" s="532" t="s">
        <v>2019</v>
      </c>
      <c r="J182" s="539"/>
    </row>
    <row r="183" spans="1:10" ht="50.4" hidden="1" outlineLevel="1">
      <c r="A183" s="534" t="s">
        <v>4775</v>
      </c>
      <c r="B183" s="528" t="s">
        <v>4776</v>
      </c>
      <c r="C183" s="554" t="s">
        <v>1041</v>
      </c>
      <c r="D183" s="553" t="s">
        <v>4767</v>
      </c>
      <c r="E183" s="528" t="s">
        <v>4777</v>
      </c>
      <c r="F183" s="554"/>
      <c r="G183" s="554" t="s">
        <v>20</v>
      </c>
      <c r="H183" s="531">
        <v>43813</v>
      </c>
      <c r="I183" s="532" t="s">
        <v>2019</v>
      </c>
      <c r="J183" s="539"/>
    </row>
    <row r="184" spans="1:10" ht="84" hidden="1" outlineLevel="1">
      <c r="A184" s="534" t="s">
        <v>4778</v>
      </c>
      <c r="B184" s="528" t="s">
        <v>4779</v>
      </c>
      <c r="C184" s="554" t="s">
        <v>1041</v>
      </c>
      <c r="D184" s="553" t="s">
        <v>4780</v>
      </c>
      <c r="E184" s="528" t="s">
        <v>4781</v>
      </c>
      <c r="F184" s="554"/>
      <c r="G184" s="554" t="s">
        <v>20</v>
      </c>
      <c r="H184" s="531">
        <v>43813</v>
      </c>
      <c r="I184" s="532" t="s">
        <v>2019</v>
      </c>
      <c r="J184" s="539"/>
    </row>
    <row r="185" spans="1:10" ht="84" hidden="1" outlineLevel="1">
      <c r="A185" s="534" t="s">
        <v>4782</v>
      </c>
      <c r="B185" s="546" t="s">
        <v>4783</v>
      </c>
      <c r="C185" s="556" t="s">
        <v>1041</v>
      </c>
      <c r="D185" s="553" t="s">
        <v>4780</v>
      </c>
      <c r="E185" s="546" t="s">
        <v>4784</v>
      </c>
      <c r="F185" s="556"/>
      <c r="G185" s="556" t="s">
        <v>20</v>
      </c>
      <c r="H185" s="531">
        <v>43813</v>
      </c>
      <c r="I185" s="532" t="s">
        <v>2019</v>
      </c>
      <c r="J185" s="547"/>
    </row>
    <row r="186" spans="1:10" ht="84" hidden="1" outlineLevel="1">
      <c r="A186" s="534" t="s">
        <v>4785</v>
      </c>
      <c r="B186" s="528" t="s">
        <v>4786</v>
      </c>
      <c r="C186" s="554" t="s">
        <v>1041</v>
      </c>
      <c r="D186" s="553" t="s">
        <v>4780</v>
      </c>
      <c r="E186" s="558" t="s">
        <v>4787</v>
      </c>
      <c r="F186" s="554"/>
      <c r="G186" s="554" t="s">
        <v>20</v>
      </c>
      <c r="H186" s="531">
        <v>43813</v>
      </c>
      <c r="I186" s="532" t="s">
        <v>2019</v>
      </c>
      <c r="J186" s="539"/>
    </row>
    <row r="187" spans="1:10" ht="84" hidden="1" outlineLevel="1">
      <c r="A187" s="534" t="s">
        <v>4788</v>
      </c>
      <c r="B187" s="528" t="s">
        <v>4789</v>
      </c>
      <c r="C187" s="554" t="s">
        <v>1041</v>
      </c>
      <c r="D187" s="553" t="s">
        <v>4780</v>
      </c>
      <c r="E187" s="528" t="s">
        <v>4790</v>
      </c>
      <c r="F187" s="554"/>
      <c r="G187" s="554" t="s">
        <v>20</v>
      </c>
      <c r="H187" s="531">
        <v>43813</v>
      </c>
      <c r="I187" s="532" t="s">
        <v>2019</v>
      </c>
      <c r="J187" s="539"/>
    </row>
    <row r="188" spans="1:10" ht="84" hidden="1" outlineLevel="1">
      <c r="A188" s="534" t="s">
        <v>4791</v>
      </c>
      <c r="B188" s="528" t="s">
        <v>4792</v>
      </c>
      <c r="C188" s="554" t="s">
        <v>1041</v>
      </c>
      <c r="D188" s="553" t="s">
        <v>4780</v>
      </c>
      <c r="E188" s="528" t="s">
        <v>4793</v>
      </c>
      <c r="F188" s="554"/>
      <c r="G188" s="554" t="s">
        <v>20</v>
      </c>
      <c r="H188" s="531">
        <v>43813</v>
      </c>
      <c r="I188" s="532" t="s">
        <v>2019</v>
      </c>
      <c r="J188" s="539"/>
    </row>
    <row r="189" spans="1:10" ht="84" hidden="1" outlineLevel="1">
      <c r="A189" s="534" t="s">
        <v>4794</v>
      </c>
      <c r="B189" s="546" t="s">
        <v>4795</v>
      </c>
      <c r="C189" s="556" t="s">
        <v>1041</v>
      </c>
      <c r="D189" s="553" t="s">
        <v>4780</v>
      </c>
      <c r="E189" s="558" t="s">
        <v>4796</v>
      </c>
      <c r="F189" s="556"/>
      <c r="G189" s="556" t="s">
        <v>20</v>
      </c>
      <c r="H189" s="531">
        <v>43813</v>
      </c>
      <c r="I189" s="532" t="s">
        <v>2019</v>
      </c>
      <c r="J189" s="547"/>
    </row>
    <row r="190" spans="1:10" ht="84" hidden="1" outlineLevel="1">
      <c r="A190" s="534" t="s">
        <v>4797</v>
      </c>
      <c r="B190" s="546" t="s">
        <v>4798</v>
      </c>
      <c r="C190" s="556" t="s">
        <v>1041</v>
      </c>
      <c r="D190" s="553" t="s">
        <v>4799</v>
      </c>
      <c r="E190" s="546" t="s">
        <v>4800</v>
      </c>
      <c r="F190" s="556"/>
      <c r="G190" s="556" t="s">
        <v>20</v>
      </c>
      <c r="H190" s="531">
        <v>43813</v>
      </c>
      <c r="I190" s="532" t="s">
        <v>2019</v>
      </c>
      <c r="J190" s="547"/>
    </row>
    <row r="191" spans="1:10" ht="84" hidden="1" outlineLevel="1">
      <c r="A191" s="534" t="s">
        <v>4801</v>
      </c>
      <c r="B191" s="528" t="s">
        <v>4802</v>
      </c>
      <c r="C191" s="554" t="s">
        <v>1041</v>
      </c>
      <c r="D191" s="553" t="s">
        <v>4799</v>
      </c>
      <c r="E191" s="558" t="s">
        <v>4803</v>
      </c>
      <c r="F191" s="554"/>
      <c r="G191" s="554" t="s">
        <v>20</v>
      </c>
      <c r="H191" s="531">
        <v>43813</v>
      </c>
      <c r="I191" s="532" t="s">
        <v>2019</v>
      </c>
      <c r="J191" s="539"/>
    </row>
    <row r="192" spans="1:10" ht="117.6" hidden="1" outlineLevel="1">
      <c r="A192" s="534" t="s">
        <v>4804</v>
      </c>
      <c r="B192" s="528" t="s">
        <v>4805</v>
      </c>
      <c r="C192" s="554" t="s">
        <v>1041</v>
      </c>
      <c r="D192" s="553" t="s">
        <v>4806</v>
      </c>
      <c r="E192" s="528" t="s">
        <v>4807</v>
      </c>
      <c r="F192" s="554"/>
      <c r="G192" s="554" t="s">
        <v>20</v>
      </c>
      <c r="H192" s="531">
        <v>43813</v>
      </c>
      <c r="I192" s="532" t="s">
        <v>2019</v>
      </c>
      <c r="J192" s="539"/>
    </row>
    <row r="193" spans="1:10" ht="100.8" hidden="1" outlineLevel="1">
      <c r="A193" s="534" t="s">
        <v>4808</v>
      </c>
      <c r="B193" s="528" t="s">
        <v>4809</v>
      </c>
      <c r="C193" s="554" t="s">
        <v>1041</v>
      </c>
      <c r="D193" s="553" t="s">
        <v>4810</v>
      </c>
      <c r="E193" s="528" t="s">
        <v>4811</v>
      </c>
      <c r="F193" s="554"/>
      <c r="G193" s="554" t="s">
        <v>20</v>
      </c>
      <c r="H193" s="531">
        <v>43813</v>
      </c>
      <c r="I193" s="532" t="s">
        <v>2019</v>
      </c>
      <c r="J193" s="539"/>
    </row>
    <row r="194" spans="1:10" ht="117.6" hidden="1" outlineLevel="1">
      <c r="A194" s="534" t="s">
        <v>4812</v>
      </c>
      <c r="B194" s="546" t="s">
        <v>4813</v>
      </c>
      <c r="C194" s="556" t="s">
        <v>1041</v>
      </c>
      <c r="D194" s="553" t="s">
        <v>4814</v>
      </c>
      <c r="E194" s="558" t="s">
        <v>4815</v>
      </c>
      <c r="F194" s="556"/>
      <c r="G194" s="556" t="s">
        <v>20</v>
      </c>
      <c r="H194" s="531">
        <v>43813</v>
      </c>
      <c r="I194" s="532" t="s">
        <v>2019</v>
      </c>
      <c r="J194" s="547"/>
    </row>
    <row r="195" spans="1:10" ht="117.6" hidden="1" outlineLevel="1">
      <c r="A195" s="534" t="s">
        <v>4816</v>
      </c>
      <c r="B195" s="528" t="s">
        <v>4817</v>
      </c>
      <c r="C195" s="554" t="s">
        <v>1041</v>
      </c>
      <c r="D195" s="553" t="s">
        <v>4818</v>
      </c>
      <c r="E195" s="558" t="s">
        <v>4819</v>
      </c>
      <c r="F195" s="554"/>
      <c r="G195" s="554" t="s">
        <v>20</v>
      </c>
      <c r="H195" s="531">
        <v>43813</v>
      </c>
      <c r="I195" s="532" t="s">
        <v>2019</v>
      </c>
      <c r="J195" s="539"/>
    </row>
    <row r="196" spans="1:10" ht="117.6" hidden="1" outlineLevel="1">
      <c r="A196" s="534" t="s">
        <v>4820</v>
      </c>
      <c r="B196" s="528" t="s">
        <v>4821</v>
      </c>
      <c r="C196" s="554" t="s">
        <v>1041</v>
      </c>
      <c r="D196" s="553" t="s">
        <v>4822</v>
      </c>
      <c r="E196" s="528" t="s">
        <v>4823</v>
      </c>
      <c r="F196" s="554"/>
      <c r="G196" s="554" t="s">
        <v>20</v>
      </c>
      <c r="H196" s="531">
        <v>43813</v>
      </c>
      <c r="I196" s="532" t="s">
        <v>2019</v>
      </c>
      <c r="J196" s="539"/>
    </row>
    <row r="197" spans="1:10" ht="117.6" hidden="1" outlineLevel="1">
      <c r="A197" s="534" t="s">
        <v>4824</v>
      </c>
      <c r="B197" s="528" t="s">
        <v>4825</v>
      </c>
      <c r="C197" s="554" t="s">
        <v>1041</v>
      </c>
      <c r="D197" s="553" t="s">
        <v>4826</v>
      </c>
      <c r="E197" s="528" t="s">
        <v>4827</v>
      </c>
      <c r="F197" s="554"/>
      <c r="G197" s="554" t="s">
        <v>20</v>
      </c>
      <c r="H197" s="531">
        <v>43813</v>
      </c>
      <c r="I197" s="532" t="s">
        <v>2019</v>
      </c>
      <c r="J197" s="539"/>
    </row>
    <row r="198" spans="1:10" ht="134.4" hidden="1" outlineLevel="1">
      <c r="A198" s="534" t="s">
        <v>4828</v>
      </c>
      <c r="B198" s="546" t="s">
        <v>4829</v>
      </c>
      <c r="C198" s="556" t="s">
        <v>1041</v>
      </c>
      <c r="D198" s="553" t="s">
        <v>4830</v>
      </c>
      <c r="E198" s="558" t="s">
        <v>4831</v>
      </c>
      <c r="F198" s="556"/>
      <c r="G198" s="556" t="s">
        <v>20</v>
      </c>
      <c r="H198" s="531">
        <v>43813</v>
      </c>
      <c r="I198" s="532" t="s">
        <v>2019</v>
      </c>
      <c r="J198" s="547"/>
    </row>
    <row r="199" spans="1:10" ht="117.6" hidden="1" outlineLevel="1">
      <c r="A199" s="534" t="s">
        <v>4832</v>
      </c>
      <c r="B199" s="528" t="s">
        <v>4833</v>
      </c>
      <c r="C199" s="554" t="s">
        <v>1041</v>
      </c>
      <c r="D199" s="553" t="s">
        <v>4834</v>
      </c>
      <c r="E199" s="558" t="s">
        <v>4835</v>
      </c>
      <c r="F199" s="554"/>
      <c r="G199" s="554" t="s">
        <v>20</v>
      </c>
      <c r="H199" s="531">
        <v>43813</v>
      </c>
      <c r="I199" s="532" t="s">
        <v>2019</v>
      </c>
      <c r="J199" s="539"/>
    </row>
    <row r="200" spans="1:10" ht="117.6" hidden="1" outlineLevel="1">
      <c r="A200" s="534" t="s">
        <v>4836</v>
      </c>
      <c r="B200" s="528" t="s">
        <v>4837</v>
      </c>
      <c r="C200" s="554" t="s">
        <v>1041</v>
      </c>
      <c r="D200" s="553" t="s">
        <v>4838</v>
      </c>
      <c r="E200" s="528" t="s">
        <v>4839</v>
      </c>
      <c r="F200" s="554"/>
      <c r="G200" s="554" t="s">
        <v>20</v>
      </c>
      <c r="H200" s="531">
        <v>43813</v>
      </c>
      <c r="I200" s="532" t="s">
        <v>2019</v>
      </c>
      <c r="J200" s="539"/>
    </row>
    <row r="201" spans="1:10" ht="117.6" hidden="1" outlineLevel="1">
      <c r="A201" s="534" t="s">
        <v>4840</v>
      </c>
      <c r="B201" s="528" t="s">
        <v>4841</v>
      </c>
      <c r="C201" s="554" t="s">
        <v>1041</v>
      </c>
      <c r="D201" s="553" t="s">
        <v>4842</v>
      </c>
      <c r="E201" s="528" t="s">
        <v>4843</v>
      </c>
      <c r="F201" s="554"/>
      <c r="G201" s="554" t="s">
        <v>20</v>
      </c>
      <c r="H201" s="531">
        <v>43813</v>
      </c>
      <c r="I201" s="532" t="s">
        <v>2019</v>
      </c>
      <c r="J201" s="539"/>
    </row>
    <row r="202" spans="1:10" ht="67.2" hidden="1" outlineLevel="1">
      <c r="A202" s="534" t="s">
        <v>4844</v>
      </c>
      <c r="B202" s="546" t="s">
        <v>4845</v>
      </c>
      <c r="C202" s="556" t="s">
        <v>1041</v>
      </c>
      <c r="D202" s="553" t="s">
        <v>4846</v>
      </c>
      <c r="E202" s="558" t="s">
        <v>4847</v>
      </c>
      <c r="F202" s="556"/>
      <c r="G202" s="556" t="s">
        <v>20</v>
      </c>
      <c r="H202" s="531">
        <v>43813</v>
      </c>
      <c r="I202" s="532" t="s">
        <v>2019</v>
      </c>
      <c r="J202" s="547"/>
    </row>
    <row r="203" spans="1:10" ht="117.6" hidden="1" outlineLevel="1">
      <c r="A203" s="534" t="s">
        <v>4848</v>
      </c>
      <c r="B203" s="528" t="s">
        <v>4849</v>
      </c>
      <c r="C203" s="554" t="s">
        <v>1041</v>
      </c>
      <c r="D203" s="553" t="s">
        <v>4850</v>
      </c>
      <c r="E203" s="528" t="s">
        <v>4807</v>
      </c>
      <c r="F203" s="554"/>
      <c r="G203" s="554" t="s">
        <v>20</v>
      </c>
      <c r="H203" s="531">
        <v>43813</v>
      </c>
      <c r="I203" s="532" t="s">
        <v>2019</v>
      </c>
      <c r="J203" s="539"/>
    </row>
    <row r="204" spans="1:10" ht="117.6" hidden="1" outlineLevel="1">
      <c r="A204" s="534" t="s">
        <v>4851</v>
      </c>
      <c r="B204" s="546" t="s">
        <v>4852</v>
      </c>
      <c r="C204" s="556" t="s">
        <v>1041</v>
      </c>
      <c r="D204" s="553" t="s">
        <v>4850</v>
      </c>
      <c r="E204" s="558" t="s">
        <v>4807</v>
      </c>
      <c r="F204" s="556"/>
      <c r="G204" s="556" t="s">
        <v>20</v>
      </c>
      <c r="H204" s="531">
        <v>43813</v>
      </c>
      <c r="I204" s="532" t="s">
        <v>2019</v>
      </c>
      <c r="J204" s="547"/>
    </row>
    <row r="205" spans="1:10" collapsed="1"/>
  </sheetData>
  <mergeCells count="4">
    <mergeCell ref="B2:G2"/>
    <mergeCell ref="B3:G3"/>
    <mergeCell ref="B4:G4"/>
    <mergeCell ref="B5:G5"/>
  </mergeCells>
  <dataValidations count="9">
    <dataValidation type="list" allowBlank="1" showErrorMessage="1" sqref="G65494:G65501 WLP982974:WLP982983 WBT982974:WBT982983 VRX982974:VRX982983 VIB982974:VIB982983 UYF982974:UYF982983 UOJ982974:UOJ982983 UEN982974:UEN982983 TUR982974:TUR982983 TKV982974:TKV982983 TAZ982974:TAZ982983 SRD982974:SRD982983 SHH982974:SHH982983 RXL982974:RXL982983 RNP982974:RNP982983 RDT982974:RDT982983 QTX982974:QTX982983 QKB982974:QKB982983 QAF982974:QAF982983 PQJ982974:PQJ982983 PGN982974:PGN982983 OWR982974:OWR982983 OMV982974:OMV982983 OCZ982974:OCZ982983 NTD982974:NTD982983 NJH982974:NJH982983 MZL982974:MZL982983 MPP982974:MPP982983 MFT982974:MFT982983 LVX982974:LVX982983 LMB982974:LMB982983 LCF982974:LCF982983 KSJ982974:KSJ982983 KIN982974:KIN982983 JYR982974:JYR982983 JOV982974:JOV982983 JEZ982974:JEZ982983 IVD982974:IVD982983 ILH982974:ILH982983 IBL982974:IBL982983 HRP982974:HRP982983 HHT982974:HHT982983 GXX982974:GXX982983 GOB982974:GOB982983 GEF982974:GEF982983 FUJ982974:FUJ982983 FKN982974:FKN982983 FAR982974:FAR982983 EQV982974:EQV982983 EGZ982974:EGZ982983 DXD982974:DXD982983 DNH982974:DNH982983 DDL982974:DDL982983 CTP982974:CTP982983 CJT982974:CJT982983 BZX982974:BZX982983 BQB982974:BQB982983 BGF982974:BGF982983 AWJ982974:AWJ982983 AMN982974:AMN982983 ACR982974:ACR982983 SV982974:SV982983 IZ982974:IZ982983 G982974:G982983 WVL917438:WVL917447 WLP917438:WLP917447 WBT917438:WBT917447 VRX917438:VRX917447 VIB917438:VIB917447 UYF917438:UYF917447 UOJ917438:UOJ917447 UEN917438:UEN917447 TUR917438:TUR917447 TKV917438:TKV917447 TAZ917438:TAZ917447 SRD917438:SRD917447 SHH917438:SHH917447 RXL917438:RXL917447 RNP917438:RNP917447 RDT917438:RDT917447 QTX917438:QTX917447 QKB917438:QKB917447 QAF917438:QAF917447 PQJ917438:PQJ917447 PGN917438:PGN917447 OWR917438:OWR917447 OMV917438:OMV917447 OCZ917438:OCZ917447 NTD917438:NTD917447 NJH917438:NJH917447 MZL917438:MZL917447 MPP917438:MPP917447 MFT917438:MFT917447 LVX917438:LVX917447 LMB917438:LMB917447 LCF917438:LCF917447 KSJ917438:KSJ917447 KIN917438:KIN917447 JYR917438:JYR917447 JOV917438:JOV917447 JEZ917438:JEZ917447 IVD917438:IVD917447 ILH917438:ILH917447 IBL917438:IBL917447 HRP917438:HRP917447 HHT917438:HHT917447 GXX917438:GXX917447 GOB917438:GOB917447 GEF917438:GEF917447 FUJ917438:FUJ917447 FKN917438:FKN917447 FAR917438:FAR917447 EQV917438:EQV917447 EGZ917438:EGZ917447 DXD917438:DXD917447 DNH917438:DNH917447 DDL917438:DDL917447 CTP917438:CTP917447 CJT917438:CJT917447 BZX917438:BZX917447 BQB917438:BQB917447 BGF917438:BGF917447 AWJ917438:AWJ917447 AMN917438:AMN917447 ACR917438:ACR917447 SV917438:SV917447 IZ917438:IZ917447 G917438:G917447 WVL851902:WVL851911 WLP851902:WLP851911 WBT851902:WBT851911 VRX851902:VRX851911 VIB851902:VIB851911 UYF851902:UYF851911 UOJ851902:UOJ851911 UEN851902:UEN851911 TUR851902:TUR851911 TKV851902:TKV851911 TAZ851902:TAZ851911 SRD851902:SRD851911 SHH851902:SHH851911 RXL851902:RXL851911 RNP851902:RNP851911 RDT851902:RDT851911 QTX851902:QTX851911 QKB851902:QKB851911 QAF851902:QAF851911 PQJ851902:PQJ851911 PGN851902:PGN851911 OWR851902:OWR851911 OMV851902:OMV851911 OCZ851902:OCZ851911 NTD851902:NTD851911 NJH851902:NJH851911 MZL851902:MZL851911 MPP851902:MPP851911 MFT851902:MFT851911 LVX851902:LVX851911 LMB851902:LMB851911 LCF851902:LCF851911 KSJ851902:KSJ851911 KIN851902:KIN851911 JYR851902:JYR851911 JOV851902:JOV851911 JEZ851902:JEZ851911 IVD851902:IVD851911 ILH851902:ILH851911 IBL851902:IBL851911 HRP851902:HRP851911 HHT851902:HHT851911 GXX851902:GXX851911 GOB851902:GOB851911 GEF851902:GEF851911 FUJ851902:FUJ851911 FKN851902:FKN851911 FAR851902:FAR851911 EQV851902:EQV851911 EGZ851902:EGZ851911 DXD851902:DXD851911 DNH851902:DNH851911 DDL851902:DDL851911 CTP851902:CTP851911 CJT851902:CJT851911 BZX851902:BZX851911 BQB851902:BQB851911 BGF851902:BGF851911 AWJ851902:AWJ851911 AMN851902:AMN851911 ACR851902:ACR851911 SV851902:SV851911 IZ851902:IZ851911 G851902:G851911 WVL786366:WVL786375 WLP786366:WLP786375 WBT786366:WBT786375 VRX786366:VRX786375 VIB786366:VIB786375 UYF786366:UYF786375 UOJ786366:UOJ786375 UEN786366:UEN786375 TUR786366:TUR786375 TKV786366:TKV786375 TAZ786366:TAZ786375 SRD786366:SRD786375 SHH786366:SHH786375 RXL786366:RXL786375 RNP786366:RNP786375 RDT786366:RDT786375 QTX786366:QTX786375 QKB786366:QKB786375 QAF786366:QAF786375 PQJ786366:PQJ786375 PGN786366:PGN786375 OWR786366:OWR786375 OMV786366:OMV786375 OCZ786366:OCZ786375 NTD786366:NTD786375 NJH786366:NJH786375 MZL786366:MZL786375 MPP786366:MPP786375 MFT786366:MFT786375 LVX786366:LVX786375 LMB786366:LMB786375 LCF786366:LCF786375 KSJ786366:KSJ786375 KIN786366:KIN786375 JYR786366:JYR786375 JOV786366:JOV786375 JEZ786366:JEZ786375 IVD786366:IVD786375 ILH786366:ILH786375 IBL786366:IBL786375 HRP786366:HRP786375 HHT786366:HHT786375 GXX786366:GXX786375 GOB786366:GOB786375 GEF786366:GEF786375 FUJ786366:FUJ786375 FKN786366:FKN786375 FAR786366:FAR786375 EQV786366:EQV786375 EGZ786366:EGZ786375 DXD786366:DXD786375 DNH786366:DNH786375 DDL786366:DDL786375 CTP786366:CTP786375 CJT786366:CJT786375 BZX786366:BZX786375 BQB786366:BQB786375 BGF786366:BGF786375 AWJ786366:AWJ786375 AMN786366:AMN786375 ACR786366:ACR786375 SV786366:SV786375 IZ786366:IZ786375 G786366:G786375 WVL720830:WVL720839 WLP720830:WLP720839 WBT720830:WBT720839 VRX720830:VRX720839 VIB720830:VIB720839 UYF720830:UYF720839 UOJ720830:UOJ720839 UEN720830:UEN720839 TUR720830:TUR720839 TKV720830:TKV720839 TAZ720830:TAZ720839 SRD720830:SRD720839 SHH720830:SHH720839 RXL720830:RXL720839 RNP720830:RNP720839 RDT720830:RDT720839 QTX720830:QTX720839 QKB720830:QKB720839 QAF720830:QAF720839 PQJ720830:PQJ720839 PGN720830:PGN720839 OWR720830:OWR720839 OMV720830:OMV720839 OCZ720830:OCZ720839 NTD720830:NTD720839 NJH720830:NJH720839 MZL720830:MZL720839 MPP720830:MPP720839 MFT720830:MFT720839 LVX720830:LVX720839 LMB720830:LMB720839 LCF720830:LCF720839 KSJ720830:KSJ720839 KIN720830:KIN720839 JYR720830:JYR720839 JOV720830:JOV720839 JEZ720830:JEZ720839 IVD720830:IVD720839 ILH720830:ILH720839 IBL720830:IBL720839 HRP720830:HRP720839 HHT720830:HHT720839 GXX720830:GXX720839 GOB720830:GOB720839 GEF720830:GEF720839 FUJ720830:FUJ720839 FKN720830:FKN720839 FAR720830:FAR720839 EQV720830:EQV720839 EGZ720830:EGZ720839 DXD720830:DXD720839 DNH720830:DNH720839 DDL720830:DDL720839 CTP720830:CTP720839 CJT720830:CJT720839 BZX720830:BZX720839 BQB720830:BQB720839 BGF720830:BGF720839 AWJ720830:AWJ720839 AMN720830:AMN720839 ACR720830:ACR720839 SV720830:SV720839 IZ720830:IZ720839 G720830:G720839 WVL655294:WVL655303 WLP655294:WLP655303 WBT655294:WBT655303 VRX655294:VRX655303 VIB655294:VIB655303 UYF655294:UYF655303 UOJ655294:UOJ655303 UEN655294:UEN655303 TUR655294:TUR655303 TKV655294:TKV655303 TAZ655294:TAZ655303 SRD655294:SRD655303 SHH655294:SHH655303 RXL655294:RXL655303 RNP655294:RNP655303 RDT655294:RDT655303 QTX655294:QTX655303 QKB655294:QKB655303 QAF655294:QAF655303 PQJ655294:PQJ655303 PGN655294:PGN655303 OWR655294:OWR655303 OMV655294:OMV655303 OCZ655294:OCZ655303 NTD655294:NTD655303 NJH655294:NJH655303 MZL655294:MZL655303 MPP655294:MPP655303 MFT655294:MFT655303 LVX655294:LVX655303 LMB655294:LMB655303 LCF655294:LCF655303 KSJ655294:KSJ655303 KIN655294:KIN655303 JYR655294:JYR655303 JOV655294:JOV655303 JEZ655294:JEZ655303 IVD655294:IVD655303 ILH655294:ILH655303 IBL655294:IBL655303 HRP655294:HRP655303 HHT655294:HHT655303 GXX655294:GXX655303 GOB655294:GOB655303 GEF655294:GEF655303 FUJ655294:FUJ655303 FKN655294:FKN655303 FAR655294:FAR655303 EQV655294:EQV655303 EGZ655294:EGZ655303 DXD655294:DXD655303 DNH655294:DNH655303 DDL655294:DDL655303 CTP655294:CTP655303 CJT655294:CJT655303 BZX655294:BZX655303 BQB655294:BQB655303 BGF655294:BGF655303 AWJ655294:AWJ655303 AMN655294:AMN655303 ACR655294:ACR655303 SV655294:SV655303 IZ655294:IZ655303 G655294:G655303 WVL589758:WVL589767 WLP589758:WLP589767 WBT589758:WBT589767 VRX589758:VRX589767 VIB589758:VIB589767 UYF589758:UYF589767 UOJ589758:UOJ589767 UEN589758:UEN589767 TUR589758:TUR589767 TKV589758:TKV589767 TAZ589758:TAZ589767 SRD589758:SRD589767 SHH589758:SHH589767 RXL589758:RXL589767 RNP589758:RNP589767 RDT589758:RDT589767 QTX589758:QTX589767 QKB589758:QKB589767 QAF589758:QAF589767 PQJ589758:PQJ589767 PGN589758:PGN589767 OWR589758:OWR589767 OMV589758:OMV589767 OCZ589758:OCZ589767 NTD589758:NTD589767 NJH589758:NJH589767 MZL589758:MZL589767 MPP589758:MPP589767 MFT589758:MFT589767 LVX589758:LVX589767 LMB589758:LMB589767 LCF589758:LCF589767 KSJ589758:KSJ589767 KIN589758:KIN589767 JYR589758:JYR589767 JOV589758:JOV589767 JEZ589758:JEZ589767 IVD589758:IVD589767 ILH589758:ILH589767 IBL589758:IBL589767 HRP589758:HRP589767 HHT589758:HHT589767 GXX589758:GXX589767 GOB589758:GOB589767 GEF589758:GEF589767 FUJ589758:FUJ589767 FKN589758:FKN589767 FAR589758:FAR589767 EQV589758:EQV589767 EGZ589758:EGZ589767 DXD589758:DXD589767 DNH589758:DNH589767 DDL589758:DDL589767 CTP589758:CTP589767 CJT589758:CJT589767 BZX589758:BZX589767 BQB589758:BQB589767 BGF589758:BGF589767 AWJ589758:AWJ589767 AMN589758:AMN589767 ACR589758:ACR589767 SV589758:SV589767 IZ589758:IZ589767 G589758:G589767 WVL524222:WVL524231 WLP524222:WLP524231 WBT524222:WBT524231 VRX524222:VRX524231 VIB524222:VIB524231 UYF524222:UYF524231 UOJ524222:UOJ524231 UEN524222:UEN524231 TUR524222:TUR524231 TKV524222:TKV524231 TAZ524222:TAZ524231 SRD524222:SRD524231 SHH524222:SHH524231 RXL524222:RXL524231 RNP524222:RNP524231 RDT524222:RDT524231 QTX524222:QTX524231 QKB524222:QKB524231 QAF524222:QAF524231 PQJ524222:PQJ524231 PGN524222:PGN524231 OWR524222:OWR524231 OMV524222:OMV524231 OCZ524222:OCZ524231 NTD524222:NTD524231 NJH524222:NJH524231 MZL524222:MZL524231 MPP524222:MPP524231 MFT524222:MFT524231 LVX524222:LVX524231 LMB524222:LMB524231 LCF524222:LCF524231 KSJ524222:KSJ524231 KIN524222:KIN524231 JYR524222:JYR524231 JOV524222:JOV524231 JEZ524222:JEZ524231 IVD524222:IVD524231 ILH524222:ILH524231 IBL524222:IBL524231 HRP524222:HRP524231 HHT524222:HHT524231 GXX524222:GXX524231 GOB524222:GOB524231 GEF524222:GEF524231 FUJ524222:FUJ524231 FKN524222:FKN524231 FAR524222:FAR524231 EQV524222:EQV524231 EGZ524222:EGZ524231 DXD524222:DXD524231 DNH524222:DNH524231 DDL524222:DDL524231 CTP524222:CTP524231 CJT524222:CJT524231 BZX524222:BZX524231 BQB524222:BQB524231 BGF524222:BGF524231 AWJ524222:AWJ524231 AMN524222:AMN524231 ACR524222:ACR524231 SV524222:SV524231 IZ524222:IZ524231 G524222:G524231 WVL458686:WVL458695 WLP458686:WLP458695 WBT458686:WBT458695 VRX458686:VRX458695 VIB458686:VIB458695 UYF458686:UYF458695 UOJ458686:UOJ458695 UEN458686:UEN458695 TUR458686:TUR458695 TKV458686:TKV458695 TAZ458686:TAZ458695 SRD458686:SRD458695 SHH458686:SHH458695 RXL458686:RXL458695 RNP458686:RNP458695 RDT458686:RDT458695 QTX458686:QTX458695 QKB458686:QKB458695 QAF458686:QAF458695 PQJ458686:PQJ458695 PGN458686:PGN458695 OWR458686:OWR458695 OMV458686:OMV458695 OCZ458686:OCZ458695 NTD458686:NTD458695 NJH458686:NJH458695 MZL458686:MZL458695 MPP458686:MPP458695 MFT458686:MFT458695 LVX458686:LVX458695 LMB458686:LMB458695 LCF458686:LCF458695 KSJ458686:KSJ458695 KIN458686:KIN458695 JYR458686:JYR458695 JOV458686:JOV458695 JEZ458686:JEZ458695 IVD458686:IVD458695 ILH458686:ILH458695 IBL458686:IBL458695 HRP458686:HRP458695 HHT458686:HHT458695 GXX458686:GXX458695 GOB458686:GOB458695 GEF458686:GEF458695 FUJ458686:FUJ458695 FKN458686:FKN458695 FAR458686:FAR458695 EQV458686:EQV458695 EGZ458686:EGZ458695 DXD458686:DXD458695 DNH458686:DNH458695 DDL458686:DDL458695 CTP458686:CTP458695 CJT458686:CJT458695 BZX458686:BZX458695 BQB458686:BQB458695 BGF458686:BGF458695 AWJ458686:AWJ458695 AMN458686:AMN458695 ACR458686:ACR458695 SV458686:SV458695 IZ458686:IZ458695 G458686:G458695 WVL393150:WVL393159 WLP393150:WLP393159 WBT393150:WBT393159 VRX393150:VRX393159 VIB393150:VIB393159 UYF393150:UYF393159 UOJ393150:UOJ393159 UEN393150:UEN393159 TUR393150:TUR393159 TKV393150:TKV393159 TAZ393150:TAZ393159 SRD393150:SRD393159 SHH393150:SHH393159 RXL393150:RXL393159 RNP393150:RNP393159 RDT393150:RDT393159 QTX393150:QTX393159 QKB393150:QKB393159 QAF393150:QAF393159 PQJ393150:PQJ393159 PGN393150:PGN393159 OWR393150:OWR393159 OMV393150:OMV393159 OCZ393150:OCZ393159 NTD393150:NTD393159 NJH393150:NJH393159 MZL393150:MZL393159 MPP393150:MPP393159 MFT393150:MFT393159 LVX393150:LVX393159 LMB393150:LMB393159 LCF393150:LCF393159 KSJ393150:KSJ393159 KIN393150:KIN393159 JYR393150:JYR393159 JOV393150:JOV393159 JEZ393150:JEZ393159 IVD393150:IVD393159 ILH393150:ILH393159 IBL393150:IBL393159 HRP393150:HRP393159 HHT393150:HHT393159 GXX393150:GXX393159 GOB393150:GOB393159 GEF393150:GEF393159 FUJ393150:FUJ393159 FKN393150:FKN393159 FAR393150:FAR393159 EQV393150:EQV393159 EGZ393150:EGZ393159 DXD393150:DXD393159 DNH393150:DNH393159 DDL393150:DDL393159 CTP393150:CTP393159 CJT393150:CJT393159 BZX393150:BZX393159 BQB393150:BQB393159 BGF393150:BGF393159 AWJ393150:AWJ393159 AMN393150:AMN393159 ACR393150:ACR393159 SV393150:SV393159 IZ393150:IZ393159 G393150:G393159 WVL327614:WVL327623 WLP327614:WLP327623 WBT327614:WBT327623 VRX327614:VRX327623 VIB327614:VIB327623 UYF327614:UYF327623 UOJ327614:UOJ327623 UEN327614:UEN327623 TUR327614:TUR327623 TKV327614:TKV327623 TAZ327614:TAZ327623 SRD327614:SRD327623 SHH327614:SHH327623 RXL327614:RXL327623 RNP327614:RNP327623 RDT327614:RDT327623 QTX327614:QTX327623 QKB327614:QKB327623 QAF327614:QAF327623 PQJ327614:PQJ327623 PGN327614:PGN327623 OWR327614:OWR327623 OMV327614:OMV327623 OCZ327614:OCZ327623 NTD327614:NTD327623 NJH327614:NJH327623 MZL327614:MZL327623 MPP327614:MPP327623 MFT327614:MFT327623 LVX327614:LVX327623 LMB327614:LMB327623 LCF327614:LCF327623 KSJ327614:KSJ327623 KIN327614:KIN327623 JYR327614:JYR327623 JOV327614:JOV327623 JEZ327614:JEZ327623 IVD327614:IVD327623 ILH327614:ILH327623 IBL327614:IBL327623 HRP327614:HRP327623 HHT327614:HHT327623 GXX327614:GXX327623 GOB327614:GOB327623 GEF327614:GEF327623 FUJ327614:FUJ327623 FKN327614:FKN327623 FAR327614:FAR327623 EQV327614:EQV327623 EGZ327614:EGZ327623 DXD327614:DXD327623 DNH327614:DNH327623 DDL327614:DDL327623 CTP327614:CTP327623 CJT327614:CJT327623 BZX327614:BZX327623 BQB327614:BQB327623 BGF327614:BGF327623 AWJ327614:AWJ327623 AMN327614:AMN327623 ACR327614:ACR327623 SV327614:SV327623 IZ327614:IZ327623 G327614:G327623 WVL262078:WVL262087 WLP262078:WLP262087 WBT262078:WBT262087 VRX262078:VRX262087 VIB262078:VIB262087 UYF262078:UYF262087 UOJ262078:UOJ262087 UEN262078:UEN262087 TUR262078:TUR262087 TKV262078:TKV262087 TAZ262078:TAZ262087 SRD262078:SRD262087 SHH262078:SHH262087 RXL262078:RXL262087 RNP262078:RNP262087 RDT262078:RDT262087 QTX262078:QTX262087 QKB262078:QKB262087 QAF262078:QAF262087 PQJ262078:PQJ262087 PGN262078:PGN262087 OWR262078:OWR262087 OMV262078:OMV262087 OCZ262078:OCZ262087 NTD262078:NTD262087 NJH262078:NJH262087 MZL262078:MZL262087 MPP262078:MPP262087 MFT262078:MFT262087 LVX262078:LVX262087 LMB262078:LMB262087 LCF262078:LCF262087 KSJ262078:KSJ262087 KIN262078:KIN262087 JYR262078:JYR262087 JOV262078:JOV262087 JEZ262078:JEZ262087 IVD262078:IVD262087 ILH262078:ILH262087 IBL262078:IBL262087 HRP262078:HRP262087 HHT262078:HHT262087 GXX262078:GXX262087 GOB262078:GOB262087 GEF262078:GEF262087 FUJ262078:FUJ262087 FKN262078:FKN262087 FAR262078:FAR262087 EQV262078:EQV262087 EGZ262078:EGZ262087 DXD262078:DXD262087 DNH262078:DNH262087 DDL262078:DDL262087 CTP262078:CTP262087 CJT262078:CJT262087 BZX262078:BZX262087 BQB262078:BQB262087 BGF262078:BGF262087 AWJ262078:AWJ262087 AMN262078:AMN262087 ACR262078:ACR262087 SV262078:SV262087 IZ262078:IZ262087 G262078:G262087 WVL196542:WVL196551 WLP196542:WLP196551 WBT196542:WBT196551 VRX196542:VRX196551 VIB196542:VIB196551 UYF196542:UYF196551 UOJ196542:UOJ196551 UEN196542:UEN196551 TUR196542:TUR196551 TKV196542:TKV196551 TAZ196542:TAZ196551 SRD196542:SRD196551 SHH196542:SHH196551 RXL196542:RXL196551 RNP196542:RNP196551 RDT196542:RDT196551 QTX196542:QTX196551 QKB196542:QKB196551 QAF196542:QAF196551 PQJ196542:PQJ196551 PGN196542:PGN196551 OWR196542:OWR196551 OMV196542:OMV196551 OCZ196542:OCZ196551 NTD196542:NTD196551 NJH196542:NJH196551 MZL196542:MZL196551 MPP196542:MPP196551 MFT196542:MFT196551 LVX196542:LVX196551 LMB196542:LMB196551 LCF196542:LCF196551 KSJ196542:KSJ196551 KIN196542:KIN196551 JYR196542:JYR196551 JOV196542:JOV196551 JEZ196542:JEZ196551 IVD196542:IVD196551 ILH196542:ILH196551 IBL196542:IBL196551 HRP196542:HRP196551 HHT196542:HHT196551 GXX196542:GXX196551 GOB196542:GOB196551 GEF196542:GEF196551 FUJ196542:FUJ196551 FKN196542:FKN196551 FAR196542:FAR196551 EQV196542:EQV196551 EGZ196542:EGZ196551 DXD196542:DXD196551 DNH196542:DNH196551 DDL196542:DDL196551 CTP196542:CTP196551 CJT196542:CJT196551 BZX196542:BZX196551 BQB196542:BQB196551 BGF196542:BGF196551 AWJ196542:AWJ196551 AMN196542:AMN196551 ACR196542:ACR196551 SV196542:SV196551 IZ196542:IZ196551 G196542:G196551 WVL131006:WVL131015 WLP131006:WLP131015 WBT131006:WBT131015 VRX131006:VRX131015 VIB131006:VIB131015 UYF131006:UYF131015 UOJ131006:UOJ131015 UEN131006:UEN131015 TUR131006:TUR131015 TKV131006:TKV131015 TAZ131006:TAZ131015 SRD131006:SRD131015 SHH131006:SHH131015 RXL131006:RXL131015 RNP131006:RNP131015 RDT131006:RDT131015 QTX131006:QTX131015 QKB131006:QKB131015 QAF131006:QAF131015 PQJ131006:PQJ131015 PGN131006:PGN131015 OWR131006:OWR131015 OMV131006:OMV131015 OCZ131006:OCZ131015 NTD131006:NTD131015 NJH131006:NJH131015 MZL131006:MZL131015 MPP131006:MPP131015 MFT131006:MFT131015 LVX131006:LVX131015 LMB131006:LMB131015 LCF131006:LCF131015 KSJ131006:KSJ131015 KIN131006:KIN131015 JYR131006:JYR131015 JOV131006:JOV131015 JEZ131006:JEZ131015 IVD131006:IVD131015 ILH131006:ILH131015 IBL131006:IBL131015 HRP131006:HRP131015 HHT131006:HHT131015 GXX131006:GXX131015 GOB131006:GOB131015 GEF131006:GEF131015 FUJ131006:FUJ131015 FKN131006:FKN131015 FAR131006:FAR131015 EQV131006:EQV131015 EGZ131006:EGZ131015 DXD131006:DXD131015 DNH131006:DNH131015 DDL131006:DDL131015 CTP131006:CTP131015 CJT131006:CJT131015 BZX131006:BZX131015 BQB131006:BQB131015 BGF131006:BGF131015 AWJ131006:AWJ131015 AMN131006:AMN131015 ACR131006:ACR131015 SV131006:SV131015 IZ131006:IZ131015 G131006:G131015 WVL65470:WVL65479 WLP65470:WLP65479 WBT65470:WBT65479 VRX65470:VRX65479 VIB65470:VIB65479 UYF65470:UYF65479 UOJ65470:UOJ65479 UEN65470:UEN65479 TUR65470:TUR65479 TKV65470:TKV65479 TAZ65470:TAZ65479 SRD65470:SRD65479 SHH65470:SHH65479 RXL65470:RXL65479 RNP65470:RNP65479 RDT65470:RDT65479 QTX65470:QTX65479 QKB65470:QKB65479 QAF65470:QAF65479 PQJ65470:PQJ65479 PGN65470:PGN65479 OWR65470:OWR65479 OMV65470:OMV65479 OCZ65470:OCZ65479 NTD65470:NTD65479 NJH65470:NJH65479 MZL65470:MZL65479 MPP65470:MPP65479 MFT65470:MFT65479 LVX65470:LVX65479 LMB65470:LMB65479 LCF65470:LCF65479 KSJ65470:KSJ65479 KIN65470:KIN65479 JYR65470:JYR65479 JOV65470:JOV65479 JEZ65470:JEZ65479 IVD65470:IVD65479 ILH65470:ILH65479 IBL65470:IBL65479 HRP65470:HRP65479 HHT65470:HHT65479 GXX65470:GXX65479 GOB65470:GOB65479 GEF65470:GEF65479 FUJ65470:FUJ65479 FKN65470:FKN65479 FAR65470:FAR65479 EQV65470:EQV65479 EGZ65470:EGZ65479 DXD65470:DXD65479 DNH65470:DNH65479 DDL65470:DDL65479 CTP65470:CTP65479 CJT65470:CJT65479 BZX65470:BZX65479 BQB65470:BQB65479 BGF65470:BGF65479 AWJ65470:AWJ65479 AMN65470:AMN65479 ACR65470:ACR65479 SV65470:SV65479 IZ65470:IZ65479 G65470:G65479 WVL982974:WVL982983 WVL982985:WVL982996 WLP982985:WLP982996 WBT982985:WBT982996 VRX982985:VRX982996 VIB982985:VIB982996 UYF982985:UYF982996 UOJ982985:UOJ982996 UEN982985:UEN982996 TUR982985:TUR982996 TKV982985:TKV982996 TAZ982985:TAZ982996 SRD982985:SRD982996 SHH982985:SHH982996 RXL982985:RXL982996 RNP982985:RNP982996 RDT982985:RDT982996 QTX982985:QTX982996 QKB982985:QKB982996 QAF982985:QAF982996 PQJ982985:PQJ982996 PGN982985:PGN982996 OWR982985:OWR982996 OMV982985:OMV982996 OCZ982985:OCZ982996 NTD982985:NTD982996 NJH982985:NJH982996 MZL982985:MZL982996 MPP982985:MPP982996 MFT982985:MFT982996 LVX982985:LVX982996 LMB982985:LMB982996 LCF982985:LCF982996 KSJ982985:KSJ982996 KIN982985:KIN982996 JYR982985:JYR982996 JOV982985:JOV982996 JEZ982985:JEZ982996 IVD982985:IVD982996 ILH982985:ILH982996 IBL982985:IBL982996 HRP982985:HRP982996 HHT982985:HHT982996 GXX982985:GXX982996 GOB982985:GOB982996 GEF982985:GEF982996 FUJ982985:FUJ982996 FKN982985:FKN982996 FAR982985:FAR982996 EQV982985:EQV982996 EGZ982985:EGZ982996 DXD982985:DXD982996 DNH982985:DNH982996 DDL982985:DDL982996 CTP982985:CTP982996 CJT982985:CJT982996 BZX982985:BZX982996 BQB982985:BQB982996 BGF982985:BGF982996 AWJ982985:AWJ982996 AMN982985:AMN982996 ACR982985:ACR982996 SV982985:SV982996 IZ982985:IZ982996 G982985:G982996 WVL917449:WVL917460 WLP917449:WLP917460 WBT917449:WBT917460 VRX917449:VRX917460 VIB917449:VIB917460 UYF917449:UYF917460 UOJ917449:UOJ917460 UEN917449:UEN917460 TUR917449:TUR917460 TKV917449:TKV917460 TAZ917449:TAZ917460 SRD917449:SRD917460 SHH917449:SHH917460 RXL917449:RXL917460 RNP917449:RNP917460 RDT917449:RDT917460 QTX917449:QTX917460 QKB917449:QKB917460 QAF917449:QAF917460 PQJ917449:PQJ917460 PGN917449:PGN917460 OWR917449:OWR917460 OMV917449:OMV917460 OCZ917449:OCZ917460 NTD917449:NTD917460 NJH917449:NJH917460 MZL917449:MZL917460 MPP917449:MPP917460 MFT917449:MFT917460 LVX917449:LVX917460 LMB917449:LMB917460 LCF917449:LCF917460 KSJ917449:KSJ917460 KIN917449:KIN917460 JYR917449:JYR917460 JOV917449:JOV917460 JEZ917449:JEZ917460 IVD917449:IVD917460 ILH917449:ILH917460 IBL917449:IBL917460 HRP917449:HRP917460 HHT917449:HHT917460 GXX917449:GXX917460 GOB917449:GOB917460 GEF917449:GEF917460 FUJ917449:FUJ917460 FKN917449:FKN917460 FAR917449:FAR917460 EQV917449:EQV917460 EGZ917449:EGZ917460 DXD917449:DXD917460 DNH917449:DNH917460 DDL917449:DDL917460 CTP917449:CTP917460 CJT917449:CJT917460 BZX917449:BZX917460 BQB917449:BQB917460 BGF917449:BGF917460 AWJ917449:AWJ917460 AMN917449:AMN917460 ACR917449:ACR917460 SV917449:SV917460 IZ917449:IZ917460 G917449:G917460 WVL851913:WVL851924 WLP851913:WLP851924 WBT851913:WBT851924 VRX851913:VRX851924 VIB851913:VIB851924 UYF851913:UYF851924 UOJ851913:UOJ851924 UEN851913:UEN851924 TUR851913:TUR851924 TKV851913:TKV851924 TAZ851913:TAZ851924 SRD851913:SRD851924 SHH851913:SHH851924 RXL851913:RXL851924 RNP851913:RNP851924 RDT851913:RDT851924 QTX851913:QTX851924 QKB851913:QKB851924 QAF851913:QAF851924 PQJ851913:PQJ851924 PGN851913:PGN851924 OWR851913:OWR851924 OMV851913:OMV851924 OCZ851913:OCZ851924 NTD851913:NTD851924 NJH851913:NJH851924 MZL851913:MZL851924 MPP851913:MPP851924 MFT851913:MFT851924 LVX851913:LVX851924 LMB851913:LMB851924 LCF851913:LCF851924 KSJ851913:KSJ851924 KIN851913:KIN851924 JYR851913:JYR851924 JOV851913:JOV851924 JEZ851913:JEZ851924 IVD851913:IVD851924 ILH851913:ILH851924 IBL851913:IBL851924 HRP851913:HRP851924 HHT851913:HHT851924 GXX851913:GXX851924 GOB851913:GOB851924 GEF851913:GEF851924 FUJ851913:FUJ851924 FKN851913:FKN851924 FAR851913:FAR851924 EQV851913:EQV851924 EGZ851913:EGZ851924 DXD851913:DXD851924 DNH851913:DNH851924 DDL851913:DDL851924 CTP851913:CTP851924 CJT851913:CJT851924 BZX851913:BZX851924 BQB851913:BQB851924 BGF851913:BGF851924 AWJ851913:AWJ851924 AMN851913:AMN851924 ACR851913:ACR851924 SV851913:SV851924 IZ851913:IZ851924 G851913:G851924 WVL786377:WVL786388 WLP786377:WLP786388 WBT786377:WBT786388 VRX786377:VRX786388 VIB786377:VIB786388 UYF786377:UYF786388 UOJ786377:UOJ786388 UEN786377:UEN786388 TUR786377:TUR786388 TKV786377:TKV786388 TAZ786377:TAZ786388 SRD786377:SRD786388 SHH786377:SHH786388 RXL786377:RXL786388 RNP786377:RNP786388 RDT786377:RDT786388 QTX786377:QTX786388 QKB786377:QKB786388 QAF786377:QAF786388 PQJ786377:PQJ786388 PGN786377:PGN786388 OWR786377:OWR786388 OMV786377:OMV786388 OCZ786377:OCZ786388 NTD786377:NTD786388 NJH786377:NJH786388 MZL786377:MZL786388 MPP786377:MPP786388 MFT786377:MFT786388 LVX786377:LVX786388 LMB786377:LMB786388 LCF786377:LCF786388 KSJ786377:KSJ786388 KIN786377:KIN786388 JYR786377:JYR786388 JOV786377:JOV786388 JEZ786377:JEZ786388 IVD786377:IVD786388 ILH786377:ILH786388 IBL786377:IBL786388 HRP786377:HRP786388 HHT786377:HHT786388 GXX786377:GXX786388 GOB786377:GOB786388 GEF786377:GEF786388 FUJ786377:FUJ786388 FKN786377:FKN786388 FAR786377:FAR786388 EQV786377:EQV786388 EGZ786377:EGZ786388 DXD786377:DXD786388 DNH786377:DNH786388 DDL786377:DDL786388 CTP786377:CTP786388 CJT786377:CJT786388 BZX786377:BZX786388 BQB786377:BQB786388 BGF786377:BGF786388 AWJ786377:AWJ786388 AMN786377:AMN786388 ACR786377:ACR786388 SV786377:SV786388 IZ786377:IZ786388 G786377:G786388 WVL720841:WVL720852 WLP720841:WLP720852 WBT720841:WBT720852 VRX720841:VRX720852 VIB720841:VIB720852 UYF720841:UYF720852 UOJ720841:UOJ720852 UEN720841:UEN720852 TUR720841:TUR720852 TKV720841:TKV720852 TAZ720841:TAZ720852 SRD720841:SRD720852 SHH720841:SHH720852 RXL720841:RXL720852 RNP720841:RNP720852 RDT720841:RDT720852 QTX720841:QTX720852 QKB720841:QKB720852 QAF720841:QAF720852 PQJ720841:PQJ720852 PGN720841:PGN720852 OWR720841:OWR720852 OMV720841:OMV720852 OCZ720841:OCZ720852 NTD720841:NTD720852 NJH720841:NJH720852 MZL720841:MZL720852 MPP720841:MPP720852 MFT720841:MFT720852 LVX720841:LVX720852 LMB720841:LMB720852 LCF720841:LCF720852 KSJ720841:KSJ720852 KIN720841:KIN720852 JYR720841:JYR720852 JOV720841:JOV720852 JEZ720841:JEZ720852 IVD720841:IVD720852 ILH720841:ILH720852 IBL720841:IBL720852 HRP720841:HRP720852 HHT720841:HHT720852 GXX720841:GXX720852 GOB720841:GOB720852 GEF720841:GEF720852 FUJ720841:FUJ720852 FKN720841:FKN720852 FAR720841:FAR720852 EQV720841:EQV720852 EGZ720841:EGZ720852 DXD720841:DXD720852 DNH720841:DNH720852 DDL720841:DDL720852 CTP720841:CTP720852 CJT720841:CJT720852 BZX720841:BZX720852 BQB720841:BQB720852 BGF720841:BGF720852 AWJ720841:AWJ720852 AMN720841:AMN720852 ACR720841:ACR720852 SV720841:SV720852 IZ720841:IZ720852 G720841:G720852 WVL655305:WVL655316 WLP655305:WLP655316 WBT655305:WBT655316 VRX655305:VRX655316 VIB655305:VIB655316 UYF655305:UYF655316 UOJ655305:UOJ655316 UEN655305:UEN655316 TUR655305:TUR655316 TKV655305:TKV655316 TAZ655305:TAZ655316 SRD655305:SRD655316 SHH655305:SHH655316 RXL655305:RXL655316 RNP655305:RNP655316 RDT655305:RDT655316 QTX655305:QTX655316 QKB655305:QKB655316 QAF655305:QAF655316 PQJ655305:PQJ655316 PGN655305:PGN655316 OWR655305:OWR655316 OMV655305:OMV655316 OCZ655305:OCZ655316 NTD655305:NTD655316 NJH655305:NJH655316 MZL655305:MZL655316 MPP655305:MPP655316 MFT655305:MFT655316 LVX655305:LVX655316 LMB655305:LMB655316 LCF655305:LCF655316 KSJ655305:KSJ655316 KIN655305:KIN655316 JYR655305:JYR655316 JOV655305:JOV655316 JEZ655305:JEZ655316 IVD655305:IVD655316 ILH655305:ILH655316 IBL655305:IBL655316 HRP655305:HRP655316 HHT655305:HHT655316 GXX655305:GXX655316 GOB655305:GOB655316 GEF655305:GEF655316 FUJ655305:FUJ655316 FKN655305:FKN655316 FAR655305:FAR655316 EQV655305:EQV655316 EGZ655305:EGZ655316 DXD655305:DXD655316 DNH655305:DNH655316 DDL655305:DDL655316 CTP655305:CTP655316 CJT655305:CJT655316 BZX655305:BZX655316 BQB655305:BQB655316 BGF655305:BGF655316 AWJ655305:AWJ655316 AMN655305:AMN655316 ACR655305:ACR655316 SV655305:SV655316 IZ655305:IZ655316 G655305:G655316 WVL589769:WVL589780 WLP589769:WLP589780 WBT589769:WBT589780 VRX589769:VRX589780 VIB589769:VIB589780 UYF589769:UYF589780 UOJ589769:UOJ589780 UEN589769:UEN589780 TUR589769:TUR589780 TKV589769:TKV589780 TAZ589769:TAZ589780 SRD589769:SRD589780 SHH589769:SHH589780 RXL589769:RXL589780 RNP589769:RNP589780 RDT589769:RDT589780 QTX589769:QTX589780 QKB589769:QKB589780 QAF589769:QAF589780 PQJ589769:PQJ589780 PGN589769:PGN589780 OWR589769:OWR589780 OMV589769:OMV589780 OCZ589769:OCZ589780 NTD589769:NTD589780 NJH589769:NJH589780 MZL589769:MZL589780 MPP589769:MPP589780 MFT589769:MFT589780 LVX589769:LVX589780 LMB589769:LMB589780 LCF589769:LCF589780 KSJ589769:KSJ589780 KIN589769:KIN589780 JYR589769:JYR589780 JOV589769:JOV589780 JEZ589769:JEZ589780 IVD589769:IVD589780 ILH589769:ILH589780 IBL589769:IBL589780 HRP589769:HRP589780 HHT589769:HHT589780 GXX589769:GXX589780 GOB589769:GOB589780 GEF589769:GEF589780 FUJ589769:FUJ589780 FKN589769:FKN589780 FAR589769:FAR589780 EQV589769:EQV589780 EGZ589769:EGZ589780 DXD589769:DXD589780 DNH589769:DNH589780 DDL589769:DDL589780 CTP589769:CTP589780 CJT589769:CJT589780 BZX589769:BZX589780 BQB589769:BQB589780 BGF589769:BGF589780 AWJ589769:AWJ589780 AMN589769:AMN589780 ACR589769:ACR589780 SV589769:SV589780 IZ589769:IZ589780 G589769:G589780 WVL524233:WVL524244 WLP524233:WLP524244 WBT524233:WBT524244 VRX524233:VRX524244 VIB524233:VIB524244 UYF524233:UYF524244 UOJ524233:UOJ524244 UEN524233:UEN524244 TUR524233:TUR524244 TKV524233:TKV524244 TAZ524233:TAZ524244 SRD524233:SRD524244 SHH524233:SHH524244 RXL524233:RXL524244 RNP524233:RNP524244 RDT524233:RDT524244 QTX524233:QTX524244 QKB524233:QKB524244 QAF524233:QAF524244 PQJ524233:PQJ524244 PGN524233:PGN524244 OWR524233:OWR524244 OMV524233:OMV524244 OCZ524233:OCZ524244 NTD524233:NTD524244 NJH524233:NJH524244 MZL524233:MZL524244 MPP524233:MPP524244 MFT524233:MFT524244 LVX524233:LVX524244 LMB524233:LMB524244 LCF524233:LCF524244 KSJ524233:KSJ524244 KIN524233:KIN524244 JYR524233:JYR524244 JOV524233:JOV524244 JEZ524233:JEZ524244 IVD524233:IVD524244 ILH524233:ILH524244 IBL524233:IBL524244 HRP524233:HRP524244 HHT524233:HHT524244 GXX524233:GXX524244 GOB524233:GOB524244 GEF524233:GEF524244 FUJ524233:FUJ524244 FKN524233:FKN524244 FAR524233:FAR524244 EQV524233:EQV524244 EGZ524233:EGZ524244 DXD524233:DXD524244 DNH524233:DNH524244 DDL524233:DDL524244 CTP524233:CTP524244 CJT524233:CJT524244 BZX524233:BZX524244 BQB524233:BQB524244 BGF524233:BGF524244 AWJ524233:AWJ524244 AMN524233:AMN524244 ACR524233:ACR524244 SV524233:SV524244 IZ524233:IZ524244 G524233:G524244 WVL458697:WVL458708 WLP458697:WLP458708 WBT458697:WBT458708 VRX458697:VRX458708 VIB458697:VIB458708 UYF458697:UYF458708 UOJ458697:UOJ458708 UEN458697:UEN458708 TUR458697:TUR458708 TKV458697:TKV458708 TAZ458697:TAZ458708 SRD458697:SRD458708 SHH458697:SHH458708 RXL458697:RXL458708 RNP458697:RNP458708 RDT458697:RDT458708 QTX458697:QTX458708 QKB458697:QKB458708 QAF458697:QAF458708 PQJ458697:PQJ458708 PGN458697:PGN458708 OWR458697:OWR458708 OMV458697:OMV458708 OCZ458697:OCZ458708 NTD458697:NTD458708 NJH458697:NJH458708 MZL458697:MZL458708 MPP458697:MPP458708 MFT458697:MFT458708 LVX458697:LVX458708 LMB458697:LMB458708 LCF458697:LCF458708 KSJ458697:KSJ458708 KIN458697:KIN458708 JYR458697:JYR458708 JOV458697:JOV458708 JEZ458697:JEZ458708 IVD458697:IVD458708 ILH458697:ILH458708 IBL458697:IBL458708 HRP458697:HRP458708 HHT458697:HHT458708 GXX458697:GXX458708 GOB458697:GOB458708 GEF458697:GEF458708 FUJ458697:FUJ458708 FKN458697:FKN458708 FAR458697:FAR458708 EQV458697:EQV458708 EGZ458697:EGZ458708 DXD458697:DXD458708 DNH458697:DNH458708 DDL458697:DDL458708 CTP458697:CTP458708 CJT458697:CJT458708 BZX458697:BZX458708 BQB458697:BQB458708 BGF458697:BGF458708 AWJ458697:AWJ458708 AMN458697:AMN458708 ACR458697:ACR458708 SV458697:SV458708 IZ458697:IZ458708 G458697:G458708 WVL393161:WVL393172 WLP393161:WLP393172 WBT393161:WBT393172 VRX393161:VRX393172 VIB393161:VIB393172 UYF393161:UYF393172 UOJ393161:UOJ393172 UEN393161:UEN393172 TUR393161:TUR393172 TKV393161:TKV393172 TAZ393161:TAZ393172 SRD393161:SRD393172 SHH393161:SHH393172 RXL393161:RXL393172 RNP393161:RNP393172 RDT393161:RDT393172 QTX393161:QTX393172 QKB393161:QKB393172 QAF393161:QAF393172 PQJ393161:PQJ393172 PGN393161:PGN393172 OWR393161:OWR393172 OMV393161:OMV393172 OCZ393161:OCZ393172 NTD393161:NTD393172 NJH393161:NJH393172 MZL393161:MZL393172 MPP393161:MPP393172 MFT393161:MFT393172 LVX393161:LVX393172 LMB393161:LMB393172 LCF393161:LCF393172 KSJ393161:KSJ393172 KIN393161:KIN393172 JYR393161:JYR393172 JOV393161:JOV393172 JEZ393161:JEZ393172 IVD393161:IVD393172 ILH393161:ILH393172 IBL393161:IBL393172 HRP393161:HRP393172 HHT393161:HHT393172 GXX393161:GXX393172 GOB393161:GOB393172 GEF393161:GEF393172 FUJ393161:FUJ393172 FKN393161:FKN393172 FAR393161:FAR393172 EQV393161:EQV393172 EGZ393161:EGZ393172 DXD393161:DXD393172 DNH393161:DNH393172 DDL393161:DDL393172 CTP393161:CTP393172 CJT393161:CJT393172 BZX393161:BZX393172 BQB393161:BQB393172 BGF393161:BGF393172 AWJ393161:AWJ393172 AMN393161:AMN393172 ACR393161:ACR393172 SV393161:SV393172 IZ393161:IZ393172 G393161:G393172 WVL327625:WVL327636 WLP327625:WLP327636 WBT327625:WBT327636 VRX327625:VRX327636 VIB327625:VIB327636 UYF327625:UYF327636 UOJ327625:UOJ327636 UEN327625:UEN327636 TUR327625:TUR327636 TKV327625:TKV327636 TAZ327625:TAZ327636 SRD327625:SRD327636 SHH327625:SHH327636 RXL327625:RXL327636 RNP327625:RNP327636 RDT327625:RDT327636 QTX327625:QTX327636 QKB327625:QKB327636 QAF327625:QAF327636 PQJ327625:PQJ327636 PGN327625:PGN327636 OWR327625:OWR327636 OMV327625:OMV327636 OCZ327625:OCZ327636 NTD327625:NTD327636 NJH327625:NJH327636 MZL327625:MZL327636 MPP327625:MPP327636 MFT327625:MFT327636 LVX327625:LVX327636 LMB327625:LMB327636 LCF327625:LCF327636 KSJ327625:KSJ327636 KIN327625:KIN327636 JYR327625:JYR327636 JOV327625:JOV327636 JEZ327625:JEZ327636 IVD327625:IVD327636 ILH327625:ILH327636 IBL327625:IBL327636 HRP327625:HRP327636 HHT327625:HHT327636 GXX327625:GXX327636 GOB327625:GOB327636 GEF327625:GEF327636 FUJ327625:FUJ327636 FKN327625:FKN327636 FAR327625:FAR327636 EQV327625:EQV327636 EGZ327625:EGZ327636 DXD327625:DXD327636 DNH327625:DNH327636 DDL327625:DDL327636 CTP327625:CTP327636 CJT327625:CJT327636 BZX327625:BZX327636 BQB327625:BQB327636 BGF327625:BGF327636 AWJ327625:AWJ327636 AMN327625:AMN327636 ACR327625:ACR327636 SV327625:SV327636 IZ327625:IZ327636 G327625:G327636 WVL262089:WVL262100 WLP262089:WLP262100 WBT262089:WBT262100 VRX262089:VRX262100 VIB262089:VIB262100 UYF262089:UYF262100 UOJ262089:UOJ262100 UEN262089:UEN262100 TUR262089:TUR262100 TKV262089:TKV262100 TAZ262089:TAZ262100 SRD262089:SRD262100 SHH262089:SHH262100 RXL262089:RXL262100 RNP262089:RNP262100 RDT262089:RDT262100 QTX262089:QTX262100 QKB262089:QKB262100 QAF262089:QAF262100 PQJ262089:PQJ262100 PGN262089:PGN262100 OWR262089:OWR262100 OMV262089:OMV262100 OCZ262089:OCZ262100 NTD262089:NTD262100 NJH262089:NJH262100 MZL262089:MZL262100 MPP262089:MPP262100 MFT262089:MFT262100 LVX262089:LVX262100 LMB262089:LMB262100 LCF262089:LCF262100 KSJ262089:KSJ262100 KIN262089:KIN262100 JYR262089:JYR262100 JOV262089:JOV262100 JEZ262089:JEZ262100 IVD262089:IVD262100 ILH262089:ILH262100 IBL262089:IBL262100 HRP262089:HRP262100 HHT262089:HHT262100 GXX262089:GXX262100 GOB262089:GOB262100 GEF262089:GEF262100 FUJ262089:FUJ262100 FKN262089:FKN262100 FAR262089:FAR262100 EQV262089:EQV262100 EGZ262089:EGZ262100 DXD262089:DXD262100 DNH262089:DNH262100 DDL262089:DDL262100 CTP262089:CTP262100 CJT262089:CJT262100 BZX262089:BZX262100 BQB262089:BQB262100 BGF262089:BGF262100 AWJ262089:AWJ262100 AMN262089:AMN262100 ACR262089:ACR262100 SV262089:SV262100 IZ262089:IZ262100 G262089:G262100 WVL196553:WVL196564 WLP196553:WLP196564 WBT196553:WBT196564 VRX196553:VRX196564 VIB196553:VIB196564 UYF196553:UYF196564 UOJ196553:UOJ196564 UEN196553:UEN196564 TUR196553:TUR196564 TKV196553:TKV196564 TAZ196553:TAZ196564 SRD196553:SRD196564 SHH196553:SHH196564 RXL196553:RXL196564 RNP196553:RNP196564 RDT196553:RDT196564 QTX196553:QTX196564 QKB196553:QKB196564 QAF196553:QAF196564 PQJ196553:PQJ196564 PGN196553:PGN196564 OWR196553:OWR196564 OMV196553:OMV196564 OCZ196553:OCZ196564 NTD196553:NTD196564 NJH196553:NJH196564 MZL196553:MZL196564 MPP196553:MPP196564 MFT196553:MFT196564 LVX196553:LVX196564 LMB196553:LMB196564 LCF196553:LCF196564 KSJ196553:KSJ196564 KIN196553:KIN196564 JYR196553:JYR196564 JOV196553:JOV196564 JEZ196553:JEZ196564 IVD196553:IVD196564 ILH196553:ILH196564 IBL196553:IBL196564 HRP196553:HRP196564 HHT196553:HHT196564 GXX196553:GXX196564 GOB196553:GOB196564 GEF196553:GEF196564 FUJ196553:FUJ196564 FKN196553:FKN196564 FAR196553:FAR196564 EQV196553:EQV196564 EGZ196553:EGZ196564 DXD196553:DXD196564 DNH196553:DNH196564 DDL196553:DDL196564 CTP196553:CTP196564 CJT196553:CJT196564 BZX196553:BZX196564 BQB196553:BQB196564 BGF196553:BGF196564 AWJ196553:AWJ196564 AMN196553:AMN196564 ACR196553:ACR196564 SV196553:SV196564 IZ196553:IZ196564 G196553:G196564 WVL131017:WVL131028 WLP131017:WLP131028 WBT131017:WBT131028 VRX131017:VRX131028 VIB131017:VIB131028 UYF131017:UYF131028 UOJ131017:UOJ131028 UEN131017:UEN131028 TUR131017:TUR131028 TKV131017:TKV131028 TAZ131017:TAZ131028 SRD131017:SRD131028 SHH131017:SHH131028 RXL131017:RXL131028 RNP131017:RNP131028 RDT131017:RDT131028 QTX131017:QTX131028 QKB131017:QKB131028 QAF131017:QAF131028 PQJ131017:PQJ131028 PGN131017:PGN131028 OWR131017:OWR131028 OMV131017:OMV131028 OCZ131017:OCZ131028 NTD131017:NTD131028 NJH131017:NJH131028 MZL131017:MZL131028 MPP131017:MPP131028 MFT131017:MFT131028 LVX131017:LVX131028 LMB131017:LMB131028 LCF131017:LCF131028 KSJ131017:KSJ131028 KIN131017:KIN131028 JYR131017:JYR131028 JOV131017:JOV131028 JEZ131017:JEZ131028 IVD131017:IVD131028 ILH131017:ILH131028 IBL131017:IBL131028 HRP131017:HRP131028 HHT131017:HHT131028 GXX131017:GXX131028 GOB131017:GOB131028 GEF131017:GEF131028 FUJ131017:FUJ131028 FKN131017:FKN131028 FAR131017:FAR131028 EQV131017:EQV131028 EGZ131017:EGZ131028 DXD131017:DXD131028 DNH131017:DNH131028 DDL131017:DDL131028 CTP131017:CTP131028 CJT131017:CJT131028 BZX131017:BZX131028 BQB131017:BQB131028 BGF131017:BGF131028 AWJ131017:AWJ131028 AMN131017:AMN131028 ACR131017:ACR131028 SV131017:SV131028 IZ131017:IZ131028 G131017:G131028 WVL65481:WVL65492 WLP65481:WLP65492 WBT65481:WBT65492 VRX65481:VRX65492 VIB65481:VIB65492 UYF65481:UYF65492 UOJ65481:UOJ65492 UEN65481:UEN65492 TUR65481:TUR65492 TKV65481:TKV65492 TAZ65481:TAZ65492 SRD65481:SRD65492 SHH65481:SHH65492 RXL65481:RXL65492 RNP65481:RNP65492 RDT65481:RDT65492 QTX65481:QTX65492 QKB65481:QKB65492 QAF65481:QAF65492 PQJ65481:PQJ65492 PGN65481:PGN65492 OWR65481:OWR65492 OMV65481:OMV65492 OCZ65481:OCZ65492 NTD65481:NTD65492 NJH65481:NJH65492 MZL65481:MZL65492 MPP65481:MPP65492 MFT65481:MFT65492 LVX65481:LVX65492 LMB65481:LMB65492 LCF65481:LCF65492 KSJ65481:KSJ65492 KIN65481:KIN65492 JYR65481:JYR65492 JOV65481:JOV65492 JEZ65481:JEZ65492 IVD65481:IVD65492 ILH65481:ILH65492 IBL65481:IBL65492 HRP65481:HRP65492 HHT65481:HHT65492 GXX65481:GXX65492 GOB65481:GOB65492 GEF65481:GEF65492 FUJ65481:FUJ65492 FKN65481:FKN65492 FAR65481:FAR65492 EQV65481:EQV65492 EGZ65481:EGZ65492 DXD65481:DXD65492 DNH65481:DNH65492 DDL65481:DDL65492 CTP65481:CTP65492 CJT65481:CJT65492 BZX65481:BZX65492 BQB65481:BQB65492 BGF65481:BGF65492 AWJ65481:AWJ65492 AMN65481:AMN65492 ACR65481:ACR65492 SV65481:SV65492 IZ65481:IZ65492 G65481:G65492 WVL982965:WVL982971 WLP982965:WLP982971 WBT982965:WBT982971 VRX982965:VRX982971 VIB982965:VIB982971 UYF982965:UYF982971 UOJ982965:UOJ982971 UEN982965:UEN982971 TUR982965:TUR982971 TKV982965:TKV982971 TAZ982965:TAZ982971 SRD982965:SRD982971 SHH982965:SHH982971 RXL982965:RXL982971 RNP982965:RNP982971 RDT982965:RDT982971 QTX982965:QTX982971 QKB982965:QKB982971 QAF982965:QAF982971 PQJ982965:PQJ982971 PGN982965:PGN982971 OWR982965:OWR982971 OMV982965:OMV982971 OCZ982965:OCZ982971 NTD982965:NTD982971 NJH982965:NJH982971 MZL982965:MZL982971 MPP982965:MPP982971 MFT982965:MFT982971 LVX982965:LVX982971 LMB982965:LMB982971 LCF982965:LCF982971 KSJ982965:KSJ982971 KIN982965:KIN982971 JYR982965:JYR982971 JOV982965:JOV982971 JEZ982965:JEZ982971 IVD982965:IVD982971 ILH982965:ILH982971 IBL982965:IBL982971 HRP982965:HRP982971 HHT982965:HHT982971 GXX982965:GXX982971 GOB982965:GOB982971 GEF982965:GEF982971 FUJ982965:FUJ982971 FKN982965:FKN982971 FAR982965:FAR982971 EQV982965:EQV982971 EGZ982965:EGZ982971 DXD982965:DXD982971 DNH982965:DNH982971 DDL982965:DDL982971 CTP982965:CTP982971 CJT982965:CJT982971 BZX982965:BZX982971 BQB982965:BQB982971 BGF982965:BGF982971 AWJ982965:AWJ982971 AMN982965:AMN982971 ACR982965:ACR982971 SV982965:SV982971 IZ982965:IZ982971 G982965:G982971 WVL917429:WVL917435 WLP917429:WLP917435 WBT917429:WBT917435 VRX917429:VRX917435 VIB917429:VIB917435 UYF917429:UYF917435 UOJ917429:UOJ917435 UEN917429:UEN917435 TUR917429:TUR917435 TKV917429:TKV917435 TAZ917429:TAZ917435 SRD917429:SRD917435 SHH917429:SHH917435 RXL917429:RXL917435 RNP917429:RNP917435 RDT917429:RDT917435 QTX917429:QTX917435 QKB917429:QKB917435 QAF917429:QAF917435 PQJ917429:PQJ917435 PGN917429:PGN917435 OWR917429:OWR917435 OMV917429:OMV917435 OCZ917429:OCZ917435 NTD917429:NTD917435 NJH917429:NJH917435 MZL917429:MZL917435 MPP917429:MPP917435 MFT917429:MFT917435 LVX917429:LVX917435 LMB917429:LMB917435 LCF917429:LCF917435 KSJ917429:KSJ917435 KIN917429:KIN917435 JYR917429:JYR917435 JOV917429:JOV917435 JEZ917429:JEZ917435 IVD917429:IVD917435 ILH917429:ILH917435 IBL917429:IBL917435 HRP917429:HRP917435 HHT917429:HHT917435 GXX917429:GXX917435 GOB917429:GOB917435 GEF917429:GEF917435 FUJ917429:FUJ917435 FKN917429:FKN917435 FAR917429:FAR917435 EQV917429:EQV917435 EGZ917429:EGZ917435 DXD917429:DXD917435 DNH917429:DNH917435 DDL917429:DDL917435 CTP917429:CTP917435 CJT917429:CJT917435 BZX917429:BZX917435 BQB917429:BQB917435 BGF917429:BGF917435 AWJ917429:AWJ917435 AMN917429:AMN917435 ACR917429:ACR917435 SV917429:SV917435 IZ917429:IZ917435 G917429:G917435 WVL851893:WVL851899 WLP851893:WLP851899 WBT851893:WBT851899 VRX851893:VRX851899 VIB851893:VIB851899 UYF851893:UYF851899 UOJ851893:UOJ851899 UEN851893:UEN851899 TUR851893:TUR851899 TKV851893:TKV851899 TAZ851893:TAZ851899 SRD851893:SRD851899 SHH851893:SHH851899 RXL851893:RXL851899 RNP851893:RNP851899 RDT851893:RDT851899 QTX851893:QTX851899 QKB851893:QKB851899 QAF851893:QAF851899 PQJ851893:PQJ851899 PGN851893:PGN851899 OWR851893:OWR851899 OMV851893:OMV851899 OCZ851893:OCZ851899 NTD851893:NTD851899 NJH851893:NJH851899 MZL851893:MZL851899 MPP851893:MPP851899 MFT851893:MFT851899 LVX851893:LVX851899 LMB851893:LMB851899 LCF851893:LCF851899 KSJ851893:KSJ851899 KIN851893:KIN851899 JYR851893:JYR851899 JOV851893:JOV851899 JEZ851893:JEZ851899 IVD851893:IVD851899 ILH851893:ILH851899 IBL851893:IBL851899 HRP851893:HRP851899 HHT851893:HHT851899 GXX851893:GXX851899 GOB851893:GOB851899 GEF851893:GEF851899 FUJ851893:FUJ851899 FKN851893:FKN851899 FAR851893:FAR851899 EQV851893:EQV851899 EGZ851893:EGZ851899 DXD851893:DXD851899 DNH851893:DNH851899 DDL851893:DDL851899 CTP851893:CTP851899 CJT851893:CJT851899 BZX851893:BZX851899 BQB851893:BQB851899 BGF851893:BGF851899 AWJ851893:AWJ851899 AMN851893:AMN851899 ACR851893:ACR851899 SV851893:SV851899 IZ851893:IZ851899 G851893:G851899 WVL786357:WVL786363 WLP786357:WLP786363 WBT786357:WBT786363 VRX786357:VRX786363 VIB786357:VIB786363 UYF786357:UYF786363 UOJ786357:UOJ786363 UEN786357:UEN786363 TUR786357:TUR786363 TKV786357:TKV786363 TAZ786357:TAZ786363 SRD786357:SRD786363 SHH786357:SHH786363 RXL786357:RXL786363 RNP786357:RNP786363 RDT786357:RDT786363 QTX786357:QTX786363 QKB786357:QKB786363 QAF786357:QAF786363 PQJ786357:PQJ786363 PGN786357:PGN786363 OWR786357:OWR786363 OMV786357:OMV786363 OCZ786357:OCZ786363 NTD786357:NTD786363 NJH786357:NJH786363 MZL786357:MZL786363 MPP786357:MPP786363 MFT786357:MFT786363 LVX786357:LVX786363 LMB786357:LMB786363 LCF786357:LCF786363 KSJ786357:KSJ786363 KIN786357:KIN786363 JYR786357:JYR786363 JOV786357:JOV786363 JEZ786357:JEZ786363 IVD786357:IVD786363 ILH786357:ILH786363 IBL786357:IBL786363 HRP786357:HRP786363 HHT786357:HHT786363 GXX786357:GXX786363 GOB786357:GOB786363 GEF786357:GEF786363 FUJ786357:FUJ786363 FKN786357:FKN786363 FAR786357:FAR786363 EQV786357:EQV786363 EGZ786357:EGZ786363 DXD786357:DXD786363 DNH786357:DNH786363 DDL786357:DDL786363 CTP786357:CTP786363 CJT786357:CJT786363 BZX786357:BZX786363 BQB786357:BQB786363 BGF786357:BGF786363 AWJ786357:AWJ786363 AMN786357:AMN786363 ACR786357:ACR786363 SV786357:SV786363 IZ786357:IZ786363 G786357:G786363 WVL720821:WVL720827 WLP720821:WLP720827 WBT720821:WBT720827 VRX720821:VRX720827 VIB720821:VIB720827 UYF720821:UYF720827 UOJ720821:UOJ720827 UEN720821:UEN720827 TUR720821:TUR720827 TKV720821:TKV720827 TAZ720821:TAZ720827 SRD720821:SRD720827 SHH720821:SHH720827 RXL720821:RXL720827 RNP720821:RNP720827 RDT720821:RDT720827 QTX720821:QTX720827 QKB720821:QKB720827 QAF720821:QAF720827 PQJ720821:PQJ720827 PGN720821:PGN720827 OWR720821:OWR720827 OMV720821:OMV720827 OCZ720821:OCZ720827 NTD720821:NTD720827 NJH720821:NJH720827 MZL720821:MZL720827 MPP720821:MPP720827 MFT720821:MFT720827 LVX720821:LVX720827 LMB720821:LMB720827 LCF720821:LCF720827 KSJ720821:KSJ720827 KIN720821:KIN720827 JYR720821:JYR720827 JOV720821:JOV720827 JEZ720821:JEZ720827 IVD720821:IVD720827 ILH720821:ILH720827 IBL720821:IBL720827 HRP720821:HRP720827 HHT720821:HHT720827 GXX720821:GXX720827 GOB720821:GOB720827 GEF720821:GEF720827 FUJ720821:FUJ720827 FKN720821:FKN720827 FAR720821:FAR720827 EQV720821:EQV720827 EGZ720821:EGZ720827 DXD720821:DXD720827 DNH720821:DNH720827 DDL720821:DDL720827 CTP720821:CTP720827 CJT720821:CJT720827 BZX720821:BZX720827 BQB720821:BQB720827 BGF720821:BGF720827 AWJ720821:AWJ720827 AMN720821:AMN720827 ACR720821:ACR720827 SV720821:SV720827 IZ720821:IZ720827 G720821:G720827 WVL655285:WVL655291 WLP655285:WLP655291 WBT655285:WBT655291 VRX655285:VRX655291 VIB655285:VIB655291 UYF655285:UYF655291 UOJ655285:UOJ655291 UEN655285:UEN655291 TUR655285:TUR655291 TKV655285:TKV655291 TAZ655285:TAZ655291 SRD655285:SRD655291 SHH655285:SHH655291 RXL655285:RXL655291 RNP655285:RNP655291 RDT655285:RDT655291 QTX655285:QTX655291 QKB655285:QKB655291 QAF655285:QAF655291 PQJ655285:PQJ655291 PGN655285:PGN655291 OWR655285:OWR655291 OMV655285:OMV655291 OCZ655285:OCZ655291 NTD655285:NTD655291 NJH655285:NJH655291 MZL655285:MZL655291 MPP655285:MPP655291 MFT655285:MFT655291 LVX655285:LVX655291 LMB655285:LMB655291 LCF655285:LCF655291 KSJ655285:KSJ655291 KIN655285:KIN655291 JYR655285:JYR655291 JOV655285:JOV655291 JEZ655285:JEZ655291 IVD655285:IVD655291 ILH655285:ILH655291 IBL655285:IBL655291 HRP655285:HRP655291 HHT655285:HHT655291 GXX655285:GXX655291 GOB655285:GOB655291 GEF655285:GEF655291 FUJ655285:FUJ655291 FKN655285:FKN655291 FAR655285:FAR655291 EQV655285:EQV655291 EGZ655285:EGZ655291 DXD655285:DXD655291 DNH655285:DNH655291 DDL655285:DDL655291 CTP655285:CTP655291 CJT655285:CJT655291 BZX655285:BZX655291 BQB655285:BQB655291 BGF655285:BGF655291 AWJ655285:AWJ655291 AMN655285:AMN655291 ACR655285:ACR655291 SV655285:SV655291 IZ655285:IZ655291 G655285:G655291 WVL589749:WVL589755 WLP589749:WLP589755 WBT589749:WBT589755 VRX589749:VRX589755 VIB589749:VIB589755 UYF589749:UYF589755 UOJ589749:UOJ589755 UEN589749:UEN589755 TUR589749:TUR589755 TKV589749:TKV589755 TAZ589749:TAZ589755 SRD589749:SRD589755 SHH589749:SHH589755 RXL589749:RXL589755 RNP589749:RNP589755 RDT589749:RDT589755 QTX589749:QTX589755 QKB589749:QKB589755 QAF589749:QAF589755 PQJ589749:PQJ589755 PGN589749:PGN589755 OWR589749:OWR589755 OMV589749:OMV589755 OCZ589749:OCZ589755 NTD589749:NTD589755 NJH589749:NJH589755 MZL589749:MZL589755 MPP589749:MPP589755 MFT589749:MFT589755 LVX589749:LVX589755 LMB589749:LMB589755 LCF589749:LCF589755 KSJ589749:KSJ589755 KIN589749:KIN589755 JYR589749:JYR589755 JOV589749:JOV589755 JEZ589749:JEZ589755 IVD589749:IVD589755 ILH589749:ILH589755 IBL589749:IBL589755 HRP589749:HRP589755 HHT589749:HHT589755 GXX589749:GXX589755 GOB589749:GOB589755 GEF589749:GEF589755 FUJ589749:FUJ589755 FKN589749:FKN589755 FAR589749:FAR589755 EQV589749:EQV589755 EGZ589749:EGZ589755 DXD589749:DXD589755 DNH589749:DNH589755 DDL589749:DDL589755 CTP589749:CTP589755 CJT589749:CJT589755 BZX589749:BZX589755 BQB589749:BQB589755 BGF589749:BGF589755 AWJ589749:AWJ589755 AMN589749:AMN589755 ACR589749:ACR589755 SV589749:SV589755 IZ589749:IZ589755 G589749:G589755 WVL524213:WVL524219 WLP524213:WLP524219 WBT524213:WBT524219 VRX524213:VRX524219 VIB524213:VIB524219 UYF524213:UYF524219 UOJ524213:UOJ524219 UEN524213:UEN524219 TUR524213:TUR524219 TKV524213:TKV524219 TAZ524213:TAZ524219 SRD524213:SRD524219 SHH524213:SHH524219 RXL524213:RXL524219 RNP524213:RNP524219 RDT524213:RDT524219 QTX524213:QTX524219 QKB524213:QKB524219 QAF524213:QAF524219 PQJ524213:PQJ524219 PGN524213:PGN524219 OWR524213:OWR524219 OMV524213:OMV524219 OCZ524213:OCZ524219 NTD524213:NTD524219 NJH524213:NJH524219 MZL524213:MZL524219 MPP524213:MPP524219 MFT524213:MFT524219 LVX524213:LVX524219 LMB524213:LMB524219 LCF524213:LCF524219 KSJ524213:KSJ524219 KIN524213:KIN524219 JYR524213:JYR524219 JOV524213:JOV524219 JEZ524213:JEZ524219 IVD524213:IVD524219 ILH524213:ILH524219 IBL524213:IBL524219 HRP524213:HRP524219 HHT524213:HHT524219 GXX524213:GXX524219 GOB524213:GOB524219 GEF524213:GEF524219 FUJ524213:FUJ524219 FKN524213:FKN524219 FAR524213:FAR524219 EQV524213:EQV524219 EGZ524213:EGZ524219 DXD524213:DXD524219 DNH524213:DNH524219 DDL524213:DDL524219 CTP524213:CTP524219 CJT524213:CJT524219 BZX524213:BZX524219 BQB524213:BQB524219 BGF524213:BGF524219 AWJ524213:AWJ524219 AMN524213:AMN524219 ACR524213:ACR524219 SV524213:SV524219 IZ524213:IZ524219 G524213:G524219 WVL458677:WVL458683 WLP458677:WLP458683 WBT458677:WBT458683 VRX458677:VRX458683 VIB458677:VIB458683 UYF458677:UYF458683 UOJ458677:UOJ458683 UEN458677:UEN458683 TUR458677:TUR458683 TKV458677:TKV458683 TAZ458677:TAZ458683 SRD458677:SRD458683 SHH458677:SHH458683 RXL458677:RXL458683 RNP458677:RNP458683 RDT458677:RDT458683 QTX458677:QTX458683 QKB458677:QKB458683 QAF458677:QAF458683 PQJ458677:PQJ458683 PGN458677:PGN458683 OWR458677:OWR458683 OMV458677:OMV458683 OCZ458677:OCZ458683 NTD458677:NTD458683 NJH458677:NJH458683 MZL458677:MZL458683 MPP458677:MPP458683 MFT458677:MFT458683 LVX458677:LVX458683 LMB458677:LMB458683 LCF458677:LCF458683 KSJ458677:KSJ458683 KIN458677:KIN458683 JYR458677:JYR458683 JOV458677:JOV458683 JEZ458677:JEZ458683 IVD458677:IVD458683 ILH458677:ILH458683 IBL458677:IBL458683 HRP458677:HRP458683 HHT458677:HHT458683 GXX458677:GXX458683 GOB458677:GOB458683 GEF458677:GEF458683 FUJ458677:FUJ458683 FKN458677:FKN458683 FAR458677:FAR458683 EQV458677:EQV458683 EGZ458677:EGZ458683 DXD458677:DXD458683 DNH458677:DNH458683 DDL458677:DDL458683 CTP458677:CTP458683 CJT458677:CJT458683 BZX458677:BZX458683 BQB458677:BQB458683 BGF458677:BGF458683 AWJ458677:AWJ458683 AMN458677:AMN458683 ACR458677:ACR458683 SV458677:SV458683 IZ458677:IZ458683 G458677:G458683 WVL393141:WVL393147 WLP393141:WLP393147 WBT393141:WBT393147 VRX393141:VRX393147 VIB393141:VIB393147 UYF393141:UYF393147 UOJ393141:UOJ393147 UEN393141:UEN393147 TUR393141:TUR393147 TKV393141:TKV393147 TAZ393141:TAZ393147 SRD393141:SRD393147 SHH393141:SHH393147 RXL393141:RXL393147 RNP393141:RNP393147 RDT393141:RDT393147 QTX393141:QTX393147 QKB393141:QKB393147 QAF393141:QAF393147 PQJ393141:PQJ393147 PGN393141:PGN393147 OWR393141:OWR393147 OMV393141:OMV393147 OCZ393141:OCZ393147 NTD393141:NTD393147 NJH393141:NJH393147 MZL393141:MZL393147 MPP393141:MPP393147 MFT393141:MFT393147 LVX393141:LVX393147 LMB393141:LMB393147 LCF393141:LCF393147 KSJ393141:KSJ393147 KIN393141:KIN393147 JYR393141:JYR393147 JOV393141:JOV393147 JEZ393141:JEZ393147 IVD393141:IVD393147 ILH393141:ILH393147 IBL393141:IBL393147 HRP393141:HRP393147 HHT393141:HHT393147 GXX393141:GXX393147 GOB393141:GOB393147 GEF393141:GEF393147 FUJ393141:FUJ393147 FKN393141:FKN393147 FAR393141:FAR393147 EQV393141:EQV393147 EGZ393141:EGZ393147 DXD393141:DXD393147 DNH393141:DNH393147 DDL393141:DDL393147 CTP393141:CTP393147 CJT393141:CJT393147 BZX393141:BZX393147 BQB393141:BQB393147 BGF393141:BGF393147 AWJ393141:AWJ393147 AMN393141:AMN393147 ACR393141:ACR393147 SV393141:SV393147 IZ393141:IZ393147 G393141:G393147 WVL327605:WVL327611 WLP327605:WLP327611 WBT327605:WBT327611 VRX327605:VRX327611 VIB327605:VIB327611 UYF327605:UYF327611 UOJ327605:UOJ327611 UEN327605:UEN327611 TUR327605:TUR327611 TKV327605:TKV327611 TAZ327605:TAZ327611 SRD327605:SRD327611 SHH327605:SHH327611 RXL327605:RXL327611 RNP327605:RNP327611 RDT327605:RDT327611 QTX327605:QTX327611 QKB327605:QKB327611 QAF327605:QAF327611 PQJ327605:PQJ327611 PGN327605:PGN327611 OWR327605:OWR327611 OMV327605:OMV327611 OCZ327605:OCZ327611 NTD327605:NTD327611 NJH327605:NJH327611 MZL327605:MZL327611 MPP327605:MPP327611 MFT327605:MFT327611 LVX327605:LVX327611 LMB327605:LMB327611 LCF327605:LCF327611 KSJ327605:KSJ327611 KIN327605:KIN327611 JYR327605:JYR327611 JOV327605:JOV327611 JEZ327605:JEZ327611 IVD327605:IVD327611 ILH327605:ILH327611 IBL327605:IBL327611 HRP327605:HRP327611 HHT327605:HHT327611 GXX327605:GXX327611 GOB327605:GOB327611 GEF327605:GEF327611 FUJ327605:FUJ327611 FKN327605:FKN327611 FAR327605:FAR327611 EQV327605:EQV327611 EGZ327605:EGZ327611 DXD327605:DXD327611 DNH327605:DNH327611 DDL327605:DDL327611 CTP327605:CTP327611 CJT327605:CJT327611 BZX327605:BZX327611 BQB327605:BQB327611 BGF327605:BGF327611 AWJ327605:AWJ327611 AMN327605:AMN327611 ACR327605:ACR327611 SV327605:SV327611 IZ327605:IZ327611 G327605:G327611 WVL262069:WVL262075 WLP262069:WLP262075 WBT262069:WBT262075 VRX262069:VRX262075 VIB262069:VIB262075 UYF262069:UYF262075 UOJ262069:UOJ262075 UEN262069:UEN262075 TUR262069:TUR262075 TKV262069:TKV262075 TAZ262069:TAZ262075 SRD262069:SRD262075 SHH262069:SHH262075 RXL262069:RXL262075 RNP262069:RNP262075 RDT262069:RDT262075 QTX262069:QTX262075 QKB262069:QKB262075 QAF262069:QAF262075 PQJ262069:PQJ262075 PGN262069:PGN262075 OWR262069:OWR262075 OMV262069:OMV262075 OCZ262069:OCZ262075 NTD262069:NTD262075 NJH262069:NJH262075 MZL262069:MZL262075 MPP262069:MPP262075 MFT262069:MFT262075 LVX262069:LVX262075 LMB262069:LMB262075 LCF262069:LCF262075 KSJ262069:KSJ262075 KIN262069:KIN262075 JYR262069:JYR262075 JOV262069:JOV262075 JEZ262069:JEZ262075 IVD262069:IVD262075 ILH262069:ILH262075 IBL262069:IBL262075 HRP262069:HRP262075 HHT262069:HHT262075 GXX262069:GXX262075 GOB262069:GOB262075 GEF262069:GEF262075 FUJ262069:FUJ262075 FKN262069:FKN262075 FAR262069:FAR262075 EQV262069:EQV262075 EGZ262069:EGZ262075 DXD262069:DXD262075 DNH262069:DNH262075 DDL262069:DDL262075 CTP262069:CTP262075 CJT262069:CJT262075 BZX262069:BZX262075 BQB262069:BQB262075 BGF262069:BGF262075 AWJ262069:AWJ262075 AMN262069:AMN262075 ACR262069:ACR262075 SV262069:SV262075 IZ262069:IZ262075 G262069:G262075 WVL196533:WVL196539 WLP196533:WLP196539 WBT196533:WBT196539 VRX196533:VRX196539 VIB196533:VIB196539 UYF196533:UYF196539 UOJ196533:UOJ196539 UEN196533:UEN196539 TUR196533:TUR196539 TKV196533:TKV196539 TAZ196533:TAZ196539 SRD196533:SRD196539 SHH196533:SHH196539 RXL196533:RXL196539 RNP196533:RNP196539 RDT196533:RDT196539 QTX196533:QTX196539 QKB196533:QKB196539 QAF196533:QAF196539 PQJ196533:PQJ196539 PGN196533:PGN196539 OWR196533:OWR196539 OMV196533:OMV196539 OCZ196533:OCZ196539 NTD196533:NTD196539 NJH196533:NJH196539 MZL196533:MZL196539 MPP196533:MPP196539 MFT196533:MFT196539 LVX196533:LVX196539 LMB196533:LMB196539 LCF196533:LCF196539 KSJ196533:KSJ196539 KIN196533:KIN196539 JYR196533:JYR196539 JOV196533:JOV196539 JEZ196533:JEZ196539 IVD196533:IVD196539 ILH196533:ILH196539 IBL196533:IBL196539 HRP196533:HRP196539 HHT196533:HHT196539 GXX196533:GXX196539 GOB196533:GOB196539 GEF196533:GEF196539 FUJ196533:FUJ196539 FKN196533:FKN196539 FAR196533:FAR196539 EQV196533:EQV196539 EGZ196533:EGZ196539 DXD196533:DXD196539 DNH196533:DNH196539 DDL196533:DDL196539 CTP196533:CTP196539 CJT196533:CJT196539 BZX196533:BZX196539 BQB196533:BQB196539 BGF196533:BGF196539 AWJ196533:AWJ196539 AMN196533:AMN196539 ACR196533:ACR196539 SV196533:SV196539 IZ196533:IZ196539 G196533:G196539 WVL130997:WVL131003 WLP130997:WLP131003 WBT130997:WBT131003 VRX130997:VRX131003 VIB130997:VIB131003 UYF130997:UYF131003 UOJ130997:UOJ131003 UEN130997:UEN131003 TUR130997:TUR131003 TKV130997:TKV131003 TAZ130997:TAZ131003 SRD130997:SRD131003 SHH130997:SHH131003 RXL130997:RXL131003 RNP130997:RNP131003 RDT130997:RDT131003 QTX130997:QTX131003 QKB130997:QKB131003 QAF130997:QAF131003 PQJ130997:PQJ131003 PGN130997:PGN131003 OWR130997:OWR131003 OMV130997:OMV131003 OCZ130997:OCZ131003 NTD130997:NTD131003 NJH130997:NJH131003 MZL130997:MZL131003 MPP130997:MPP131003 MFT130997:MFT131003 LVX130997:LVX131003 LMB130997:LMB131003 LCF130997:LCF131003 KSJ130997:KSJ131003 KIN130997:KIN131003 JYR130997:JYR131003 JOV130997:JOV131003 JEZ130997:JEZ131003 IVD130997:IVD131003 ILH130997:ILH131003 IBL130997:IBL131003 HRP130997:HRP131003 HHT130997:HHT131003 GXX130997:GXX131003 GOB130997:GOB131003 GEF130997:GEF131003 FUJ130997:FUJ131003 FKN130997:FKN131003 FAR130997:FAR131003 EQV130997:EQV131003 EGZ130997:EGZ131003 DXD130997:DXD131003 DNH130997:DNH131003 DDL130997:DDL131003 CTP130997:CTP131003 CJT130997:CJT131003 BZX130997:BZX131003 BQB130997:BQB131003 BGF130997:BGF131003 AWJ130997:AWJ131003 AMN130997:AMN131003 ACR130997:ACR131003 SV130997:SV131003 IZ130997:IZ131003 G130997:G131003 WVL65461:WVL65467 WLP65461:WLP65467 WBT65461:WBT65467 VRX65461:VRX65467 VIB65461:VIB65467 UYF65461:UYF65467 UOJ65461:UOJ65467 UEN65461:UEN65467 TUR65461:TUR65467 TKV65461:TKV65467 TAZ65461:TAZ65467 SRD65461:SRD65467 SHH65461:SHH65467 RXL65461:RXL65467 RNP65461:RNP65467 RDT65461:RDT65467 QTX65461:QTX65467 QKB65461:QKB65467 QAF65461:QAF65467 PQJ65461:PQJ65467 PGN65461:PGN65467 OWR65461:OWR65467 OMV65461:OMV65467 OCZ65461:OCZ65467 NTD65461:NTD65467 NJH65461:NJH65467 MZL65461:MZL65467 MPP65461:MPP65467 MFT65461:MFT65467 LVX65461:LVX65467 LMB65461:LMB65467 LCF65461:LCF65467 KSJ65461:KSJ65467 KIN65461:KIN65467 JYR65461:JYR65467 JOV65461:JOV65467 JEZ65461:JEZ65467 IVD65461:IVD65467 ILH65461:ILH65467 IBL65461:IBL65467 HRP65461:HRP65467 HHT65461:HHT65467 GXX65461:GXX65467 GOB65461:GOB65467 GEF65461:GEF65467 FUJ65461:FUJ65467 FKN65461:FKN65467 FAR65461:FAR65467 EQV65461:EQV65467 EGZ65461:EGZ65467 DXD65461:DXD65467 DNH65461:DNH65467 DDL65461:DDL65467 CTP65461:CTP65467 CJT65461:CJT65467 BZX65461:BZX65467 BQB65461:BQB65467 BGF65461:BGF65467 AWJ65461:AWJ65467 AMN65461:AMN65467 ACR65461:ACR65467 SV65461:SV65467 IZ65461:IZ65467 G65461:G65467 WVL982998:WVL983005 WLP982998:WLP983005 WBT982998:WBT983005 VRX982998:VRX983005 VIB982998:VIB983005 UYF982998:UYF983005 UOJ982998:UOJ983005 UEN982998:UEN983005 TUR982998:TUR983005 TKV982998:TKV983005 TAZ982998:TAZ983005 SRD982998:SRD983005 SHH982998:SHH983005 RXL982998:RXL983005 RNP982998:RNP983005 RDT982998:RDT983005 QTX982998:QTX983005 QKB982998:QKB983005 QAF982998:QAF983005 PQJ982998:PQJ983005 PGN982998:PGN983005 OWR982998:OWR983005 OMV982998:OMV983005 OCZ982998:OCZ983005 NTD982998:NTD983005 NJH982998:NJH983005 MZL982998:MZL983005 MPP982998:MPP983005 MFT982998:MFT983005 LVX982998:LVX983005 LMB982998:LMB983005 LCF982998:LCF983005 KSJ982998:KSJ983005 KIN982998:KIN983005 JYR982998:JYR983005 JOV982998:JOV983005 JEZ982998:JEZ983005 IVD982998:IVD983005 ILH982998:ILH983005 IBL982998:IBL983005 HRP982998:HRP983005 HHT982998:HHT983005 GXX982998:GXX983005 GOB982998:GOB983005 GEF982998:GEF983005 FUJ982998:FUJ983005 FKN982998:FKN983005 FAR982998:FAR983005 EQV982998:EQV983005 EGZ982998:EGZ983005 DXD982998:DXD983005 DNH982998:DNH983005 DDL982998:DDL983005 CTP982998:CTP983005 CJT982998:CJT983005 BZX982998:BZX983005 BQB982998:BQB983005 BGF982998:BGF983005 AWJ982998:AWJ983005 AMN982998:AMN983005 ACR982998:ACR983005 SV982998:SV983005 IZ982998:IZ983005 G982998:G983005 WVL917462:WVL917469 WLP917462:WLP917469 WBT917462:WBT917469 VRX917462:VRX917469 VIB917462:VIB917469 UYF917462:UYF917469 UOJ917462:UOJ917469 UEN917462:UEN917469 TUR917462:TUR917469 TKV917462:TKV917469 TAZ917462:TAZ917469 SRD917462:SRD917469 SHH917462:SHH917469 RXL917462:RXL917469 RNP917462:RNP917469 RDT917462:RDT917469 QTX917462:QTX917469 QKB917462:QKB917469 QAF917462:QAF917469 PQJ917462:PQJ917469 PGN917462:PGN917469 OWR917462:OWR917469 OMV917462:OMV917469 OCZ917462:OCZ917469 NTD917462:NTD917469 NJH917462:NJH917469 MZL917462:MZL917469 MPP917462:MPP917469 MFT917462:MFT917469 LVX917462:LVX917469 LMB917462:LMB917469 LCF917462:LCF917469 KSJ917462:KSJ917469 KIN917462:KIN917469 JYR917462:JYR917469 JOV917462:JOV917469 JEZ917462:JEZ917469 IVD917462:IVD917469 ILH917462:ILH917469 IBL917462:IBL917469 HRP917462:HRP917469 HHT917462:HHT917469 GXX917462:GXX917469 GOB917462:GOB917469 GEF917462:GEF917469 FUJ917462:FUJ917469 FKN917462:FKN917469 FAR917462:FAR917469 EQV917462:EQV917469 EGZ917462:EGZ917469 DXD917462:DXD917469 DNH917462:DNH917469 DDL917462:DDL917469 CTP917462:CTP917469 CJT917462:CJT917469 BZX917462:BZX917469 BQB917462:BQB917469 BGF917462:BGF917469 AWJ917462:AWJ917469 AMN917462:AMN917469 ACR917462:ACR917469 SV917462:SV917469 IZ917462:IZ917469 G917462:G917469 WVL851926:WVL851933 WLP851926:WLP851933 WBT851926:WBT851933 VRX851926:VRX851933 VIB851926:VIB851933 UYF851926:UYF851933 UOJ851926:UOJ851933 UEN851926:UEN851933 TUR851926:TUR851933 TKV851926:TKV851933 TAZ851926:TAZ851933 SRD851926:SRD851933 SHH851926:SHH851933 RXL851926:RXL851933 RNP851926:RNP851933 RDT851926:RDT851933 QTX851926:QTX851933 QKB851926:QKB851933 QAF851926:QAF851933 PQJ851926:PQJ851933 PGN851926:PGN851933 OWR851926:OWR851933 OMV851926:OMV851933 OCZ851926:OCZ851933 NTD851926:NTD851933 NJH851926:NJH851933 MZL851926:MZL851933 MPP851926:MPP851933 MFT851926:MFT851933 LVX851926:LVX851933 LMB851926:LMB851933 LCF851926:LCF851933 KSJ851926:KSJ851933 KIN851926:KIN851933 JYR851926:JYR851933 JOV851926:JOV851933 JEZ851926:JEZ851933 IVD851926:IVD851933 ILH851926:ILH851933 IBL851926:IBL851933 HRP851926:HRP851933 HHT851926:HHT851933 GXX851926:GXX851933 GOB851926:GOB851933 GEF851926:GEF851933 FUJ851926:FUJ851933 FKN851926:FKN851933 FAR851926:FAR851933 EQV851926:EQV851933 EGZ851926:EGZ851933 DXD851926:DXD851933 DNH851926:DNH851933 DDL851926:DDL851933 CTP851926:CTP851933 CJT851926:CJT851933 BZX851926:BZX851933 BQB851926:BQB851933 BGF851926:BGF851933 AWJ851926:AWJ851933 AMN851926:AMN851933 ACR851926:ACR851933 SV851926:SV851933 IZ851926:IZ851933 G851926:G851933 WVL786390:WVL786397 WLP786390:WLP786397 WBT786390:WBT786397 VRX786390:VRX786397 VIB786390:VIB786397 UYF786390:UYF786397 UOJ786390:UOJ786397 UEN786390:UEN786397 TUR786390:TUR786397 TKV786390:TKV786397 TAZ786390:TAZ786397 SRD786390:SRD786397 SHH786390:SHH786397 RXL786390:RXL786397 RNP786390:RNP786397 RDT786390:RDT786397 QTX786390:QTX786397 QKB786390:QKB786397 QAF786390:QAF786397 PQJ786390:PQJ786397 PGN786390:PGN786397 OWR786390:OWR786397 OMV786390:OMV786397 OCZ786390:OCZ786397 NTD786390:NTD786397 NJH786390:NJH786397 MZL786390:MZL786397 MPP786390:MPP786397 MFT786390:MFT786397 LVX786390:LVX786397 LMB786390:LMB786397 LCF786390:LCF786397 KSJ786390:KSJ786397 KIN786390:KIN786397 JYR786390:JYR786397 JOV786390:JOV786397 JEZ786390:JEZ786397 IVD786390:IVD786397 ILH786390:ILH786397 IBL786390:IBL786397 HRP786390:HRP786397 HHT786390:HHT786397 GXX786390:GXX786397 GOB786390:GOB786397 GEF786390:GEF786397 FUJ786390:FUJ786397 FKN786390:FKN786397 FAR786390:FAR786397 EQV786390:EQV786397 EGZ786390:EGZ786397 DXD786390:DXD786397 DNH786390:DNH786397 DDL786390:DDL786397 CTP786390:CTP786397 CJT786390:CJT786397 BZX786390:BZX786397 BQB786390:BQB786397 BGF786390:BGF786397 AWJ786390:AWJ786397 AMN786390:AMN786397 ACR786390:ACR786397 SV786390:SV786397 IZ786390:IZ786397 G786390:G786397 WVL720854:WVL720861 WLP720854:WLP720861 WBT720854:WBT720861 VRX720854:VRX720861 VIB720854:VIB720861 UYF720854:UYF720861 UOJ720854:UOJ720861 UEN720854:UEN720861 TUR720854:TUR720861 TKV720854:TKV720861 TAZ720854:TAZ720861 SRD720854:SRD720861 SHH720854:SHH720861 RXL720854:RXL720861 RNP720854:RNP720861 RDT720854:RDT720861 QTX720854:QTX720861 QKB720854:QKB720861 QAF720854:QAF720861 PQJ720854:PQJ720861 PGN720854:PGN720861 OWR720854:OWR720861 OMV720854:OMV720861 OCZ720854:OCZ720861 NTD720854:NTD720861 NJH720854:NJH720861 MZL720854:MZL720861 MPP720854:MPP720861 MFT720854:MFT720861 LVX720854:LVX720861 LMB720854:LMB720861 LCF720854:LCF720861 KSJ720854:KSJ720861 KIN720854:KIN720861 JYR720854:JYR720861 JOV720854:JOV720861 JEZ720854:JEZ720861 IVD720854:IVD720861 ILH720854:ILH720861 IBL720854:IBL720861 HRP720854:HRP720861 HHT720854:HHT720861 GXX720854:GXX720861 GOB720854:GOB720861 GEF720854:GEF720861 FUJ720854:FUJ720861 FKN720854:FKN720861 FAR720854:FAR720861 EQV720854:EQV720861 EGZ720854:EGZ720861 DXD720854:DXD720861 DNH720854:DNH720861 DDL720854:DDL720861 CTP720854:CTP720861 CJT720854:CJT720861 BZX720854:BZX720861 BQB720854:BQB720861 BGF720854:BGF720861 AWJ720854:AWJ720861 AMN720854:AMN720861 ACR720854:ACR720861 SV720854:SV720861 IZ720854:IZ720861 G720854:G720861 WVL655318:WVL655325 WLP655318:WLP655325 WBT655318:WBT655325 VRX655318:VRX655325 VIB655318:VIB655325 UYF655318:UYF655325 UOJ655318:UOJ655325 UEN655318:UEN655325 TUR655318:TUR655325 TKV655318:TKV655325 TAZ655318:TAZ655325 SRD655318:SRD655325 SHH655318:SHH655325 RXL655318:RXL655325 RNP655318:RNP655325 RDT655318:RDT655325 QTX655318:QTX655325 QKB655318:QKB655325 QAF655318:QAF655325 PQJ655318:PQJ655325 PGN655318:PGN655325 OWR655318:OWR655325 OMV655318:OMV655325 OCZ655318:OCZ655325 NTD655318:NTD655325 NJH655318:NJH655325 MZL655318:MZL655325 MPP655318:MPP655325 MFT655318:MFT655325 LVX655318:LVX655325 LMB655318:LMB655325 LCF655318:LCF655325 KSJ655318:KSJ655325 KIN655318:KIN655325 JYR655318:JYR655325 JOV655318:JOV655325 JEZ655318:JEZ655325 IVD655318:IVD655325 ILH655318:ILH655325 IBL655318:IBL655325 HRP655318:HRP655325 HHT655318:HHT655325 GXX655318:GXX655325 GOB655318:GOB655325 GEF655318:GEF655325 FUJ655318:FUJ655325 FKN655318:FKN655325 FAR655318:FAR655325 EQV655318:EQV655325 EGZ655318:EGZ655325 DXD655318:DXD655325 DNH655318:DNH655325 DDL655318:DDL655325 CTP655318:CTP655325 CJT655318:CJT655325 BZX655318:BZX655325 BQB655318:BQB655325 BGF655318:BGF655325 AWJ655318:AWJ655325 AMN655318:AMN655325 ACR655318:ACR655325 SV655318:SV655325 IZ655318:IZ655325 G655318:G655325 WVL589782:WVL589789 WLP589782:WLP589789 WBT589782:WBT589789 VRX589782:VRX589789 VIB589782:VIB589789 UYF589782:UYF589789 UOJ589782:UOJ589789 UEN589782:UEN589789 TUR589782:TUR589789 TKV589782:TKV589789 TAZ589782:TAZ589789 SRD589782:SRD589789 SHH589782:SHH589789 RXL589782:RXL589789 RNP589782:RNP589789 RDT589782:RDT589789 QTX589782:QTX589789 QKB589782:QKB589789 QAF589782:QAF589789 PQJ589782:PQJ589789 PGN589782:PGN589789 OWR589782:OWR589789 OMV589782:OMV589789 OCZ589782:OCZ589789 NTD589782:NTD589789 NJH589782:NJH589789 MZL589782:MZL589789 MPP589782:MPP589789 MFT589782:MFT589789 LVX589782:LVX589789 LMB589782:LMB589789 LCF589782:LCF589789 KSJ589782:KSJ589789 KIN589782:KIN589789 JYR589782:JYR589789 JOV589782:JOV589789 JEZ589782:JEZ589789 IVD589782:IVD589789 ILH589782:ILH589789 IBL589782:IBL589789 HRP589782:HRP589789 HHT589782:HHT589789 GXX589782:GXX589789 GOB589782:GOB589789 GEF589782:GEF589789 FUJ589782:FUJ589789 FKN589782:FKN589789 FAR589782:FAR589789 EQV589782:EQV589789 EGZ589782:EGZ589789 DXD589782:DXD589789 DNH589782:DNH589789 DDL589782:DDL589789 CTP589782:CTP589789 CJT589782:CJT589789 BZX589782:BZX589789 BQB589782:BQB589789 BGF589782:BGF589789 AWJ589782:AWJ589789 AMN589782:AMN589789 ACR589782:ACR589789 SV589782:SV589789 IZ589782:IZ589789 G589782:G589789 WVL524246:WVL524253 WLP524246:WLP524253 WBT524246:WBT524253 VRX524246:VRX524253 VIB524246:VIB524253 UYF524246:UYF524253 UOJ524246:UOJ524253 UEN524246:UEN524253 TUR524246:TUR524253 TKV524246:TKV524253 TAZ524246:TAZ524253 SRD524246:SRD524253 SHH524246:SHH524253 RXL524246:RXL524253 RNP524246:RNP524253 RDT524246:RDT524253 QTX524246:QTX524253 QKB524246:QKB524253 QAF524246:QAF524253 PQJ524246:PQJ524253 PGN524246:PGN524253 OWR524246:OWR524253 OMV524246:OMV524253 OCZ524246:OCZ524253 NTD524246:NTD524253 NJH524246:NJH524253 MZL524246:MZL524253 MPP524246:MPP524253 MFT524246:MFT524253 LVX524246:LVX524253 LMB524246:LMB524253 LCF524246:LCF524253 KSJ524246:KSJ524253 KIN524246:KIN524253 JYR524246:JYR524253 JOV524246:JOV524253 JEZ524246:JEZ524253 IVD524246:IVD524253 ILH524246:ILH524253 IBL524246:IBL524253 HRP524246:HRP524253 HHT524246:HHT524253 GXX524246:GXX524253 GOB524246:GOB524253 GEF524246:GEF524253 FUJ524246:FUJ524253 FKN524246:FKN524253 FAR524246:FAR524253 EQV524246:EQV524253 EGZ524246:EGZ524253 DXD524246:DXD524253 DNH524246:DNH524253 DDL524246:DDL524253 CTP524246:CTP524253 CJT524246:CJT524253 BZX524246:BZX524253 BQB524246:BQB524253 BGF524246:BGF524253 AWJ524246:AWJ524253 AMN524246:AMN524253 ACR524246:ACR524253 SV524246:SV524253 IZ524246:IZ524253 G524246:G524253 WVL458710:WVL458717 WLP458710:WLP458717 WBT458710:WBT458717 VRX458710:VRX458717 VIB458710:VIB458717 UYF458710:UYF458717 UOJ458710:UOJ458717 UEN458710:UEN458717 TUR458710:TUR458717 TKV458710:TKV458717 TAZ458710:TAZ458717 SRD458710:SRD458717 SHH458710:SHH458717 RXL458710:RXL458717 RNP458710:RNP458717 RDT458710:RDT458717 QTX458710:QTX458717 QKB458710:QKB458717 QAF458710:QAF458717 PQJ458710:PQJ458717 PGN458710:PGN458717 OWR458710:OWR458717 OMV458710:OMV458717 OCZ458710:OCZ458717 NTD458710:NTD458717 NJH458710:NJH458717 MZL458710:MZL458717 MPP458710:MPP458717 MFT458710:MFT458717 LVX458710:LVX458717 LMB458710:LMB458717 LCF458710:LCF458717 KSJ458710:KSJ458717 KIN458710:KIN458717 JYR458710:JYR458717 JOV458710:JOV458717 JEZ458710:JEZ458717 IVD458710:IVD458717 ILH458710:ILH458717 IBL458710:IBL458717 HRP458710:HRP458717 HHT458710:HHT458717 GXX458710:GXX458717 GOB458710:GOB458717 GEF458710:GEF458717 FUJ458710:FUJ458717 FKN458710:FKN458717 FAR458710:FAR458717 EQV458710:EQV458717 EGZ458710:EGZ458717 DXD458710:DXD458717 DNH458710:DNH458717 DDL458710:DDL458717 CTP458710:CTP458717 CJT458710:CJT458717 BZX458710:BZX458717 BQB458710:BQB458717 BGF458710:BGF458717 AWJ458710:AWJ458717 AMN458710:AMN458717 ACR458710:ACR458717 SV458710:SV458717 IZ458710:IZ458717 G458710:G458717 WVL393174:WVL393181 WLP393174:WLP393181 WBT393174:WBT393181 VRX393174:VRX393181 VIB393174:VIB393181 UYF393174:UYF393181 UOJ393174:UOJ393181 UEN393174:UEN393181 TUR393174:TUR393181 TKV393174:TKV393181 TAZ393174:TAZ393181 SRD393174:SRD393181 SHH393174:SHH393181 RXL393174:RXL393181 RNP393174:RNP393181 RDT393174:RDT393181 QTX393174:QTX393181 QKB393174:QKB393181 QAF393174:QAF393181 PQJ393174:PQJ393181 PGN393174:PGN393181 OWR393174:OWR393181 OMV393174:OMV393181 OCZ393174:OCZ393181 NTD393174:NTD393181 NJH393174:NJH393181 MZL393174:MZL393181 MPP393174:MPP393181 MFT393174:MFT393181 LVX393174:LVX393181 LMB393174:LMB393181 LCF393174:LCF393181 KSJ393174:KSJ393181 KIN393174:KIN393181 JYR393174:JYR393181 JOV393174:JOV393181 JEZ393174:JEZ393181 IVD393174:IVD393181 ILH393174:ILH393181 IBL393174:IBL393181 HRP393174:HRP393181 HHT393174:HHT393181 GXX393174:GXX393181 GOB393174:GOB393181 GEF393174:GEF393181 FUJ393174:FUJ393181 FKN393174:FKN393181 FAR393174:FAR393181 EQV393174:EQV393181 EGZ393174:EGZ393181 DXD393174:DXD393181 DNH393174:DNH393181 DDL393174:DDL393181 CTP393174:CTP393181 CJT393174:CJT393181 BZX393174:BZX393181 BQB393174:BQB393181 BGF393174:BGF393181 AWJ393174:AWJ393181 AMN393174:AMN393181 ACR393174:ACR393181 SV393174:SV393181 IZ393174:IZ393181 G393174:G393181 WVL327638:WVL327645 WLP327638:WLP327645 WBT327638:WBT327645 VRX327638:VRX327645 VIB327638:VIB327645 UYF327638:UYF327645 UOJ327638:UOJ327645 UEN327638:UEN327645 TUR327638:TUR327645 TKV327638:TKV327645 TAZ327638:TAZ327645 SRD327638:SRD327645 SHH327638:SHH327645 RXL327638:RXL327645 RNP327638:RNP327645 RDT327638:RDT327645 QTX327638:QTX327645 QKB327638:QKB327645 QAF327638:QAF327645 PQJ327638:PQJ327645 PGN327638:PGN327645 OWR327638:OWR327645 OMV327638:OMV327645 OCZ327638:OCZ327645 NTD327638:NTD327645 NJH327638:NJH327645 MZL327638:MZL327645 MPP327638:MPP327645 MFT327638:MFT327645 LVX327638:LVX327645 LMB327638:LMB327645 LCF327638:LCF327645 KSJ327638:KSJ327645 KIN327638:KIN327645 JYR327638:JYR327645 JOV327638:JOV327645 JEZ327638:JEZ327645 IVD327638:IVD327645 ILH327638:ILH327645 IBL327638:IBL327645 HRP327638:HRP327645 HHT327638:HHT327645 GXX327638:GXX327645 GOB327638:GOB327645 GEF327638:GEF327645 FUJ327638:FUJ327645 FKN327638:FKN327645 FAR327638:FAR327645 EQV327638:EQV327645 EGZ327638:EGZ327645 DXD327638:DXD327645 DNH327638:DNH327645 DDL327638:DDL327645 CTP327638:CTP327645 CJT327638:CJT327645 BZX327638:BZX327645 BQB327638:BQB327645 BGF327638:BGF327645 AWJ327638:AWJ327645 AMN327638:AMN327645 ACR327638:ACR327645 SV327638:SV327645 IZ327638:IZ327645 G327638:G327645 WVL262102:WVL262109 WLP262102:WLP262109 WBT262102:WBT262109 VRX262102:VRX262109 VIB262102:VIB262109 UYF262102:UYF262109 UOJ262102:UOJ262109 UEN262102:UEN262109 TUR262102:TUR262109 TKV262102:TKV262109 TAZ262102:TAZ262109 SRD262102:SRD262109 SHH262102:SHH262109 RXL262102:RXL262109 RNP262102:RNP262109 RDT262102:RDT262109 QTX262102:QTX262109 QKB262102:QKB262109 QAF262102:QAF262109 PQJ262102:PQJ262109 PGN262102:PGN262109 OWR262102:OWR262109 OMV262102:OMV262109 OCZ262102:OCZ262109 NTD262102:NTD262109 NJH262102:NJH262109 MZL262102:MZL262109 MPP262102:MPP262109 MFT262102:MFT262109 LVX262102:LVX262109 LMB262102:LMB262109 LCF262102:LCF262109 KSJ262102:KSJ262109 KIN262102:KIN262109 JYR262102:JYR262109 JOV262102:JOV262109 JEZ262102:JEZ262109 IVD262102:IVD262109 ILH262102:ILH262109 IBL262102:IBL262109 HRP262102:HRP262109 HHT262102:HHT262109 GXX262102:GXX262109 GOB262102:GOB262109 GEF262102:GEF262109 FUJ262102:FUJ262109 FKN262102:FKN262109 FAR262102:FAR262109 EQV262102:EQV262109 EGZ262102:EGZ262109 DXD262102:DXD262109 DNH262102:DNH262109 DDL262102:DDL262109 CTP262102:CTP262109 CJT262102:CJT262109 BZX262102:BZX262109 BQB262102:BQB262109 BGF262102:BGF262109 AWJ262102:AWJ262109 AMN262102:AMN262109 ACR262102:ACR262109 SV262102:SV262109 IZ262102:IZ262109 G262102:G262109 WVL196566:WVL196573 WLP196566:WLP196573 WBT196566:WBT196573 VRX196566:VRX196573 VIB196566:VIB196573 UYF196566:UYF196573 UOJ196566:UOJ196573 UEN196566:UEN196573 TUR196566:TUR196573 TKV196566:TKV196573 TAZ196566:TAZ196573 SRD196566:SRD196573 SHH196566:SHH196573 RXL196566:RXL196573 RNP196566:RNP196573 RDT196566:RDT196573 QTX196566:QTX196573 QKB196566:QKB196573 QAF196566:QAF196573 PQJ196566:PQJ196573 PGN196566:PGN196573 OWR196566:OWR196573 OMV196566:OMV196573 OCZ196566:OCZ196573 NTD196566:NTD196573 NJH196566:NJH196573 MZL196566:MZL196573 MPP196566:MPP196573 MFT196566:MFT196573 LVX196566:LVX196573 LMB196566:LMB196573 LCF196566:LCF196573 KSJ196566:KSJ196573 KIN196566:KIN196573 JYR196566:JYR196573 JOV196566:JOV196573 JEZ196566:JEZ196573 IVD196566:IVD196573 ILH196566:ILH196573 IBL196566:IBL196573 HRP196566:HRP196573 HHT196566:HHT196573 GXX196566:GXX196573 GOB196566:GOB196573 GEF196566:GEF196573 FUJ196566:FUJ196573 FKN196566:FKN196573 FAR196566:FAR196573 EQV196566:EQV196573 EGZ196566:EGZ196573 DXD196566:DXD196573 DNH196566:DNH196573 DDL196566:DDL196573 CTP196566:CTP196573 CJT196566:CJT196573 BZX196566:BZX196573 BQB196566:BQB196573 BGF196566:BGF196573 AWJ196566:AWJ196573 AMN196566:AMN196573 ACR196566:ACR196573 SV196566:SV196573 IZ196566:IZ196573 G196566:G196573 WVL131030:WVL131037 WLP131030:WLP131037 WBT131030:WBT131037 VRX131030:VRX131037 VIB131030:VIB131037 UYF131030:UYF131037 UOJ131030:UOJ131037 UEN131030:UEN131037 TUR131030:TUR131037 TKV131030:TKV131037 TAZ131030:TAZ131037 SRD131030:SRD131037 SHH131030:SHH131037 RXL131030:RXL131037 RNP131030:RNP131037 RDT131030:RDT131037 QTX131030:QTX131037 QKB131030:QKB131037 QAF131030:QAF131037 PQJ131030:PQJ131037 PGN131030:PGN131037 OWR131030:OWR131037 OMV131030:OMV131037 OCZ131030:OCZ131037 NTD131030:NTD131037 NJH131030:NJH131037 MZL131030:MZL131037 MPP131030:MPP131037 MFT131030:MFT131037 LVX131030:LVX131037 LMB131030:LMB131037 LCF131030:LCF131037 KSJ131030:KSJ131037 KIN131030:KIN131037 JYR131030:JYR131037 JOV131030:JOV131037 JEZ131030:JEZ131037 IVD131030:IVD131037 ILH131030:ILH131037 IBL131030:IBL131037 HRP131030:HRP131037 HHT131030:HHT131037 GXX131030:GXX131037 GOB131030:GOB131037 GEF131030:GEF131037 FUJ131030:FUJ131037 FKN131030:FKN131037 FAR131030:FAR131037 EQV131030:EQV131037 EGZ131030:EGZ131037 DXD131030:DXD131037 DNH131030:DNH131037 DDL131030:DDL131037 CTP131030:CTP131037 CJT131030:CJT131037 BZX131030:BZX131037 BQB131030:BQB131037 BGF131030:BGF131037 AWJ131030:AWJ131037 AMN131030:AMN131037 ACR131030:ACR131037 SV131030:SV131037 IZ131030:IZ131037 G131030:G131037 WVL65494:WVL65501 WLP65494:WLP65501 WBT65494:WBT65501 VRX65494:VRX65501 VIB65494:VIB65501 UYF65494:UYF65501 UOJ65494:UOJ65501 UEN65494:UEN65501 TUR65494:TUR65501 TKV65494:TKV65501 TAZ65494:TAZ65501 SRD65494:SRD65501 SHH65494:SHH65501 RXL65494:RXL65501 RNP65494:RNP65501 RDT65494:RDT65501 QTX65494:QTX65501 QKB65494:QKB65501 QAF65494:QAF65501 PQJ65494:PQJ65501 PGN65494:PGN65501 OWR65494:OWR65501 OMV65494:OMV65501 OCZ65494:OCZ65501 NTD65494:NTD65501 NJH65494:NJH65501 MZL65494:MZL65501 MPP65494:MPP65501 MFT65494:MFT65501 LVX65494:LVX65501 LMB65494:LMB65501 LCF65494:LCF65501 KSJ65494:KSJ65501 KIN65494:KIN65501 JYR65494:JYR65501 JOV65494:JOV65501 JEZ65494:JEZ65501 IVD65494:IVD65501 ILH65494:ILH65501 IBL65494:IBL65501 HRP65494:HRP65501 HHT65494:HHT65501 GXX65494:GXX65501 GOB65494:GOB65501 GEF65494:GEF65501 FUJ65494:FUJ65501 FKN65494:FKN65501 FAR65494:FAR65501 EQV65494:EQV65501 EGZ65494:EGZ65501 DXD65494:DXD65501 DNH65494:DNH65501 DDL65494:DDL65501 CTP65494:CTP65501 CJT65494:CJT65501 BZX65494:BZX65501 BQB65494:BQB65501 BGF65494:BGF65501 AWJ65494:AWJ65501 AMN65494:AMN65501 ACR65494:ACR65501 SV65494:SV65501 IZ65494:IZ65501">
      <formula1>$L$2:$L$6</formula1>
    </dataValidation>
    <dataValidation type="list" allowBlank="1" showErrorMessage="1" sqref="IZ1:IZ4 SV1:SV4 ACR1:ACR4 AMN1:AMN4 AWJ1:AWJ4 BGF1:BGF4 BQB1:BQB4 BZX1:BZX4 CJT1:CJT4 CTP1:CTP4 DDL1:DDL4 DNH1:DNH4 DXD1:DXD4 EGZ1:EGZ4 EQV1:EQV4 FAR1:FAR4 FKN1:FKN4 FUJ1:FUJ4 GEF1:GEF4 GOB1:GOB4 GXX1:GXX4 HHT1:HHT4 HRP1:HRP4 IBL1:IBL4 ILH1:ILH4 IVD1:IVD4 JEZ1:JEZ4 JOV1:JOV4 JYR1:JYR4 KIN1:KIN4 KSJ1:KSJ4 LCF1:LCF4 LMB1:LMB4 LVX1:LVX4 MFT1:MFT4 MPP1:MPP4 MZL1:MZL4 NJH1:NJH4 NTD1:NTD4 OCZ1:OCZ4 OMV1:OMV4 OWR1:OWR4 PGN1:PGN4 PQJ1:PQJ4 QAF1:QAF4 QKB1:QKB4 QTX1:QTX4 RDT1:RDT4 RNP1:RNP4 RXL1:RXL4 SHH1:SHH4 SRD1:SRD4 TAZ1:TAZ4 TKV1:TKV4 TUR1:TUR4 UEN1:UEN4 UOJ1:UOJ4 UYF1:UYF4 VIB1:VIB4 VRX1:VRX4 WBT1:WBT4 WLP1:WLP4 WVL1:WVL4 G65447:G65450 IZ65447:IZ65450 SV65447:SV65450 ACR65447:ACR65450 AMN65447:AMN65450 AWJ65447:AWJ65450 BGF65447:BGF65450 BQB65447:BQB65450 BZX65447:BZX65450 CJT65447:CJT65450 CTP65447:CTP65450 DDL65447:DDL65450 DNH65447:DNH65450 DXD65447:DXD65450 EGZ65447:EGZ65450 EQV65447:EQV65450 FAR65447:FAR65450 FKN65447:FKN65450 FUJ65447:FUJ65450 GEF65447:GEF65450 GOB65447:GOB65450 GXX65447:GXX65450 HHT65447:HHT65450 HRP65447:HRP65450 IBL65447:IBL65450 ILH65447:ILH65450 IVD65447:IVD65450 JEZ65447:JEZ65450 JOV65447:JOV65450 JYR65447:JYR65450 KIN65447:KIN65450 KSJ65447:KSJ65450 LCF65447:LCF65450 LMB65447:LMB65450 LVX65447:LVX65450 MFT65447:MFT65450 MPP65447:MPP65450 MZL65447:MZL65450 NJH65447:NJH65450 NTD65447:NTD65450 OCZ65447:OCZ65450 OMV65447:OMV65450 OWR65447:OWR65450 PGN65447:PGN65450 PQJ65447:PQJ65450 QAF65447:QAF65450 QKB65447:QKB65450 QTX65447:QTX65450 RDT65447:RDT65450 RNP65447:RNP65450 RXL65447:RXL65450 SHH65447:SHH65450 SRD65447:SRD65450 TAZ65447:TAZ65450 TKV65447:TKV65450 TUR65447:TUR65450 UEN65447:UEN65450 UOJ65447:UOJ65450 UYF65447:UYF65450 VIB65447:VIB65450 VRX65447:VRX65450 WBT65447:WBT65450 WLP65447:WLP65450 WVL65447:WVL65450 G130983:G130986 IZ130983:IZ130986 SV130983:SV130986 ACR130983:ACR130986 AMN130983:AMN130986 AWJ130983:AWJ130986 BGF130983:BGF130986 BQB130983:BQB130986 BZX130983:BZX130986 CJT130983:CJT130986 CTP130983:CTP130986 DDL130983:DDL130986 DNH130983:DNH130986 DXD130983:DXD130986 EGZ130983:EGZ130986 EQV130983:EQV130986 FAR130983:FAR130986 FKN130983:FKN130986 FUJ130983:FUJ130986 GEF130983:GEF130986 GOB130983:GOB130986 GXX130983:GXX130986 HHT130983:HHT130986 HRP130983:HRP130986 IBL130983:IBL130986 ILH130983:ILH130986 IVD130983:IVD130986 JEZ130983:JEZ130986 JOV130983:JOV130986 JYR130983:JYR130986 KIN130983:KIN130986 KSJ130983:KSJ130986 LCF130983:LCF130986 LMB130983:LMB130986 LVX130983:LVX130986 MFT130983:MFT130986 MPP130983:MPP130986 MZL130983:MZL130986 NJH130983:NJH130986 NTD130983:NTD130986 OCZ130983:OCZ130986 OMV130983:OMV130986 OWR130983:OWR130986 PGN130983:PGN130986 PQJ130983:PQJ130986 QAF130983:QAF130986 QKB130983:QKB130986 QTX130983:QTX130986 RDT130983:RDT130986 RNP130983:RNP130986 RXL130983:RXL130986 SHH130983:SHH130986 SRD130983:SRD130986 TAZ130983:TAZ130986 TKV130983:TKV130986 TUR130983:TUR130986 UEN130983:UEN130986 UOJ130983:UOJ130986 UYF130983:UYF130986 VIB130983:VIB130986 VRX130983:VRX130986 WBT130983:WBT130986 WLP130983:WLP130986 WVL130983:WVL130986 G196519:G196522 IZ196519:IZ196522 SV196519:SV196522 ACR196519:ACR196522 AMN196519:AMN196522 AWJ196519:AWJ196522 BGF196519:BGF196522 BQB196519:BQB196522 BZX196519:BZX196522 CJT196519:CJT196522 CTP196519:CTP196522 DDL196519:DDL196522 DNH196519:DNH196522 DXD196519:DXD196522 EGZ196519:EGZ196522 EQV196519:EQV196522 FAR196519:FAR196522 FKN196519:FKN196522 FUJ196519:FUJ196522 GEF196519:GEF196522 GOB196519:GOB196522 GXX196519:GXX196522 HHT196519:HHT196522 HRP196519:HRP196522 IBL196519:IBL196522 ILH196519:ILH196522 IVD196519:IVD196522 JEZ196519:JEZ196522 JOV196519:JOV196522 JYR196519:JYR196522 KIN196519:KIN196522 KSJ196519:KSJ196522 LCF196519:LCF196522 LMB196519:LMB196522 LVX196519:LVX196522 MFT196519:MFT196522 MPP196519:MPP196522 MZL196519:MZL196522 NJH196519:NJH196522 NTD196519:NTD196522 OCZ196519:OCZ196522 OMV196519:OMV196522 OWR196519:OWR196522 PGN196519:PGN196522 PQJ196519:PQJ196522 QAF196519:QAF196522 QKB196519:QKB196522 QTX196519:QTX196522 RDT196519:RDT196522 RNP196519:RNP196522 RXL196519:RXL196522 SHH196519:SHH196522 SRD196519:SRD196522 TAZ196519:TAZ196522 TKV196519:TKV196522 TUR196519:TUR196522 UEN196519:UEN196522 UOJ196519:UOJ196522 UYF196519:UYF196522 VIB196519:VIB196522 VRX196519:VRX196522 WBT196519:WBT196522 WLP196519:WLP196522 WVL196519:WVL196522 G262055:G262058 IZ262055:IZ262058 SV262055:SV262058 ACR262055:ACR262058 AMN262055:AMN262058 AWJ262055:AWJ262058 BGF262055:BGF262058 BQB262055:BQB262058 BZX262055:BZX262058 CJT262055:CJT262058 CTP262055:CTP262058 DDL262055:DDL262058 DNH262055:DNH262058 DXD262055:DXD262058 EGZ262055:EGZ262058 EQV262055:EQV262058 FAR262055:FAR262058 FKN262055:FKN262058 FUJ262055:FUJ262058 GEF262055:GEF262058 GOB262055:GOB262058 GXX262055:GXX262058 HHT262055:HHT262058 HRP262055:HRP262058 IBL262055:IBL262058 ILH262055:ILH262058 IVD262055:IVD262058 JEZ262055:JEZ262058 JOV262055:JOV262058 JYR262055:JYR262058 KIN262055:KIN262058 KSJ262055:KSJ262058 LCF262055:LCF262058 LMB262055:LMB262058 LVX262055:LVX262058 MFT262055:MFT262058 MPP262055:MPP262058 MZL262055:MZL262058 NJH262055:NJH262058 NTD262055:NTD262058 OCZ262055:OCZ262058 OMV262055:OMV262058 OWR262055:OWR262058 PGN262055:PGN262058 PQJ262055:PQJ262058 QAF262055:QAF262058 QKB262055:QKB262058 QTX262055:QTX262058 RDT262055:RDT262058 RNP262055:RNP262058 RXL262055:RXL262058 SHH262055:SHH262058 SRD262055:SRD262058 TAZ262055:TAZ262058 TKV262055:TKV262058 TUR262055:TUR262058 UEN262055:UEN262058 UOJ262055:UOJ262058 UYF262055:UYF262058 VIB262055:VIB262058 VRX262055:VRX262058 WBT262055:WBT262058 WLP262055:WLP262058 WVL262055:WVL262058 G327591:G327594 IZ327591:IZ327594 SV327591:SV327594 ACR327591:ACR327594 AMN327591:AMN327594 AWJ327591:AWJ327594 BGF327591:BGF327594 BQB327591:BQB327594 BZX327591:BZX327594 CJT327591:CJT327594 CTP327591:CTP327594 DDL327591:DDL327594 DNH327591:DNH327594 DXD327591:DXD327594 EGZ327591:EGZ327594 EQV327591:EQV327594 FAR327591:FAR327594 FKN327591:FKN327594 FUJ327591:FUJ327594 GEF327591:GEF327594 GOB327591:GOB327594 GXX327591:GXX327594 HHT327591:HHT327594 HRP327591:HRP327594 IBL327591:IBL327594 ILH327591:ILH327594 IVD327591:IVD327594 JEZ327591:JEZ327594 JOV327591:JOV327594 JYR327591:JYR327594 KIN327591:KIN327594 KSJ327591:KSJ327594 LCF327591:LCF327594 LMB327591:LMB327594 LVX327591:LVX327594 MFT327591:MFT327594 MPP327591:MPP327594 MZL327591:MZL327594 NJH327591:NJH327594 NTD327591:NTD327594 OCZ327591:OCZ327594 OMV327591:OMV327594 OWR327591:OWR327594 PGN327591:PGN327594 PQJ327591:PQJ327594 QAF327591:QAF327594 QKB327591:QKB327594 QTX327591:QTX327594 RDT327591:RDT327594 RNP327591:RNP327594 RXL327591:RXL327594 SHH327591:SHH327594 SRD327591:SRD327594 TAZ327591:TAZ327594 TKV327591:TKV327594 TUR327591:TUR327594 UEN327591:UEN327594 UOJ327591:UOJ327594 UYF327591:UYF327594 VIB327591:VIB327594 VRX327591:VRX327594 WBT327591:WBT327594 WLP327591:WLP327594 WVL327591:WVL327594 G393127:G393130 IZ393127:IZ393130 SV393127:SV393130 ACR393127:ACR393130 AMN393127:AMN393130 AWJ393127:AWJ393130 BGF393127:BGF393130 BQB393127:BQB393130 BZX393127:BZX393130 CJT393127:CJT393130 CTP393127:CTP393130 DDL393127:DDL393130 DNH393127:DNH393130 DXD393127:DXD393130 EGZ393127:EGZ393130 EQV393127:EQV393130 FAR393127:FAR393130 FKN393127:FKN393130 FUJ393127:FUJ393130 GEF393127:GEF393130 GOB393127:GOB393130 GXX393127:GXX393130 HHT393127:HHT393130 HRP393127:HRP393130 IBL393127:IBL393130 ILH393127:ILH393130 IVD393127:IVD393130 JEZ393127:JEZ393130 JOV393127:JOV393130 JYR393127:JYR393130 KIN393127:KIN393130 KSJ393127:KSJ393130 LCF393127:LCF393130 LMB393127:LMB393130 LVX393127:LVX393130 MFT393127:MFT393130 MPP393127:MPP393130 MZL393127:MZL393130 NJH393127:NJH393130 NTD393127:NTD393130 OCZ393127:OCZ393130 OMV393127:OMV393130 OWR393127:OWR393130 PGN393127:PGN393130 PQJ393127:PQJ393130 QAF393127:QAF393130 QKB393127:QKB393130 QTX393127:QTX393130 RDT393127:RDT393130 RNP393127:RNP393130 RXL393127:RXL393130 SHH393127:SHH393130 SRD393127:SRD393130 TAZ393127:TAZ393130 TKV393127:TKV393130 TUR393127:TUR393130 UEN393127:UEN393130 UOJ393127:UOJ393130 UYF393127:UYF393130 VIB393127:VIB393130 VRX393127:VRX393130 WBT393127:WBT393130 WLP393127:WLP393130 WVL393127:WVL393130 G458663:G458666 IZ458663:IZ458666 SV458663:SV458666 ACR458663:ACR458666 AMN458663:AMN458666 AWJ458663:AWJ458666 BGF458663:BGF458666 BQB458663:BQB458666 BZX458663:BZX458666 CJT458663:CJT458666 CTP458663:CTP458666 DDL458663:DDL458666 DNH458663:DNH458666 DXD458663:DXD458666 EGZ458663:EGZ458666 EQV458663:EQV458666 FAR458663:FAR458666 FKN458663:FKN458666 FUJ458663:FUJ458666 GEF458663:GEF458666 GOB458663:GOB458666 GXX458663:GXX458666 HHT458663:HHT458666 HRP458663:HRP458666 IBL458663:IBL458666 ILH458663:ILH458666 IVD458663:IVD458666 JEZ458663:JEZ458666 JOV458663:JOV458666 JYR458663:JYR458666 KIN458663:KIN458666 KSJ458663:KSJ458666 LCF458663:LCF458666 LMB458663:LMB458666 LVX458663:LVX458666 MFT458663:MFT458666 MPP458663:MPP458666 MZL458663:MZL458666 NJH458663:NJH458666 NTD458663:NTD458666 OCZ458663:OCZ458666 OMV458663:OMV458666 OWR458663:OWR458666 PGN458663:PGN458666 PQJ458663:PQJ458666 QAF458663:QAF458666 QKB458663:QKB458666 QTX458663:QTX458666 RDT458663:RDT458666 RNP458663:RNP458666 RXL458663:RXL458666 SHH458663:SHH458666 SRD458663:SRD458666 TAZ458663:TAZ458666 TKV458663:TKV458666 TUR458663:TUR458666 UEN458663:UEN458666 UOJ458663:UOJ458666 UYF458663:UYF458666 VIB458663:VIB458666 VRX458663:VRX458666 WBT458663:WBT458666 WLP458663:WLP458666 WVL458663:WVL458666 G524199:G524202 IZ524199:IZ524202 SV524199:SV524202 ACR524199:ACR524202 AMN524199:AMN524202 AWJ524199:AWJ524202 BGF524199:BGF524202 BQB524199:BQB524202 BZX524199:BZX524202 CJT524199:CJT524202 CTP524199:CTP524202 DDL524199:DDL524202 DNH524199:DNH524202 DXD524199:DXD524202 EGZ524199:EGZ524202 EQV524199:EQV524202 FAR524199:FAR524202 FKN524199:FKN524202 FUJ524199:FUJ524202 GEF524199:GEF524202 GOB524199:GOB524202 GXX524199:GXX524202 HHT524199:HHT524202 HRP524199:HRP524202 IBL524199:IBL524202 ILH524199:ILH524202 IVD524199:IVD524202 JEZ524199:JEZ524202 JOV524199:JOV524202 JYR524199:JYR524202 KIN524199:KIN524202 KSJ524199:KSJ524202 LCF524199:LCF524202 LMB524199:LMB524202 LVX524199:LVX524202 MFT524199:MFT524202 MPP524199:MPP524202 MZL524199:MZL524202 NJH524199:NJH524202 NTD524199:NTD524202 OCZ524199:OCZ524202 OMV524199:OMV524202 OWR524199:OWR524202 PGN524199:PGN524202 PQJ524199:PQJ524202 QAF524199:QAF524202 QKB524199:QKB524202 QTX524199:QTX524202 RDT524199:RDT524202 RNP524199:RNP524202 RXL524199:RXL524202 SHH524199:SHH524202 SRD524199:SRD524202 TAZ524199:TAZ524202 TKV524199:TKV524202 TUR524199:TUR524202 UEN524199:UEN524202 UOJ524199:UOJ524202 UYF524199:UYF524202 VIB524199:VIB524202 VRX524199:VRX524202 WBT524199:WBT524202 WLP524199:WLP524202 WVL524199:WVL524202 G589735:G589738 IZ589735:IZ589738 SV589735:SV589738 ACR589735:ACR589738 AMN589735:AMN589738 AWJ589735:AWJ589738 BGF589735:BGF589738 BQB589735:BQB589738 BZX589735:BZX589738 CJT589735:CJT589738 CTP589735:CTP589738 DDL589735:DDL589738 DNH589735:DNH589738 DXD589735:DXD589738 EGZ589735:EGZ589738 EQV589735:EQV589738 FAR589735:FAR589738 FKN589735:FKN589738 FUJ589735:FUJ589738 GEF589735:GEF589738 GOB589735:GOB589738 GXX589735:GXX589738 HHT589735:HHT589738 HRP589735:HRP589738 IBL589735:IBL589738 ILH589735:ILH589738 IVD589735:IVD589738 JEZ589735:JEZ589738 JOV589735:JOV589738 JYR589735:JYR589738 KIN589735:KIN589738 KSJ589735:KSJ589738 LCF589735:LCF589738 LMB589735:LMB589738 LVX589735:LVX589738 MFT589735:MFT589738 MPP589735:MPP589738 MZL589735:MZL589738 NJH589735:NJH589738 NTD589735:NTD589738 OCZ589735:OCZ589738 OMV589735:OMV589738 OWR589735:OWR589738 PGN589735:PGN589738 PQJ589735:PQJ589738 QAF589735:QAF589738 QKB589735:QKB589738 QTX589735:QTX589738 RDT589735:RDT589738 RNP589735:RNP589738 RXL589735:RXL589738 SHH589735:SHH589738 SRD589735:SRD589738 TAZ589735:TAZ589738 TKV589735:TKV589738 TUR589735:TUR589738 UEN589735:UEN589738 UOJ589735:UOJ589738 UYF589735:UYF589738 VIB589735:VIB589738 VRX589735:VRX589738 WBT589735:WBT589738 WLP589735:WLP589738 WVL589735:WVL589738 G655271:G655274 IZ655271:IZ655274 SV655271:SV655274 ACR655271:ACR655274 AMN655271:AMN655274 AWJ655271:AWJ655274 BGF655271:BGF655274 BQB655271:BQB655274 BZX655271:BZX655274 CJT655271:CJT655274 CTP655271:CTP655274 DDL655271:DDL655274 DNH655271:DNH655274 DXD655271:DXD655274 EGZ655271:EGZ655274 EQV655271:EQV655274 FAR655271:FAR655274 FKN655271:FKN655274 FUJ655271:FUJ655274 GEF655271:GEF655274 GOB655271:GOB655274 GXX655271:GXX655274 HHT655271:HHT655274 HRP655271:HRP655274 IBL655271:IBL655274 ILH655271:ILH655274 IVD655271:IVD655274 JEZ655271:JEZ655274 JOV655271:JOV655274 JYR655271:JYR655274 KIN655271:KIN655274 KSJ655271:KSJ655274 LCF655271:LCF655274 LMB655271:LMB655274 LVX655271:LVX655274 MFT655271:MFT655274 MPP655271:MPP655274 MZL655271:MZL655274 NJH655271:NJH655274 NTD655271:NTD655274 OCZ655271:OCZ655274 OMV655271:OMV655274 OWR655271:OWR655274 PGN655271:PGN655274 PQJ655271:PQJ655274 QAF655271:QAF655274 QKB655271:QKB655274 QTX655271:QTX655274 RDT655271:RDT655274 RNP655271:RNP655274 RXL655271:RXL655274 SHH655271:SHH655274 SRD655271:SRD655274 TAZ655271:TAZ655274 TKV655271:TKV655274 TUR655271:TUR655274 UEN655271:UEN655274 UOJ655271:UOJ655274 UYF655271:UYF655274 VIB655271:VIB655274 VRX655271:VRX655274 WBT655271:WBT655274 WLP655271:WLP655274 WVL655271:WVL655274 G720807:G720810 IZ720807:IZ720810 SV720807:SV720810 ACR720807:ACR720810 AMN720807:AMN720810 AWJ720807:AWJ720810 BGF720807:BGF720810 BQB720807:BQB720810 BZX720807:BZX720810 CJT720807:CJT720810 CTP720807:CTP720810 DDL720807:DDL720810 DNH720807:DNH720810 DXD720807:DXD720810 EGZ720807:EGZ720810 EQV720807:EQV720810 FAR720807:FAR720810 FKN720807:FKN720810 FUJ720807:FUJ720810 GEF720807:GEF720810 GOB720807:GOB720810 GXX720807:GXX720810 HHT720807:HHT720810 HRP720807:HRP720810 IBL720807:IBL720810 ILH720807:ILH720810 IVD720807:IVD720810 JEZ720807:JEZ720810 JOV720807:JOV720810 JYR720807:JYR720810 KIN720807:KIN720810 KSJ720807:KSJ720810 LCF720807:LCF720810 LMB720807:LMB720810 LVX720807:LVX720810 MFT720807:MFT720810 MPP720807:MPP720810 MZL720807:MZL720810 NJH720807:NJH720810 NTD720807:NTD720810 OCZ720807:OCZ720810 OMV720807:OMV720810 OWR720807:OWR720810 PGN720807:PGN720810 PQJ720807:PQJ720810 QAF720807:QAF720810 QKB720807:QKB720810 QTX720807:QTX720810 RDT720807:RDT720810 RNP720807:RNP720810 RXL720807:RXL720810 SHH720807:SHH720810 SRD720807:SRD720810 TAZ720807:TAZ720810 TKV720807:TKV720810 TUR720807:TUR720810 UEN720807:UEN720810 UOJ720807:UOJ720810 UYF720807:UYF720810 VIB720807:VIB720810 VRX720807:VRX720810 WBT720807:WBT720810 WLP720807:WLP720810 WVL720807:WVL720810 G786343:G786346 IZ786343:IZ786346 SV786343:SV786346 ACR786343:ACR786346 AMN786343:AMN786346 AWJ786343:AWJ786346 BGF786343:BGF786346 BQB786343:BQB786346 BZX786343:BZX786346 CJT786343:CJT786346 CTP786343:CTP786346 DDL786343:DDL786346 DNH786343:DNH786346 DXD786343:DXD786346 EGZ786343:EGZ786346 EQV786343:EQV786346 FAR786343:FAR786346 FKN786343:FKN786346 FUJ786343:FUJ786346 GEF786343:GEF786346 GOB786343:GOB786346 GXX786343:GXX786346 HHT786343:HHT786346 HRP786343:HRP786346 IBL786343:IBL786346 ILH786343:ILH786346 IVD786343:IVD786346 JEZ786343:JEZ786346 JOV786343:JOV786346 JYR786343:JYR786346 KIN786343:KIN786346 KSJ786343:KSJ786346 LCF786343:LCF786346 LMB786343:LMB786346 LVX786343:LVX786346 MFT786343:MFT786346 MPP786343:MPP786346 MZL786343:MZL786346 NJH786343:NJH786346 NTD786343:NTD786346 OCZ786343:OCZ786346 OMV786343:OMV786346 OWR786343:OWR786346 PGN786343:PGN786346 PQJ786343:PQJ786346 QAF786343:QAF786346 QKB786343:QKB786346 QTX786343:QTX786346 RDT786343:RDT786346 RNP786343:RNP786346 RXL786343:RXL786346 SHH786343:SHH786346 SRD786343:SRD786346 TAZ786343:TAZ786346 TKV786343:TKV786346 TUR786343:TUR786346 UEN786343:UEN786346 UOJ786343:UOJ786346 UYF786343:UYF786346 VIB786343:VIB786346 VRX786343:VRX786346 WBT786343:WBT786346 WLP786343:WLP786346 WVL786343:WVL786346 G851879:G851882 IZ851879:IZ851882 SV851879:SV851882 ACR851879:ACR851882 AMN851879:AMN851882 AWJ851879:AWJ851882 BGF851879:BGF851882 BQB851879:BQB851882 BZX851879:BZX851882 CJT851879:CJT851882 CTP851879:CTP851882 DDL851879:DDL851882 DNH851879:DNH851882 DXD851879:DXD851882 EGZ851879:EGZ851882 EQV851879:EQV851882 FAR851879:FAR851882 FKN851879:FKN851882 FUJ851879:FUJ851882 GEF851879:GEF851882 GOB851879:GOB851882 GXX851879:GXX851882 HHT851879:HHT851882 HRP851879:HRP851882 IBL851879:IBL851882 ILH851879:ILH851882 IVD851879:IVD851882 JEZ851879:JEZ851882 JOV851879:JOV851882 JYR851879:JYR851882 KIN851879:KIN851882 KSJ851879:KSJ851882 LCF851879:LCF851882 LMB851879:LMB851882 LVX851879:LVX851882 MFT851879:MFT851882 MPP851879:MPP851882 MZL851879:MZL851882 NJH851879:NJH851882 NTD851879:NTD851882 OCZ851879:OCZ851882 OMV851879:OMV851882 OWR851879:OWR851882 PGN851879:PGN851882 PQJ851879:PQJ851882 QAF851879:QAF851882 QKB851879:QKB851882 QTX851879:QTX851882 RDT851879:RDT851882 RNP851879:RNP851882 RXL851879:RXL851882 SHH851879:SHH851882 SRD851879:SRD851882 TAZ851879:TAZ851882 TKV851879:TKV851882 TUR851879:TUR851882 UEN851879:UEN851882 UOJ851879:UOJ851882 UYF851879:UYF851882 VIB851879:VIB851882 VRX851879:VRX851882 WBT851879:WBT851882 WLP851879:WLP851882 WVL851879:WVL851882 G917415:G917418 IZ917415:IZ917418 SV917415:SV917418 ACR917415:ACR917418 AMN917415:AMN917418 AWJ917415:AWJ917418 BGF917415:BGF917418 BQB917415:BQB917418 BZX917415:BZX917418 CJT917415:CJT917418 CTP917415:CTP917418 DDL917415:DDL917418 DNH917415:DNH917418 DXD917415:DXD917418 EGZ917415:EGZ917418 EQV917415:EQV917418 FAR917415:FAR917418 FKN917415:FKN917418 FUJ917415:FUJ917418 GEF917415:GEF917418 GOB917415:GOB917418 GXX917415:GXX917418 HHT917415:HHT917418 HRP917415:HRP917418 IBL917415:IBL917418 ILH917415:ILH917418 IVD917415:IVD917418 JEZ917415:JEZ917418 JOV917415:JOV917418 JYR917415:JYR917418 KIN917415:KIN917418 KSJ917415:KSJ917418 LCF917415:LCF917418 LMB917415:LMB917418 LVX917415:LVX917418 MFT917415:MFT917418 MPP917415:MPP917418 MZL917415:MZL917418 NJH917415:NJH917418 NTD917415:NTD917418 OCZ917415:OCZ917418 OMV917415:OMV917418 OWR917415:OWR917418 PGN917415:PGN917418 PQJ917415:PQJ917418 QAF917415:QAF917418 QKB917415:QKB917418 QTX917415:QTX917418 RDT917415:RDT917418 RNP917415:RNP917418 RXL917415:RXL917418 SHH917415:SHH917418 SRD917415:SRD917418 TAZ917415:TAZ917418 TKV917415:TKV917418 TUR917415:TUR917418 UEN917415:UEN917418 UOJ917415:UOJ917418 UYF917415:UYF917418 VIB917415:VIB917418 VRX917415:VRX917418 WBT917415:WBT917418 WLP917415:WLP917418 WVL917415:WVL917418 G982951:G982954 IZ982951:IZ982954 SV982951:SV982954 ACR982951:ACR982954 AMN982951:AMN982954 AWJ982951:AWJ982954 BGF982951:BGF982954 BQB982951:BQB982954 BZX982951:BZX982954 CJT982951:CJT982954 CTP982951:CTP982954 DDL982951:DDL982954 DNH982951:DNH982954 DXD982951:DXD982954 EGZ982951:EGZ982954 EQV982951:EQV982954 FAR982951:FAR982954 FKN982951:FKN982954 FUJ982951:FUJ982954 GEF982951:GEF982954 GOB982951:GOB982954 GXX982951:GXX982954 HHT982951:HHT982954 HRP982951:HRP982954 IBL982951:IBL982954 ILH982951:ILH982954 IVD982951:IVD982954 JEZ982951:JEZ982954 JOV982951:JOV982954 JYR982951:JYR982954 KIN982951:KIN982954 KSJ982951:KSJ982954 LCF982951:LCF982954 LMB982951:LMB982954 LVX982951:LVX982954 MFT982951:MFT982954 MPP982951:MPP982954 MZL982951:MZL982954 NJH982951:NJH982954 NTD982951:NTD982954 OCZ982951:OCZ982954 OMV982951:OMV982954 OWR982951:OWR982954 PGN982951:PGN982954 PQJ982951:PQJ982954 QAF982951:QAF982954 QKB982951:QKB982954 QTX982951:QTX982954 RDT982951:RDT982954 RNP982951:RNP982954 RXL982951:RXL982954 SHH982951:SHH982954 SRD982951:SRD982954 TAZ982951:TAZ982954 TKV982951:TKV982954 TUR982951:TUR982954 UEN982951:UEN982954 UOJ982951:UOJ982954 UYF982951:UYF982954 VIB982951:VIB982954 VRX982951:VRX982954 WBT982951:WBT982954 WLP982951:WLP982954 WVL982951:WVL982954 G65480 IZ65480 SV65480 ACR65480 AMN65480 AWJ65480 BGF65480 BQB65480 BZX65480 CJT65480 CTP65480 DDL65480 DNH65480 DXD65480 EGZ65480 EQV65480 FAR65480 FKN65480 FUJ65480 GEF65480 GOB65480 GXX65480 HHT65480 HRP65480 IBL65480 ILH65480 IVD65480 JEZ65480 JOV65480 JYR65480 KIN65480 KSJ65480 LCF65480 LMB65480 LVX65480 MFT65480 MPP65480 MZL65480 NJH65480 NTD65480 OCZ65480 OMV65480 OWR65480 PGN65480 PQJ65480 QAF65480 QKB65480 QTX65480 RDT65480 RNP65480 RXL65480 SHH65480 SRD65480 TAZ65480 TKV65480 TUR65480 UEN65480 UOJ65480 UYF65480 VIB65480 VRX65480 WBT65480 WLP65480 WVL65480 G131016 IZ131016 SV131016 ACR131016 AMN131016 AWJ131016 BGF131016 BQB131016 BZX131016 CJT131016 CTP131016 DDL131016 DNH131016 DXD131016 EGZ131016 EQV131016 FAR131016 FKN131016 FUJ131016 GEF131016 GOB131016 GXX131016 HHT131016 HRP131016 IBL131016 ILH131016 IVD131016 JEZ131016 JOV131016 JYR131016 KIN131016 KSJ131016 LCF131016 LMB131016 LVX131016 MFT131016 MPP131016 MZL131016 NJH131016 NTD131016 OCZ131016 OMV131016 OWR131016 PGN131016 PQJ131016 QAF131016 QKB131016 QTX131016 RDT131016 RNP131016 RXL131016 SHH131016 SRD131016 TAZ131016 TKV131016 TUR131016 UEN131016 UOJ131016 UYF131016 VIB131016 VRX131016 WBT131016 WLP131016 WVL131016 G196552 IZ196552 SV196552 ACR196552 AMN196552 AWJ196552 BGF196552 BQB196552 BZX196552 CJT196552 CTP196552 DDL196552 DNH196552 DXD196552 EGZ196552 EQV196552 FAR196552 FKN196552 FUJ196552 GEF196552 GOB196552 GXX196552 HHT196552 HRP196552 IBL196552 ILH196552 IVD196552 JEZ196552 JOV196552 JYR196552 KIN196552 KSJ196552 LCF196552 LMB196552 LVX196552 MFT196552 MPP196552 MZL196552 NJH196552 NTD196552 OCZ196552 OMV196552 OWR196552 PGN196552 PQJ196552 QAF196552 QKB196552 QTX196552 RDT196552 RNP196552 RXL196552 SHH196552 SRD196552 TAZ196552 TKV196552 TUR196552 UEN196552 UOJ196552 UYF196552 VIB196552 VRX196552 WBT196552 WLP196552 WVL196552 G262088 IZ262088 SV262088 ACR262088 AMN262088 AWJ262088 BGF262088 BQB262088 BZX262088 CJT262088 CTP262088 DDL262088 DNH262088 DXD262088 EGZ262088 EQV262088 FAR262088 FKN262088 FUJ262088 GEF262088 GOB262088 GXX262088 HHT262088 HRP262088 IBL262088 ILH262088 IVD262088 JEZ262088 JOV262088 JYR262088 KIN262088 KSJ262088 LCF262088 LMB262088 LVX262088 MFT262088 MPP262088 MZL262088 NJH262088 NTD262088 OCZ262088 OMV262088 OWR262088 PGN262088 PQJ262088 QAF262088 QKB262088 QTX262088 RDT262088 RNP262088 RXL262088 SHH262088 SRD262088 TAZ262088 TKV262088 TUR262088 UEN262088 UOJ262088 UYF262088 VIB262088 VRX262088 WBT262088 WLP262088 WVL262088 G327624 IZ327624 SV327624 ACR327624 AMN327624 AWJ327624 BGF327624 BQB327624 BZX327624 CJT327624 CTP327624 DDL327624 DNH327624 DXD327624 EGZ327624 EQV327624 FAR327624 FKN327624 FUJ327624 GEF327624 GOB327624 GXX327624 HHT327624 HRP327624 IBL327624 ILH327624 IVD327624 JEZ327624 JOV327624 JYR327624 KIN327624 KSJ327624 LCF327624 LMB327624 LVX327624 MFT327624 MPP327624 MZL327624 NJH327624 NTD327624 OCZ327624 OMV327624 OWR327624 PGN327624 PQJ327624 QAF327624 QKB327624 QTX327624 RDT327624 RNP327624 RXL327624 SHH327624 SRD327624 TAZ327624 TKV327624 TUR327624 UEN327624 UOJ327624 UYF327624 VIB327624 VRX327624 WBT327624 WLP327624 WVL327624 G393160 IZ393160 SV393160 ACR393160 AMN393160 AWJ393160 BGF393160 BQB393160 BZX393160 CJT393160 CTP393160 DDL393160 DNH393160 DXD393160 EGZ393160 EQV393160 FAR393160 FKN393160 FUJ393160 GEF393160 GOB393160 GXX393160 HHT393160 HRP393160 IBL393160 ILH393160 IVD393160 JEZ393160 JOV393160 JYR393160 KIN393160 KSJ393160 LCF393160 LMB393160 LVX393160 MFT393160 MPP393160 MZL393160 NJH393160 NTD393160 OCZ393160 OMV393160 OWR393160 PGN393160 PQJ393160 QAF393160 QKB393160 QTX393160 RDT393160 RNP393160 RXL393160 SHH393160 SRD393160 TAZ393160 TKV393160 TUR393160 UEN393160 UOJ393160 UYF393160 VIB393160 VRX393160 WBT393160 WLP393160 WVL393160 G458696 IZ458696 SV458696 ACR458696 AMN458696 AWJ458696 BGF458696 BQB458696 BZX458696 CJT458696 CTP458696 DDL458696 DNH458696 DXD458696 EGZ458696 EQV458696 FAR458696 FKN458696 FUJ458696 GEF458696 GOB458696 GXX458696 HHT458696 HRP458696 IBL458696 ILH458696 IVD458696 JEZ458696 JOV458696 JYR458696 KIN458696 KSJ458696 LCF458696 LMB458696 LVX458696 MFT458696 MPP458696 MZL458696 NJH458696 NTD458696 OCZ458696 OMV458696 OWR458696 PGN458696 PQJ458696 QAF458696 QKB458696 QTX458696 RDT458696 RNP458696 RXL458696 SHH458696 SRD458696 TAZ458696 TKV458696 TUR458696 UEN458696 UOJ458696 UYF458696 VIB458696 VRX458696 WBT458696 WLP458696 WVL458696 G524232 IZ524232 SV524232 ACR524232 AMN524232 AWJ524232 BGF524232 BQB524232 BZX524232 CJT524232 CTP524232 DDL524232 DNH524232 DXD524232 EGZ524232 EQV524232 FAR524232 FKN524232 FUJ524232 GEF524232 GOB524232 GXX524232 HHT524232 HRP524232 IBL524232 ILH524232 IVD524232 JEZ524232 JOV524232 JYR524232 KIN524232 KSJ524232 LCF524232 LMB524232 LVX524232 MFT524232 MPP524232 MZL524232 NJH524232 NTD524232 OCZ524232 OMV524232 OWR524232 PGN524232 PQJ524232 QAF524232 QKB524232 QTX524232 RDT524232 RNP524232 RXL524232 SHH524232 SRD524232 TAZ524232 TKV524232 TUR524232 UEN524232 UOJ524232 UYF524232 VIB524232 VRX524232 WBT524232 WLP524232 WVL524232 G589768 IZ589768 SV589768 ACR589768 AMN589768 AWJ589768 BGF589768 BQB589768 BZX589768 CJT589768 CTP589768 DDL589768 DNH589768 DXD589768 EGZ589768 EQV589768 FAR589768 FKN589768 FUJ589768 GEF589768 GOB589768 GXX589768 HHT589768 HRP589768 IBL589768 ILH589768 IVD589768 JEZ589768 JOV589768 JYR589768 KIN589768 KSJ589768 LCF589768 LMB589768 LVX589768 MFT589768 MPP589768 MZL589768 NJH589768 NTD589768 OCZ589768 OMV589768 OWR589768 PGN589768 PQJ589768 QAF589768 QKB589768 QTX589768 RDT589768 RNP589768 RXL589768 SHH589768 SRD589768 TAZ589768 TKV589768 TUR589768 UEN589768 UOJ589768 UYF589768 VIB589768 VRX589768 WBT589768 WLP589768 WVL589768 G655304 IZ655304 SV655304 ACR655304 AMN655304 AWJ655304 BGF655304 BQB655304 BZX655304 CJT655304 CTP655304 DDL655304 DNH655304 DXD655304 EGZ655304 EQV655304 FAR655304 FKN655304 FUJ655304 GEF655304 GOB655304 GXX655304 HHT655304 HRP655304 IBL655304 ILH655304 IVD655304 JEZ655304 JOV655304 JYR655304 KIN655304 KSJ655304 LCF655304 LMB655304 LVX655304 MFT655304 MPP655304 MZL655304 NJH655304 NTD655304 OCZ655304 OMV655304 OWR655304 PGN655304 PQJ655304 QAF655304 QKB655304 QTX655304 RDT655304 RNP655304 RXL655304 SHH655304 SRD655304 TAZ655304 TKV655304 TUR655304 UEN655304 UOJ655304 UYF655304 VIB655304 VRX655304 WBT655304 WLP655304 WVL655304 G720840 IZ720840 SV720840 ACR720840 AMN720840 AWJ720840 BGF720840 BQB720840 BZX720840 CJT720840 CTP720840 DDL720840 DNH720840 DXD720840 EGZ720840 EQV720840 FAR720840 FKN720840 FUJ720840 GEF720840 GOB720840 GXX720840 HHT720840 HRP720840 IBL720840 ILH720840 IVD720840 JEZ720840 JOV720840 JYR720840 KIN720840 KSJ720840 LCF720840 LMB720840 LVX720840 MFT720840 MPP720840 MZL720840 NJH720840 NTD720840 OCZ720840 OMV720840 OWR720840 PGN720840 PQJ720840 QAF720840 QKB720840 QTX720840 RDT720840 RNP720840 RXL720840 SHH720840 SRD720840 TAZ720840 TKV720840 TUR720840 UEN720840 UOJ720840 UYF720840 VIB720840 VRX720840 WBT720840 WLP720840 WVL720840 G786376 IZ786376 SV786376 ACR786376 AMN786376 AWJ786376 BGF786376 BQB786376 BZX786376 CJT786376 CTP786376 DDL786376 DNH786376 DXD786376 EGZ786376 EQV786376 FAR786376 FKN786376 FUJ786376 GEF786376 GOB786376 GXX786376 HHT786376 HRP786376 IBL786376 ILH786376 IVD786376 JEZ786376 JOV786376 JYR786376 KIN786376 KSJ786376 LCF786376 LMB786376 LVX786376 MFT786376 MPP786376 MZL786376 NJH786376 NTD786376 OCZ786376 OMV786376 OWR786376 PGN786376 PQJ786376 QAF786376 QKB786376 QTX786376 RDT786376 RNP786376 RXL786376 SHH786376 SRD786376 TAZ786376 TKV786376 TUR786376 UEN786376 UOJ786376 UYF786376 VIB786376 VRX786376 WBT786376 WLP786376 WVL786376 G851912 IZ851912 SV851912 ACR851912 AMN851912 AWJ851912 BGF851912 BQB851912 BZX851912 CJT851912 CTP851912 DDL851912 DNH851912 DXD851912 EGZ851912 EQV851912 FAR851912 FKN851912 FUJ851912 GEF851912 GOB851912 GXX851912 HHT851912 HRP851912 IBL851912 ILH851912 IVD851912 JEZ851912 JOV851912 JYR851912 KIN851912 KSJ851912 LCF851912 LMB851912 LVX851912 MFT851912 MPP851912 MZL851912 NJH851912 NTD851912 OCZ851912 OMV851912 OWR851912 PGN851912 PQJ851912 QAF851912 QKB851912 QTX851912 RDT851912 RNP851912 RXL851912 SHH851912 SRD851912 TAZ851912 TKV851912 TUR851912 UEN851912 UOJ851912 UYF851912 VIB851912 VRX851912 WBT851912 WLP851912 WVL851912 G917448 IZ917448 SV917448 ACR917448 AMN917448 AWJ917448 BGF917448 BQB917448 BZX917448 CJT917448 CTP917448 DDL917448 DNH917448 DXD917448 EGZ917448 EQV917448 FAR917448 FKN917448 FUJ917448 GEF917448 GOB917448 GXX917448 HHT917448 HRP917448 IBL917448 ILH917448 IVD917448 JEZ917448 JOV917448 JYR917448 KIN917448 KSJ917448 LCF917448 LMB917448 LVX917448 MFT917448 MPP917448 MZL917448 NJH917448 NTD917448 OCZ917448 OMV917448 OWR917448 PGN917448 PQJ917448 QAF917448 QKB917448 QTX917448 RDT917448 RNP917448 RXL917448 SHH917448 SRD917448 TAZ917448 TKV917448 TUR917448 UEN917448 UOJ917448 UYF917448 VIB917448 VRX917448 WBT917448 WLP917448 WVL917448 G982984 IZ982984 SV982984 ACR982984 AMN982984 AWJ982984 BGF982984 BQB982984 BZX982984 CJT982984 CTP982984 DDL982984 DNH982984 DXD982984 EGZ982984 EQV982984 FAR982984 FKN982984 FUJ982984 GEF982984 GOB982984 GXX982984 HHT982984 HRP982984 IBL982984 ILH982984 IVD982984 JEZ982984 JOV982984 JYR982984 KIN982984 KSJ982984 LCF982984 LMB982984 LVX982984 MFT982984 MPP982984 MZL982984 NJH982984 NTD982984 OCZ982984 OMV982984 OWR982984 PGN982984 PQJ982984 QAF982984 QKB982984 QTX982984 RDT982984 RNP982984 RXL982984 SHH982984 SRD982984 TAZ982984 TKV982984 TUR982984 UEN982984 UOJ982984 UYF982984 VIB982984 VRX982984 WBT982984 WLP982984 WVL982984 G65454:G65460 IZ65454:IZ65460 SV65454:SV65460 ACR65454:ACR65460 AMN65454:AMN65460 AWJ65454:AWJ65460 BGF65454:BGF65460 BQB65454:BQB65460 BZX65454:BZX65460 CJT65454:CJT65460 CTP65454:CTP65460 DDL65454:DDL65460 DNH65454:DNH65460 DXD65454:DXD65460 EGZ65454:EGZ65460 EQV65454:EQV65460 FAR65454:FAR65460 FKN65454:FKN65460 FUJ65454:FUJ65460 GEF65454:GEF65460 GOB65454:GOB65460 GXX65454:GXX65460 HHT65454:HHT65460 HRP65454:HRP65460 IBL65454:IBL65460 ILH65454:ILH65460 IVD65454:IVD65460 JEZ65454:JEZ65460 JOV65454:JOV65460 JYR65454:JYR65460 KIN65454:KIN65460 KSJ65454:KSJ65460 LCF65454:LCF65460 LMB65454:LMB65460 LVX65454:LVX65460 MFT65454:MFT65460 MPP65454:MPP65460 MZL65454:MZL65460 NJH65454:NJH65460 NTD65454:NTD65460 OCZ65454:OCZ65460 OMV65454:OMV65460 OWR65454:OWR65460 PGN65454:PGN65460 PQJ65454:PQJ65460 QAF65454:QAF65460 QKB65454:QKB65460 QTX65454:QTX65460 RDT65454:RDT65460 RNP65454:RNP65460 RXL65454:RXL65460 SHH65454:SHH65460 SRD65454:SRD65460 TAZ65454:TAZ65460 TKV65454:TKV65460 TUR65454:TUR65460 UEN65454:UEN65460 UOJ65454:UOJ65460 UYF65454:UYF65460 VIB65454:VIB65460 VRX65454:VRX65460 WBT65454:WBT65460 WLP65454:WLP65460 WVL65454:WVL65460 G130990:G130996 IZ130990:IZ130996 SV130990:SV130996 ACR130990:ACR130996 AMN130990:AMN130996 AWJ130990:AWJ130996 BGF130990:BGF130996 BQB130990:BQB130996 BZX130990:BZX130996 CJT130990:CJT130996 CTP130990:CTP130996 DDL130990:DDL130996 DNH130990:DNH130996 DXD130990:DXD130996 EGZ130990:EGZ130996 EQV130990:EQV130996 FAR130990:FAR130996 FKN130990:FKN130996 FUJ130990:FUJ130996 GEF130990:GEF130996 GOB130990:GOB130996 GXX130990:GXX130996 HHT130990:HHT130996 HRP130990:HRP130996 IBL130990:IBL130996 ILH130990:ILH130996 IVD130990:IVD130996 JEZ130990:JEZ130996 JOV130990:JOV130996 JYR130990:JYR130996 KIN130990:KIN130996 KSJ130990:KSJ130996 LCF130990:LCF130996 LMB130990:LMB130996 LVX130990:LVX130996 MFT130990:MFT130996 MPP130990:MPP130996 MZL130990:MZL130996 NJH130990:NJH130996 NTD130990:NTD130996 OCZ130990:OCZ130996 OMV130990:OMV130996 OWR130990:OWR130996 PGN130990:PGN130996 PQJ130990:PQJ130996 QAF130990:QAF130996 QKB130990:QKB130996 QTX130990:QTX130996 RDT130990:RDT130996 RNP130990:RNP130996 RXL130990:RXL130996 SHH130990:SHH130996 SRD130990:SRD130996 TAZ130990:TAZ130996 TKV130990:TKV130996 TUR130990:TUR130996 UEN130990:UEN130996 UOJ130990:UOJ130996 UYF130990:UYF130996 VIB130990:VIB130996 VRX130990:VRX130996 WBT130990:WBT130996 WLP130990:WLP130996 WVL130990:WVL130996 G196526:G196532 IZ196526:IZ196532 SV196526:SV196532 ACR196526:ACR196532 AMN196526:AMN196532 AWJ196526:AWJ196532 BGF196526:BGF196532 BQB196526:BQB196532 BZX196526:BZX196532 CJT196526:CJT196532 CTP196526:CTP196532 DDL196526:DDL196532 DNH196526:DNH196532 DXD196526:DXD196532 EGZ196526:EGZ196532 EQV196526:EQV196532 FAR196526:FAR196532 FKN196526:FKN196532 FUJ196526:FUJ196532 GEF196526:GEF196532 GOB196526:GOB196532 GXX196526:GXX196532 HHT196526:HHT196532 HRP196526:HRP196532 IBL196526:IBL196532 ILH196526:ILH196532 IVD196526:IVD196532 JEZ196526:JEZ196532 JOV196526:JOV196532 JYR196526:JYR196532 KIN196526:KIN196532 KSJ196526:KSJ196532 LCF196526:LCF196532 LMB196526:LMB196532 LVX196526:LVX196532 MFT196526:MFT196532 MPP196526:MPP196532 MZL196526:MZL196532 NJH196526:NJH196532 NTD196526:NTD196532 OCZ196526:OCZ196532 OMV196526:OMV196532 OWR196526:OWR196532 PGN196526:PGN196532 PQJ196526:PQJ196532 QAF196526:QAF196532 QKB196526:QKB196532 QTX196526:QTX196532 RDT196526:RDT196532 RNP196526:RNP196532 RXL196526:RXL196532 SHH196526:SHH196532 SRD196526:SRD196532 TAZ196526:TAZ196532 TKV196526:TKV196532 TUR196526:TUR196532 UEN196526:UEN196532 UOJ196526:UOJ196532 UYF196526:UYF196532 VIB196526:VIB196532 VRX196526:VRX196532 WBT196526:WBT196532 WLP196526:WLP196532 WVL196526:WVL196532 G262062:G262068 IZ262062:IZ262068 SV262062:SV262068 ACR262062:ACR262068 AMN262062:AMN262068 AWJ262062:AWJ262068 BGF262062:BGF262068 BQB262062:BQB262068 BZX262062:BZX262068 CJT262062:CJT262068 CTP262062:CTP262068 DDL262062:DDL262068 DNH262062:DNH262068 DXD262062:DXD262068 EGZ262062:EGZ262068 EQV262062:EQV262068 FAR262062:FAR262068 FKN262062:FKN262068 FUJ262062:FUJ262068 GEF262062:GEF262068 GOB262062:GOB262068 GXX262062:GXX262068 HHT262062:HHT262068 HRP262062:HRP262068 IBL262062:IBL262068 ILH262062:ILH262068 IVD262062:IVD262068 JEZ262062:JEZ262068 JOV262062:JOV262068 JYR262062:JYR262068 KIN262062:KIN262068 KSJ262062:KSJ262068 LCF262062:LCF262068 LMB262062:LMB262068 LVX262062:LVX262068 MFT262062:MFT262068 MPP262062:MPP262068 MZL262062:MZL262068 NJH262062:NJH262068 NTD262062:NTD262068 OCZ262062:OCZ262068 OMV262062:OMV262068 OWR262062:OWR262068 PGN262062:PGN262068 PQJ262062:PQJ262068 QAF262062:QAF262068 QKB262062:QKB262068 QTX262062:QTX262068 RDT262062:RDT262068 RNP262062:RNP262068 RXL262062:RXL262068 SHH262062:SHH262068 SRD262062:SRD262068 TAZ262062:TAZ262068 TKV262062:TKV262068 TUR262062:TUR262068 UEN262062:UEN262068 UOJ262062:UOJ262068 UYF262062:UYF262068 VIB262062:VIB262068 VRX262062:VRX262068 WBT262062:WBT262068 WLP262062:WLP262068 WVL262062:WVL262068 G327598:G327604 IZ327598:IZ327604 SV327598:SV327604 ACR327598:ACR327604 AMN327598:AMN327604 AWJ327598:AWJ327604 BGF327598:BGF327604 BQB327598:BQB327604 BZX327598:BZX327604 CJT327598:CJT327604 CTP327598:CTP327604 DDL327598:DDL327604 DNH327598:DNH327604 DXD327598:DXD327604 EGZ327598:EGZ327604 EQV327598:EQV327604 FAR327598:FAR327604 FKN327598:FKN327604 FUJ327598:FUJ327604 GEF327598:GEF327604 GOB327598:GOB327604 GXX327598:GXX327604 HHT327598:HHT327604 HRP327598:HRP327604 IBL327598:IBL327604 ILH327598:ILH327604 IVD327598:IVD327604 JEZ327598:JEZ327604 JOV327598:JOV327604 JYR327598:JYR327604 KIN327598:KIN327604 KSJ327598:KSJ327604 LCF327598:LCF327604 LMB327598:LMB327604 LVX327598:LVX327604 MFT327598:MFT327604 MPP327598:MPP327604 MZL327598:MZL327604 NJH327598:NJH327604 NTD327598:NTD327604 OCZ327598:OCZ327604 OMV327598:OMV327604 OWR327598:OWR327604 PGN327598:PGN327604 PQJ327598:PQJ327604 QAF327598:QAF327604 QKB327598:QKB327604 QTX327598:QTX327604 RDT327598:RDT327604 RNP327598:RNP327604 RXL327598:RXL327604 SHH327598:SHH327604 SRD327598:SRD327604 TAZ327598:TAZ327604 TKV327598:TKV327604 TUR327598:TUR327604 UEN327598:UEN327604 UOJ327598:UOJ327604 UYF327598:UYF327604 VIB327598:VIB327604 VRX327598:VRX327604 WBT327598:WBT327604 WLP327598:WLP327604 WVL327598:WVL327604 G393134:G393140 IZ393134:IZ393140 SV393134:SV393140 ACR393134:ACR393140 AMN393134:AMN393140 AWJ393134:AWJ393140 BGF393134:BGF393140 BQB393134:BQB393140 BZX393134:BZX393140 CJT393134:CJT393140 CTP393134:CTP393140 DDL393134:DDL393140 DNH393134:DNH393140 DXD393134:DXD393140 EGZ393134:EGZ393140 EQV393134:EQV393140 FAR393134:FAR393140 FKN393134:FKN393140 FUJ393134:FUJ393140 GEF393134:GEF393140 GOB393134:GOB393140 GXX393134:GXX393140 HHT393134:HHT393140 HRP393134:HRP393140 IBL393134:IBL393140 ILH393134:ILH393140 IVD393134:IVD393140 JEZ393134:JEZ393140 JOV393134:JOV393140 JYR393134:JYR393140 KIN393134:KIN393140 KSJ393134:KSJ393140 LCF393134:LCF393140 LMB393134:LMB393140 LVX393134:LVX393140 MFT393134:MFT393140 MPP393134:MPP393140 MZL393134:MZL393140 NJH393134:NJH393140 NTD393134:NTD393140 OCZ393134:OCZ393140 OMV393134:OMV393140 OWR393134:OWR393140 PGN393134:PGN393140 PQJ393134:PQJ393140 QAF393134:QAF393140 QKB393134:QKB393140 QTX393134:QTX393140 RDT393134:RDT393140 RNP393134:RNP393140 RXL393134:RXL393140 SHH393134:SHH393140 SRD393134:SRD393140 TAZ393134:TAZ393140 TKV393134:TKV393140 TUR393134:TUR393140 UEN393134:UEN393140 UOJ393134:UOJ393140 UYF393134:UYF393140 VIB393134:VIB393140 VRX393134:VRX393140 WBT393134:WBT393140 WLP393134:WLP393140 WVL393134:WVL393140 G458670:G458676 IZ458670:IZ458676 SV458670:SV458676 ACR458670:ACR458676 AMN458670:AMN458676 AWJ458670:AWJ458676 BGF458670:BGF458676 BQB458670:BQB458676 BZX458670:BZX458676 CJT458670:CJT458676 CTP458670:CTP458676 DDL458670:DDL458676 DNH458670:DNH458676 DXD458670:DXD458676 EGZ458670:EGZ458676 EQV458670:EQV458676 FAR458670:FAR458676 FKN458670:FKN458676 FUJ458670:FUJ458676 GEF458670:GEF458676 GOB458670:GOB458676 GXX458670:GXX458676 HHT458670:HHT458676 HRP458670:HRP458676 IBL458670:IBL458676 ILH458670:ILH458676 IVD458670:IVD458676 JEZ458670:JEZ458676 JOV458670:JOV458676 JYR458670:JYR458676 KIN458670:KIN458676 KSJ458670:KSJ458676 LCF458670:LCF458676 LMB458670:LMB458676 LVX458670:LVX458676 MFT458670:MFT458676 MPP458670:MPP458676 MZL458670:MZL458676 NJH458670:NJH458676 NTD458670:NTD458676 OCZ458670:OCZ458676 OMV458670:OMV458676 OWR458670:OWR458676 PGN458670:PGN458676 PQJ458670:PQJ458676 QAF458670:QAF458676 QKB458670:QKB458676 QTX458670:QTX458676 RDT458670:RDT458676 RNP458670:RNP458676 RXL458670:RXL458676 SHH458670:SHH458676 SRD458670:SRD458676 TAZ458670:TAZ458676 TKV458670:TKV458676 TUR458670:TUR458676 UEN458670:UEN458676 UOJ458670:UOJ458676 UYF458670:UYF458676 VIB458670:VIB458676 VRX458670:VRX458676 WBT458670:WBT458676 WLP458670:WLP458676 WVL458670:WVL458676 G524206:G524212 IZ524206:IZ524212 SV524206:SV524212 ACR524206:ACR524212 AMN524206:AMN524212 AWJ524206:AWJ524212 BGF524206:BGF524212 BQB524206:BQB524212 BZX524206:BZX524212 CJT524206:CJT524212 CTP524206:CTP524212 DDL524206:DDL524212 DNH524206:DNH524212 DXD524206:DXD524212 EGZ524206:EGZ524212 EQV524206:EQV524212 FAR524206:FAR524212 FKN524206:FKN524212 FUJ524206:FUJ524212 GEF524206:GEF524212 GOB524206:GOB524212 GXX524206:GXX524212 HHT524206:HHT524212 HRP524206:HRP524212 IBL524206:IBL524212 ILH524206:ILH524212 IVD524206:IVD524212 JEZ524206:JEZ524212 JOV524206:JOV524212 JYR524206:JYR524212 KIN524206:KIN524212 KSJ524206:KSJ524212 LCF524206:LCF524212 LMB524206:LMB524212 LVX524206:LVX524212 MFT524206:MFT524212 MPP524206:MPP524212 MZL524206:MZL524212 NJH524206:NJH524212 NTD524206:NTD524212 OCZ524206:OCZ524212 OMV524206:OMV524212 OWR524206:OWR524212 PGN524206:PGN524212 PQJ524206:PQJ524212 QAF524206:QAF524212 QKB524206:QKB524212 QTX524206:QTX524212 RDT524206:RDT524212 RNP524206:RNP524212 RXL524206:RXL524212 SHH524206:SHH524212 SRD524206:SRD524212 TAZ524206:TAZ524212 TKV524206:TKV524212 TUR524206:TUR524212 UEN524206:UEN524212 UOJ524206:UOJ524212 UYF524206:UYF524212 VIB524206:VIB524212 VRX524206:VRX524212 WBT524206:WBT524212 WLP524206:WLP524212 WVL524206:WVL524212 G589742:G589748 IZ589742:IZ589748 SV589742:SV589748 ACR589742:ACR589748 AMN589742:AMN589748 AWJ589742:AWJ589748 BGF589742:BGF589748 BQB589742:BQB589748 BZX589742:BZX589748 CJT589742:CJT589748 CTP589742:CTP589748 DDL589742:DDL589748 DNH589742:DNH589748 DXD589742:DXD589748 EGZ589742:EGZ589748 EQV589742:EQV589748 FAR589742:FAR589748 FKN589742:FKN589748 FUJ589742:FUJ589748 GEF589742:GEF589748 GOB589742:GOB589748 GXX589742:GXX589748 HHT589742:HHT589748 HRP589742:HRP589748 IBL589742:IBL589748 ILH589742:ILH589748 IVD589742:IVD589748 JEZ589742:JEZ589748 JOV589742:JOV589748 JYR589742:JYR589748 KIN589742:KIN589748 KSJ589742:KSJ589748 LCF589742:LCF589748 LMB589742:LMB589748 LVX589742:LVX589748 MFT589742:MFT589748 MPP589742:MPP589748 MZL589742:MZL589748 NJH589742:NJH589748 NTD589742:NTD589748 OCZ589742:OCZ589748 OMV589742:OMV589748 OWR589742:OWR589748 PGN589742:PGN589748 PQJ589742:PQJ589748 QAF589742:QAF589748 QKB589742:QKB589748 QTX589742:QTX589748 RDT589742:RDT589748 RNP589742:RNP589748 RXL589742:RXL589748 SHH589742:SHH589748 SRD589742:SRD589748 TAZ589742:TAZ589748 TKV589742:TKV589748 TUR589742:TUR589748 UEN589742:UEN589748 UOJ589742:UOJ589748 UYF589742:UYF589748 VIB589742:VIB589748 VRX589742:VRX589748 WBT589742:WBT589748 WLP589742:WLP589748 WVL589742:WVL589748 G655278:G655284 IZ655278:IZ655284 SV655278:SV655284 ACR655278:ACR655284 AMN655278:AMN655284 AWJ655278:AWJ655284 BGF655278:BGF655284 BQB655278:BQB655284 BZX655278:BZX655284 CJT655278:CJT655284 CTP655278:CTP655284 DDL655278:DDL655284 DNH655278:DNH655284 DXD655278:DXD655284 EGZ655278:EGZ655284 EQV655278:EQV655284 FAR655278:FAR655284 FKN655278:FKN655284 FUJ655278:FUJ655284 GEF655278:GEF655284 GOB655278:GOB655284 GXX655278:GXX655284 HHT655278:HHT655284 HRP655278:HRP655284 IBL655278:IBL655284 ILH655278:ILH655284 IVD655278:IVD655284 JEZ655278:JEZ655284 JOV655278:JOV655284 JYR655278:JYR655284 KIN655278:KIN655284 KSJ655278:KSJ655284 LCF655278:LCF655284 LMB655278:LMB655284 LVX655278:LVX655284 MFT655278:MFT655284 MPP655278:MPP655284 MZL655278:MZL655284 NJH655278:NJH655284 NTD655278:NTD655284 OCZ655278:OCZ655284 OMV655278:OMV655284 OWR655278:OWR655284 PGN655278:PGN655284 PQJ655278:PQJ655284 QAF655278:QAF655284 QKB655278:QKB655284 QTX655278:QTX655284 RDT655278:RDT655284 RNP655278:RNP655284 RXL655278:RXL655284 SHH655278:SHH655284 SRD655278:SRD655284 TAZ655278:TAZ655284 TKV655278:TKV655284 TUR655278:TUR655284 UEN655278:UEN655284 UOJ655278:UOJ655284 UYF655278:UYF655284 VIB655278:VIB655284 VRX655278:VRX655284 WBT655278:WBT655284 WLP655278:WLP655284 WVL655278:WVL655284 G720814:G720820 IZ720814:IZ720820 SV720814:SV720820 ACR720814:ACR720820 AMN720814:AMN720820 AWJ720814:AWJ720820 BGF720814:BGF720820 BQB720814:BQB720820 BZX720814:BZX720820 CJT720814:CJT720820 CTP720814:CTP720820 DDL720814:DDL720820 DNH720814:DNH720820 DXD720814:DXD720820 EGZ720814:EGZ720820 EQV720814:EQV720820 FAR720814:FAR720820 FKN720814:FKN720820 FUJ720814:FUJ720820 GEF720814:GEF720820 GOB720814:GOB720820 GXX720814:GXX720820 HHT720814:HHT720820 HRP720814:HRP720820 IBL720814:IBL720820 ILH720814:ILH720820 IVD720814:IVD720820 JEZ720814:JEZ720820 JOV720814:JOV720820 JYR720814:JYR720820 KIN720814:KIN720820 KSJ720814:KSJ720820 LCF720814:LCF720820 LMB720814:LMB720820 LVX720814:LVX720820 MFT720814:MFT720820 MPP720814:MPP720820 MZL720814:MZL720820 NJH720814:NJH720820 NTD720814:NTD720820 OCZ720814:OCZ720820 OMV720814:OMV720820 OWR720814:OWR720820 PGN720814:PGN720820 PQJ720814:PQJ720820 QAF720814:QAF720820 QKB720814:QKB720820 QTX720814:QTX720820 RDT720814:RDT720820 RNP720814:RNP720820 RXL720814:RXL720820 SHH720814:SHH720820 SRD720814:SRD720820 TAZ720814:TAZ720820 TKV720814:TKV720820 TUR720814:TUR720820 UEN720814:UEN720820 UOJ720814:UOJ720820 UYF720814:UYF720820 VIB720814:VIB720820 VRX720814:VRX720820 WBT720814:WBT720820 WLP720814:WLP720820 WVL720814:WVL720820 G786350:G786356 IZ786350:IZ786356 SV786350:SV786356 ACR786350:ACR786356 AMN786350:AMN786356 AWJ786350:AWJ786356 BGF786350:BGF786356 BQB786350:BQB786356 BZX786350:BZX786356 CJT786350:CJT786356 CTP786350:CTP786356 DDL786350:DDL786356 DNH786350:DNH786356 DXD786350:DXD786356 EGZ786350:EGZ786356 EQV786350:EQV786356 FAR786350:FAR786356 FKN786350:FKN786356 FUJ786350:FUJ786356 GEF786350:GEF786356 GOB786350:GOB786356 GXX786350:GXX786356 HHT786350:HHT786356 HRP786350:HRP786356 IBL786350:IBL786356 ILH786350:ILH786356 IVD786350:IVD786356 JEZ786350:JEZ786356 JOV786350:JOV786356 JYR786350:JYR786356 KIN786350:KIN786356 KSJ786350:KSJ786356 LCF786350:LCF786356 LMB786350:LMB786356 LVX786350:LVX786356 MFT786350:MFT786356 MPP786350:MPP786356 MZL786350:MZL786356 NJH786350:NJH786356 NTD786350:NTD786356 OCZ786350:OCZ786356 OMV786350:OMV786356 OWR786350:OWR786356 PGN786350:PGN786356 PQJ786350:PQJ786356 QAF786350:QAF786356 QKB786350:QKB786356 QTX786350:QTX786356 RDT786350:RDT786356 RNP786350:RNP786356 RXL786350:RXL786356 SHH786350:SHH786356 SRD786350:SRD786356 TAZ786350:TAZ786356 TKV786350:TKV786356 TUR786350:TUR786356 UEN786350:UEN786356 UOJ786350:UOJ786356 UYF786350:UYF786356 VIB786350:VIB786356 VRX786350:VRX786356 WBT786350:WBT786356 WLP786350:WLP786356 WVL786350:WVL786356 G851886:G851892 IZ851886:IZ851892 SV851886:SV851892 ACR851886:ACR851892 AMN851886:AMN851892 AWJ851886:AWJ851892 BGF851886:BGF851892 BQB851886:BQB851892 BZX851886:BZX851892 CJT851886:CJT851892 CTP851886:CTP851892 DDL851886:DDL851892 DNH851886:DNH851892 DXD851886:DXD851892 EGZ851886:EGZ851892 EQV851886:EQV851892 FAR851886:FAR851892 FKN851886:FKN851892 FUJ851886:FUJ851892 GEF851886:GEF851892 GOB851886:GOB851892 GXX851886:GXX851892 HHT851886:HHT851892 HRP851886:HRP851892 IBL851886:IBL851892 ILH851886:ILH851892 IVD851886:IVD851892 JEZ851886:JEZ851892 JOV851886:JOV851892 JYR851886:JYR851892 KIN851886:KIN851892 KSJ851886:KSJ851892 LCF851886:LCF851892 LMB851886:LMB851892 LVX851886:LVX851892 MFT851886:MFT851892 MPP851886:MPP851892 MZL851886:MZL851892 NJH851886:NJH851892 NTD851886:NTD851892 OCZ851886:OCZ851892 OMV851886:OMV851892 OWR851886:OWR851892 PGN851886:PGN851892 PQJ851886:PQJ851892 QAF851886:QAF851892 QKB851886:QKB851892 QTX851886:QTX851892 RDT851886:RDT851892 RNP851886:RNP851892 RXL851886:RXL851892 SHH851886:SHH851892 SRD851886:SRD851892 TAZ851886:TAZ851892 TKV851886:TKV851892 TUR851886:TUR851892 UEN851886:UEN851892 UOJ851886:UOJ851892 UYF851886:UYF851892 VIB851886:VIB851892 VRX851886:VRX851892 WBT851886:WBT851892 WLP851886:WLP851892 WVL851886:WVL851892 G917422:G917428 IZ917422:IZ917428 SV917422:SV917428 ACR917422:ACR917428 AMN917422:AMN917428 AWJ917422:AWJ917428 BGF917422:BGF917428 BQB917422:BQB917428 BZX917422:BZX917428 CJT917422:CJT917428 CTP917422:CTP917428 DDL917422:DDL917428 DNH917422:DNH917428 DXD917422:DXD917428 EGZ917422:EGZ917428 EQV917422:EQV917428 FAR917422:FAR917428 FKN917422:FKN917428 FUJ917422:FUJ917428 GEF917422:GEF917428 GOB917422:GOB917428 GXX917422:GXX917428 HHT917422:HHT917428 HRP917422:HRP917428 IBL917422:IBL917428 ILH917422:ILH917428 IVD917422:IVD917428 JEZ917422:JEZ917428 JOV917422:JOV917428 JYR917422:JYR917428 KIN917422:KIN917428 KSJ917422:KSJ917428 LCF917422:LCF917428 LMB917422:LMB917428 LVX917422:LVX917428 MFT917422:MFT917428 MPP917422:MPP917428 MZL917422:MZL917428 NJH917422:NJH917428 NTD917422:NTD917428 OCZ917422:OCZ917428 OMV917422:OMV917428 OWR917422:OWR917428 PGN917422:PGN917428 PQJ917422:PQJ917428 QAF917422:QAF917428 QKB917422:QKB917428 QTX917422:QTX917428 RDT917422:RDT917428 RNP917422:RNP917428 RXL917422:RXL917428 SHH917422:SHH917428 SRD917422:SRD917428 TAZ917422:TAZ917428 TKV917422:TKV917428 TUR917422:TUR917428 UEN917422:UEN917428 UOJ917422:UOJ917428 UYF917422:UYF917428 VIB917422:VIB917428 VRX917422:VRX917428 WBT917422:WBT917428 WLP917422:WLP917428 WVL917422:WVL917428 G982958:G982964 IZ982958:IZ982964 SV982958:SV982964 ACR982958:ACR982964 AMN982958:AMN982964 AWJ982958:AWJ982964 BGF982958:BGF982964 BQB982958:BQB982964 BZX982958:BZX982964 CJT982958:CJT982964 CTP982958:CTP982964 DDL982958:DDL982964 DNH982958:DNH982964 DXD982958:DXD982964 EGZ982958:EGZ982964 EQV982958:EQV982964 FAR982958:FAR982964 FKN982958:FKN982964 FUJ982958:FUJ982964 GEF982958:GEF982964 GOB982958:GOB982964 GXX982958:GXX982964 HHT982958:HHT982964 HRP982958:HRP982964 IBL982958:IBL982964 ILH982958:ILH982964 IVD982958:IVD982964 JEZ982958:JEZ982964 JOV982958:JOV982964 JYR982958:JYR982964 KIN982958:KIN982964 KSJ982958:KSJ982964 LCF982958:LCF982964 LMB982958:LMB982964 LVX982958:LVX982964 MFT982958:MFT982964 MPP982958:MPP982964 MZL982958:MZL982964 NJH982958:NJH982964 NTD982958:NTD982964 OCZ982958:OCZ982964 OMV982958:OMV982964 OWR982958:OWR982964 PGN982958:PGN982964 PQJ982958:PQJ982964 QAF982958:QAF982964 QKB982958:QKB982964 QTX982958:QTX982964 RDT982958:RDT982964 RNP982958:RNP982964 RXL982958:RXL982964 SHH982958:SHH982964 SRD982958:SRD982964 TAZ982958:TAZ982964 TKV982958:TKV982964 TUR982958:TUR982964 UEN982958:UEN982964 UOJ982958:UOJ982964 UYF982958:UYF982964 VIB982958:VIB982964 VRX982958:VRX982964 WBT982958:WBT982964 WLP982958:WLP982964 WVL982958:WVL982964 G65493:G65550 IZ65493:IZ65550 SV65493:SV65550 ACR65493:ACR65550 AMN65493:AMN65550 AWJ65493:AWJ65550 BGF65493:BGF65550 BQB65493:BQB65550 BZX65493:BZX65550 CJT65493:CJT65550 CTP65493:CTP65550 DDL65493:DDL65550 DNH65493:DNH65550 DXD65493:DXD65550 EGZ65493:EGZ65550 EQV65493:EQV65550 FAR65493:FAR65550 FKN65493:FKN65550 FUJ65493:FUJ65550 GEF65493:GEF65550 GOB65493:GOB65550 GXX65493:GXX65550 HHT65493:HHT65550 HRP65493:HRP65550 IBL65493:IBL65550 ILH65493:ILH65550 IVD65493:IVD65550 JEZ65493:JEZ65550 JOV65493:JOV65550 JYR65493:JYR65550 KIN65493:KIN65550 KSJ65493:KSJ65550 LCF65493:LCF65550 LMB65493:LMB65550 LVX65493:LVX65550 MFT65493:MFT65550 MPP65493:MPP65550 MZL65493:MZL65550 NJH65493:NJH65550 NTD65493:NTD65550 OCZ65493:OCZ65550 OMV65493:OMV65550 OWR65493:OWR65550 PGN65493:PGN65550 PQJ65493:PQJ65550 QAF65493:QAF65550 QKB65493:QKB65550 QTX65493:QTX65550 RDT65493:RDT65550 RNP65493:RNP65550 RXL65493:RXL65550 SHH65493:SHH65550 SRD65493:SRD65550 TAZ65493:TAZ65550 TKV65493:TKV65550 TUR65493:TUR65550 UEN65493:UEN65550 UOJ65493:UOJ65550 UYF65493:UYF65550 VIB65493:VIB65550 VRX65493:VRX65550 WBT65493:WBT65550 WLP65493:WLP65550 WVL65493:WVL65550 G131029:G131086 IZ131029:IZ131086 SV131029:SV131086 ACR131029:ACR131086 AMN131029:AMN131086 AWJ131029:AWJ131086 BGF131029:BGF131086 BQB131029:BQB131086 BZX131029:BZX131086 CJT131029:CJT131086 CTP131029:CTP131086 DDL131029:DDL131086 DNH131029:DNH131086 DXD131029:DXD131086 EGZ131029:EGZ131086 EQV131029:EQV131086 FAR131029:FAR131086 FKN131029:FKN131086 FUJ131029:FUJ131086 GEF131029:GEF131086 GOB131029:GOB131086 GXX131029:GXX131086 HHT131029:HHT131086 HRP131029:HRP131086 IBL131029:IBL131086 ILH131029:ILH131086 IVD131029:IVD131086 JEZ131029:JEZ131086 JOV131029:JOV131086 JYR131029:JYR131086 KIN131029:KIN131086 KSJ131029:KSJ131086 LCF131029:LCF131086 LMB131029:LMB131086 LVX131029:LVX131086 MFT131029:MFT131086 MPP131029:MPP131086 MZL131029:MZL131086 NJH131029:NJH131086 NTD131029:NTD131086 OCZ131029:OCZ131086 OMV131029:OMV131086 OWR131029:OWR131086 PGN131029:PGN131086 PQJ131029:PQJ131086 QAF131029:QAF131086 QKB131029:QKB131086 QTX131029:QTX131086 RDT131029:RDT131086 RNP131029:RNP131086 RXL131029:RXL131086 SHH131029:SHH131086 SRD131029:SRD131086 TAZ131029:TAZ131086 TKV131029:TKV131086 TUR131029:TUR131086 UEN131029:UEN131086 UOJ131029:UOJ131086 UYF131029:UYF131086 VIB131029:VIB131086 VRX131029:VRX131086 WBT131029:WBT131086 WLP131029:WLP131086 WVL131029:WVL131086 G196565:G196622 IZ196565:IZ196622 SV196565:SV196622 ACR196565:ACR196622 AMN196565:AMN196622 AWJ196565:AWJ196622 BGF196565:BGF196622 BQB196565:BQB196622 BZX196565:BZX196622 CJT196565:CJT196622 CTP196565:CTP196622 DDL196565:DDL196622 DNH196565:DNH196622 DXD196565:DXD196622 EGZ196565:EGZ196622 EQV196565:EQV196622 FAR196565:FAR196622 FKN196565:FKN196622 FUJ196565:FUJ196622 GEF196565:GEF196622 GOB196565:GOB196622 GXX196565:GXX196622 HHT196565:HHT196622 HRP196565:HRP196622 IBL196565:IBL196622 ILH196565:ILH196622 IVD196565:IVD196622 JEZ196565:JEZ196622 JOV196565:JOV196622 JYR196565:JYR196622 KIN196565:KIN196622 KSJ196565:KSJ196622 LCF196565:LCF196622 LMB196565:LMB196622 LVX196565:LVX196622 MFT196565:MFT196622 MPP196565:MPP196622 MZL196565:MZL196622 NJH196565:NJH196622 NTD196565:NTD196622 OCZ196565:OCZ196622 OMV196565:OMV196622 OWR196565:OWR196622 PGN196565:PGN196622 PQJ196565:PQJ196622 QAF196565:QAF196622 QKB196565:QKB196622 QTX196565:QTX196622 RDT196565:RDT196622 RNP196565:RNP196622 RXL196565:RXL196622 SHH196565:SHH196622 SRD196565:SRD196622 TAZ196565:TAZ196622 TKV196565:TKV196622 TUR196565:TUR196622 UEN196565:UEN196622 UOJ196565:UOJ196622 UYF196565:UYF196622 VIB196565:VIB196622 VRX196565:VRX196622 WBT196565:WBT196622 WLP196565:WLP196622 WVL196565:WVL196622 G262101:G262158 IZ262101:IZ262158 SV262101:SV262158 ACR262101:ACR262158 AMN262101:AMN262158 AWJ262101:AWJ262158 BGF262101:BGF262158 BQB262101:BQB262158 BZX262101:BZX262158 CJT262101:CJT262158 CTP262101:CTP262158 DDL262101:DDL262158 DNH262101:DNH262158 DXD262101:DXD262158 EGZ262101:EGZ262158 EQV262101:EQV262158 FAR262101:FAR262158 FKN262101:FKN262158 FUJ262101:FUJ262158 GEF262101:GEF262158 GOB262101:GOB262158 GXX262101:GXX262158 HHT262101:HHT262158 HRP262101:HRP262158 IBL262101:IBL262158 ILH262101:ILH262158 IVD262101:IVD262158 JEZ262101:JEZ262158 JOV262101:JOV262158 JYR262101:JYR262158 KIN262101:KIN262158 KSJ262101:KSJ262158 LCF262101:LCF262158 LMB262101:LMB262158 LVX262101:LVX262158 MFT262101:MFT262158 MPP262101:MPP262158 MZL262101:MZL262158 NJH262101:NJH262158 NTD262101:NTD262158 OCZ262101:OCZ262158 OMV262101:OMV262158 OWR262101:OWR262158 PGN262101:PGN262158 PQJ262101:PQJ262158 QAF262101:QAF262158 QKB262101:QKB262158 QTX262101:QTX262158 RDT262101:RDT262158 RNP262101:RNP262158 RXL262101:RXL262158 SHH262101:SHH262158 SRD262101:SRD262158 TAZ262101:TAZ262158 TKV262101:TKV262158 TUR262101:TUR262158 UEN262101:UEN262158 UOJ262101:UOJ262158 UYF262101:UYF262158 VIB262101:VIB262158 VRX262101:VRX262158 WBT262101:WBT262158 WLP262101:WLP262158 WVL262101:WVL262158 G327637:G327694 IZ327637:IZ327694 SV327637:SV327694 ACR327637:ACR327694 AMN327637:AMN327694 AWJ327637:AWJ327694 BGF327637:BGF327694 BQB327637:BQB327694 BZX327637:BZX327694 CJT327637:CJT327694 CTP327637:CTP327694 DDL327637:DDL327694 DNH327637:DNH327694 DXD327637:DXD327694 EGZ327637:EGZ327694 EQV327637:EQV327694 FAR327637:FAR327694 FKN327637:FKN327694 FUJ327637:FUJ327694 GEF327637:GEF327694 GOB327637:GOB327694 GXX327637:GXX327694 HHT327637:HHT327694 HRP327637:HRP327694 IBL327637:IBL327694 ILH327637:ILH327694 IVD327637:IVD327694 JEZ327637:JEZ327694 JOV327637:JOV327694 JYR327637:JYR327694 KIN327637:KIN327694 KSJ327637:KSJ327694 LCF327637:LCF327694 LMB327637:LMB327694 LVX327637:LVX327694 MFT327637:MFT327694 MPP327637:MPP327694 MZL327637:MZL327694 NJH327637:NJH327694 NTD327637:NTD327694 OCZ327637:OCZ327694 OMV327637:OMV327694 OWR327637:OWR327694 PGN327637:PGN327694 PQJ327637:PQJ327694 QAF327637:QAF327694 QKB327637:QKB327694 QTX327637:QTX327694 RDT327637:RDT327694 RNP327637:RNP327694 RXL327637:RXL327694 SHH327637:SHH327694 SRD327637:SRD327694 TAZ327637:TAZ327694 TKV327637:TKV327694 TUR327637:TUR327694 UEN327637:UEN327694 UOJ327637:UOJ327694 UYF327637:UYF327694 VIB327637:VIB327694 VRX327637:VRX327694 WBT327637:WBT327694 WLP327637:WLP327694 WVL327637:WVL327694 G393173:G393230 IZ393173:IZ393230 SV393173:SV393230 ACR393173:ACR393230 AMN393173:AMN393230 AWJ393173:AWJ393230 BGF393173:BGF393230 BQB393173:BQB393230 BZX393173:BZX393230 CJT393173:CJT393230 CTP393173:CTP393230 DDL393173:DDL393230 DNH393173:DNH393230 DXD393173:DXD393230 EGZ393173:EGZ393230 EQV393173:EQV393230 FAR393173:FAR393230 FKN393173:FKN393230 FUJ393173:FUJ393230 GEF393173:GEF393230 GOB393173:GOB393230 GXX393173:GXX393230 HHT393173:HHT393230 HRP393173:HRP393230 IBL393173:IBL393230 ILH393173:ILH393230 IVD393173:IVD393230 JEZ393173:JEZ393230 JOV393173:JOV393230 JYR393173:JYR393230 KIN393173:KIN393230 KSJ393173:KSJ393230 LCF393173:LCF393230 LMB393173:LMB393230 LVX393173:LVX393230 MFT393173:MFT393230 MPP393173:MPP393230 MZL393173:MZL393230 NJH393173:NJH393230 NTD393173:NTD393230 OCZ393173:OCZ393230 OMV393173:OMV393230 OWR393173:OWR393230 PGN393173:PGN393230 PQJ393173:PQJ393230 QAF393173:QAF393230 QKB393173:QKB393230 QTX393173:QTX393230 RDT393173:RDT393230 RNP393173:RNP393230 RXL393173:RXL393230 SHH393173:SHH393230 SRD393173:SRD393230 TAZ393173:TAZ393230 TKV393173:TKV393230 TUR393173:TUR393230 UEN393173:UEN393230 UOJ393173:UOJ393230 UYF393173:UYF393230 VIB393173:VIB393230 VRX393173:VRX393230 WBT393173:WBT393230 WLP393173:WLP393230 WVL393173:WVL393230 G458709:G458766 IZ458709:IZ458766 SV458709:SV458766 ACR458709:ACR458766 AMN458709:AMN458766 AWJ458709:AWJ458766 BGF458709:BGF458766 BQB458709:BQB458766 BZX458709:BZX458766 CJT458709:CJT458766 CTP458709:CTP458766 DDL458709:DDL458766 DNH458709:DNH458766 DXD458709:DXD458766 EGZ458709:EGZ458766 EQV458709:EQV458766 FAR458709:FAR458766 FKN458709:FKN458766 FUJ458709:FUJ458766 GEF458709:GEF458766 GOB458709:GOB458766 GXX458709:GXX458766 HHT458709:HHT458766 HRP458709:HRP458766 IBL458709:IBL458766 ILH458709:ILH458766 IVD458709:IVD458766 JEZ458709:JEZ458766 JOV458709:JOV458766 JYR458709:JYR458766 KIN458709:KIN458766 KSJ458709:KSJ458766 LCF458709:LCF458766 LMB458709:LMB458766 LVX458709:LVX458766 MFT458709:MFT458766 MPP458709:MPP458766 MZL458709:MZL458766 NJH458709:NJH458766 NTD458709:NTD458766 OCZ458709:OCZ458766 OMV458709:OMV458766 OWR458709:OWR458766 PGN458709:PGN458766 PQJ458709:PQJ458766 QAF458709:QAF458766 QKB458709:QKB458766 QTX458709:QTX458766 RDT458709:RDT458766 RNP458709:RNP458766 RXL458709:RXL458766 SHH458709:SHH458766 SRD458709:SRD458766 TAZ458709:TAZ458766 TKV458709:TKV458766 TUR458709:TUR458766 UEN458709:UEN458766 UOJ458709:UOJ458766 UYF458709:UYF458766 VIB458709:VIB458766 VRX458709:VRX458766 WBT458709:WBT458766 WLP458709:WLP458766 WVL458709:WVL458766 G524245:G524302 IZ524245:IZ524302 SV524245:SV524302 ACR524245:ACR524302 AMN524245:AMN524302 AWJ524245:AWJ524302 BGF524245:BGF524302 BQB524245:BQB524302 BZX524245:BZX524302 CJT524245:CJT524302 CTP524245:CTP524302 DDL524245:DDL524302 DNH524245:DNH524302 DXD524245:DXD524302 EGZ524245:EGZ524302 EQV524245:EQV524302 FAR524245:FAR524302 FKN524245:FKN524302 FUJ524245:FUJ524302 GEF524245:GEF524302 GOB524245:GOB524302 GXX524245:GXX524302 HHT524245:HHT524302 HRP524245:HRP524302 IBL524245:IBL524302 ILH524245:ILH524302 IVD524245:IVD524302 JEZ524245:JEZ524302 JOV524245:JOV524302 JYR524245:JYR524302 KIN524245:KIN524302 KSJ524245:KSJ524302 LCF524245:LCF524302 LMB524245:LMB524302 LVX524245:LVX524302 MFT524245:MFT524302 MPP524245:MPP524302 MZL524245:MZL524302 NJH524245:NJH524302 NTD524245:NTD524302 OCZ524245:OCZ524302 OMV524245:OMV524302 OWR524245:OWR524302 PGN524245:PGN524302 PQJ524245:PQJ524302 QAF524245:QAF524302 QKB524245:QKB524302 QTX524245:QTX524302 RDT524245:RDT524302 RNP524245:RNP524302 RXL524245:RXL524302 SHH524245:SHH524302 SRD524245:SRD524302 TAZ524245:TAZ524302 TKV524245:TKV524302 TUR524245:TUR524302 UEN524245:UEN524302 UOJ524245:UOJ524302 UYF524245:UYF524302 VIB524245:VIB524302 VRX524245:VRX524302 WBT524245:WBT524302 WLP524245:WLP524302 WVL524245:WVL524302 G589781:G589838 IZ589781:IZ589838 SV589781:SV589838 ACR589781:ACR589838 AMN589781:AMN589838 AWJ589781:AWJ589838 BGF589781:BGF589838 BQB589781:BQB589838 BZX589781:BZX589838 CJT589781:CJT589838 CTP589781:CTP589838 DDL589781:DDL589838 DNH589781:DNH589838 DXD589781:DXD589838 EGZ589781:EGZ589838 EQV589781:EQV589838 FAR589781:FAR589838 FKN589781:FKN589838 FUJ589781:FUJ589838 GEF589781:GEF589838 GOB589781:GOB589838 GXX589781:GXX589838 HHT589781:HHT589838 HRP589781:HRP589838 IBL589781:IBL589838 ILH589781:ILH589838 IVD589781:IVD589838 JEZ589781:JEZ589838 JOV589781:JOV589838 JYR589781:JYR589838 KIN589781:KIN589838 KSJ589781:KSJ589838 LCF589781:LCF589838 LMB589781:LMB589838 LVX589781:LVX589838 MFT589781:MFT589838 MPP589781:MPP589838 MZL589781:MZL589838 NJH589781:NJH589838 NTD589781:NTD589838 OCZ589781:OCZ589838 OMV589781:OMV589838 OWR589781:OWR589838 PGN589781:PGN589838 PQJ589781:PQJ589838 QAF589781:QAF589838 QKB589781:QKB589838 QTX589781:QTX589838 RDT589781:RDT589838 RNP589781:RNP589838 RXL589781:RXL589838 SHH589781:SHH589838 SRD589781:SRD589838 TAZ589781:TAZ589838 TKV589781:TKV589838 TUR589781:TUR589838 UEN589781:UEN589838 UOJ589781:UOJ589838 UYF589781:UYF589838 VIB589781:VIB589838 VRX589781:VRX589838 WBT589781:WBT589838 WLP589781:WLP589838 WVL589781:WVL589838 G655317:G655374 IZ655317:IZ655374 SV655317:SV655374 ACR655317:ACR655374 AMN655317:AMN655374 AWJ655317:AWJ655374 BGF655317:BGF655374 BQB655317:BQB655374 BZX655317:BZX655374 CJT655317:CJT655374 CTP655317:CTP655374 DDL655317:DDL655374 DNH655317:DNH655374 DXD655317:DXD655374 EGZ655317:EGZ655374 EQV655317:EQV655374 FAR655317:FAR655374 FKN655317:FKN655374 FUJ655317:FUJ655374 GEF655317:GEF655374 GOB655317:GOB655374 GXX655317:GXX655374 HHT655317:HHT655374 HRP655317:HRP655374 IBL655317:IBL655374 ILH655317:ILH655374 IVD655317:IVD655374 JEZ655317:JEZ655374 JOV655317:JOV655374 JYR655317:JYR655374 KIN655317:KIN655374 KSJ655317:KSJ655374 LCF655317:LCF655374 LMB655317:LMB655374 LVX655317:LVX655374 MFT655317:MFT655374 MPP655317:MPP655374 MZL655317:MZL655374 NJH655317:NJH655374 NTD655317:NTD655374 OCZ655317:OCZ655374 OMV655317:OMV655374 OWR655317:OWR655374 PGN655317:PGN655374 PQJ655317:PQJ655374 QAF655317:QAF655374 QKB655317:QKB655374 QTX655317:QTX655374 RDT655317:RDT655374 RNP655317:RNP655374 RXL655317:RXL655374 SHH655317:SHH655374 SRD655317:SRD655374 TAZ655317:TAZ655374 TKV655317:TKV655374 TUR655317:TUR655374 UEN655317:UEN655374 UOJ655317:UOJ655374 UYF655317:UYF655374 VIB655317:VIB655374 VRX655317:VRX655374 WBT655317:WBT655374 WLP655317:WLP655374 WVL655317:WVL655374 G720853:G720910 IZ720853:IZ720910 SV720853:SV720910 ACR720853:ACR720910 AMN720853:AMN720910 AWJ720853:AWJ720910 BGF720853:BGF720910 BQB720853:BQB720910 BZX720853:BZX720910 CJT720853:CJT720910 CTP720853:CTP720910 DDL720853:DDL720910 DNH720853:DNH720910 DXD720853:DXD720910 EGZ720853:EGZ720910 EQV720853:EQV720910 FAR720853:FAR720910 FKN720853:FKN720910 FUJ720853:FUJ720910 GEF720853:GEF720910 GOB720853:GOB720910 GXX720853:GXX720910 HHT720853:HHT720910 HRP720853:HRP720910 IBL720853:IBL720910 ILH720853:ILH720910 IVD720853:IVD720910 JEZ720853:JEZ720910 JOV720853:JOV720910 JYR720853:JYR720910 KIN720853:KIN720910 KSJ720853:KSJ720910 LCF720853:LCF720910 LMB720853:LMB720910 LVX720853:LVX720910 MFT720853:MFT720910 MPP720853:MPP720910 MZL720853:MZL720910 NJH720853:NJH720910 NTD720853:NTD720910 OCZ720853:OCZ720910 OMV720853:OMV720910 OWR720853:OWR720910 PGN720853:PGN720910 PQJ720853:PQJ720910 QAF720853:QAF720910 QKB720853:QKB720910 QTX720853:QTX720910 RDT720853:RDT720910 RNP720853:RNP720910 RXL720853:RXL720910 SHH720853:SHH720910 SRD720853:SRD720910 TAZ720853:TAZ720910 TKV720853:TKV720910 TUR720853:TUR720910 UEN720853:UEN720910 UOJ720853:UOJ720910 UYF720853:UYF720910 VIB720853:VIB720910 VRX720853:VRX720910 WBT720853:WBT720910 WLP720853:WLP720910 WVL720853:WVL720910 G786389:G786446 IZ786389:IZ786446 SV786389:SV786446 ACR786389:ACR786446 AMN786389:AMN786446 AWJ786389:AWJ786446 BGF786389:BGF786446 BQB786389:BQB786446 BZX786389:BZX786446 CJT786389:CJT786446 CTP786389:CTP786446 DDL786389:DDL786446 DNH786389:DNH786446 DXD786389:DXD786446 EGZ786389:EGZ786446 EQV786389:EQV786446 FAR786389:FAR786446 FKN786389:FKN786446 FUJ786389:FUJ786446 GEF786389:GEF786446 GOB786389:GOB786446 GXX786389:GXX786446 HHT786389:HHT786446 HRP786389:HRP786446 IBL786389:IBL786446 ILH786389:ILH786446 IVD786389:IVD786446 JEZ786389:JEZ786446 JOV786389:JOV786446 JYR786389:JYR786446 KIN786389:KIN786446 KSJ786389:KSJ786446 LCF786389:LCF786446 LMB786389:LMB786446 LVX786389:LVX786446 MFT786389:MFT786446 MPP786389:MPP786446 MZL786389:MZL786446 NJH786389:NJH786446 NTD786389:NTD786446 OCZ786389:OCZ786446 OMV786389:OMV786446 OWR786389:OWR786446 PGN786389:PGN786446 PQJ786389:PQJ786446 QAF786389:QAF786446 QKB786389:QKB786446 QTX786389:QTX786446 RDT786389:RDT786446 RNP786389:RNP786446 RXL786389:RXL786446 SHH786389:SHH786446 SRD786389:SRD786446 TAZ786389:TAZ786446 TKV786389:TKV786446 TUR786389:TUR786446 UEN786389:UEN786446 UOJ786389:UOJ786446 UYF786389:UYF786446 VIB786389:VIB786446 VRX786389:VRX786446 WBT786389:WBT786446 WLP786389:WLP786446 WVL786389:WVL786446 G851925:G851982 IZ851925:IZ851982 SV851925:SV851982 ACR851925:ACR851982 AMN851925:AMN851982 AWJ851925:AWJ851982 BGF851925:BGF851982 BQB851925:BQB851982 BZX851925:BZX851982 CJT851925:CJT851982 CTP851925:CTP851982 DDL851925:DDL851982 DNH851925:DNH851982 DXD851925:DXD851982 EGZ851925:EGZ851982 EQV851925:EQV851982 FAR851925:FAR851982 FKN851925:FKN851982 FUJ851925:FUJ851982 GEF851925:GEF851982 GOB851925:GOB851982 GXX851925:GXX851982 HHT851925:HHT851982 HRP851925:HRP851982 IBL851925:IBL851982 ILH851925:ILH851982 IVD851925:IVD851982 JEZ851925:JEZ851982 JOV851925:JOV851982 JYR851925:JYR851982 KIN851925:KIN851982 KSJ851925:KSJ851982 LCF851925:LCF851982 LMB851925:LMB851982 LVX851925:LVX851982 MFT851925:MFT851982 MPP851925:MPP851982 MZL851925:MZL851982 NJH851925:NJH851982 NTD851925:NTD851982 OCZ851925:OCZ851982 OMV851925:OMV851982 OWR851925:OWR851982 PGN851925:PGN851982 PQJ851925:PQJ851982 QAF851925:QAF851982 QKB851925:QKB851982 QTX851925:QTX851982 RDT851925:RDT851982 RNP851925:RNP851982 RXL851925:RXL851982 SHH851925:SHH851982 SRD851925:SRD851982 TAZ851925:TAZ851982 TKV851925:TKV851982 TUR851925:TUR851982 UEN851925:UEN851982 UOJ851925:UOJ851982 UYF851925:UYF851982 VIB851925:VIB851982 VRX851925:VRX851982 WBT851925:WBT851982 WLP851925:WLP851982 WVL851925:WVL851982 G917461:G917518 IZ917461:IZ917518 SV917461:SV917518 ACR917461:ACR917518 AMN917461:AMN917518 AWJ917461:AWJ917518 BGF917461:BGF917518 BQB917461:BQB917518 BZX917461:BZX917518 CJT917461:CJT917518 CTP917461:CTP917518 DDL917461:DDL917518 DNH917461:DNH917518 DXD917461:DXD917518 EGZ917461:EGZ917518 EQV917461:EQV917518 FAR917461:FAR917518 FKN917461:FKN917518 FUJ917461:FUJ917518 GEF917461:GEF917518 GOB917461:GOB917518 GXX917461:GXX917518 HHT917461:HHT917518 HRP917461:HRP917518 IBL917461:IBL917518 ILH917461:ILH917518 IVD917461:IVD917518 JEZ917461:JEZ917518 JOV917461:JOV917518 JYR917461:JYR917518 KIN917461:KIN917518 KSJ917461:KSJ917518 LCF917461:LCF917518 LMB917461:LMB917518 LVX917461:LVX917518 MFT917461:MFT917518 MPP917461:MPP917518 MZL917461:MZL917518 NJH917461:NJH917518 NTD917461:NTD917518 OCZ917461:OCZ917518 OMV917461:OMV917518 OWR917461:OWR917518 PGN917461:PGN917518 PQJ917461:PQJ917518 QAF917461:QAF917518 QKB917461:QKB917518 QTX917461:QTX917518 RDT917461:RDT917518 RNP917461:RNP917518 RXL917461:RXL917518 SHH917461:SHH917518 SRD917461:SRD917518 TAZ917461:TAZ917518 TKV917461:TKV917518 TUR917461:TUR917518 UEN917461:UEN917518 UOJ917461:UOJ917518 UYF917461:UYF917518 VIB917461:VIB917518 VRX917461:VRX917518 WBT917461:WBT917518 WLP917461:WLP917518 WVL917461:WVL917518 G982997:G983054 IZ982997:IZ983054 SV982997:SV983054 ACR982997:ACR983054 AMN982997:AMN983054 AWJ982997:AWJ983054 BGF982997:BGF983054 BQB982997:BQB983054 BZX982997:BZX983054 CJT982997:CJT983054 CTP982997:CTP983054 DDL982997:DDL983054 DNH982997:DNH983054 DXD982997:DXD983054 EGZ982997:EGZ983054 EQV982997:EQV983054 FAR982997:FAR983054 FKN982997:FKN983054 FUJ982997:FUJ983054 GEF982997:GEF983054 GOB982997:GOB983054 GXX982997:GXX983054 HHT982997:HHT983054 HRP982997:HRP983054 IBL982997:IBL983054 ILH982997:ILH983054 IVD982997:IVD983054 JEZ982997:JEZ983054 JOV982997:JOV983054 JYR982997:JYR983054 KIN982997:KIN983054 KSJ982997:KSJ983054 LCF982997:LCF983054 LMB982997:LMB983054 LVX982997:LVX983054 MFT982997:MFT983054 MPP982997:MPP983054 MZL982997:MZL983054 NJH982997:NJH983054 NTD982997:NTD983054 OCZ982997:OCZ983054 OMV982997:OMV983054 OWR982997:OWR983054 PGN982997:PGN983054 PQJ982997:PQJ983054 QAF982997:QAF983054 QKB982997:QKB983054 QTX982997:QTX983054 RDT982997:RDT983054 RNP982997:RNP983054 RXL982997:RXL983054 SHH982997:SHH983054 SRD982997:SRD983054 TAZ982997:TAZ983054 TKV982997:TKV983054 TUR982997:TUR983054 UEN982997:UEN983054 UOJ982997:UOJ983054 UYF982997:UYF983054 VIB982997:VIB983054 VRX982997:VRX983054 WBT982997:WBT983054 WLP982997:WLP983054 WVL982997:WVL983054 G1:G4 TAZ8:TAZ14 TKV8:TKV14 TUR8:TUR14 UEN8:UEN14 UOJ8:UOJ14 UYF8:UYF14 VIB8:VIB14 VRX8:VRX14 WBT8:WBT14 WLP8:WLP14 WVL8:WVL14 QKB8:QKB14 IZ8:IZ14 SV8:SV14 ACR8:ACR14 AMN8:AMN14 AWJ8:AWJ14 BGF8:BGF14 BQB8:BQB14 BZX8:BZX14 CJT8:CJT14 CTP8:CTP14 DDL8:DDL14 DNH8:DNH14 DXD8:DXD14 EGZ8:EGZ14 EQV8:EQV14 FAR8:FAR14 FKN8:FKN14 FUJ8:FUJ14 GEF8:GEF14 GOB8:GOB14 GXX8:GXX14 HHT8:HHT14 HRP8:HRP14 IBL8:IBL14 ILH8:ILH14 IVD8:IVD14 JEZ8:JEZ14 JOV8:JOV14 JYR8:JYR14 KIN8:KIN14 KSJ8:KSJ14 LCF8:LCF14 LMB8:LMB14 LVX8:LVX14 MFT8:MFT14 MPP8:MPP14 MZL8:MZL14 NJH8:NJH14 NTD8:NTD14 OCZ8:OCZ14 OMV8:OMV14 OWR8:OWR14 PGN8:PGN14 PQJ8:PQJ14 QAF8:QAF14 QTX8:QTX14 RDT8:RDT14 RNP8:RNP14 RXL8:RXL14 SHH8:SHH14 SRD8:SRD14 G8:G9">
      <formula1>$L$2:$L$7</formula1>
      <formula2>0</formula2>
    </dataValidation>
    <dataValidation type="list" allowBlank="1" showInputMessage="1" showErrorMessage="1" sqref="L9">
      <formula1>$L$2:$L$7</formula1>
    </dataValidation>
    <dataValidation type="list" allowBlank="1" showInputMessage="1" showErrorMessage="1" sqref="G11 G38:G42 G24:G29">
      <formula1>$M$1:$M$5</formula1>
    </dataValidation>
    <dataValidation type="list" allowBlank="1" showInputMessage="1" showErrorMessage="1" sqref="G138:G144 G133:G136 G53:G58 G60:G67 G69:G80 G82:G95 G97:G101 G125:G131 G103:G115 G118:G123">
      <formula1>$L$2:$L$6</formula1>
    </dataValidation>
    <dataValidation type="list" allowBlank="1" showInputMessage="1" showErrorMessage="1" sqref="G146:G153 G155:G162">
      <formula1>$L$2:$L6</formula1>
    </dataValidation>
    <dataValidation type="list" allowBlank="1" showInputMessage="1" showErrorMessage="1" sqref="G164:G167">
      <formula1>$L$2:$L6</formula1>
    </dataValidation>
    <dataValidation type="list" allowBlank="1" showInputMessage="1" showErrorMessage="1" sqref="G169:G172 G174:G204">
      <formula1>$L$2:$L6</formula1>
    </dataValidation>
    <dataValidation type="list" allowBlank="1" showInputMessage="1" showErrorMessage="1" sqref="G13:G22 G31:G36 G44:G51">
      <formula1>L$2:L$6</formula1>
    </dataValidation>
  </dataValidations>
  <pageMargins left="0.7" right="0.7" top="0.75" bottom="0.75" header="0.3" footer="0.3"/>
  <pageSetup orientation="portrait" horizontalDpi="300" verticalDpi="30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zoomScale="60" zoomScaleNormal="60" workbookViewId="0">
      <pane ySplit="9" topLeftCell="A10" activePane="bottomLeft" state="frozen"/>
      <selection activeCell="B13" sqref="B13"/>
      <selection pane="bottomLeft" activeCell="G21" sqref="G21"/>
    </sheetView>
  </sheetViews>
  <sheetFormatPr defaultRowHeight="13.2" outlineLevelRow="2"/>
  <cols>
    <col min="1" max="1" width="42.109375" style="29" bestFit="1" customWidth="1"/>
    <col min="2" max="2" width="140.109375" style="29" bestFit="1" customWidth="1"/>
    <col min="3" max="3" width="55.44140625" style="29" bestFit="1" customWidth="1"/>
    <col min="4" max="4" width="108.44140625" style="29" bestFit="1" customWidth="1"/>
    <col min="5" max="5" width="119.33203125" style="29" bestFit="1" customWidth="1"/>
    <col min="6" max="6" width="16" style="29" customWidth="1"/>
    <col min="7" max="7" width="12.109375" style="29" bestFit="1" customWidth="1"/>
    <col min="8" max="8" width="13.21875" style="53" customWidth="1"/>
    <col min="9" max="9" width="8.88671875" style="53"/>
    <col min="10" max="10" width="36" style="29" customWidth="1"/>
    <col min="11" max="11" width="9.44140625" style="52" customWidth="1"/>
    <col min="12" max="12" width="10.33203125" style="29" customWidth="1"/>
    <col min="13" max="252" width="8.88671875" style="29"/>
    <col min="253" max="253" width="19.33203125" style="29" customWidth="1"/>
    <col min="254" max="254" width="47.6640625" style="29" customWidth="1"/>
    <col min="255" max="255" width="46.5546875" style="29" customWidth="1"/>
    <col min="256" max="256" width="52.33203125" style="29" customWidth="1"/>
    <col min="257" max="257" width="85.44140625" style="29" customWidth="1"/>
    <col min="258" max="258" width="29.33203125" style="29" bestFit="1" customWidth="1"/>
    <col min="259" max="259" width="14.5546875" style="29" bestFit="1" customWidth="1"/>
    <col min="260" max="260" width="16.44140625" style="29" customWidth="1"/>
    <col min="261" max="264" width="8.88671875" style="29"/>
    <col min="265" max="265" width="10.6640625" style="29" bestFit="1" customWidth="1"/>
    <col min="266" max="266" width="36" style="29" customWidth="1"/>
    <col min="267" max="267" width="9.44140625" style="29" customWidth="1"/>
    <col min="268" max="268" width="10.33203125" style="29" customWidth="1"/>
    <col min="269" max="508" width="8.88671875" style="29"/>
    <col min="509" max="509" width="19.33203125" style="29" customWidth="1"/>
    <col min="510" max="510" width="47.6640625" style="29" customWidth="1"/>
    <col min="511" max="511" width="46.5546875" style="29" customWidth="1"/>
    <col min="512" max="512" width="52.33203125" style="29" customWidth="1"/>
    <col min="513" max="513" width="85.44140625" style="29" customWidth="1"/>
    <col min="514" max="514" width="29.33203125" style="29" bestFit="1" customWidth="1"/>
    <col min="515" max="515" width="14.5546875" style="29" bestFit="1" customWidth="1"/>
    <col min="516" max="516" width="16.44140625" style="29" customWidth="1"/>
    <col min="517" max="520" width="8.88671875" style="29"/>
    <col min="521" max="521" width="10.6640625" style="29" bestFit="1" customWidth="1"/>
    <col min="522" max="522" width="36" style="29" customWidth="1"/>
    <col min="523" max="523" width="9.44140625" style="29" customWidth="1"/>
    <col min="524" max="524" width="10.33203125" style="29" customWidth="1"/>
    <col min="525" max="764" width="8.88671875" style="29"/>
    <col min="765" max="765" width="19.33203125" style="29" customWidth="1"/>
    <col min="766" max="766" width="47.6640625" style="29" customWidth="1"/>
    <col min="767" max="767" width="46.5546875" style="29" customWidth="1"/>
    <col min="768" max="768" width="52.33203125" style="29" customWidth="1"/>
    <col min="769" max="769" width="85.44140625" style="29" customWidth="1"/>
    <col min="770" max="770" width="29.33203125" style="29" bestFit="1" customWidth="1"/>
    <col min="771" max="771" width="14.5546875" style="29" bestFit="1" customWidth="1"/>
    <col min="772" max="772" width="16.44140625" style="29" customWidth="1"/>
    <col min="773" max="776" width="8.88671875" style="29"/>
    <col min="777" max="777" width="10.6640625" style="29" bestFit="1" customWidth="1"/>
    <col min="778" max="778" width="36" style="29" customWidth="1"/>
    <col min="779" max="779" width="9.44140625" style="29" customWidth="1"/>
    <col min="780" max="780" width="10.33203125" style="29" customWidth="1"/>
    <col min="781" max="1020" width="8.88671875" style="29"/>
    <col min="1021" max="1021" width="19.33203125" style="29" customWidth="1"/>
    <col min="1022" max="1022" width="47.6640625" style="29" customWidth="1"/>
    <col min="1023" max="1023" width="46.5546875" style="29" customWidth="1"/>
    <col min="1024" max="1024" width="52.33203125" style="29" customWidth="1"/>
    <col min="1025" max="1025" width="85.44140625" style="29" customWidth="1"/>
    <col min="1026" max="1026" width="29.33203125" style="29" bestFit="1" customWidth="1"/>
    <col min="1027" max="1027" width="14.5546875" style="29" bestFit="1" customWidth="1"/>
    <col min="1028" max="1028" width="16.44140625" style="29" customWidth="1"/>
    <col min="1029" max="1032" width="8.88671875" style="29"/>
    <col min="1033" max="1033" width="10.6640625" style="29" bestFit="1" customWidth="1"/>
    <col min="1034" max="1034" width="36" style="29" customWidth="1"/>
    <col min="1035" max="1035" width="9.44140625" style="29" customWidth="1"/>
    <col min="1036" max="1036" width="10.33203125" style="29" customWidth="1"/>
    <col min="1037" max="1276" width="8.88671875" style="29"/>
    <col min="1277" max="1277" width="19.33203125" style="29" customWidth="1"/>
    <col min="1278" max="1278" width="47.6640625" style="29" customWidth="1"/>
    <col min="1279" max="1279" width="46.5546875" style="29" customWidth="1"/>
    <col min="1280" max="1280" width="52.33203125" style="29" customWidth="1"/>
    <col min="1281" max="1281" width="85.44140625" style="29" customWidth="1"/>
    <col min="1282" max="1282" width="29.33203125" style="29" bestFit="1" customWidth="1"/>
    <col min="1283" max="1283" width="14.5546875" style="29" bestFit="1" customWidth="1"/>
    <col min="1284" max="1284" width="16.44140625" style="29" customWidth="1"/>
    <col min="1285" max="1288" width="8.88671875" style="29"/>
    <col min="1289" max="1289" width="10.6640625" style="29" bestFit="1" customWidth="1"/>
    <col min="1290" max="1290" width="36" style="29" customWidth="1"/>
    <col min="1291" max="1291" width="9.44140625" style="29" customWidth="1"/>
    <col min="1292" max="1292" width="10.33203125" style="29" customWidth="1"/>
    <col min="1293" max="1532" width="8.88671875" style="29"/>
    <col min="1533" max="1533" width="19.33203125" style="29" customWidth="1"/>
    <col min="1534" max="1534" width="47.6640625" style="29" customWidth="1"/>
    <col min="1535" max="1535" width="46.5546875" style="29" customWidth="1"/>
    <col min="1536" max="1536" width="52.33203125" style="29" customWidth="1"/>
    <col min="1537" max="1537" width="85.44140625" style="29" customWidth="1"/>
    <col min="1538" max="1538" width="29.33203125" style="29" bestFit="1" customWidth="1"/>
    <col min="1539" max="1539" width="14.5546875" style="29" bestFit="1" customWidth="1"/>
    <col min="1540" max="1540" width="16.44140625" style="29" customWidth="1"/>
    <col min="1541" max="1544" width="8.88671875" style="29"/>
    <col min="1545" max="1545" width="10.6640625" style="29" bestFit="1" customWidth="1"/>
    <col min="1546" max="1546" width="36" style="29" customWidth="1"/>
    <col min="1547" max="1547" width="9.44140625" style="29" customWidth="1"/>
    <col min="1548" max="1548" width="10.33203125" style="29" customWidth="1"/>
    <col min="1549" max="1788" width="8.88671875" style="29"/>
    <col min="1789" max="1789" width="19.33203125" style="29" customWidth="1"/>
    <col min="1790" max="1790" width="47.6640625" style="29" customWidth="1"/>
    <col min="1791" max="1791" width="46.5546875" style="29" customWidth="1"/>
    <col min="1792" max="1792" width="52.33203125" style="29" customWidth="1"/>
    <col min="1793" max="1793" width="85.44140625" style="29" customWidth="1"/>
    <col min="1794" max="1794" width="29.33203125" style="29" bestFit="1" customWidth="1"/>
    <col min="1795" max="1795" width="14.5546875" style="29" bestFit="1" customWidth="1"/>
    <col min="1796" max="1796" width="16.44140625" style="29" customWidth="1"/>
    <col min="1797" max="1800" width="8.88671875" style="29"/>
    <col min="1801" max="1801" width="10.6640625" style="29" bestFit="1" customWidth="1"/>
    <col min="1802" max="1802" width="36" style="29" customWidth="1"/>
    <col min="1803" max="1803" width="9.44140625" style="29" customWidth="1"/>
    <col min="1804" max="1804" width="10.33203125" style="29" customWidth="1"/>
    <col min="1805" max="2044" width="8.88671875" style="29"/>
    <col min="2045" max="2045" width="19.33203125" style="29" customWidth="1"/>
    <col min="2046" max="2046" width="47.6640625" style="29" customWidth="1"/>
    <col min="2047" max="2047" width="46.5546875" style="29" customWidth="1"/>
    <col min="2048" max="2048" width="52.33203125" style="29" customWidth="1"/>
    <col min="2049" max="2049" width="85.44140625" style="29" customWidth="1"/>
    <col min="2050" max="2050" width="29.33203125" style="29" bestFit="1" customWidth="1"/>
    <col min="2051" max="2051" width="14.5546875" style="29" bestFit="1" customWidth="1"/>
    <col min="2052" max="2052" width="16.44140625" style="29" customWidth="1"/>
    <col min="2053" max="2056" width="8.88671875" style="29"/>
    <col min="2057" max="2057" width="10.6640625" style="29" bestFit="1" customWidth="1"/>
    <col min="2058" max="2058" width="36" style="29" customWidth="1"/>
    <col min="2059" max="2059" width="9.44140625" style="29" customWidth="1"/>
    <col min="2060" max="2060" width="10.33203125" style="29" customWidth="1"/>
    <col min="2061" max="2300" width="8.88671875" style="29"/>
    <col min="2301" max="2301" width="19.33203125" style="29" customWidth="1"/>
    <col min="2302" max="2302" width="47.6640625" style="29" customWidth="1"/>
    <col min="2303" max="2303" width="46.5546875" style="29" customWidth="1"/>
    <col min="2304" max="2304" width="52.33203125" style="29" customWidth="1"/>
    <col min="2305" max="2305" width="85.44140625" style="29" customWidth="1"/>
    <col min="2306" max="2306" width="29.33203125" style="29" bestFit="1" customWidth="1"/>
    <col min="2307" max="2307" width="14.5546875" style="29" bestFit="1" customWidth="1"/>
    <col min="2308" max="2308" width="16.44140625" style="29" customWidth="1"/>
    <col min="2309" max="2312" width="8.88671875" style="29"/>
    <col min="2313" max="2313" width="10.6640625" style="29" bestFit="1" customWidth="1"/>
    <col min="2314" max="2314" width="36" style="29" customWidth="1"/>
    <col min="2315" max="2315" width="9.44140625" style="29" customWidth="1"/>
    <col min="2316" max="2316" width="10.33203125" style="29" customWidth="1"/>
    <col min="2317" max="2556" width="8.88671875" style="29"/>
    <col min="2557" max="2557" width="19.33203125" style="29" customWidth="1"/>
    <col min="2558" max="2558" width="47.6640625" style="29" customWidth="1"/>
    <col min="2559" max="2559" width="46.5546875" style="29" customWidth="1"/>
    <col min="2560" max="2560" width="52.33203125" style="29" customWidth="1"/>
    <col min="2561" max="2561" width="85.44140625" style="29" customWidth="1"/>
    <col min="2562" max="2562" width="29.33203125" style="29" bestFit="1" customWidth="1"/>
    <col min="2563" max="2563" width="14.5546875" style="29" bestFit="1" customWidth="1"/>
    <col min="2564" max="2564" width="16.44140625" style="29" customWidth="1"/>
    <col min="2565" max="2568" width="8.88671875" style="29"/>
    <col min="2569" max="2569" width="10.6640625" style="29" bestFit="1" customWidth="1"/>
    <col min="2570" max="2570" width="36" style="29" customWidth="1"/>
    <col min="2571" max="2571" width="9.44140625" style="29" customWidth="1"/>
    <col min="2572" max="2572" width="10.33203125" style="29" customWidth="1"/>
    <col min="2573" max="2812" width="8.88671875" style="29"/>
    <col min="2813" max="2813" width="19.33203125" style="29" customWidth="1"/>
    <col min="2814" max="2814" width="47.6640625" style="29" customWidth="1"/>
    <col min="2815" max="2815" width="46.5546875" style="29" customWidth="1"/>
    <col min="2816" max="2816" width="52.33203125" style="29" customWidth="1"/>
    <col min="2817" max="2817" width="85.44140625" style="29" customWidth="1"/>
    <col min="2818" max="2818" width="29.33203125" style="29" bestFit="1" customWidth="1"/>
    <col min="2819" max="2819" width="14.5546875" style="29" bestFit="1" customWidth="1"/>
    <col min="2820" max="2820" width="16.44140625" style="29" customWidth="1"/>
    <col min="2821" max="2824" width="8.88671875" style="29"/>
    <col min="2825" max="2825" width="10.6640625" style="29" bestFit="1" customWidth="1"/>
    <col min="2826" max="2826" width="36" style="29" customWidth="1"/>
    <col min="2827" max="2827" width="9.44140625" style="29" customWidth="1"/>
    <col min="2828" max="2828" width="10.33203125" style="29" customWidth="1"/>
    <col min="2829" max="3068" width="8.88671875" style="29"/>
    <col min="3069" max="3069" width="19.33203125" style="29" customWidth="1"/>
    <col min="3070" max="3070" width="47.6640625" style="29" customWidth="1"/>
    <col min="3071" max="3071" width="46.5546875" style="29" customWidth="1"/>
    <col min="3072" max="3072" width="52.33203125" style="29" customWidth="1"/>
    <col min="3073" max="3073" width="85.44140625" style="29" customWidth="1"/>
    <col min="3074" max="3074" width="29.33203125" style="29" bestFit="1" customWidth="1"/>
    <col min="3075" max="3075" width="14.5546875" style="29" bestFit="1" customWidth="1"/>
    <col min="3076" max="3076" width="16.44140625" style="29" customWidth="1"/>
    <col min="3077" max="3080" width="8.88671875" style="29"/>
    <col min="3081" max="3081" width="10.6640625" style="29" bestFit="1" customWidth="1"/>
    <col min="3082" max="3082" width="36" style="29" customWidth="1"/>
    <col min="3083" max="3083" width="9.44140625" style="29" customWidth="1"/>
    <col min="3084" max="3084" width="10.33203125" style="29" customWidth="1"/>
    <col min="3085" max="3324" width="8.88671875" style="29"/>
    <col min="3325" max="3325" width="19.33203125" style="29" customWidth="1"/>
    <col min="3326" max="3326" width="47.6640625" style="29" customWidth="1"/>
    <col min="3327" max="3327" width="46.5546875" style="29" customWidth="1"/>
    <col min="3328" max="3328" width="52.33203125" style="29" customWidth="1"/>
    <col min="3329" max="3329" width="85.44140625" style="29" customWidth="1"/>
    <col min="3330" max="3330" width="29.33203125" style="29" bestFit="1" customWidth="1"/>
    <col min="3331" max="3331" width="14.5546875" style="29" bestFit="1" customWidth="1"/>
    <col min="3332" max="3332" width="16.44140625" style="29" customWidth="1"/>
    <col min="3333" max="3336" width="8.88671875" style="29"/>
    <col min="3337" max="3337" width="10.6640625" style="29" bestFit="1" customWidth="1"/>
    <col min="3338" max="3338" width="36" style="29" customWidth="1"/>
    <col min="3339" max="3339" width="9.44140625" style="29" customWidth="1"/>
    <col min="3340" max="3340" width="10.33203125" style="29" customWidth="1"/>
    <col min="3341" max="3580" width="8.88671875" style="29"/>
    <col min="3581" max="3581" width="19.33203125" style="29" customWidth="1"/>
    <col min="3582" max="3582" width="47.6640625" style="29" customWidth="1"/>
    <col min="3583" max="3583" width="46.5546875" style="29" customWidth="1"/>
    <col min="3584" max="3584" width="52.33203125" style="29" customWidth="1"/>
    <col min="3585" max="3585" width="85.44140625" style="29" customWidth="1"/>
    <col min="3586" max="3586" width="29.33203125" style="29" bestFit="1" customWidth="1"/>
    <col min="3587" max="3587" width="14.5546875" style="29" bestFit="1" customWidth="1"/>
    <col min="3588" max="3588" width="16.44140625" style="29" customWidth="1"/>
    <col min="3589" max="3592" width="8.88671875" style="29"/>
    <col min="3593" max="3593" width="10.6640625" style="29" bestFit="1" customWidth="1"/>
    <col min="3594" max="3594" width="36" style="29" customWidth="1"/>
    <col min="3595" max="3595" width="9.44140625" style="29" customWidth="1"/>
    <col min="3596" max="3596" width="10.33203125" style="29" customWidth="1"/>
    <col min="3597" max="3836" width="8.88671875" style="29"/>
    <col min="3837" max="3837" width="19.33203125" style="29" customWidth="1"/>
    <col min="3838" max="3838" width="47.6640625" style="29" customWidth="1"/>
    <col min="3839" max="3839" width="46.5546875" style="29" customWidth="1"/>
    <col min="3840" max="3840" width="52.33203125" style="29" customWidth="1"/>
    <col min="3841" max="3841" width="85.44140625" style="29" customWidth="1"/>
    <col min="3842" max="3842" width="29.33203125" style="29" bestFit="1" customWidth="1"/>
    <col min="3843" max="3843" width="14.5546875" style="29" bestFit="1" customWidth="1"/>
    <col min="3844" max="3844" width="16.44140625" style="29" customWidth="1"/>
    <col min="3845" max="3848" width="8.88671875" style="29"/>
    <col min="3849" max="3849" width="10.6640625" style="29" bestFit="1" customWidth="1"/>
    <col min="3850" max="3850" width="36" style="29" customWidth="1"/>
    <col min="3851" max="3851" width="9.44140625" style="29" customWidth="1"/>
    <col min="3852" max="3852" width="10.33203125" style="29" customWidth="1"/>
    <col min="3853" max="4092" width="8.88671875" style="29"/>
    <col min="4093" max="4093" width="19.33203125" style="29" customWidth="1"/>
    <col min="4094" max="4094" width="47.6640625" style="29" customWidth="1"/>
    <col min="4095" max="4095" width="46.5546875" style="29" customWidth="1"/>
    <col min="4096" max="4096" width="52.33203125" style="29" customWidth="1"/>
    <col min="4097" max="4097" width="85.44140625" style="29" customWidth="1"/>
    <col min="4098" max="4098" width="29.33203125" style="29" bestFit="1" customWidth="1"/>
    <col min="4099" max="4099" width="14.5546875" style="29" bestFit="1" customWidth="1"/>
    <col min="4100" max="4100" width="16.44140625" style="29" customWidth="1"/>
    <col min="4101" max="4104" width="8.88671875" style="29"/>
    <col min="4105" max="4105" width="10.6640625" style="29" bestFit="1" customWidth="1"/>
    <col min="4106" max="4106" width="36" style="29" customWidth="1"/>
    <col min="4107" max="4107" width="9.44140625" style="29" customWidth="1"/>
    <col min="4108" max="4108" width="10.33203125" style="29" customWidth="1"/>
    <col min="4109" max="4348" width="8.88671875" style="29"/>
    <col min="4349" max="4349" width="19.33203125" style="29" customWidth="1"/>
    <col min="4350" max="4350" width="47.6640625" style="29" customWidth="1"/>
    <col min="4351" max="4351" width="46.5546875" style="29" customWidth="1"/>
    <col min="4352" max="4352" width="52.33203125" style="29" customWidth="1"/>
    <col min="4353" max="4353" width="85.44140625" style="29" customWidth="1"/>
    <col min="4354" max="4354" width="29.33203125" style="29" bestFit="1" customWidth="1"/>
    <col min="4355" max="4355" width="14.5546875" style="29" bestFit="1" customWidth="1"/>
    <col min="4356" max="4356" width="16.44140625" style="29" customWidth="1"/>
    <col min="4357" max="4360" width="8.88671875" style="29"/>
    <col min="4361" max="4361" width="10.6640625" style="29" bestFit="1" customWidth="1"/>
    <col min="4362" max="4362" width="36" style="29" customWidth="1"/>
    <col min="4363" max="4363" width="9.44140625" style="29" customWidth="1"/>
    <col min="4364" max="4364" width="10.33203125" style="29" customWidth="1"/>
    <col min="4365" max="4604" width="8.88671875" style="29"/>
    <col min="4605" max="4605" width="19.33203125" style="29" customWidth="1"/>
    <col min="4606" max="4606" width="47.6640625" style="29" customWidth="1"/>
    <col min="4607" max="4607" width="46.5546875" style="29" customWidth="1"/>
    <col min="4608" max="4608" width="52.33203125" style="29" customWidth="1"/>
    <col min="4609" max="4609" width="85.44140625" style="29" customWidth="1"/>
    <col min="4610" max="4610" width="29.33203125" style="29" bestFit="1" customWidth="1"/>
    <col min="4611" max="4611" width="14.5546875" style="29" bestFit="1" customWidth="1"/>
    <col min="4612" max="4612" width="16.44140625" style="29" customWidth="1"/>
    <col min="4613" max="4616" width="8.88671875" style="29"/>
    <col min="4617" max="4617" width="10.6640625" style="29" bestFit="1" customWidth="1"/>
    <col min="4618" max="4618" width="36" style="29" customWidth="1"/>
    <col min="4619" max="4619" width="9.44140625" style="29" customWidth="1"/>
    <col min="4620" max="4620" width="10.33203125" style="29" customWidth="1"/>
    <col min="4621" max="4860" width="8.88671875" style="29"/>
    <col min="4861" max="4861" width="19.33203125" style="29" customWidth="1"/>
    <col min="4862" max="4862" width="47.6640625" style="29" customWidth="1"/>
    <col min="4863" max="4863" width="46.5546875" style="29" customWidth="1"/>
    <col min="4864" max="4864" width="52.33203125" style="29" customWidth="1"/>
    <col min="4865" max="4865" width="85.44140625" style="29" customWidth="1"/>
    <col min="4866" max="4866" width="29.33203125" style="29" bestFit="1" customWidth="1"/>
    <col min="4867" max="4867" width="14.5546875" style="29" bestFit="1" customWidth="1"/>
    <col min="4868" max="4868" width="16.44140625" style="29" customWidth="1"/>
    <col min="4869" max="4872" width="8.88671875" style="29"/>
    <col min="4873" max="4873" width="10.6640625" style="29" bestFit="1" customWidth="1"/>
    <col min="4874" max="4874" width="36" style="29" customWidth="1"/>
    <col min="4875" max="4875" width="9.44140625" style="29" customWidth="1"/>
    <col min="4876" max="4876" width="10.33203125" style="29" customWidth="1"/>
    <col min="4877" max="5116" width="8.88671875" style="29"/>
    <col min="5117" max="5117" width="19.33203125" style="29" customWidth="1"/>
    <col min="5118" max="5118" width="47.6640625" style="29" customWidth="1"/>
    <col min="5119" max="5119" width="46.5546875" style="29" customWidth="1"/>
    <col min="5120" max="5120" width="52.33203125" style="29" customWidth="1"/>
    <col min="5121" max="5121" width="85.44140625" style="29" customWidth="1"/>
    <col min="5122" max="5122" width="29.33203125" style="29" bestFit="1" customWidth="1"/>
    <col min="5123" max="5123" width="14.5546875" style="29" bestFit="1" customWidth="1"/>
    <col min="5124" max="5124" width="16.44140625" style="29" customWidth="1"/>
    <col min="5125" max="5128" width="8.88671875" style="29"/>
    <col min="5129" max="5129" width="10.6640625" style="29" bestFit="1" customWidth="1"/>
    <col min="5130" max="5130" width="36" style="29" customWidth="1"/>
    <col min="5131" max="5131" width="9.44140625" style="29" customWidth="1"/>
    <col min="5132" max="5132" width="10.33203125" style="29" customWidth="1"/>
    <col min="5133" max="5372" width="8.88671875" style="29"/>
    <col min="5373" max="5373" width="19.33203125" style="29" customWidth="1"/>
    <col min="5374" max="5374" width="47.6640625" style="29" customWidth="1"/>
    <col min="5375" max="5375" width="46.5546875" style="29" customWidth="1"/>
    <col min="5376" max="5376" width="52.33203125" style="29" customWidth="1"/>
    <col min="5377" max="5377" width="85.44140625" style="29" customWidth="1"/>
    <col min="5378" max="5378" width="29.33203125" style="29" bestFit="1" customWidth="1"/>
    <col min="5379" max="5379" width="14.5546875" style="29" bestFit="1" customWidth="1"/>
    <col min="5380" max="5380" width="16.44140625" style="29" customWidth="1"/>
    <col min="5381" max="5384" width="8.88671875" style="29"/>
    <col min="5385" max="5385" width="10.6640625" style="29" bestFit="1" customWidth="1"/>
    <col min="5386" max="5386" width="36" style="29" customWidth="1"/>
    <col min="5387" max="5387" width="9.44140625" style="29" customWidth="1"/>
    <col min="5388" max="5388" width="10.33203125" style="29" customWidth="1"/>
    <col min="5389" max="5628" width="8.88671875" style="29"/>
    <col min="5629" max="5629" width="19.33203125" style="29" customWidth="1"/>
    <col min="5630" max="5630" width="47.6640625" style="29" customWidth="1"/>
    <col min="5631" max="5631" width="46.5546875" style="29" customWidth="1"/>
    <col min="5632" max="5632" width="52.33203125" style="29" customWidth="1"/>
    <col min="5633" max="5633" width="85.44140625" style="29" customWidth="1"/>
    <col min="5634" max="5634" width="29.33203125" style="29" bestFit="1" customWidth="1"/>
    <col min="5635" max="5635" width="14.5546875" style="29" bestFit="1" customWidth="1"/>
    <col min="5636" max="5636" width="16.44140625" style="29" customWidth="1"/>
    <col min="5637" max="5640" width="8.88671875" style="29"/>
    <col min="5641" max="5641" width="10.6640625" style="29" bestFit="1" customWidth="1"/>
    <col min="5642" max="5642" width="36" style="29" customWidth="1"/>
    <col min="5643" max="5643" width="9.44140625" style="29" customWidth="1"/>
    <col min="5644" max="5644" width="10.33203125" style="29" customWidth="1"/>
    <col min="5645" max="5884" width="8.88671875" style="29"/>
    <col min="5885" max="5885" width="19.33203125" style="29" customWidth="1"/>
    <col min="5886" max="5886" width="47.6640625" style="29" customWidth="1"/>
    <col min="5887" max="5887" width="46.5546875" style="29" customWidth="1"/>
    <col min="5888" max="5888" width="52.33203125" style="29" customWidth="1"/>
    <col min="5889" max="5889" width="85.44140625" style="29" customWidth="1"/>
    <col min="5890" max="5890" width="29.33203125" style="29" bestFit="1" customWidth="1"/>
    <col min="5891" max="5891" width="14.5546875" style="29" bestFit="1" customWidth="1"/>
    <col min="5892" max="5892" width="16.44140625" style="29" customWidth="1"/>
    <col min="5893" max="5896" width="8.88671875" style="29"/>
    <col min="5897" max="5897" width="10.6640625" style="29" bestFit="1" customWidth="1"/>
    <col min="5898" max="5898" width="36" style="29" customWidth="1"/>
    <col min="5899" max="5899" width="9.44140625" style="29" customWidth="1"/>
    <col min="5900" max="5900" width="10.33203125" style="29" customWidth="1"/>
    <col min="5901" max="6140" width="8.88671875" style="29"/>
    <col min="6141" max="6141" width="19.33203125" style="29" customWidth="1"/>
    <col min="6142" max="6142" width="47.6640625" style="29" customWidth="1"/>
    <col min="6143" max="6143" width="46.5546875" style="29" customWidth="1"/>
    <col min="6144" max="6144" width="52.33203125" style="29" customWidth="1"/>
    <col min="6145" max="6145" width="85.44140625" style="29" customWidth="1"/>
    <col min="6146" max="6146" width="29.33203125" style="29" bestFit="1" customWidth="1"/>
    <col min="6147" max="6147" width="14.5546875" style="29" bestFit="1" customWidth="1"/>
    <col min="6148" max="6148" width="16.44140625" style="29" customWidth="1"/>
    <col min="6149" max="6152" width="8.88671875" style="29"/>
    <col min="6153" max="6153" width="10.6640625" style="29" bestFit="1" customWidth="1"/>
    <col min="6154" max="6154" width="36" style="29" customWidth="1"/>
    <col min="6155" max="6155" width="9.44140625" style="29" customWidth="1"/>
    <col min="6156" max="6156" width="10.33203125" style="29" customWidth="1"/>
    <col min="6157" max="6396" width="8.88671875" style="29"/>
    <col min="6397" max="6397" width="19.33203125" style="29" customWidth="1"/>
    <col min="6398" max="6398" width="47.6640625" style="29" customWidth="1"/>
    <col min="6399" max="6399" width="46.5546875" style="29" customWidth="1"/>
    <col min="6400" max="6400" width="52.33203125" style="29" customWidth="1"/>
    <col min="6401" max="6401" width="85.44140625" style="29" customWidth="1"/>
    <col min="6402" max="6402" width="29.33203125" style="29" bestFit="1" customWidth="1"/>
    <col min="6403" max="6403" width="14.5546875" style="29" bestFit="1" customWidth="1"/>
    <col min="6404" max="6404" width="16.44140625" style="29" customWidth="1"/>
    <col min="6405" max="6408" width="8.88671875" style="29"/>
    <col min="6409" max="6409" width="10.6640625" style="29" bestFit="1" customWidth="1"/>
    <col min="6410" max="6410" width="36" style="29" customWidth="1"/>
    <col min="6411" max="6411" width="9.44140625" style="29" customWidth="1"/>
    <col min="6412" max="6412" width="10.33203125" style="29" customWidth="1"/>
    <col min="6413" max="6652" width="8.88671875" style="29"/>
    <col min="6653" max="6653" width="19.33203125" style="29" customWidth="1"/>
    <col min="6654" max="6654" width="47.6640625" style="29" customWidth="1"/>
    <col min="6655" max="6655" width="46.5546875" style="29" customWidth="1"/>
    <col min="6656" max="6656" width="52.33203125" style="29" customWidth="1"/>
    <col min="6657" max="6657" width="85.44140625" style="29" customWidth="1"/>
    <col min="6658" max="6658" width="29.33203125" style="29" bestFit="1" customWidth="1"/>
    <col min="6659" max="6659" width="14.5546875" style="29" bestFit="1" customWidth="1"/>
    <col min="6660" max="6660" width="16.44140625" style="29" customWidth="1"/>
    <col min="6661" max="6664" width="8.88671875" style="29"/>
    <col min="6665" max="6665" width="10.6640625" style="29" bestFit="1" customWidth="1"/>
    <col min="6666" max="6666" width="36" style="29" customWidth="1"/>
    <col min="6667" max="6667" width="9.44140625" style="29" customWidth="1"/>
    <col min="6668" max="6668" width="10.33203125" style="29" customWidth="1"/>
    <col min="6669" max="6908" width="8.88671875" style="29"/>
    <col min="6909" max="6909" width="19.33203125" style="29" customWidth="1"/>
    <col min="6910" max="6910" width="47.6640625" style="29" customWidth="1"/>
    <col min="6911" max="6911" width="46.5546875" style="29" customWidth="1"/>
    <col min="6912" max="6912" width="52.33203125" style="29" customWidth="1"/>
    <col min="6913" max="6913" width="85.44140625" style="29" customWidth="1"/>
    <col min="6914" max="6914" width="29.33203125" style="29" bestFit="1" customWidth="1"/>
    <col min="6915" max="6915" width="14.5546875" style="29" bestFit="1" customWidth="1"/>
    <col min="6916" max="6916" width="16.44140625" style="29" customWidth="1"/>
    <col min="6917" max="6920" width="8.88671875" style="29"/>
    <col min="6921" max="6921" width="10.6640625" style="29" bestFit="1" customWidth="1"/>
    <col min="6922" max="6922" width="36" style="29" customWidth="1"/>
    <col min="6923" max="6923" width="9.44140625" style="29" customWidth="1"/>
    <col min="6924" max="6924" width="10.33203125" style="29" customWidth="1"/>
    <col min="6925" max="7164" width="8.88671875" style="29"/>
    <col min="7165" max="7165" width="19.33203125" style="29" customWidth="1"/>
    <col min="7166" max="7166" width="47.6640625" style="29" customWidth="1"/>
    <col min="7167" max="7167" width="46.5546875" style="29" customWidth="1"/>
    <col min="7168" max="7168" width="52.33203125" style="29" customWidth="1"/>
    <col min="7169" max="7169" width="85.44140625" style="29" customWidth="1"/>
    <col min="7170" max="7170" width="29.33203125" style="29" bestFit="1" customWidth="1"/>
    <col min="7171" max="7171" width="14.5546875" style="29" bestFit="1" customWidth="1"/>
    <col min="7172" max="7172" width="16.44140625" style="29" customWidth="1"/>
    <col min="7173" max="7176" width="8.88671875" style="29"/>
    <col min="7177" max="7177" width="10.6640625" style="29" bestFit="1" customWidth="1"/>
    <col min="7178" max="7178" width="36" style="29" customWidth="1"/>
    <col min="7179" max="7179" width="9.44140625" style="29" customWidth="1"/>
    <col min="7180" max="7180" width="10.33203125" style="29" customWidth="1"/>
    <col min="7181" max="7420" width="8.88671875" style="29"/>
    <col min="7421" max="7421" width="19.33203125" style="29" customWidth="1"/>
    <col min="7422" max="7422" width="47.6640625" style="29" customWidth="1"/>
    <col min="7423" max="7423" width="46.5546875" style="29" customWidth="1"/>
    <col min="7424" max="7424" width="52.33203125" style="29" customWidth="1"/>
    <col min="7425" max="7425" width="85.44140625" style="29" customWidth="1"/>
    <col min="7426" max="7426" width="29.33203125" style="29" bestFit="1" customWidth="1"/>
    <col min="7427" max="7427" width="14.5546875" style="29" bestFit="1" customWidth="1"/>
    <col min="7428" max="7428" width="16.44140625" style="29" customWidth="1"/>
    <col min="7429" max="7432" width="8.88671875" style="29"/>
    <col min="7433" max="7433" width="10.6640625" style="29" bestFit="1" customWidth="1"/>
    <col min="7434" max="7434" width="36" style="29" customWidth="1"/>
    <col min="7435" max="7435" width="9.44140625" style="29" customWidth="1"/>
    <col min="7436" max="7436" width="10.33203125" style="29" customWidth="1"/>
    <col min="7437" max="7676" width="8.88671875" style="29"/>
    <col min="7677" max="7677" width="19.33203125" style="29" customWidth="1"/>
    <col min="7678" max="7678" width="47.6640625" style="29" customWidth="1"/>
    <col min="7679" max="7679" width="46.5546875" style="29" customWidth="1"/>
    <col min="7680" max="7680" width="52.33203125" style="29" customWidth="1"/>
    <col min="7681" max="7681" width="85.44140625" style="29" customWidth="1"/>
    <col min="7682" max="7682" width="29.33203125" style="29" bestFit="1" customWidth="1"/>
    <col min="7683" max="7683" width="14.5546875" style="29" bestFit="1" customWidth="1"/>
    <col min="7684" max="7684" width="16.44140625" style="29" customWidth="1"/>
    <col min="7685" max="7688" width="8.88671875" style="29"/>
    <col min="7689" max="7689" width="10.6640625" style="29" bestFit="1" customWidth="1"/>
    <col min="7690" max="7690" width="36" style="29" customWidth="1"/>
    <col min="7691" max="7691" width="9.44140625" style="29" customWidth="1"/>
    <col min="7692" max="7692" width="10.33203125" style="29" customWidth="1"/>
    <col min="7693" max="7932" width="8.88671875" style="29"/>
    <col min="7933" max="7933" width="19.33203125" style="29" customWidth="1"/>
    <col min="7934" max="7934" width="47.6640625" style="29" customWidth="1"/>
    <col min="7935" max="7935" width="46.5546875" style="29" customWidth="1"/>
    <col min="7936" max="7936" width="52.33203125" style="29" customWidth="1"/>
    <col min="7937" max="7937" width="85.44140625" style="29" customWidth="1"/>
    <col min="7938" max="7938" width="29.33203125" style="29" bestFit="1" customWidth="1"/>
    <col min="7939" max="7939" width="14.5546875" style="29" bestFit="1" customWidth="1"/>
    <col min="7940" max="7940" width="16.44140625" style="29" customWidth="1"/>
    <col min="7941" max="7944" width="8.88671875" style="29"/>
    <col min="7945" max="7945" width="10.6640625" style="29" bestFit="1" customWidth="1"/>
    <col min="7946" max="7946" width="36" style="29" customWidth="1"/>
    <col min="7947" max="7947" width="9.44140625" style="29" customWidth="1"/>
    <col min="7948" max="7948" width="10.33203125" style="29" customWidth="1"/>
    <col min="7949" max="8188" width="8.88671875" style="29"/>
    <col min="8189" max="8189" width="19.33203125" style="29" customWidth="1"/>
    <col min="8190" max="8190" width="47.6640625" style="29" customWidth="1"/>
    <col min="8191" max="8191" width="46.5546875" style="29" customWidth="1"/>
    <col min="8192" max="8192" width="52.33203125" style="29" customWidth="1"/>
    <col min="8193" max="8193" width="85.44140625" style="29" customWidth="1"/>
    <col min="8194" max="8194" width="29.33203125" style="29" bestFit="1" customWidth="1"/>
    <col min="8195" max="8195" width="14.5546875" style="29" bestFit="1" customWidth="1"/>
    <col min="8196" max="8196" width="16.44140625" style="29" customWidth="1"/>
    <col min="8197" max="8200" width="8.88671875" style="29"/>
    <col min="8201" max="8201" width="10.6640625" style="29" bestFit="1" customWidth="1"/>
    <col min="8202" max="8202" width="36" style="29" customWidth="1"/>
    <col min="8203" max="8203" width="9.44140625" style="29" customWidth="1"/>
    <col min="8204" max="8204" width="10.33203125" style="29" customWidth="1"/>
    <col min="8205" max="8444" width="8.88671875" style="29"/>
    <col min="8445" max="8445" width="19.33203125" style="29" customWidth="1"/>
    <col min="8446" max="8446" width="47.6640625" style="29" customWidth="1"/>
    <col min="8447" max="8447" width="46.5546875" style="29" customWidth="1"/>
    <col min="8448" max="8448" width="52.33203125" style="29" customWidth="1"/>
    <col min="8449" max="8449" width="85.44140625" style="29" customWidth="1"/>
    <col min="8450" max="8450" width="29.33203125" style="29" bestFit="1" customWidth="1"/>
    <col min="8451" max="8451" width="14.5546875" style="29" bestFit="1" customWidth="1"/>
    <col min="8452" max="8452" width="16.44140625" style="29" customWidth="1"/>
    <col min="8453" max="8456" width="8.88671875" style="29"/>
    <col min="8457" max="8457" width="10.6640625" style="29" bestFit="1" customWidth="1"/>
    <col min="8458" max="8458" width="36" style="29" customWidth="1"/>
    <col min="8459" max="8459" width="9.44140625" style="29" customWidth="1"/>
    <col min="8460" max="8460" width="10.33203125" style="29" customWidth="1"/>
    <col min="8461" max="8700" width="8.88671875" style="29"/>
    <col min="8701" max="8701" width="19.33203125" style="29" customWidth="1"/>
    <col min="8702" max="8702" width="47.6640625" style="29" customWidth="1"/>
    <col min="8703" max="8703" width="46.5546875" style="29" customWidth="1"/>
    <col min="8704" max="8704" width="52.33203125" style="29" customWidth="1"/>
    <col min="8705" max="8705" width="85.44140625" style="29" customWidth="1"/>
    <col min="8706" max="8706" width="29.33203125" style="29" bestFit="1" customWidth="1"/>
    <col min="8707" max="8707" width="14.5546875" style="29" bestFit="1" customWidth="1"/>
    <col min="8708" max="8708" width="16.44140625" style="29" customWidth="1"/>
    <col min="8709" max="8712" width="8.88671875" style="29"/>
    <col min="8713" max="8713" width="10.6640625" style="29" bestFit="1" customWidth="1"/>
    <col min="8714" max="8714" width="36" style="29" customWidth="1"/>
    <col min="8715" max="8715" width="9.44140625" style="29" customWidth="1"/>
    <col min="8716" max="8716" width="10.33203125" style="29" customWidth="1"/>
    <col min="8717" max="8956" width="8.88671875" style="29"/>
    <col min="8957" max="8957" width="19.33203125" style="29" customWidth="1"/>
    <col min="8958" max="8958" width="47.6640625" style="29" customWidth="1"/>
    <col min="8959" max="8959" width="46.5546875" style="29" customWidth="1"/>
    <col min="8960" max="8960" width="52.33203125" style="29" customWidth="1"/>
    <col min="8961" max="8961" width="85.44140625" style="29" customWidth="1"/>
    <col min="8962" max="8962" width="29.33203125" style="29" bestFit="1" customWidth="1"/>
    <col min="8963" max="8963" width="14.5546875" style="29" bestFit="1" customWidth="1"/>
    <col min="8964" max="8964" width="16.44140625" style="29" customWidth="1"/>
    <col min="8965" max="8968" width="8.88671875" style="29"/>
    <col min="8969" max="8969" width="10.6640625" style="29" bestFit="1" customWidth="1"/>
    <col min="8970" max="8970" width="36" style="29" customWidth="1"/>
    <col min="8971" max="8971" width="9.44140625" style="29" customWidth="1"/>
    <col min="8972" max="8972" width="10.33203125" style="29" customWidth="1"/>
    <col min="8973" max="9212" width="8.88671875" style="29"/>
    <col min="9213" max="9213" width="19.33203125" style="29" customWidth="1"/>
    <col min="9214" max="9214" width="47.6640625" style="29" customWidth="1"/>
    <col min="9215" max="9215" width="46.5546875" style="29" customWidth="1"/>
    <col min="9216" max="9216" width="52.33203125" style="29" customWidth="1"/>
    <col min="9217" max="9217" width="85.44140625" style="29" customWidth="1"/>
    <col min="9218" max="9218" width="29.33203125" style="29" bestFit="1" customWidth="1"/>
    <col min="9219" max="9219" width="14.5546875" style="29" bestFit="1" customWidth="1"/>
    <col min="9220" max="9220" width="16.44140625" style="29" customWidth="1"/>
    <col min="9221" max="9224" width="8.88671875" style="29"/>
    <col min="9225" max="9225" width="10.6640625" style="29" bestFit="1" customWidth="1"/>
    <col min="9226" max="9226" width="36" style="29" customWidth="1"/>
    <col min="9227" max="9227" width="9.44140625" style="29" customWidth="1"/>
    <col min="9228" max="9228" width="10.33203125" style="29" customWidth="1"/>
    <col min="9229" max="9468" width="8.88671875" style="29"/>
    <col min="9469" max="9469" width="19.33203125" style="29" customWidth="1"/>
    <col min="9470" max="9470" width="47.6640625" style="29" customWidth="1"/>
    <col min="9471" max="9471" width="46.5546875" style="29" customWidth="1"/>
    <col min="9472" max="9472" width="52.33203125" style="29" customWidth="1"/>
    <col min="9473" max="9473" width="85.44140625" style="29" customWidth="1"/>
    <col min="9474" max="9474" width="29.33203125" style="29" bestFit="1" customWidth="1"/>
    <col min="9475" max="9475" width="14.5546875" style="29" bestFit="1" customWidth="1"/>
    <col min="9476" max="9476" width="16.44140625" style="29" customWidth="1"/>
    <col min="9477" max="9480" width="8.88671875" style="29"/>
    <col min="9481" max="9481" width="10.6640625" style="29" bestFit="1" customWidth="1"/>
    <col min="9482" max="9482" width="36" style="29" customWidth="1"/>
    <col min="9483" max="9483" width="9.44140625" style="29" customWidth="1"/>
    <col min="9484" max="9484" width="10.33203125" style="29" customWidth="1"/>
    <col min="9485" max="9724" width="8.88671875" style="29"/>
    <col min="9725" max="9725" width="19.33203125" style="29" customWidth="1"/>
    <col min="9726" max="9726" width="47.6640625" style="29" customWidth="1"/>
    <col min="9727" max="9727" width="46.5546875" style="29" customWidth="1"/>
    <col min="9728" max="9728" width="52.33203125" style="29" customWidth="1"/>
    <col min="9729" max="9729" width="85.44140625" style="29" customWidth="1"/>
    <col min="9730" max="9730" width="29.33203125" style="29" bestFit="1" customWidth="1"/>
    <col min="9731" max="9731" width="14.5546875" style="29" bestFit="1" customWidth="1"/>
    <col min="9732" max="9732" width="16.44140625" style="29" customWidth="1"/>
    <col min="9733" max="9736" width="8.88671875" style="29"/>
    <col min="9737" max="9737" width="10.6640625" style="29" bestFit="1" customWidth="1"/>
    <col min="9738" max="9738" width="36" style="29" customWidth="1"/>
    <col min="9739" max="9739" width="9.44140625" style="29" customWidth="1"/>
    <col min="9740" max="9740" width="10.33203125" style="29" customWidth="1"/>
    <col min="9741" max="9980" width="8.88671875" style="29"/>
    <col min="9981" max="9981" width="19.33203125" style="29" customWidth="1"/>
    <col min="9982" max="9982" width="47.6640625" style="29" customWidth="1"/>
    <col min="9983" max="9983" width="46.5546875" style="29" customWidth="1"/>
    <col min="9984" max="9984" width="52.33203125" style="29" customWidth="1"/>
    <col min="9985" max="9985" width="85.44140625" style="29" customWidth="1"/>
    <col min="9986" max="9986" width="29.33203125" style="29" bestFit="1" customWidth="1"/>
    <col min="9987" max="9987" width="14.5546875" style="29" bestFit="1" customWidth="1"/>
    <col min="9988" max="9988" width="16.44140625" style="29" customWidth="1"/>
    <col min="9989" max="9992" width="8.88671875" style="29"/>
    <col min="9993" max="9993" width="10.6640625" style="29" bestFit="1" customWidth="1"/>
    <col min="9994" max="9994" width="36" style="29" customWidth="1"/>
    <col min="9995" max="9995" width="9.44140625" style="29" customWidth="1"/>
    <col min="9996" max="9996" width="10.33203125" style="29" customWidth="1"/>
    <col min="9997" max="10236" width="8.88671875" style="29"/>
    <col min="10237" max="10237" width="19.33203125" style="29" customWidth="1"/>
    <col min="10238" max="10238" width="47.6640625" style="29" customWidth="1"/>
    <col min="10239" max="10239" width="46.5546875" style="29" customWidth="1"/>
    <col min="10240" max="10240" width="52.33203125" style="29" customWidth="1"/>
    <col min="10241" max="10241" width="85.44140625" style="29" customWidth="1"/>
    <col min="10242" max="10242" width="29.33203125" style="29" bestFit="1" customWidth="1"/>
    <col min="10243" max="10243" width="14.5546875" style="29" bestFit="1" customWidth="1"/>
    <col min="10244" max="10244" width="16.44140625" style="29" customWidth="1"/>
    <col min="10245" max="10248" width="8.88671875" style="29"/>
    <col min="10249" max="10249" width="10.6640625" style="29" bestFit="1" customWidth="1"/>
    <col min="10250" max="10250" width="36" style="29" customWidth="1"/>
    <col min="10251" max="10251" width="9.44140625" style="29" customWidth="1"/>
    <col min="10252" max="10252" width="10.33203125" style="29" customWidth="1"/>
    <col min="10253" max="10492" width="8.88671875" style="29"/>
    <col min="10493" max="10493" width="19.33203125" style="29" customWidth="1"/>
    <col min="10494" max="10494" width="47.6640625" style="29" customWidth="1"/>
    <col min="10495" max="10495" width="46.5546875" style="29" customWidth="1"/>
    <col min="10496" max="10496" width="52.33203125" style="29" customWidth="1"/>
    <col min="10497" max="10497" width="85.44140625" style="29" customWidth="1"/>
    <col min="10498" max="10498" width="29.33203125" style="29" bestFit="1" customWidth="1"/>
    <col min="10499" max="10499" width="14.5546875" style="29" bestFit="1" customWidth="1"/>
    <col min="10500" max="10500" width="16.44140625" style="29" customWidth="1"/>
    <col min="10501" max="10504" width="8.88671875" style="29"/>
    <col min="10505" max="10505" width="10.6640625" style="29" bestFit="1" customWidth="1"/>
    <col min="10506" max="10506" width="36" style="29" customWidth="1"/>
    <col min="10507" max="10507" width="9.44140625" style="29" customWidth="1"/>
    <col min="10508" max="10508" width="10.33203125" style="29" customWidth="1"/>
    <col min="10509" max="10748" width="8.88671875" style="29"/>
    <col min="10749" max="10749" width="19.33203125" style="29" customWidth="1"/>
    <col min="10750" max="10750" width="47.6640625" style="29" customWidth="1"/>
    <col min="10751" max="10751" width="46.5546875" style="29" customWidth="1"/>
    <col min="10752" max="10752" width="52.33203125" style="29" customWidth="1"/>
    <col min="10753" max="10753" width="85.44140625" style="29" customWidth="1"/>
    <col min="10754" max="10754" width="29.33203125" style="29" bestFit="1" customWidth="1"/>
    <col min="10755" max="10755" width="14.5546875" style="29" bestFit="1" customWidth="1"/>
    <col min="10756" max="10756" width="16.44140625" style="29" customWidth="1"/>
    <col min="10757" max="10760" width="8.88671875" style="29"/>
    <col min="10761" max="10761" width="10.6640625" style="29" bestFit="1" customWidth="1"/>
    <col min="10762" max="10762" width="36" style="29" customWidth="1"/>
    <col min="10763" max="10763" width="9.44140625" style="29" customWidth="1"/>
    <col min="10764" max="10764" width="10.33203125" style="29" customWidth="1"/>
    <col min="10765" max="11004" width="8.88671875" style="29"/>
    <col min="11005" max="11005" width="19.33203125" style="29" customWidth="1"/>
    <col min="11006" max="11006" width="47.6640625" style="29" customWidth="1"/>
    <col min="11007" max="11007" width="46.5546875" style="29" customWidth="1"/>
    <col min="11008" max="11008" width="52.33203125" style="29" customWidth="1"/>
    <col min="11009" max="11009" width="85.44140625" style="29" customWidth="1"/>
    <col min="11010" max="11010" width="29.33203125" style="29" bestFit="1" customWidth="1"/>
    <col min="11011" max="11011" width="14.5546875" style="29" bestFit="1" customWidth="1"/>
    <col min="11012" max="11012" width="16.44140625" style="29" customWidth="1"/>
    <col min="11013" max="11016" width="8.88671875" style="29"/>
    <col min="11017" max="11017" width="10.6640625" style="29" bestFit="1" customWidth="1"/>
    <col min="11018" max="11018" width="36" style="29" customWidth="1"/>
    <col min="11019" max="11019" width="9.44140625" style="29" customWidth="1"/>
    <col min="11020" max="11020" width="10.33203125" style="29" customWidth="1"/>
    <col min="11021" max="11260" width="8.88671875" style="29"/>
    <col min="11261" max="11261" width="19.33203125" style="29" customWidth="1"/>
    <col min="11262" max="11262" width="47.6640625" style="29" customWidth="1"/>
    <col min="11263" max="11263" width="46.5546875" style="29" customWidth="1"/>
    <col min="11264" max="11264" width="52.33203125" style="29" customWidth="1"/>
    <col min="11265" max="11265" width="85.44140625" style="29" customWidth="1"/>
    <col min="11266" max="11266" width="29.33203125" style="29" bestFit="1" customWidth="1"/>
    <col min="11267" max="11267" width="14.5546875" style="29" bestFit="1" customWidth="1"/>
    <col min="11268" max="11268" width="16.44140625" style="29" customWidth="1"/>
    <col min="11269" max="11272" width="8.88671875" style="29"/>
    <col min="11273" max="11273" width="10.6640625" style="29" bestFit="1" customWidth="1"/>
    <col min="11274" max="11274" width="36" style="29" customWidth="1"/>
    <col min="11275" max="11275" width="9.44140625" style="29" customWidth="1"/>
    <col min="11276" max="11276" width="10.33203125" style="29" customWidth="1"/>
    <col min="11277" max="11516" width="8.88671875" style="29"/>
    <col min="11517" max="11517" width="19.33203125" style="29" customWidth="1"/>
    <col min="11518" max="11518" width="47.6640625" style="29" customWidth="1"/>
    <col min="11519" max="11519" width="46.5546875" style="29" customWidth="1"/>
    <col min="11520" max="11520" width="52.33203125" style="29" customWidth="1"/>
    <col min="11521" max="11521" width="85.44140625" style="29" customWidth="1"/>
    <col min="11522" max="11522" width="29.33203125" style="29" bestFit="1" customWidth="1"/>
    <col min="11523" max="11523" width="14.5546875" style="29" bestFit="1" customWidth="1"/>
    <col min="11524" max="11524" width="16.44140625" style="29" customWidth="1"/>
    <col min="11525" max="11528" width="8.88671875" style="29"/>
    <col min="11529" max="11529" width="10.6640625" style="29" bestFit="1" customWidth="1"/>
    <col min="11530" max="11530" width="36" style="29" customWidth="1"/>
    <col min="11531" max="11531" width="9.44140625" style="29" customWidth="1"/>
    <col min="11532" max="11532" width="10.33203125" style="29" customWidth="1"/>
    <col min="11533" max="11772" width="8.88671875" style="29"/>
    <col min="11773" max="11773" width="19.33203125" style="29" customWidth="1"/>
    <col min="11774" max="11774" width="47.6640625" style="29" customWidth="1"/>
    <col min="11775" max="11775" width="46.5546875" style="29" customWidth="1"/>
    <col min="11776" max="11776" width="52.33203125" style="29" customWidth="1"/>
    <col min="11777" max="11777" width="85.44140625" style="29" customWidth="1"/>
    <col min="11778" max="11778" width="29.33203125" style="29" bestFit="1" customWidth="1"/>
    <col min="11779" max="11779" width="14.5546875" style="29" bestFit="1" customWidth="1"/>
    <col min="11780" max="11780" width="16.44140625" style="29" customWidth="1"/>
    <col min="11781" max="11784" width="8.88671875" style="29"/>
    <col min="11785" max="11785" width="10.6640625" style="29" bestFit="1" customWidth="1"/>
    <col min="11786" max="11786" width="36" style="29" customWidth="1"/>
    <col min="11787" max="11787" width="9.44140625" style="29" customWidth="1"/>
    <col min="11788" max="11788" width="10.33203125" style="29" customWidth="1"/>
    <col min="11789" max="12028" width="8.88671875" style="29"/>
    <col min="12029" max="12029" width="19.33203125" style="29" customWidth="1"/>
    <col min="12030" max="12030" width="47.6640625" style="29" customWidth="1"/>
    <col min="12031" max="12031" width="46.5546875" style="29" customWidth="1"/>
    <col min="12032" max="12032" width="52.33203125" style="29" customWidth="1"/>
    <col min="12033" max="12033" width="85.44140625" style="29" customWidth="1"/>
    <col min="12034" max="12034" width="29.33203125" style="29" bestFit="1" customWidth="1"/>
    <col min="12035" max="12035" width="14.5546875" style="29" bestFit="1" customWidth="1"/>
    <col min="12036" max="12036" width="16.44140625" style="29" customWidth="1"/>
    <col min="12037" max="12040" width="8.88671875" style="29"/>
    <col min="12041" max="12041" width="10.6640625" style="29" bestFit="1" customWidth="1"/>
    <col min="12042" max="12042" width="36" style="29" customWidth="1"/>
    <col min="12043" max="12043" width="9.44140625" style="29" customWidth="1"/>
    <col min="12044" max="12044" width="10.33203125" style="29" customWidth="1"/>
    <col min="12045" max="12284" width="8.88671875" style="29"/>
    <col min="12285" max="12285" width="19.33203125" style="29" customWidth="1"/>
    <col min="12286" max="12286" width="47.6640625" style="29" customWidth="1"/>
    <col min="12287" max="12287" width="46.5546875" style="29" customWidth="1"/>
    <col min="12288" max="12288" width="52.33203125" style="29" customWidth="1"/>
    <col min="12289" max="12289" width="85.44140625" style="29" customWidth="1"/>
    <col min="12290" max="12290" width="29.33203125" style="29" bestFit="1" customWidth="1"/>
    <col min="12291" max="12291" width="14.5546875" style="29" bestFit="1" customWidth="1"/>
    <col min="12292" max="12292" width="16.44140625" style="29" customWidth="1"/>
    <col min="12293" max="12296" width="8.88671875" style="29"/>
    <col min="12297" max="12297" width="10.6640625" style="29" bestFit="1" customWidth="1"/>
    <col min="12298" max="12298" width="36" style="29" customWidth="1"/>
    <col min="12299" max="12299" width="9.44140625" style="29" customWidth="1"/>
    <col min="12300" max="12300" width="10.33203125" style="29" customWidth="1"/>
    <col min="12301" max="12540" width="8.88671875" style="29"/>
    <col min="12541" max="12541" width="19.33203125" style="29" customWidth="1"/>
    <col min="12542" max="12542" width="47.6640625" style="29" customWidth="1"/>
    <col min="12543" max="12543" width="46.5546875" style="29" customWidth="1"/>
    <col min="12544" max="12544" width="52.33203125" style="29" customWidth="1"/>
    <col min="12545" max="12545" width="85.44140625" style="29" customWidth="1"/>
    <col min="12546" max="12546" width="29.33203125" style="29" bestFit="1" customWidth="1"/>
    <col min="12547" max="12547" width="14.5546875" style="29" bestFit="1" customWidth="1"/>
    <col min="12548" max="12548" width="16.44140625" style="29" customWidth="1"/>
    <col min="12549" max="12552" width="8.88671875" style="29"/>
    <col min="12553" max="12553" width="10.6640625" style="29" bestFit="1" customWidth="1"/>
    <col min="12554" max="12554" width="36" style="29" customWidth="1"/>
    <col min="12555" max="12555" width="9.44140625" style="29" customWidth="1"/>
    <col min="12556" max="12556" width="10.33203125" style="29" customWidth="1"/>
    <col min="12557" max="12796" width="8.88671875" style="29"/>
    <col min="12797" max="12797" width="19.33203125" style="29" customWidth="1"/>
    <col min="12798" max="12798" width="47.6640625" style="29" customWidth="1"/>
    <col min="12799" max="12799" width="46.5546875" style="29" customWidth="1"/>
    <col min="12800" max="12800" width="52.33203125" style="29" customWidth="1"/>
    <col min="12801" max="12801" width="85.44140625" style="29" customWidth="1"/>
    <col min="12802" max="12802" width="29.33203125" style="29" bestFit="1" customWidth="1"/>
    <col min="12803" max="12803" width="14.5546875" style="29" bestFit="1" customWidth="1"/>
    <col min="12804" max="12804" width="16.44140625" style="29" customWidth="1"/>
    <col min="12805" max="12808" width="8.88671875" style="29"/>
    <col min="12809" max="12809" width="10.6640625" style="29" bestFit="1" customWidth="1"/>
    <col min="12810" max="12810" width="36" style="29" customWidth="1"/>
    <col min="12811" max="12811" width="9.44140625" style="29" customWidth="1"/>
    <col min="12812" max="12812" width="10.33203125" style="29" customWidth="1"/>
    <col min="12813" max="13052" width="8.88671875" style="29"/>
    <col min="13053" max="13053" width="19.33203125" style="29" customWidth="1"/>
    <col min="13054" max="13054" width="47.6640625" style="29" customWidth="1"/>
    <col min="13055" max="13055" width="46.5546875" style="29" customWidth="1"/>
    <col min="13056" max="13056" width="52.33203125" style="29" customWidth="1"/>
    <col min="13057" max="13057" width="85.44140625" style="29" customWidth="1"/>
    <col min="13058" max="13058" width="29.33203125" style="29" bestFit="1" customWidth="1"/>
    <col min="13059" max="13059" width="14.5546875" style="29" bestFit="1" customWidth="1"/>
    <col min="13060" max="13060" width="16.44140625" style="29" customWidth="1"/>
    <col min="13061" max="13064" width="8.88671875" style="29"/>
    <col min="13065" max="13065" width="10.6640625" style="29" bestFit="1" customWidth="1"/>
    <col min="13066" max="13066" width="36" style="29" customWidth="1"/>
    <col min="13067" max="13067" width="9.44140625" style="29" customWidth="1"/>
    <col min="13068" max="13068" width="10.33203125" style="29" customWidth="1"/>
    <col min="13069" max="13308" width="8.88671875" style="29"/>
    <col min="13309" max="13309" width="19.33203125" style="29" customWidth="1"/>
    <col min="13310" max="13310" width="47.6640625" style="29" customWidth="1"/>
    <col min="13311" max="13311" width="46.5546875" style="29" customWidth="1"/>
    <col min="13312" max="13312" width="52.33203125" style="29" customWidth="1"/>
    <col min="13313" max="13313" width="85.44140625" style="29" customWidth="1"/>
    <col min="13314" max="13314" width="29.33203125" style="29" bestFit="1" customWidth="1"/>
    <col min="13315" max="13315" width="14.5546875" style="29" bestFit="1" customWidth="1"/>
    <col min="13316" max="13316" width="16.44140625" style="29" customWidth="1"/>
    <col min="13317" max="13320" width="8.88671875" style="29"/>
    <col min="13321" max="13321" width="10.6640625" style="29" bestFit="1" customWidth="1"/>
    <col min="13322" max="13322" width="36" style="29" customWidth="1"/>
    <col min="13323" max="13323" width="9.44140625" style="29" customWidth="1"/>
    <col min="13324" max="13324" width="10.33203125" style="29" customWidth="1"/>
    <col min="13325" max="13564" width="8.88671875" style="29"/>
    <col min="13565" max="13565" width="19.33203125" style="29" customWidth="1"/>
    <col min="13566" max="13566" width="47.6640625" style="29" customWidth="1"/>
    <col min="13567" max="13567" width="46.5546875" style="29" customWidth="1"/>
    <col min="13568" max="13568" width="52.33203125" style="29" customWidth="1"/>
    <col min="13569" max="13569" width="85.44140625" style="29" customWidth="1"/>
    <col min="13570" max="13570" width="29.33203125" style="29" bestFit="1" customWidth="1"/>
    <col min="13571" max="13571" width="14.5546875" style="29" bestFit="1" customWidth="1"/>
    <col min="13572" max="13572" width="16.44140625" style="29" customWidth="1"/>
    <col min="13573" max="13576" width="8.88671875" style="29"/>
    <col min="13577" max="13577" width="10.6640625" style="29" bestFit="1" customWidth="1"/>
    <col min="13578" max="13578" width="36" style="29" customWidth="1"/>
    <col min="13579" max="13579" width="9.44140625" style="29" customWidth="1"/>
    <col min="13580" max="13580" width="10.33203125" style="29" customWidth="1"/>
    <col min="13581" max="13820" width="8.88671875" style="29"/>
    <col min="13821" max="13821" width="19.33203125" style="29" customWidth="1"/>
    <col min="13822" max="13822" width="47.6640625" style="29" customWidth="1"/>
    <col min="13823" max="13823" width="46.5546875" style="29" customWidth="1"/>
    <col min="13824" max="13824" width="52.33203125" style="29" customWidth="1"/>
    <col min="13825" max="13825" width="85.44140625" style="29" customWidth="1"/>
    <col min="13826" max="13826" width="29.33203125" style="29" bestFit="1" customWidth="1"/>
    <col min="13827" max="13827" width="14.5546875" style="29" bestFit="1" customWidth="1"/>
    <col min="13828" max="13828" width="16.44140625" style="29" customWidth="1"/>
    <col min="13829" max="13832" width="8.88671875" style="29"/>
    <col min="13833" max="13833" width="10.6640625" style="29" bestFit="1" customWidth="1"/>
    <col min="13834" max="13834" width="36" style="29" customWidth="1"/>
    <col min="13835" max="13835" width="9.44140625" style="29" customWidth="1"/>
    <col min="13836" max="13836" width="10.33203125" style="29" customWidth="1"/>
    <col min="13837" max="14076" width="8.88671875" style="29"/>
    <col min="14077" max="14077" width="19.33203125" style="29" customWidth="1"/>
    <col min="14078" max="14078" width="47.6640625" style="29" customWidth="1"/>
    <col min="14079" max="14079" width="46.5546875" style="29" customWidth="1"/>
    <col min="14080" max="14080" width="52.33203125" style="29" customWidth="1"/>
    <col min="14081" max="14081" width="85.44140625" style="29" customWidth="1"/>
    <col min="14082" max="14082" width="29.33203125" style="29" bestFit="1" customWidth="1"/>
    <col min="14083" max="14083" width="14.5546875" style="29" bestFit="1" customWidth="1"/>
    <col min="14084" max="14084" width="16.44140625" style="29" customWidth="1"/>
    <col min="14085" max="14088" width="8.88671875" style="29"/>
    <col min="14089" max="14089" width="10.6640625" style="29" bestFit="1" customWidth="1"/>
    <col min="14090" max="14090" width="36" style="29" customWidth="1"/>
    <col min="14091" max="14091" width="9.44140625" style="29" customWidth="1"/>
    <col min="14092" max="14092" width="10.33203125" style="29" customWidth="1"/>
    <col min="14093" max="14332" width="8.88671875" style="29"/>
    <col min="14333" max="14333" width="19.33203125" style="29" customWidth="1"/>
    <col min="14334" max="14334" width="47.6640625" style="29" customWidth="1"/>
    <col min="14335" max="14335" width="46.5546875" style="29" customWidth="1"/>
    <col min="14336" max="14336" width="52.33203125" style="29" customWidth="1"/>
    <col min="14337" max="14337" width="85.44140625" style="29" customWidth="1"/>
    <col min="14338" max="14338" width="29.33203125" style="29" bestFit="1" customWidth="1"/>
    <col min="14339" max="14339" width="14.5546875" style="29" bestFit="1" customWidth="1"/>
    <col min="14340" max="14340" width="16.44140625" style="29" customWidth="1"/>
    <col min="14341" max="14344" width="8.88671875" style="29"/>
    <col min="14345" max="14345" width="10.6640625" style="29" bestFit="1" customWidth="1"/>
    <col min="14346" max="14346" width="36" style="29" customWidth="1"/>
    <col min="14347" max="14347" width="9.44140625" style="29" customWidth="1"/>
    <col min="14348" max="14348" width="10.33203125" style="29" customWidth="1"/>
    <col min="14349" max="14588" width="8.88671875" style="29"/>
    <col min="14589" max="14589" width="19.33203125" style="29" customWidth="1"/>
    <col min="14590" max="14590" width="47.6640625" style="29" customWidth="1"/>
    <col min="14591" max="14591" width="46.5546875" style="29" customWidth="1"/>
    <col min="14592" max="14592" width="52.33203125" style="29" customWidth="1"/>
    <col min="14593" max="14593" width="85.44140625" style="29" customWidth="1"/>
    <col min="14594" max="14594" width="29.33203125" style="29" bestFit="1" customWidth="1"/>
    <col min="14595" max="14595" width="14.5546875" style="29" bestFit="1" customWidth="1"/>
    <col min="14596" max="14596" width="16.44140625" style="29" customWidth="1"/>
    <col min="14597" max="14600" width="8.88671875" style="29"/>
    <col min="14601" max="14601" width="10.6640625" style="29" bestFit="1" customWidth="1"/>
    <col min="14602" max="14602" width="36" style="29" customWidth="1"/>
    <col min="14603" max="14603" width="9.44140625" style="29" customWidth="1"/>
    <col min="14604" max="14604" width="10.33203125" style="29" customWidth="1"/>
    <col min="14605" max="14844" width="8.88671875" style="29"/>
    <col min="14845" max="14845" width="19.33203125" style="29" customWidth="1"/>
    <col min="14846" max="14846" width="47.6640625" style="29" customWidth="1"/>
    <col min="14847" max="14847" width="46.5546875" style="29" customWidth="1"/>
    <col min="14848" max="14848" width="52.33203125" style="29" customWidth="1"/>
    <col min="14849" max="14849" width="85.44140625" style="29" customWidth="1"/>
    <col min="14850" max="14850" width="29.33203125" style="29" bestFit="1" customWidth="1"/>
    <col min="14851" max="14851" width="14.5546875" style="29" bestFit="1" customWidth="1"/>
    <col min="14852" max="14852" width="16.44140625" style="29" customWidth="1"/>
    <col min="14853" max="14856" width="8.88671875" style="29"/>
    <col min="14857" max="14857" width="10.6640625" style="29" bestFit="1" customWidth="1"/>
    <col min="14858" max="14858" width="36" style="29" customWidth="1"/>
    <col min="14859" max="14859" width="9.44140625" style="29" customWidth="1"/>
    <col min="14860" max="14860" width="10.33203125" style="29" customWidth="1"/>
    <col min="14861" max="15100" width="8.88671875" style="29"/>
    <col min="15101" max="15101" width="19.33203125" style="29" customWidth="1"/>
    <col min="15102" max="15102" width="47.6640625" style="29" customWidth="1"/>
    <col min="15103" max="15103" width="46.5546875" style="29" customWidth="1"/>
    <col min="15104" max="15104" width="52.33203125" style="29" customWidth="1"/>
    <col min="15105" max="15105" width="85.44140625" style="29" customWidth="1"/>
    <col min="15106" max="15106" width="29.33203125" style="29" bestFit="1" customWidth="1"/>
    <col min="15107" max="15107" width="14.5546875" style="29" bestFit="1" customWidth="1"/>
    <col min="15108" max="15108" width="16.44140625" style="29" customWidth="1"/>
    <col min="15109" max="15112" width="8.88671875" style="29"/>
    <col min="15113" max="15113" width="10.6640625" style="29" bestFit="1" customWidth="1"/>
    <col min="15114" max="15114" width="36" style="29" customWidth="1"/>
    <col min="15115" max="15115" width="9.44140625" style="29" customWidth="1"/>
    <col min="15116" max="15116" width="10.33203125" style="29" customWidth="1"/>
    <col min="15117" max="15356" width="8.88671875" style="29"/>
    <col min="15357" max="15357" width="19.33203125" style="29" customWidth="1"/>
    <col min="15358" max="15358" width="47.6640625" style="29" customWidth="1"/>
    <col min="15359" max="15359" width="46.5546875" style="29" customWidth="1"/>
    <col min="15360" max="15360" width="52.33203125" style="29" customWidth="1"/>
    <col min="15361" max="15361" width="85.44140625" style="29" customWidth="1"/>
    <col min="15362" max="15362" width="29.33203125" style="29" bestFit="1" customWidth="1"/>
    <col min="15363" max="15363" width="14.5546875" style="29" bestFit="1" customWidth="1"/>
    <col min="15364" max="15364" width="16.44140625" style="29" customWidth="1"/>
    <col min="15365" max="15368" width="8.88671875" style="29"/>
    <col min="15369" max="15369" width="10.6640625" style="29" bestFit="1" customWidth="1"/>
    <col min="15370" max="15370" width="36" style="29" customWidth="1"/>
    <col min="15371" max="15371" width="9.44140625" style="29" customWidth="1"/>
    <col min="15372" max="15372" width="10.33203125" style="29" customWidth="1"/>
    <col min="15373" max="15612" width="8.88671875" style="29"/>
    <col min="15613" max="15613" width="19.33203125" style="29" customWidth="1"/>
    <col min="15614" max="15614" width="47.6640625" style="29" customWidth="1"/>
    <col min="15615" max="15615" width="46.5546875" style="29" customWidth="1"/>
    <col min="15616" max="15616" width="52.33203125" style="29" customWidth="1"/>
    <col min="15617" max="15617" width="85.44140625" style="29" customWidth="1"/>
    <col min="15618" max="15618" width="29.33203125" style="29" bestFit="1" customWidth="1"/>
    <col min="15619" max="15619" width="14.5546875" style="29" bestFit="1" customWidth="1"/>
    <col min="15620" max="15620" width="16.44140625" style="29" customWidth="1"/>
    <col min="15621" max="15624" width="8.88671875" style="29"/>
    <col min="15625" max="15625" width="10.6640625" style="29" bestFit="1" customWidth="1"/>
    <col min="15626" max="15626" width="36" style="29" customWidth="1"/>
    <col min="15627" max="15627" width="9.44140625" style="29" customWidth="1"/>
    <col min="15628" max="15628" width="10.33203125" style="29" customWidth="1"/>
    <col min="15629" max="15868" width="8.88671875" style="29"/>
    <col min="15869" max="15869" width="19.33203125" style="29" customWidth="1"/>
    <col min="15870" max="15870" width="47.6640625" style="29" customWidth="1"/>
    <col min="15871" max="15871" width="46.5546875" style="29" customWidth="1"/>
    <col min="15872" max="15872" width="52.33203125" style="29" customWidth="1"/>
    <col min="15873" max="15873" width="85.44140625" style="29" customWidth="1"/>
    <col min="15874" max="15874" width="29.33203125" style="29" bestFit="1" customWidth="1"/>
    <col min="15875" max="15875" width="14.5546875" style="29" bestFit="1" customWidth="1"/>
    <col min="15876" max="15876" width="16.44140625" style="29" customWidth="1"/>
    <col min="15877" max="15880" width="8.88671875" style="29"/>
    <col min="15881" max="15881" width="10.6640625" style="29" bestFit="1" customWidth="1"/>
    <col min="15882" max="15882" width="36" style="29" customWidth="1"/>
    <col min="15883" max="15883" width="9.44140625" style="29" customWidth="1"/>
    <col min="15884" max="15884" width="10.33203125" style="29" customWidth="1"/>
    <col min="15885" max="16124" width="8.88671875" style="29"/>
    <col min="16125" max="16125" width="19.33203125" style="29" customWidth="1"/>
    <col min="16126" max="16126" width="47.6640625" style="29" customWidth="1"/>
    <col min="16127" max="16127" width="46.5546875" style="29" customWidth="1"/>
    <col min="16128" max="16128" width="52.33203125" style="29" customWidth="1"/>
    <col min="16129" max="16129" width="85.44140625" style="29" customWidth="1"/>
    <col min="16130" max="16130" width="29.33203125" style="29" bestFit="1" customWidth="1"/>
    <col min="16131" max="16131" width="14.5546875" style="29" bestFit="1" customWidth="1"/>
    <col min="16132" max="16132" width="16.44140625" style="29" customWidth="1"/>
    <col min="16133" max="16136" width="8.88671875" style="29"/>
    <col min="16137" max="16137" width="10.6640625" style="29" bestFit="1" customWidth="1"/>
    <col min="16138" max="16138" width="36" style="29" customWidth="1"/>
    <col min="16139" max="16139" width="9.44140625" style="29" customWidth="1"/>
    <col min="16140" max="16140" width="10.33203125" style="29" customWidth="1"/>
    <col min="16141" max="16378" width="8.88671875" style="29"/>
    <col min="16379" max="16384" width="9.109375" style="29" customWidth="1"/>
  </cols>
  <sheetData>
    <row r="1" spans="1:13" s="320" customFormat="1" ht="16.8">
      <c r="B1" s="321"/>
      <c r="C1" s="321"/>
      <c r="D1" s="321"/>
      <c r="E1" s="321"/>
      <c r="F1" s="321"/>
      <c r="G1" s="197"/>
      <c r="H1" s="322"/>
      <c r="I1" s="322"/>
      <c r="J1" s="197"/>
      <c r="K1" s="196"/>
      <c r="L1" s="194"/>
      <c r="M1" s="194"/>
    </row>
    <row r="2" spans="1:13" s="320" customFormat="1" ht="16.8">
      <c r="A2" s="323" t="s">
        <v>35</v>
      </c>
      <c r="B2" s="515" t="s">
        <v>1625</v>
      </c>
      <c r="C2" s="515"/>
      <c r="D2" s="515"/>
      <c r="E2" s="515"/>
      <c r="F2" s="515"/>
      <c r="G2" s="515"/>
      <c r="H2" s="197"/>
      <c r="I2" s="197"/>
      <c r="J2" s="197"/>
      <c r="K2" s="196"/>
      <c r="L2" s="282" t="s">
        <v>19</v>
      </c>
      <c r="M2" s="283">
        <f>COUNTIF($G$10:$G$138,"Pass")</f>
        <v>18</v>
      </c>
    </row>
    <row r="3" spans="1:13" s="320" customFormat="1" ht="16.8" hidden="1" outlineLevel="1">
      <c r="A3" s="323" t="s">
        <v>36</v>
      </c>
      <c r="B3" s="515" t="s">
        <v>4302</v>
      </c>
      <c r="C3" s="515"/>
      <c r="D3" s="515"/>
      <c r="E3" s="515"/>
      <c r="F3" s="515"/>
      <c r="G3" s="515"/>
      <c r="H3" s="197"/>
      <c r="I3" s="197"/>
      <c r="J3" s="197"/>
      <c r="K3" s="196"/>
      <c r="L3" s="282" t="s">
        <v>20</v>
      </c>
      <c r="M3" s="283">
        <f>COUNTIF($G$10:$G$138,"Fail")</f>
        <v>0</v>
      </c>
    </row>
    <row r="4" spans="1:13" s="320" customFormat="1" ht="16.8" hidden="1" outlineLevel="1">
      <c r="A4" s="323" t="s">
        <v>37</v>
      </c>
      <c r="B4" s="515"/>
      <c r="C4" s="515"/>
      <c r="D4" s="515"/>
      <c r="E4" s="515"/>
      <c r="F4" s="515"/>
      <c r="G4" s="515"/>
      <c r="H4" s="197"/>
      <c r="I4" s="197"/>
      <c r="J4" s="197"/>
      <c r="K4" s="196"/>
      <c r="L4" s="282" t="s">
        <v>49</v>
      </c>
      <c r="M4" s="283">
        <f>COUNTIF($G$10:$G$138,"Pending")</f>
        <v>0</v>
      </c>
    </row>
    <row r="5" spans="1:13" s="320" customFormat="1" ht="16.8" hidden="1" outlineLevel="1">
      <c r="A5" s="323" t="s">
        <v>38</v>
      </c>
      <c r="B5" s="515" t="s">
        <v>4296</v>
      </c>
      <c r="C5" s="515"/>
      <c r="D5" s="515"/>
      <c r="E5" s="515"/>
      <c r="F5" s="515"/>
      <c r="G5" s="515"/>
      <c r="H5" s="197"/>
      <c r="I5" s="197"/>
      <c r="J5" s="197"/>
      <c r="K5" s="196"/>
      <c r="L5" s="282" t="s">
        <v>21</v>
      </c>
      <c r="M5" s="283">
        <f>COUNTIF($G$10:$G$138,"Untested")</f>
        <v>29</v>
      </c>
    </row>
    <row r="6" spans="1:13" s="320" customFormat="1" ht="33.6" hidden="1" outlineLevel="1">
      <c r="A6" s="324" t="s">
        <v>19</v>
      </c>
      <c r="B6" s="325" t="s">
        <v>20</v>
      </c>
      <c r="C6" s="325" t="s">
        <v>21</v>
      </c>
      <c r="D6" s="325" t="s">
        <v>49</v>
      </c>
      <c r="E6" s="325" t="s">
        <v>22</v>
      </c>
      <c r="F6" s="325" t="s">
        <v>39</v>
      </c>
      <c r="G6" s="326"/>
      <c r="H6" s="326"/>
      <c r="I6" s="326"/>
      <c r="J6" s="327"/>
      <c r="L6" s="282" t="s">
        <v>22</v>
      </c>
      <c r="M6" s="283">
        <f>COUNTIF($G$10:$G$138,"N/A")</f>
        <v>0</v>
      </c>
    </row>
    <row r="7" spans="1:13" s="320" customFormat="1" ht="16.8" hidden="1" outlineLevel="1">
      <c r="A7" s="328">
        <f>COUNTIF($G$10:$G$138,"Pass")</f>
        <v>18</v>
      </c>
      <c r="B7" s="328">
        <f>COUNTIF($G$10:$G$138,"Fail")</f>
        <v>0</v>
      </c>
      <c r="C7" s="328">
        <f>COUNTIF($G$10:$G$138,"Untested")</f>
        <v>29</v>
      </c>
      <c r="D7" s="328">
        <f>COUNTIF($G$10:$G$138,"Pending")</f>
        <v>0</v>
      </c>
      <c r="E7" s="328">
        <f>COUNTIF($G$10:$G$138,"N/A")</f>
        <v>0</v>
      </c>
      <c r="F7" s="329">
        <f>SUM(A7:E7)</f>
        <v>47</v>
      </c>
      <c r="G7" s="326" t="s">
        <v>50</v>
      </c>
      <c r="H7" s="326"/>
      <c r="I7" s="326"/>
      <c r="J7" s="327"/>
      <c r="L7" s="194"/>
      <c r="M7" s="194"/>
    </row>
    <row r="8" spans="1:13" s="320" customFormat="1" ht="22.5" customHeight="1" collapsed="1">
      <c r="E8" s="330"/>
      <c r="F8" s="330"/>
      <c r="G8" s="326"/>
      <c r="H8" s="326"/>
      <c r="I8" s="326"/>
      <c r="J8" s="326"/>
      <c r="K8" s="327"/>
      <c r="L8" s="194"/>
      <c r="M8" s="194"/>
    </row>
    <row r="9" spans="1:13" s="46" customFormat="1" ht="26.4">
      <c r="A9" s="163" t="s">
        <v>40</v>
      </c>
      <c r="B9" s="164" t="s">
        <v>34</v>
      </c>
      <c r="C9" s="165" t="s">
        <v>41</v>
      </c>
      <c r="D9" s="166" t="s">
        <v>42</v>
      </c>
      <c r="E9" s="166" t="s">
        <v>43</v>
      </c>
      <c r="F9" s="166" t="s">
        <v>44</v>
      </c>
      <c r="G9" s="167" t="s">
        <v>45</v>
      </c>
      <c r="H9" s="166" t="s">
        <v>46</v>
      </c>
      <c r="I9" s="166" t="s">
        <v>47</v>
      </c>
      <c r="J9" s="166" t="s">
        <v>48</v>
      </c>
      <c r="K9" s="50"/>
    </row>
    <row r="10" spans="1:13" s="46" customFormat="1">
      <c r="A10" s="154"/>
      <c r="B10" s="169" t="s">
        <v>1039</v>
      </c>
      <c r="C10" s="155"/>
      <c r="D10" s="156"/>
      <c r="E10" s="157"/>
      <c r="F10" s="157"/>
      <c r="G10" s="158"/>
      <c r="H10" s="157"/>
      <c r="I10" s="157"/>
      <c r="J10" s="157"/>
      <c r="K10" s="51"/>
    </row>
    <row r="11" spans="1:13" s="44" customFormat="1" ht="50.4" hidden="1" outlineLevel="1">
      <c r="A11" s="153" t="s">
        <v>1624</v>
      </c>
      <c r="B11" s="151" t="s">
        <v>1623</v>
      </c>
      <c r="C11" s="153" t="s">
        <v>1041</v>
      </c>
      <c r="D11" s="153" t="s">
        <v>1622</v>
      </c>
      <c r="E11" s="153" t="s">
        <v>1621</v>
      </c>
      <c r="F11" s="153"/>
      <c r="G11" s="162" t="s">
        <v>19</v>
      </c>
      <c r="H11" s="152">
        <v>43813</v>
      </c>
      <c r="I11" s="97"/>
      <c r="J11" s="97"/>
      <c r="K11" s="45"/>
    </row>
    <row r="12" spans="1:13" s="46" customFormat="1" collapsed="1">
      <c r="A12" s="154"/>
      <c r="B12" s="169" t="s">
        <v>1399</v>
      </c>
      <c r="C12" s="155"/>
      <c r="D12" s="156"/>
      <c r="E12" s="157"/>
      <c r="F12" s="157"/>
      <c r="G12" s="158"/>
      <c r="H12" s="157"/>
      <c r="I12" s="157"/>
      <c r="J12" s="157"/>
      <c r="K12" s="51"/>
    </row>
    <row r="13" spans="1:13" s="44" customFormat="1" ht="67.2" hidden="1" outlineLevel="1">
      <c r="A13" s="153" t="s">
        <v>1620</v>
      </c>
      <c r="B13" s="151" t="s">
        <v>1397</v>
      </c>
      <c r="C13" s="153" t="s">
        <v>1041</v>
      </c>
      <c r="D13" s="153" t="s">
        <v>1619</v>
      </c>
      <c r="E13" s="153" t="s">
        <v>1618</v>
      </c>
      <c r="F13" s="153"/>
      <c r="G13" s="162" t="s">
        <v>19</v>
      </c>
      <c r="H13" s="152">
        <v>43813</v>
      </c>
      <c r="I13" s="97"/>
      <c r="J13" s="97"/>
      <c r="K13" s="45"/>
    </row>
    <row r="14" spans="1:13" s="44" customFormat="1" ht="67.2" hidden="1" outlineLevel="1">
      <c r="A14" s="153" t="s">
        <v>1617</v>
      </c>
      <c r="B14" s="151" t="s">
        <v>1393</v>
      </c>
      <c r="C14" s="153" t="s">
        <v>1041</v>
      </c>
      <c r="D14" s="153" t="s">
        <v>1616</v>
      </c>
      <c r="E14" s="153" t="s">
        <v>1615</v>
      </c>
      <c r="F14" s="153"/>
      <c r="G14" s="162" t="s">
        <v>19</v>
      </c>
      <c r="H14" s="152">
        <v>43813</v>
      </c>
      <c r="I14" s="97"/>
      <c r="J14" s="97"/>
      <c r="K14" s="45"/>
    </row>
    <row r="15" spans="1:13" s="44" customFormat="1" ht="67.2" hidden="1" outlineLevel="1">
      <c r="A15" s="153" t="s">
        <v>1614</v>
      </c>
      <c r="B15" s="151" t="s">
        <v>1389</v>
      </c>
      <c r="C15" s="153" t="s">
        <v>1041</v>
      </c>
      <c r="D15" s="153" t="s">
        <v>1613</v>
      </c>
      <c r="E15" s="153" t="s">
        <v>1612</v>
      </c>
      <c r="F15" s="153"/>
      <c r="G15" s="162" t="s">
        <v>19</v>
      </c>
      <c r="H15" s="152">
        <v>43813</v>
      </c>
      <c r="I15" s="97"/>
      <c r="J15" s="97"/>
      <c r="K15" s="45"/>
    </row>
    <row r="16" spans="1:13" s="44" customFormat="1" ht="67.2" hidden="1" outlineLevel="1">
      <c r="A16" s="153" t="s">
        <v>1611</v>
      </c>
      <c r="B16" s="151" t="s">
        <v>1385</v>
      </c>
      <c r="C16" s="153" t="s">
        <v>1041</v>
      </c>
      <c r="D16" s="153" t="s">
        <v>1610</v>
      </c>
      <c r="E16" s="153" t="s">
        <v>1609</v>
      </c>
      <c r="F16" s="153"/>
      <c r="G16" s="162" t="s">
        <v>19</v>
      </c>
      <c r="H16" s="152">
        <v>43813</v>
      </c>
      <c r="I16" s="97"/>
      <c r="J16" s="97"/>
      <c r="K16" s="45"/>
    </row>
    <row r="17" spans="1:11" s="44" customFormat="1" ht="67.2" hidden="1" outlineLevel="1">
      <c r="A17" s="153" t="s">
        <v>1608</v>
      </c>
      <c r="B17" s="151" t="s">
        <v>1381</v>
      </c>
      <c r="C17" s="153" t="s">
        <v>1041</v>
      </c>
      <c r="D17" s="153" t="s">
        <v>1607</v>
      </c>
      <c r="E17" s="153" t="s">
        <v>1606</v>
      </c>
      <c r="F17" s="153"/>
      <c r="G17" s="162" t="s">
        <v>19</v>
      </c>
      <c r="H17" s="152">
        <v>43813</v>
      </c>
      <c r="I17" s="97"/>
      <c r="J17" s="97"/>
      <c r="K17" s="45"/>
    </row>
    <row r="18" spans="1:11" s="44" customFormat="1" ht="67.2" hidden="1" outlineLevel="1">
      <c r="A18" s="153" t="s">
        <v>1605</v>
      </c>
      <c r="B18" s="151" t="s">
        <v>1604</v>
      </c>
      <c r="C18" s="153" t="s">
        <v>1041</v>
      </c>
      <c r="D18" s="153" t="s">
        <v>1603</v>
      </c>
      <c r="E18" s="153" t="s">
        <v>1602</v>
      </c>
      <c r="F18" s="153"/>
      <c r="G18" s="162" t="s">
        <v>21</v>
      </c>
      <c r="H18" s="152">
        <v>43813</v>
      </c>
      <c r="I18" s="97"/>
      <c r="J18" s="97"/>
      <c r="K18" s="45"/>
    </row>
    <row r="19" spans="1:11" s="44" customFormat="1" ht="67.2" hidden="1" outlineLevel="1">
      <c r="A19" s="153" t="s">
        <v>1601</v>
      </c>
      <c r="B19" s="151" t="s">
        <v>1600</v>
      </c>
      <c r="C19" s="153" t="s">
        <v>1041</v>
      </c>
      <c r="D19" s="153" t="s">
        <v>1599</v>
      </c>
      <c r="E19" s="153" t="s">
        <v>1598</v>
      </c>
      <c r="F19" s="153"/>
      <c r="G19" s="162" t="s">
        <v>19</v>
      </c>
      <c r="H19" s="152">
        <v>43813</v>
      </c>
      <c r="I19" s="97"/>
      <c r="J19" s="97"/>
      <c r="K19" s="45"/>
    </row>
    <row r="20" spans="1:11" s="44" customFormat="1" ht="67.2" hidden="1" outlineLevel="1">
      <c r="A20" s="153" t="s">
        <v>1597</v>
      </c>
      <c r="B20" s="151" t="s">
        <v>1596</v>
      </c>
      <c r="C20" s="153" t="s">
        <v>1041</v>
      </c>
      <c r="D20" s="153" t="s">
        <v>1595</v>
      </c>
      <c r="E20" s="153" t="s">
        <v>1594</v>
      </c>
      <c r="F20" s="153"/>
      <c r="G20" s="162" t="s">
        <v>19</v>
      </c>
      <c r="H20" s="152">
        <v>43813</v>
      </c>
      <c r="I20" s="97"/>
      <c r="J20" s="97"/>
      <c r="K20" s="45"/>
    </row>
    <row r="21" spans="1:11" s="44" customFormat="1" ht="84" hidden="1" outlineLevel="1">
      <c r="A21" s="153" t="s">
        <v>1593</v>
      </c>
      <c r="B21" s="151" t="s">
        <v>1592</v>
      </c>
      <c r="C21" s="153" t="s">
        <v>1041</v>
      </c>
      <c r="D21" s="153" t="s">
        <v>1591</v>
      </c>
      <c r="E21" s="153" t="s">
        <v>1590</v>
      </c>
      <c r="F21" s="153"/>
      <c r="G21" s="162" t="s">
        <v>19</v>
      </c>
      <c r="H21" s="152">
        <v>43813</v>
      </c>
      <c r="I21" s="97"/>
      <c r="J21" s="97"/>
      <c r="K21" s="45"/>
    </row>
    <row r="22" spans="1:11" s="44" customFormat="1" ht="84" hidden="1" outlineLevel="1">
      <c r="A22" s="153" t="s">
        <v>1589</v>
      </c>
      <c r="B22" s="151" t="s">
        <v>1588</v>
      </c>
      <c r="C22" s="153" t="s">
        <v>1041</v>
      </c>
      <c r="D22" s="153" t="s">
        <v>1587</v>
      </c>
      <c r="E22" s="153" t="s">
        <v>1586</v>
      </c>
      <c r="F22" s="153"/>
      <c r="G22" s="162" t="s">
        <v>21</v>
      </c>
      <c r="H22" s="152">
        <v>43813</v>
      </c>
      <c r="I22" s="97"/>
      <c r="J22" s="97"/>
      <c r="K22" s="45"/>
    </row>
    <row r="23" spans="1:11" s="46" customFormat="1" collapsed="1">
      <c r="A23" s="154"/>
      <c r="B23" s="169" t="s">
        <v>1492</v>
      </c>
      <c r="C23" s="155"/>
      <c r="D23" s="156"/>
      <c r="E23" s="157"/>
      <c r="F23" s="157"/>
      <c r="G23" s="158"/>
      <c r="H23" s="157"/>
      <c r="I23" s="157"/>
      <c r="J23" s="157"/>
      <c r="K23" s="51"/>
    </row>
    <row r="24" spans="1:11" s="44" customFormat="1" ht="67.2" hidden="1" outlineLevel="1">
      <c r="A24" s="153" t="s">
        <v>1585</v>
      </c>
      <c r="B24" s="151" t="s">
        <v>1276</v>
      </c>
      <c r="C24" s="153" t="s">
        <v>1041</v>
      </c>
      <c r="D24" s="153" t="s">
        <v>1584</v>
      </c>
      <c r="E24" s="153" t="s">
        <v>1583</v>
      </c>
      <c r="F24" s="153"/>
      <c r="G24" s="162" t="s">
        <v>21</v>
      </c>
      <c r="H24" s="152">
        <v>43813</v>
      </c>
      <c r="I24" s="97"/>
      <c r="J24" s="97"/>
      <c r="K24" s="45"/>
    </row>
    <row r="25" spans="1:11" s="44" customFormat="1" ht="100.8" hidden="1" outlineLevel="1">
      <c r="A25" s="153" t="s">
        <v>1582</v>
      </c>
      <c r="B25" s="151" t="s">
        <v>1581</v>
      </c>
      <c r="C25" s="153" t="s">
        <v>1041</v>
      </c>
      <c r="D25" s="153" t="s">
        <v>1580</v>
      </c>
      <c r="E25" s="153" t="s">
        <v>1579</v>
      </c>
      <c r="F25" s="153"/>
      <c r="G25" s="162" t="s">
        <v>21</v>
      </c>
      <c r="H25" s="152">
        <v>43813</v>
      </c>
      <c r="I25" s="97"/>
      <c r="J25" s="97"/>
      <c r="K25" s="45"/>
    </row>
    <row r="26" spans="1:11" s="44" customFormat="1" ht="117.6" hidden="1" outlineLevel="1">
      <c r="A26" s="153" t="s">
        <v>1578</v>
      </c>
      <c r="B26" s="151" t="s">
        <v>1577</v>
      </c>
      <c r="C26" s="153" t="s">
        <v>1041</v>
      </c>
      <c r="D26" s="153" t="s">
        <v>1576</v>
      </c>
      <c r="E26" s="153" t="s">
        <v>1575</v>
      </c>
      <c r="F26" s="153"/>
      <c r="G26" s="162" t="s">
        <v>19</v>
      </c>
      <c r="H26" s="152">
        <v>43813</v>
      </c>
      <c r="I26" s="97"/>
      <c r="J26" s="97"/>
      <c r="K26" s="45"/>
    </row>
    <row r="27" spans="1:11" s="44" customFormat="1" ht="117.6" hidden="1" outlineLevel="1">
      <c r="A27" s="153" t="s">
        <v>1574</v>
      </c>
      <c r="B27" s="151" t="s">
        <v>1573</v>
      </c>
      <c r="C27" s="153" t="s">
        <v>1041</v>
      </c>
      <c r="D27" s="153" t="s">
        <v>1572</v>
      </c>
      <c r="E27" s="153" t="s">
        <v>1571</v>
      </c>
      <c r="F27" s="153"/>
      <c r="G27" s="162" t="s">
        <v>19</v>
      </c>
      <c r="H27" s="152">
        <v>43813</v>
      </c>
      <c r="I27" s="97"/>
      <c r="J27" s="97"/>
      <c r="K27" s="45"/>
    </row>
    <row r="28" spans="1:11" s="44" customFormat="1" ht="67.2" hidden="1" outlineLevel="1">
      <c r="A28" s="153" t="s">
        <v>1570</v>
      </c>
      <c r="B28" s="151" t="s">
        <v>1220</v>
      </c>
      <c r="C28" s="153" t="s">
        <v>1041</v>
      </c>
      <c r="D28" s="153" t="s">
        <v>1569</v>
      </c>
      <c r="E28" s="153" t="s">
        <v>1568</v>
      </c>
      <c r="F28" s="153"/>
      <c r="G28" s="162" t="s">
        <v>19</v>
      </c>
      <c r="H28" s="152">
        <v>43813</v>
      </c>
      <c r="I28" s="97"/>
      <c r="J28" s="97"/>
      <c r="K28" s="45"/>
    </row>
    <row r="29" spans="1:11" s="44" customFormat="1" ht="67.2" hidden="1" outlineLevel="1">
      <c r="A29" s="153" t="s">
        <v>1567</v>
      </c>
      <c r="B29" s="151" t="s">
        <v>1216</v>
      </c>
      <c r="C29" s="153" t="s">
        <v>1041</v>
      </c>
      <c r="D29" s="153" t="s">
        <v>1566</v>
      </c>
      <c r="E29" s="153" t="s">
        <v>1565</v>
      </c>
      <c r="F29" s="153"/>
      <c r="G29" s="162" t="s">
        <v>19</v>
      </c>
      <c r="H29" s="152">
        <v>43813</v>
      </c>
      <c r="I29" s="97"/>
      <c r="J29" s="97"/>
      <c r="K29" s="45"/>
    </row>
    <row r="30" spans="1:11" s="44" customFormat="1" ht="67.2" hidden="1" outlineLevel="1">
      <c r="A30" s="153" t="s">
        <v>1564</v>
      </c>
      <c r="B30" s="151" t="s">
        <v>1212</v>
      </c>
      <c r="C30" s="153" t="s">
        <v>1041</v>
      </c>
      <c r="D30" s="153" t="s">
        <v>1563</v>
      </c>
      <c r="E30" s="153" t="s">
        <v>1562</v>
      </c>
      <c r="F30" s="153"/>
      <c r="G30" s="162" t="s">
        <v>21</v>
      </c>
      <c r="H30" s="152">
        <v>43813</v>
      </c>
      <c r="I30" s="97"/>
      <c r="J30" s="97"/>
      <c r="K30" s="45"/>
    </row>
    <row r="31" spans="1:11" s="44" customFormat="1" ht="67.2" hidden="1" outlineLevel="1">
      <c r="A31" s="153" t="s">
        <v>1561</v>
      </c>
      <c r="B31" s="151" t="s">
        <v>1208</v>
      </c>
      <c r="C31" s="153" t="s">
        <v>1041</v>
      </c>
      <c r="D31" s="153" t="s">
        <v>1560</v>
      </c>
      <c r="E31" s="153" t="s">
        <v>1559</v>
      </c>
      <c r="F31" s="153"/>
      <c r="G31" s="162" t="s">
        <v>21</v>
      </c>
      <c r="H31" s="152">
        <v>43813</v>
      </c>
      <c r="I31" s="97"/>
      <c r="J31" s="97"/>
      <c r="K31" s="45"/>
    </row>
    <row r="32" spans="1:11" s="44" customFormat="1" ht="67.2" hidden="1" outlineLevel="1">
      <c r="A32" s="153" t="s">
        <v>1558</v>
      </c>
      <c r="B32" s="151" t="s">
        <v>1204</v>
      </c>
      <c r="C32" s="153" t="s">
        <v>1041</v>
      </c>
      <c r="D32" s="153" t="s">
        <v>1557</v>
      </c>
      <c r="E32" s="153" t="s">
        <v>1556</v>
      </c>
      <c r="F32" s="153"/>
      <c r="G32" s="162" t="s">
        <v>21</v>
      </c>
      <c r="H32" s="152">
        <v>43813</v>
      </c>
      <c r="I32" s="97"/>
      <c r="J32" s="97"/>
      <c r="K32" s="45"/>
    </row>
    <row r="33" spans="1:11" s="44" customFormat="1" ht="67.2" hidden="1" outlineLevel="1">
      <c r="A33" s="153" t="s">
        <v>1555</v>
      </c>
      <c r="B33" s="151" t="s">
        <v>1254</v>
      </c>
      <c r="C33" s="153" t="s">
        <v>1041</v>
      </c>
      <c r="D33" s="153" t="s">
        <v>1554</v>
      </c>
      <c r="E33" s="153" t="s">
        <v>1553</v>
      </c>
      <c r="F33" s="153"/>
      <c r="G33" s="162" t="s">
        <v>21</v>
      </c>
      <c r="H33" s="152">
        <v>43813</v>
      </c>
      <c r="I33" s="97"/>
      <c r="J33" s="97"/>
      <c r="K33" s="45"/>
    </row>
    <row r="34" spans="1:11" s="44" customFormat="1" ht="67.2" hidden="1" outlineLevel="1">
      <c r="A34" s="153" t="s">
        <v>1552</v>
      </c>
      <c r="B34" s="151" t="s">
        <v>1252</v>
      </c>
      <c r="C34" s="153" t="s">
        <v>1041</v>
      </c>
      <c r="D34" s="153" t="s">
        <v>1551</v>
      </c>
      <c r="E34" s="153" t="s">
        <v>1550</v>
      </c>
      <c r="F34" s="153"/>
      <c r="G34" s="162" t="s">
        <v>21</v>
      </c>
      <c r="H34" s="152">
        <v>43813</v>
      </c>
      <c r="I34" s="97"/>
      <c r="J34" s="97"/>
      <c r="K34" s="45"/>
    </row>
    <row r="35" spans="1:11" s="44" customFormat="1" ht="84" hidden="1" outlineLevel="1">
      <c r="A35" s="153" t="s">
        <v>1549</v>
      </c>
      <c r="B35" s="151" t="s">
        <v>1248</v>
      </c>
      <c r="C35" s="153" t="s">
        <v>1041</v>
      </c>
      <c r="D35" s="153" t="s">
        <v>1548</v>
      </c>
      <c r="E35" s="153" t="s">
        <v>1547</v>
      </c>
      <c r="F35" s="153"/>
      <c r="G35" s="162" t="s">
        <v>21</v>
      </c>
      <c r="H35" s="152">
        <v>43813</v>
      </c>
      <c r="I35" s="97"/>
      <c r="J35" s="97"/>
      <c r="K35" s="45"/>
    </row>
    <row r="36" spans="1:11" s="44" customFormat="1" ht="84" hidden="1" outlineLevel="1">
      <c r="A36" s="153" t="s">
        <v>1546</v>
      </c>
      <c r="B36" s="151" t="s">
        <v>1545</v>
      </c>
      <c r="C36" s="153" t="s">
        <v>1041</v>
      </c>
      <c r="D36" s="153" t="s">
        <v>1544</v>
      </c>
      <c r="E36" s="153" t="s">
        <v>1543</v>
      </c>
      <c r="F36" s="153"/>
      <c r="G36" s="162" t="s">
        <v>21</v>
      </c>
      <c r="H36" s="152">
        <v>43813</v>
      </c>
      <c r="I36" s="97"/>
      <c r="J36" s="97"/>
      <c r="K36" s="45"/>
    </row>
    <row r="37" spans="1:11" s="44" customFormat="1" ht="84" hidden="1" outlineLevel="1">
      <c r="A37" s="153" t="s">
        <v>1542</v>
      </c>
      <c r="B37" s="151" t="s">
        <v>1541</v>
      </c>
      <c r="C37" s="153" t="s">
        <v>1041</v>
      </c>
      <c r="D37" s="153" t="s">
        <v>1540</v>
      </c>
      <c r="E37" s="153" t="s">
        <v>1539</v>
      </c>
      <c r="F37" s="153"/>
      <c r="G37" s="162" t="s">
        <v>21</v>
      </c>
      <c r="H37" s="152">
        <v>43813</v>
      </c>
      <c r="I37" s="97"/>
      <c r="J37" s="97"/>
      <c r="K37" s="45"/>
    </row>
    <row r="38" spans="1:11" s="44" customFormat="1" ht="84" hidden="1" outlineLevel="1">
      <c r="A38" s="153" t="s">
        <v>1538</v>
      </c>
      <c r="B38" s="151" t="s">
        <v>1537</v>
      </c>
      <c r="C38" s="153" t="s">
        <v>1041</v>
      </c>
      <c r="D38" s="153" t="s">
        <v>1536</v>
      </c>
      <c r="E38" s="153" t="s">
        <v>1535</v>
      </c>
      <c r="F38" s="153"/>
      <c r="G38" s="162" t="s">
        <v>21</v>
      </c>
      <c r="H38" s="152">
        <v>43813</v>
      </c>
      <c r="I38" s="97"/>
      <c r="J38" s="97"/>
      <c r="K38" s="45"/>
    </row>
    <row r="39" spans="1:11" s="44" customFormat="1" ht="67.2" hidden="1" outlineLevel="1">
      <c r="A39" s="153" t="s">
        <v>1534</v>
      </c>
      <c r="B39" s="151" t="s">
        <v>1533</v>
      </c>
      <c r="C39" s="153" t="s">
        <v>1041</v>
      </c>
      <c r="D39" s="153" t="s">
        <v>1532</v>
      </c>
      <c r="E39" s="153" t="s">
        <v>1531</v>
      </c>
      <c r="F39" s="153"/>
      <c r="G39" s="162" t="s">
        <v>19</v>
      </c>
      <c r="H39" s="152">
        <v>43813</v>
      </c>
      <c r="I39" s="97"/>
      <c r="J39" s="97"/>
      <c r="K39" s="45"/>
    </row>
    <row r="40" spans="1:11" s="46" customFormat="1" collapsed="1">
      <c r="A40" s="154"/>
      <c r="B40" s="169" t="s">
        <v>1011</v>
      </c>
      <c r="C40" s="155"/>
      <c r="D40" s="156"/>
      <c r="E40" s="157"/>
      <c r="F40" s="157"/>
      <c r="G40" s="158"/>
      <c r="H40" s="157"/>
      <c r="I40" s="157"/>
      <c r="J40" s="157"/>
      <c r="K40" s="51"/>
    </row>
    <row r="41" spans="1:11" s="46" customFormat="1" hidden="1" outlineLevel="1">
      <c r="A41" s="170"/>
      <c r="B41" s="171" t="s">
        <v>1399</v>
      </c>
      <c r="C41" s="172"/>
      <c r="D41" s="173"/>
      <c r="E41" s="174"/>
      <c r="F41" s="174"/>
      <c r="G41" s="175"/>
      <c r="H41" s="174"/>
      <c r="I41" s="174"/>
      <c r="J41" s="174"/>
      <c r="K41" s="51"/>
    </row>
    <row r="42" spans="1:11" s="44" customFormat="1" ht="67.2" hidden="1" outlineLevel="2">
      <c r="A42" s="153" t="s">
        <v>1530</v>
      </c>
      <c r="B42" s="151" t="s">
        <v>1184</v>
      </c>
      <c r="C42" s="153" t="s">
        <v>1041</v>
      </c>
      <c r="D42" s="153" t="s">
        <v>1529</v>
      </c>
      <c r="E42" s="153" t="s">
        <v>1528</v>
      </c>
      <c r="F42" s="153"/>
      <c r="G42" s="162" t="s">
        <v>19</v>
      </c>
      <c r="H42" s="152">
        <v>43813</v>
      </c>
      <c r="I42" s="97"/>
      <c r="J42" s="97"/>
      <c r="K42" s="45"/>
    </row>
    <row r="43" spans="1:11" s="44" customFormat="1" ht="67.2" hidden="1" outlineLevel="2">
      <c r="A43" s="153" t="s">
        <v>1527</v>
      </c>
      <c r="B43" s="151" t="s">
        <v>1196</v>
      </c>
      <c r="C43" s="153" t="s">
        <v>1041</v>
      </c>
      <c r="D43" s="153" t="s">
        <v>1526</v>
      </c>
      <c r="E43" s="153" t="s">
        <v>1194</v>
      </c>
      <c r="F43" s="153"/>
      <c r="G43" s="162" t="s">
        <v>19</v>
      </c>
      <c r="H43" s="152">
        <v>43813</v>
      </c>
      <c r="I43" s="97"/>
      <c r="J43" s="97"/>
      <c r="K43" s="45"/>
    </row>
    <row r="44" spans="1:11" s="44" customFormat="1" ht="100.8" hidden="1" outlineLevel="2">
      <c r="A44" s="153" t="s">
        <v>1525</v>
      </c>
      <c r="B44" s="151" t="s">
        <v>1524</v>
      </c>
      <c r="C44" s="153" t="s">
        <v>1041</v>
      </c>
      <c r="D44" s="153" t="s">
        <v>1523</v>
      </c>
      <c r="E44" s="153" t="s">
        <v>1522</v>
      </c>
      <c r="F44" s="153"/>
      <c r="G44" s="162" t="s">
        <v>19</v>
      </c>
      <c r="H44" s="152">
        <v>43813</v>
      </c>
      <c r="I44" s="97"/>
      <c r="J44" s="97"/>
      <c r="K44" s="45"/>
    </row>
    <row r="45" spans="1:11" s="44" customFormat="1" ht="117.6" hidden="1" outlineLevel="2">
      <c r="A45" s="153" t="s">
        <v>1521</v>
      </c>
      <c r="B45" s="151" t="s">
        <v>1192</v>
      </c>
      <c r="C45" s="153" t="s">
        <v>1041</v>
      </c>
      <c r="D45" s="153" t="s">
        <v>1520</v>
      </c>
      <c r="E45" s="153" t="s">
        <v>1519</v>
      </c>
      <c r="F45" s="153"/>
      <c r="G45" s="162" t="s">
        <v>21</v>
      </c>
      <c r="H45" s="152">
        <v>43813</v>
      </c>
      <c r="I45" s="97"/>
      <c r="J45" s="97"/>
      <c r="K45" s="45"/>
    </row>
    <row r="46" spans="1:11" s="44" customFormat="1" ht="67.2" hidden="1" outlineLevel="2">
      <c r="A46" s="153" t="s">
        <v>1518</v>
      </c>
      <c r="B46" s="151" t="s">
        <v>1188</v>
      </c>
      <c r="C46" s="153" t="s">
        <v>1041</v>
      </c>
      <c r="D46" s="153" t="s">
        <v>1517</v>
      </c>
      <c r="E46" s="153" t="s">
        <v>1516</v>
      </c>
      <c r="F46" s="153"/>
      <c r="G46" s="162" t="s">
        <v>21</v>
      </c>
      <c r="H46" s="152">
        <v>43813</v>
      </c>
      <c r="I46" s="97"/>
      <c r="J46" s="97"/>
      <c r="K46" s="45"/>
    </row>
    <row r="47" spans="1:11" s="44" customFormat="1" ht="67.2" hidden="1" outlineLevel="2">
      <c r="A47" s="153" t="s">
        <v>1515</v>
      </c>
      <c r="B47" s="151" t="s">
        <v>1514</v>
      </c>
      <c r="C47" s="153" t="s">
        <v>1041</v>
      </c>
      <c r="D47" s="153" t="s">
        <v>1513</v>
      </c>
      <c r="E47" s="153" t="s">
        <v>1512</v>
      </c>
      <c r="F47" s="153"/>
      <c r="G47" s="162" t="s">
        <v>21</v>
      </c>
      <c r="H47" s="152">
        <v>43813</v>
      </c>
      <c r="I47" s="97"/>
      <c r="J47" s="97"/>
      <c r="K47" s="45"/>
    </row>
    <row r="48" spans="1:11" s="44" customFormat="1" ht="67.2" hidden="1" outlineLevel="2">
      <c r="A48" s="153" t="s">
        <v>1511</v>
      </c>
      <c r="B48" s="151" t="s">
        <v>1510</v>
      </c>
      <c r="C48" s="153" t="s">
        <v>1041</v>
      </c>
      <c r="D48" s="153" t="s">
        <v>1509</v>
      </c>
      <c r="E48" s="153" t="s">
        <v>1508</v>
      </c>
      <c r="F48" s="153"/>
      <c r="G48" s="162" t="s">
        <v>21</v>
      </c>
      <c r="H48" s="152">
        <v>43813</v>
      </c>
      <c r="I48" s="97"/>
      <c r="J48" s="97"/>
      <c r="K48" s="45"/>
    </row>
    <row r="49" spans="1:11" s="44" customFormat="1" ht="84" hidden="1" outlineLevel="2">
      <c r="A49" s="153" t="s">
        <v>1507</v>
      </c>
      <c r="B49" s="151" t="s">
        <v>1506</v>
      </c>
      <c r="C49" s="153" t="s">
        <v>1041</v>
      </c>
      <c r="D49" s="153" t="s">
        <v>1505</v>
      </c>
      <c r="E49" s="153" t="s">
        <v>1504</v>
      </c>
      <c r="F49" s="153"/>
      <c r="G49" s="162" t="s">
        <v>21</v>
      </c>
      <c r="H49" s="152">
        <v>43813</v>
      </c>
      <c r="I49" s="97"/>
      <c r="J49" s="97"/>
      <c r="K49" s="45"/>
    </row>
    <row r="50" spans="1:11" s="44" customFormat="1" ht="84" hidden="1" outlineLevel="2">
      <c r="A50" s="153" t="s">
        <v>1503</v>
      </c>
      <c r="B50" s="151" t="s">
        <v>1502</v>
      </c>
      <c r="C50" s="153" t="s">
        <v>1041</v>
      </c>
      <c r="D50" s="153" t="s">
        <v>1501</v>
      </c>
      <c r="E50" s="153" t="s">
        <v>1500</v>
      </c>
      <c r="F50" s="153"/>
      <c r="G50" s="162" t="s">
        <v>21</v>
      </c>
      <c r="H50" s="152">
        <v>43813</v>
      </c>
      <c r="I50" s="97"/>
      <c r="J50" s="97"/>
      <c r="K50" s="45"/>
    </row>
    <row r="51" spans="1:11" s="44" customFormat="1" ht="67.2" hidden="1" outlineLevel="2">
      <c r="A51" s="153" t="s">
        <v>1499</v>
      </c>
      <c r="B51" s="151" t="s">
        <v>1498</v>
      </c>
      <c r="C51" s="153" t="s">
        <v>1041</v>
      </c>
      <c r="D51" s="153" t="s">
        <v>1494</v>
      </c>
      <c r="E51" s="153" t="s">
        <v>1497</v>
      </c>
      <c r="F51" s="153"/>
      <c r="G51" s="162" t="s">
        <v>21</v>
      </c>
      <c r="H51" s="152">
        <v>43813</v>
      </c>
      <c r="I51" s="97"/>
      <c r="J51" s="97"/>
      <c r="K51" s="45"/>
    </row>
    <row r="52" spans="1:11" s="44" customFormat="1" ht="67.2" hidden="1" outlineLevel="2">
      <c r="A52" s="153" t="s">
        <v>1496</v>
      </c>
      <c r="B52" s="151" t="s">
        <v>1495</v>
      </c>
      <c r="C52" s="153" t="s">
        <v>1041</v>
      </c>
      <c r="D52" s="153" t="s">
        <v>1494</v>
      </c>
      <c r="E52" s="153" t="s">
        <v>1493</v>
      </c>
      <c r="F52" s="153"/>
      <c r="G52" s="162" t="s">
        <v>19</v>
      </c>
      <c r="H52" s="152">
        <v>43813</v>
      </c>
      <c r="I52" s="97"/>
      <c r="J52" s="97"/>
      <c r="K52" s="45"/>
    </row>
    <row r="53" spans="1:11" s="46" customFormat="1" hidden="1" outlineLevel="1">
      <c r="A53" s="170"/>
      <c r="B53" s="171" t="s">
        <v>1492</v>
      </c>
      <c r="C53" s="172"/>
      <c r="D53" s="173"/>
      <c r="E53" s="174"/>
      <c r="F53" s="174"/>
      <c r="G53" s="175"/>
      <c r="H53" s="174"/>
      <c r="I53" s="174"/>
      <c r="J53" s="174"/>
      <c r="K53" s="51"/>
    </row>
    <row r="54" spans="1:11" s="44" customFormat="1" ht="100.8" hidden="1" outlineLevel="1">
      <c r="A54" s="153" t="s">
        <v>1491</v>
      </c>
      <c r="B54" s="151" t="s">
        <v>1088</v>
      </c>
      <c r="C54" s="153" t="s">
        <v>1041</v>
      </c>
      <c r="D54" s="153" t="s">
        <v>1490</v>
      </c>
      <c r="E54" s="153" t="s">
        <v>1489</v>
      </c>
      <c r="F54" s="153"/>
      <c r="G54" s="162" t="s">
        <v>21</v>
      </c>
      <c r="H54" s="152">
        <v>43813</v>
      </c>
      <c r="I54" s="97"/>
      <c r="J54" s="97"/>
      <c r="K54" s="45"/>
    </row>
    <row r="55" spans="1:11" s="44" customFormat="1" ht="117.6" hidden="1" outlineLevel="1">
      <c r="A55" s="153" t="s">
        <v>1488</v>
      </c>
      <c r="B55" s="151" t="s">
        <v>1086</v>
      </c>
      <c r="C55" s="153" t="s">
        <v>1041</v>
      </c>
      <c r="D55" s="153" t="s">
        <v>1487</v>
      </c>
      <c r="E55" s="153" t="s">
        <v>1486</v>
      </c>
      <c r="F55" s="153"/>
      <c r="G55" s="162" t="s">
        <v>21</v>
      </c>
      <c r="H55" s="152">
        <v>43813</v>
      </c>
      <c r="I55" s="97"/>
      <c r="J55" s="97"/>
      <c r="K55" s="45"/>
    </row>
    <row r="56" spans="1:11" s="44" customFormat="1" ht="100.8" hidden="1" outlineLevel="1">
      <c r="A56" s="153" t="s">
        <v>1485</v>
      </c>
      <c r="B56" s="151" t="s">
        <v>1084</v>
      </c>
      <c r="C56" s="153" t="s">
        <v>1041</v>
      </c>
      <c r="D56" s="153" t="s">
        <v>1484</v>
      </c>
      <c r="E56" s="153" t="s">
        <v>1483</v>
      </c>
      <c r="F56" s="153"/>
      <c r="G56" s="162" t="s">
        <v>21</v>
      </c>
      <c r="H56" s="152">
        <v>43813</v>
      </c>
      <c r="I56" s="97"/>
      <c r="J56" s="97"/>
      <c r="K56" s="45"/>
    </row>
    <row r="57" spans="1:11" s="44" customFormat="1" ht="84" hidden="1" outlineLevel="1">
      <c r="A57" s="153" t="s">
        <v>1482</v>
      </c>
      <c r="B57" s="151" t="s">
        <v>1481</v>
      </c>
      <c r="C57" s="153" t="s">
        <v>1041</v>
      </c>
      <c r="D57" s="153" t="s">
        <v>1480</v>
      </c>
      <c r="E57" s="153" t="s">
        <v>1117</v>
      </c>
      <c r="F57" s="153"/>
      <c r="G57" s="162" t="s">
        <v>21</v>
      </c>
      <c r="H57" s="152">
        <v>43813</v>
      </c>
      <c r="I57" s="97"/>
      <c r="J57" s="97"/>
      <c r="K57" s="45"/>
    </row>
    <row r="58" spans="1:11" s="44" customFormat="1" ht="100.8" hidden="1" outlineLevel="1">
      <c r="A58" s="153" t="s">
        <v>1479</v>
      </c>
      <c r="B58" s="151" t="s">
        <v>1078</v>
      </c>
      <c r="C58" s="153" t="s">
        <v>1041</v>
      </c>
      <c r="D58" s="153" t="s">
        <v>1478</v>
      </c>
      <c r="E58" s="153" t="s">
        <v>1477</v>
      </c>
      <c r="F58" s="153"/>
      <c r="G58" s="162" t="s">
        <v>21</v>
      </c>
      <c r="H58" s="152">
        <v>43813</v>
      </c>
      <c r="I58" s="97"/>
      <c r="J58" s="97"/>
      <c r="K58" s="45"/>
    </row>
    <row r="59" spans="1:11" s="44" customFormat="1" ht="100.8" hidden="1" outlineLevel="1">
      <c r="A59" s="153" t="s">
        <v>1476</v>
      </c>
      <c r="B59" s="151" t="s">
        <v>1074</v>
      </c>
      <c r="C59" s="153" t="s">
        <v>1041</v>
      </c>
      <c r="D59" s="153" t="s">
        <v>1475</v>
      </c>
      <c r="E59" s="153" t="s">
        <v>1474</v>
      </c>
      <c r="F59" s="153"/>
      <c r="G59" s="162" t="s">
        <v>21</v>
      </c>
      <c r="H59" s="152">
        <v>43813</v>
      </c>
      <c r="I59" s="97"/>
      <c r="J59" s="97"/>
      <c r="K59" s="45"/>
    </row>
    <row r="60" spans="1:11" s="44" customFormat="1" ht="100.8" hidden="1" outlineLevel="1">
      <c r="A60" s="153" t="s">
        <v>1473</v>
      </c>
      <c r="B60" s="151" t="s">
        <v>1472</v>
      </c>
      <c r="C60" s="153" t="s">
        <v>1041</v>
      </c>
      <c r="D60" s="153" t="s">
        <v>1471</v>
      </c>
      <c r="E60" s="153" t="s">
        <v>1470</v>
      </c>
      <c r="F60" s="153"/>
      <c r="G60" s="162" t="s">
        <v>21</v>
      </c>
      <c r="H60" s="152">
        <v>43813</v>
      </c>
      <c r="I60" s="97"/>
      <c r="J60" s="97"/>
      <c r="K60" s="45"/>
    </row>
    <row r="61" spans="1:11" s="44" customFormat="1" ht="84" hidden="1" outlineLevel="1">
      <c r="A61" s="153" t="s">
        <v>1469</v>
      </c>
      <c r="B61" s="151" t="s">
        <v>1468</v>
      </c>
      <c r="C61" s="153" t="s">
        <v>1041</v>
      </c>
      <c r="D61" s="153" t="s">
        <v>1467</v>
      </c>
      <c r="E61" s="153" t="s">
        <v>1466</v>
      </c>
      <c r="F61" s="153"/>
      <c r="G61" s="162" t="s">
        <v>21</v>
      </c>
      <c r="H61" s="152">
        <v>43813</v>
      </c>
      <c r="I61" s="97"/>
      <c r="J61" s="97"/>
      <c r="K61" s="45"/>
    </row>
    <row r="62" spans="1:11" s="44" customFormat="1" ht="84" hidden="1" outlineLevel="1">
      <c r="A62" s="153" t="s">
        <v>1465</v>
      </c>
      <c r="B62" s="151" t="s">
        <v>1464</v>
      </c>
      <c r="C62" s="153" t="s">
        <v>1041</v>
      </c>
      <c r="D62" s="153" t="s">
        <v>1463</v>
      </c>
      <c r="E62" s="153" t="s">
        <v>1462</v>
      </c>
      <c r="F62" s="153"/>
      <c r="G62" s="162" t="s">
        <v>21</v>
      </c>
      <c r="H62" s="152">
        <v>43813</v>
      </c>
      <c r="I62" s="97"/>
      <c r="J62" s="97"/>
      <c r="K62" s="45"/>
    </row>
    <row r="63" spans="1:11" collapsed="1"/>
  </sheetData>
  <mergeCells count="4">
    <mergeCell ref="B2:G2"/>
    <mergeCell ref="B3:G3"/>
    <mergeCell ref="B4:G4"/>
    <mergeCell ref="B5:G5"/>
  </mergeCells>
  <dataValidations count="4">
    <dataValidation type="list" allowBlank="1" showInputMessage="1" showErrorMessage="1" sqref="L9">
      <formula1>$L$2:$L$7</formula1>
    </dataValidation>
    <dataValidation type="list" allowBlank="1" showErrorMessage="1" sqref="IZ1:IZ4 SV1:SV4 ACR1:ACR4 AMN1:AMN4 AWJ1:AWJ4 BGF1:BGF4 BQB1:BQB4 BZX1:BZX4 CJT1:CJT4 CTP1:CTP4 DDL1:DDL4 DNH1:DNH4 DXD1:DXD4 EGZ1:EGZ4 EQV1:EQV4 FAR1:FAR4 FKN1:FKN4 FUJ1:FUJ4 GEF1:GEF4 GOB1:GOB4 GXX1:GXX4 HHT1:HHT4 HRP1:HRP4 IBL1:IBL4 ILH1:ILH4 IVD1:IVD4 JEZ1:JEZ4 JOV1:JOV4 JYR1:JYR4 KIN1:KIN4 KSJ1:KSJ4 LCF1:LCF4 LMB1:LMB4 LVX1:LVX4 MFT1:MFT4 MPP1:MPP4 MZL1:MZL4 NJH1:NJH4 NTD1:NTD4 OCZ1:OCZ4 OMV1:OMV4 OWR1:OWR4 PGN1:PGN4 PQJ1:PQJ4 QAF1:QAF4 QKB1:QKB4 QTX1:QTX4 RDT1:RDT4 RNP1:RNP4 RXL1:RXL4 SHH1:SHH4 SRD1:SRD4 TAZ1:TAZ4 TKV1:TKV4 TUR1:TUR4 UEN1:UEN4 UOJ1:UOJ4 UYF1:UYF4 VIB1:VIB4 VRX1:VRX4 WBT1:WBT4 WLP1:WLP4 WVL1:WVL4 G65285:G65288 IZ65285:IZ65288 SV65285:SV65288 ACR65285:ACR65288 AMN65285:AMN65288 AWJ65285:AWJ65288 BGF65285:BGF65288 BQB65285:BQB65288 BZX65285:BZX65288 CJT65285:CJT65288 CTP65285:CTP65288 DDL65285:DDL65288 DNH65285:DNH65288 DXD65285:DXD65288 EGZ65285:EGZ65288 EQV65285:EQV65288 FAR65285:FAR65288 FKN65285:FKN65288 FUJ65285:FUJ65288 GEF65285:GEF65288 GOB65285:GOB65288 GXX65285:GXX65288 HHT65285:HHT65288 HRP65285:HRP65288 IBL65285:IBL65288 ILH65285:ILH65288 IVD65285:IVD65288 JEZ65285:JEZ65288 JOV65285:JOV65288 JYR65285:JYR65288 KIN65285:KIN65288 KSJ65285:KSJ65288 LCF65285:LCF65288 LMB65285:LMB65288 LVX65285:LVX65288 MFT65285:MFT65288 MPP65285:MPP65288 MZL65285:MZL65288 NJH65285:NJH65288 NTD65285:NTD65288 OCZ65285:OCZ65288 OMV65285:OMV65288 OWR65285:OWR65288 PGN65285:PGN65288 PQJ65285:PQJ65288 QAF65285:QAF65288 QKB65285:QKB65288 QTX65285:QTX65288 RDT65285:RDT65288 RNP65285:RNP65288 RXL65285:RXL65288 SHH65285:SHH65288 SRD65285:SRD65288 TAZ65285:TAZ65288 TKV65285:TKV65288 TUR65285:TUR65288 UEN65285:UEN65288 UOJ65285:UOJ65288 UYF65285:UYF65288 VIB65285:VIB65288 VRX65285:VRX65288 WBT65285:WBT65288 WLP65285:WLP65288 WVL65285:WVL65288 G130821:G130824 IZ130821:IZ130824 SV130821:SV130824 ACR130821:ACR130824 AMN130821:AMN130824 AWJ130821:AWJ130824 BGF130821:BGF130824 BQB130821:BQB130824 BZX130821:BZX130824 CJT130821:CJT130824 CTP130821:CTP130824 DDL130821:DDL130824 DNH130821:DNH130824 DXD130821:DXD130824 EGZ130821:EGZ130824 EQV130821:EQV130824 FAR130821:FAR130824 FKN130821:FKN130824 FUJ130821:FUJ130824 GEF130821:GEF130824 GOB130821:GOB130824 GXX130821:GXX130824 HHT130821:HHT130824 HRP130821:HRP130824 IBL130821:IBL130824 ILH130821:ILH130824 IVD130821:IVD130824 JEZ130821:JEZ130824 JOV130821:JOV130824 JYR130821:JYR130824 KIN130821:KIN130824 KSJ130821:KSJ130824 LCF130821:LCF130824 LMB130821:LMB130824 LVX130821:LVX130824 MFT130821:MFT130824 MPP130821:MPP130824 MZL130821:MZL130824 NJH130821:NJH130824 NTD130821:NTD130824 OCZ130821:OCZ130824 OMV130821:OMV130824 OWR130821:OWR130824 PGN130821:PGN130824 PQJ130821:PQJ130824 QAF130821:QAF130824 QKB130821:QKB130824 QTX130821:QTX130824 RDT130821:RDT130824 RNP130821:RNP130824 RXL130821:RXL130824 SHH130821:SHH130824 SRD130821:SRD130824 TAZ130821:TAZ130824 TKV130821:TKV130824 TUR130821:TUR130824 UEN130821:UEN130824 UOJ130821:UOJ130824 UYF130821:UYF130824 VIB130821:VIB130824 VRX130821:VRX130824 WBT130821:WBT130824 WLP130821:WLP130824 WVL130821:WVL130824 G196357:G196360 IZ196357:IZ196360 SV196357:SV196360 ACR196357:ACR196360 AMN196357:AMN196360 AWJ196357:AWJ196360 BGF196357:BGF196360 BQB196357:BQB196360 BZX196357:BZX196360 CJT196357:CJT196360 CTP196357:CTP196360 DDL196357:DDL196360 DNH196357:DNH196360 DXD196357:DXD196360 EGZ196357:EGZ196360 EQV196357:EQV196360 FAR196357:FAR196360 FKN196357:FKN196360 FUJ196357:FUJ196360 GEF196357:GEF196360 GOB196357:GOB196360 GXX196357:GXX196360 HHT196357:HHT196360 HRP196357:HRP196360 IBL196357:IBL196360 ILH196357:ILH196360 IVD196357:IVD196360 JEZ196357:JEZ196360 JOV196357:JOV196360 JYR196357:JYR196360 KIN196357:KIN196360 KSJ196357:KSJ196360 LCF196357:LCF196360 LMB196357:LMB196360 LVX196357:LVX196360 MFT196357:MFT196360 MPP196357:MPP196360 MZL196357:MZL196360 NJH196357:NJH196360 NTD196357:NTD196360 OCZ196357:OCZ196360 OMV196357:OMV196360 OWR196357:OWR196360 PGN196357:PGN196360 PQJ196357:PQJ196360 QAF196357:QAF196360 QKB196357:QKB196360 QTX196357:QTX196360 RDT196357:RDT196360 RNP196357:RNP196360 RXL196357:RXL196360 SHH196357:SHH196360 SRD196357:SRD196360 TAZ196357:TAZ196360 TKV196357:TKV196360 TUR196357:TUR196360 UEN196357:UEN196360 UOJ196357:UOJ196360 UYF196357:UYF196360 VIB196357:VIB196360 VRX196357:VRX196360 WBT196357:WBT196360 WLP196357:WLP196360 WVL196357:WVL196360 G261893:G261896 IZ261893:IZ261896 SV261893:SV261896 ACR261893:ACR261896 AMN261893:AMN261896 AWJ261893:AWJ261896 BGF261893:BGF261896 BQB261893:BQB261896 BZX261893:BZX261896 CJT261893:CJT261896 CTP261893:CTP261896 DDL261893:DDL261896 DNH261893:DNH261896 DXD261893:DXD261896 EGZ261893:EGZ261896 EQV261893:EQV261896 FAR261893:FAR261896 FKN261893:FKN261896 FUJ261893:FUJ261896 GEF261893:GEF261896 GOB261893:GOB261896 GXX261893:GXX261896 HHT261893:HHT261896 HRP261893:HRP261896 IBL261893:IBL261896 ILH261893:ILH261896 IVD261893:IVD261896 JEZ261893:JEZ261896 JOV261893:JOV261896 JYR261893:JYR261896 KIN261893:KIN261896 KSJ261893:KSJ261896 LCF261893:LCF261896 LMB261893:LMB261896 LVX261893:LVX261896 MFT261893:MFT261896 MPP261893:MPP261896 MZL261893:MZL261896 NJH261893:NJH261896 NTD261893:NTD261896 OCZ261893:OCZ261896 OMV261893:OMV261896 OWR261893:OWR261896 PGN261893:PGN261896 PQJ261893:PQJ261896 QAF261893:QAF261896 QKB261893:QKB261896 QTX261893:QTX261896 RDT261893:RDT261896 RNP261893:RNP261896 RXL261893:RXL261896 SHH261893:SHH261896 SRD261893:SRD261896 TAZ261893:TAZ261896 TKV261893:TKV261896 TUR261893:TUR261896 UEN261893:UEN261896 UOJ261893:UOJ261896 UYF261893:UYF261896 VIB261893:VIB261896 VRX261893:VRX261896 WBT261893:WBT261896 WLP261893:WLP261896 WVL261893:WVL261896 G327429:G327432 IZ327429:IZ327432 SV327429:SV327432 ACR327429:ACR327432 AMN327429:AMN327432 AWJ327429:AWJ327432 BGF327429:BGF327432 BQB327429:BQB327432 BZX327429:BZX327432 CJT327429:CJT327432 CTP327429:CTP327432 DDL327429:DDL327432 DNH327429:DNH327432 DXD327429:DXD327432 EGZ327429:EGZ327432 EQV327429:EQV327432 FAR327429:FAR327432 FKN327429:FKN327432 FUJ327429:FUJ327432 GEF327429:GEF327432 GOB327429:GOB327432 GXX327429:GXX327432 HHT327429:HHT327432 HRP327429:HRP327432 IBL327429:IBL327432 ILH327429:ILH327432 IVD327429:IVD327432 JEZ327429:JEZ327432 JOV327429:JOV327432 JYR327429:JYR327432 KIN327429:KIN327432 KSJ327429:KSJ327432 LCF327429:LCF327432 LMB327429:LMB327432 LVX327429:LVX327432 MFT327429:MFT327432 MPP327429:MPP327432 MZL327429:MZL327432 NJH327429:NJH327432 NTD327429:NTD327432 OCZ327429:OCZ327432 OMV327429:OMV327432 OWR327429:OWR327432 PGN327429:PGN327432 PQJ327429:PQJ327432 QAF327429:QAF327432 QKB327429:QKB327432 QTX327429:QTX327432 RDT327429:RDT327432 RNP327429:RNP327432 RXL327429:RXL327432 SHH327429:SHH327432 SRD327429:SRD327432 TAZ327429:TAZ327432 TKV327429:TKV327432 TUR327429:TUR327432 UEN327429:UEN327432 UOJ327429:UOJ327432 UYF327429:UYF327432 VIB327429:VIB327432 VRX327429:VRX327432 WBT327429:WBT327432 WLP327429:WLP327432 WVL327429:WVL327432 G392965:G392968 IZ392965:IZ392968 SV392965:SV392968 ACR392965:ACR392968 AMN392965:AMN392968 AWJ392965:AWJ392968 BGF392965:BGF392968 BQB392965:BQB392968 BZX392965:BZX392968 CJT392965:CJT392968 CTP392965:CTP392968 DDL392965:DDL392968 DNH392965:DNH392968 DXD392965:DXD392968 EGZ392965:EGZ392968 EQV392965:EQV392968 FAR392965:FAR392968 FKN392965:FKN392968 FUJ392965:FUJ392968 GEF392965:GEF392968 GOB392965:GOB392968 GXX392965:GXX392968 HHT392965:HHT392968 HRP392965:HRP392968 IBL392965:IBL392968 ILH392965:ILH392968 IVD392965:IVD392968 JEZ392965:JEZ392968 JOV392965:JOV392968 JYR392965:JYR392968 KIN392965:KIN392968 KSJ392965:KSJ392968 LCF392965:LCF392968 LMB392965:LMB392968 LVX392965:LVX392968 MFT392965:MFT392968 MPP392965:MPP392968 MZL392965:MZL392968 NJH392965:NJH392968 NTD392965:NTD392968 OCZ392965:OCZ392968 OMV392965:OMV392968 OWR392965:OWR392968 PGN392965:PGN392968 PQJ392965:PQJ392968 QAF392965:QAF392968 QKB392965:QKB392968 QTX392965:QTX392968 RDT392965:RDT392968 RNP392965:RNP392968 RXL392965:RXL392968 SHH392965:SHH392968 SRD392965:SRD392968 TAZ392965:TAZ392968 TKV392965:TKV392968 TUR392965:TUR392968 UEN392965:UEN392968 UOJ392965:UOJ392968 UYF392965:UYF392968 VIB392965:VIB392968 VRX392965:VRX392968 WBT392965:WBT392968 WLP392965:WLP392968 WVL392965:WVL392968 G458501:G458504 IZ458501:IZ458504 SV458501:SV458504 ACR458501:ACR458504 AMN458501:AMN458504 AWJ458501:AWJ458504 BGF458501:BGF458504 BQB458501:BQB458504 BZX458501:BZX458504 CJT458501:CJT458504 CTP458501:CTP458504 DDL458501:DDL458504 DNH458501:DNH458504 DXD458501:DXD458504 EGZ458501:EGZ458504 EQV458501:EQV458504 FAR458501:FAR458504 FKN458501:FKN458504 FUJ458501:FUJ458504 GEF458501:GEF458504 GOB458501:GOB458504 GXX458501:GXX458504 HHT458501:HHT458504 HRP458501:HRP458504 IBL458501:IBL458504 ILH458501:ILH458504 IVD458501:IVD458504 JEZ458501:JEZ458504 JOV458501:JOV458504 JYR458501:JYR458504 KIN458501:KIN458504 KSJ458501:KSJ458504 LCF458501:LCF458504 LMB458501:LMB458504 LVX458501:LVX458504 MFT458501:MFT458504 MPP458501:MPP458504 MZL458501:MZL458504 NJH458501:NJH458504 NTD458501:NTD458504 OCZ458501:OCZ458504 OMV458501:OMV458504 OWR458501:OWR458504 PGN458501:PGN458504 PQJ458501:PQJ458504 QAF458501:QAF458504 QKB458501:QKB458504 QTX458501:QTX458504 RDT458501:RDT458504 RNP458501:RNP458504 RXL458501:RXL458504 SHH458501:SHH458504 SRD458501:SRD458504 TAZ458501:TAZ458504 TKV458501:TKV458504 TUR458501:TUR458504 UEN458501:UEN458504 UOJ458501:UOJ458504 UYF458501:UYF458504 VIB458501:VIB458504 VRX458501:VRX458504 WBT458501:WBT458504 WLP458501:WLP458504 WVL458501:WVL458504 G524037:G524040 IZ524037:IZ524040 SV524037:SV524040 ACR524037:ACR524040 AMN524037:AMN524040 AWJ524037:AWJ524040 BGF524037:BGF524040 BQB524037:BQB524040 BZX524037:BZX524040 CJT524037:CJT524040 CTP524037:CTP524040 DDL524037:DDL524040 DNH524037:DNH524040 DXD524037:DXD524040 EGZ524037:EGZ524040 EQV524037:EQV524040 FAR524037:FAR524040 FKN524037:FKN524040 FUJ524037:FUJ524040 GEF524037:GEF524040 GOB524037:GOB524040 GXX524037:GXX524040 HHT524037:HHT524040 HRP524037:HRP524040 IBL524037:IBL524040 ILH524037:ILH524040 IVD524037:IVD524040 JEZ524037:JEZ524040 JOV524037:JOV524040 JYR524037:JYR524040 KIN524037:KIN524040 KSJ524037:KSJ524040 LCF524037:LCF524040 LMB524037:LMB524040 LVX524037:LVX524040 MFT524037:MFT524040 MPP524037:MPP524040 MZL524037:MZL524040 NJH524037:NJH524040 NTD524037:NTD524040 OCZ524037:OCZ524040 OMV524037:OMV524040 OWR524037:OWR524040 PGN524037:PGN524040 PQJ524037:PQJ524040 QAF524037:QAF524040 QKB524037:QKB524040 QTX524037:QTX524040 RDT524037:RDT524040 RNP524037:RNP524040 RXL524037:RXL524040 SHH524037:SHH524040 SRD524037:SRD524040 TAZ524037:TAZ524040 TKV524037:TKV524040 TUR524037:TUR524040 UEN524037:UEN524040 UOJ524037:UOJ524040 UYF524037:UYF524040 VIB524037:VIB524040 VRX524037:VRX524040 WBT524037:WBT524040 WLP524037:WLP524040 WVL524037:WVL524040 G589573:G589576 IZ589573:IZ589576 SV589573:SV589576 ACR589573:ACR589576 AMN589573:AMN589576 AWJ589573:AWJ589576 BGF589573:BGF589576 BQB589573:BQB589576 BZX589573:BZX589576 CJT589573:CJT589576 CTP589573:CTP589576 DDL589573:DDL589576 DNH589573:DNH589576 DXD589573:DXD589576 EGZ589573:EGZ589576 EQV589573:EQV589576 FAR589573:FAR589576 FKN589573:FKN589576 FUJ589573:FUJ589576 GEF589573:GEF589576 GOB589573:GOB589576 GXX589573:GXX589576 HHT589573:HHT589576 HRP589573:HRP589576 IBL589573:IBL589576 ILH589573:ILH589576 IVD589573:IVD589576 JEZ589573:JEZ589576 JOV589573:JOV589576 JYR589573:JYR589576 KIN589573:KIN589576 KSJ589573:KSJ589576 LCF589573:LCF589576 LMB589573:LMB589576 LVX589573:LVX589576 MFT589573:MFT589576 MPP589573:MPP589576 MZL589573:MZL589576 NJH589573:NJH589576 NTD589573:NTD589576 OCZ589573:OCZ589576 OMV589573:OMV589576 OWR589573:OWR589576 PGN589573:PGN589576 PQJ589573:PQJ589576 QAF589573:QAF589576 QKB589573:QKB589576 QTX589573:QTX589576 RDT589573:RDT589576 RNP589573:RNP589576 RXL589573:RXL589576 SHH589573:SHH589576 SRD589573:SRD589576 TAZ589573:TAZ589576 TKV589573:TKV589576 TUR589573:TUR589576 UEN589573:UEN589576 UOJ589573:UOJ589576 UYF589573:UYF589576 VIB589573:VIB589576 VRX589573:VRX589576 WBT589573:WBT589576 WLP589573:WLP589576 WVL589573:WVL589576 G655109:G655112 IZ655109:IZ655112 SV655109:SV655112 ACR655109:ACR655112 AMN655109:AMN655112 AWJ655109:AWJ655112 BGF655109:BGF655112 BQB655109:BQB655112 BZX655109:BZX655112 CJT655109:CJT655112 CTP655109:CTP655112 DDL655109:DDL655112 DNH655109:DNH655112 DXD655109:DXD655112 EGZ655109:EGZ655112 EQV655109:EQV655112 FAR655109:FAR655112 FKN655109:FKN655112 FUJ655109:FUJ655112 GEF655109:GEF655112 GOB655109:GOB655112 GXX655109:GXX655112 HHT655109:HHT655112 HRP655109:HRP655112 IBL655109:IBL655112 ILH655109:ILH655112 IVD655109:IVD655112 JEZ655109:JEZ655112 JOV655109:JOV655112 JYR655109:JYR655112 KIN655109:KIN655112 KSJ655109:KSJ655112 LCF655109:LCF655112 LMB655109:LMB655112 LVX655109:LVX655112 MFT655109:MFT655112 MPP655109:MPP655112 MZL655109:MZL655112 NJH655109:NJH655112 NTD655109:NTD655112 OCZ655109:OCZ655112 OMV655109:OMV655112 OWR655109:OWR655112 PGN655109:PGN655112 PQJ655109:PQJ655112 QAF655109:QAF655112 QKB655109:QKB655112 QTX655109:QTX655112 RDT655109:RDT655112 RNP655109:RNP655112 RXL655109:RXL655112 SHH655109:SHH655112 SRD655109:SRD655112 TAZ655109:TAZ655112 TKV655109:TKV655112 TUR655109:TUR655112 UEN655109:UEN655112 UOJ655109:UOJ655112 UYF655109:UYF655112 VIB655109:VIB655112 VRX655109:VRX655112 WBT655109:WBT655112 WLP655109:WLP655112 WVL655109:WVL655112 G720645:G720648 IZ720645:IZ720648 SV720645:SV720648 ACR720645:ACR720648 AMN720645:AMN720648 AWJ720645:AWJ720648 BGF720645:BGF720648 BQB720645:BQB720648 BZX720645:BZX720648 CJT720645:CJT720648 CTP720645:CTP720648 DDL720645:DDL720648 DNH720645:DNH720648 DXD720645:DXD720648 EGZ720645:EGZ720648 EQV720645:EQV720648 FAR720645:FAR720648 FKN720645:FKN720648 FUJ720645:FUJ720648 GEF720645:GEF720648 GOB720645:GOB720648 GXX720645:GXX720648 HHT720645:HHT720648 HRP720645:HRP720648 IBL720645:IBL720648 ILH720645:ILH720648 IVD720645:IVD720648 JEZ720645:JEZ720648 JOV720645:JOV720648 JYR720645:JYR720648 KIN720645:KIN720648 KSJ720645:KSJ720648 LCF720645:LCF720648 LMB720645:LMB720648 LVX720645:LVX720648 MFT720645:MFT720648 MPP720645:MPP720648 MZL720645:MZL720648 NJH720645:NJH720648 NTD720645:NTD720648 OCZ720645:OCZ720648 OMV720645:OMV720648 OWR720645:OWR720648 PGN720645:PGN720648 PQJ720645:PQJ720648 QAF720645:QAF720648 QKB720645:QKB720648 QTX720645:QTX720648 RDT720645:RDT720648 RNP720645:RNP720648 RXL720645:RXL720648 SHH720645:SHH720648 SRD720645:SRD720648 TAZ720645:TAZ720648 TKV720645:TKV720648 TUR720645:TUR720648 UEN720645:UEN720648 UOJ720645:UOJ720648 UYF720645:UYF720648 VIB720645:VIB720648 VRX720645:VRX720648 WBT720645:WBT720648 WLP720645:WLP720648 WVL720645:WVL720648 G786181:G786184 IZ786181:IZ786184 SV786181:SV786184 ACR786181:ACR786184 AMN786181:AMN786184 AWJ786181:AWJ786184 BGF786181:BGF786184 BQB786181:BQB786184 BZX786181:BZX786184 CJT786181:CJT786184 CTP786181:CTP786184 DDL786181:DDL786184 DNH786181:DNH786184 DXD786181:DXD786184 EGZ786181:EGZ786184 EQV786181:EQV786184 FAR786181:FAR786184 FKN786181:FKN786184 FUJ786181:FUJ786184 GEF786181:GEF786184 GOB786181:GOB786184 GXX786181:GXX786184 HHT786181:HHT786184 HRP786181:HRP786184 IBL786181:IBL786184 ILH786181:ILH786184 IVD786181:IVD786184 JEZ786181:JEZ786184 JOV786181:JOV786184 JYR786181:JYR786184 KIN786181:KIN786184 KSJ786181:KSJ786184 LCF786181:LCF786184 LMB786181:LMB786184 LVX786181:LVX786184 MFT786181:MFT786184 MPP786181:MPP786184 MZL786181:MZL786184 NJH786181:NJH786184 NTD786181:NTD786184 OCZ786181:OCZ786184 OMV786181:OMV786184 OWR786181:OWR786184 PGN786181:PGN786184 PQJ786181:PQJ786184 QAF786181:QAF786184 QKB786181:QKB786184 QTX786181:QTX786184 RDT786181:RDT786184 RNP786181:RNP786184 RXL786181:RXL786184 SHH786181:SHH786184 SRD786181:SRD786184 TAZ786181:TAZ786184 TKV786181:TKV786184 TUR786181:TUR786184 UEN786181:UEN786184 UOJ786181:UOJ786184 UYF786181:UYF786184 VIB786181:VIB786184 VRX786181:VRX786184 WBT786181:WBT786184 WLP786181:WLP786184 WVL786181:WVL786184 G851717:G851720 IZ851717:IZ851720 SV851717:SV851720 ACR851717:ACR851720 AMN851717:AMN851720 AWJ851717:AWJ851720 BGF851717:BGF851720 BQB851717:BQB851720 BZX851717:BZX851720 CJT851717:CJT851720 CTP851717:CTP851720 DDL851717:DDL851720 DNH851717:DNH851720 DXD851717:DXD851720 EGZ851717:EGZ851720 EQV851717:EQV851720 FAR851717:FAR851720 FKN851717:FKN851720 FUJ851717:FUJ851720 GEF851717:GEF851720 GOB851717:GOB851720 GXX851717:GXX851720 HHT851717:HHT851720 HRP851717:HRP851720 IBL851717:IBL851720 ILH851717:ILH851720 IVD851717:IVD851720 JEZ851717:JEZ851720 JOV851717:JOV851720 JYR851717:JYR851720 KIN851717:KIN851720 KSJ851717:KSJ851720 LCF851717:LCF851720 LMB851717:LMB851720 LVX851717:LVX851720 MFT851717:MFT851720 MPP851717:MPP851720 MZL851717:MZL851720 NJH851717:NJH851720 NTD851717:NTD851720 OCZ851717:OCZ851720 OMV851717:OMV851720 OWR851717:OWR851720 PGN851717:PGN851720 PQJ851717:PQJ851720 QAF851717:QAF851720 QKB851717:QKB851720 QTX851717:QTX851720 RDT851717:RDT851720 RNP851717:RNP851720 RXL851717:RXL851720 SHH851717:SHH851720 SRD851717:SRD851720 TAZ851717:TAZ851720 TKV851717:TKV851720 TUR851717:TUR851720 UEN851717:UEN851720 UOJ851717:UOJ851720 UYF851717:UYF851720 VIB851717:VIB851720 VRX851717:VRX851720 WBT851717:WBT851720 WLP851717:WLP851720 WVL851717:WVL851720 G917253:G917256 IZ917253:IZ917256 SV917253:SV917256 ACR917253:ACR917256 AMN917253:AMN917256 AWJ917253:AWJ917256 BGF917253:BGF917256 BQB917253:BQB917256 BZX917253:BZX917256 CJT917253:CJT917256 CTP917253:CTP917256 DDL917253:DDL917256 DNH917253:DNH917256 DXD917253:DXD917256 EGZ917253:EGZ917256 EQV917253:EQV917256 FAR917253:FAR917256 FKN917253:FKN917256 FUJ917253:FUJ917256 GEF917253:GEF917256 GOB917253:GOB917256 GXX917253:GXX917256 HHT917253:HHT917256 HRP917253:HRP917256 IBL917253:IBL917256 ILH917253:ILH917256 IVD917253:IVD917256 JEZ917253:JEZ917256 JOV917253:JOV917256 JYR917253:JYR917256 KIN917253:KIN917256 KSJ917253:KSJ917256 LCF917253:LCF917256 LMB917253:LMB917256 LVX917253:LVX917256 MFT917253:MFT917256 MPP917253:MPP917256 MZL917253:MZL917256 NJH917253:NJH917256 NTD917253:NTD917256 OCZ917253:OCZ917256 OMV917253:OMV917256 OWR917253:OWR917256 PGN917253:PGN917256 PQJ917253:PQJ917256 QAF917253:QAF917256 QKB917253:QKB917256 QTX917253:QTX917256 RDT917253:RDT917256 RNP917253:RNP917256 RXL917253:RXL917256 SHH917253:SHH917256 SRD917253:SRD917256 TAZ917253:TAZ917256 TKV917253:TKV917256 TUR917253:TUR917256 UEN917253:UEN917256 UOJ917253:UOJ917256 UYF917253:UYF917256 VIB917253:VIB917256 VRX917253:VRX917256 WBT917253:WBT917256 WLP917253:WLP917256 WVL917253:WVL917256 G982789:G982792 IZ982789:IZ982792 SV982789:SV982792 ACR982789:ACR982792 AMN982789:AMN982792 AWJ982789:AWJ982792 BGF982789:BGF982792 BQB982789:BQB982792 BZX982789:BZX982792 CJT982789:CJT982792 CTP982789:CTP982792 DDL982789:DDL982792 DNH982789:DNH982792 DXD982789:DXD982792 EGZ982789:EGZ982792 EQV982789:EQV982792 FAR982789:FAR982792 FKN982789:FKN982792 FUJ982789:FUJ982792 GEF982789:GEF982792 GOB982789:GOB982792 GXX982789:GXX982792 HHT982789:HHT982792 HRP982789:HRP982792 IBL982789:IBL982792 ILH982789:ILH982792 IVD982789:IVD982792 JEZ982789:JEZ982792 JOV982789:JOV982792 JYR982789:JYR982792 KIN982789:KIN982792 KSJ982789:KSJ982792 LCF982789:LCF982792 LMB982789:LMB982792 LVX982789:LVX982792 MFT982789:MFT982792 MPP982789:MPP982792 MZL982789:MZL982792 NJH982789:NJH982792 NTD982789:NTD982792 OCZ982789:OCZ982792 OMV982789:OMV982792 OWR982789:OWR982792 PGN982789:PGN982792 PQJ982789:PQJ982792 QAF982789:QAF982792 QKB982789:QKB982792 QTX982789:QTX982792 RDT982789:RDT982792 RNP982789:RNP982792 RXL982789:RXL982792 SHH982789:SHH982792 SRD982789:SRD982792 TAZ982789:TAZ982792 TKV982789:TKV982792 TUR982789:TUR982792 UEN982789:UEN982792 UOJ982789:UOJ982792 UYF982789:UYF982792 VIB982789:VIB982792 VRX982789:VRX982792 WBT982789:WBT982792 WLP982789:WLP982792 WVL982789:WVL982792 G65318 IZ65318 SV65318 ACR65318 AMN65318 AWJ65318 BGF65318 BQB65318 BZX65318 CJT65318 CTP65318 DDL65318 DNH65318 DXD65318 EGZ65318 EQV65318 FAR65318 FKN65318 FUJ65318 GEF65318 GOB65318 GXX65318 HHT65318 HRP65318 IBL65318 ILH65318 IVD65318 JEZ65318 JOV65318 JYR65318 KIN65318 KSJ65318 LCF65318 LMB65318 LVX65318 MFT65318 MPP65318 MZL65318 NJH65318 NTD65318 OCZ65318 OMV65318 OWR65318 PGN65318 PQJ65318 QAF65318 QKB65318 QTX65318 RDT65318 RNP65318 RXL65318 SHH65318 SRD65318 TAZ65318 TKV65318 TUR65318 UEN65318 UOJ65318 UYF65318 VIB65318 VRX65318 WBT65318 WLP65318 WVL65318 G130854 IZ130854 SV130854 ACR130854 AMN130854 AWJ130854 BGF130854 BQB130854 BZX130854 CJT130854 CTP130854 DDL130854 DNH130854 DXD130854 EGZ130854 EQV130854 FAR130854 FKN130854 FUJ130854 GEF130854 GOB130854 GXX130854 HHT130854 HRP130854 IBL130854 ILH130854 IVD130854 JEZ130854 JOV130854 JYR130854 KIN130854 KSJ130854 LCF130854 LMB130854 LVX130854 MFT130854 MPP130854 MZL130854 NJH130854 NTD130854 OCZ130854 OMV130854 OWR130854 PGN130854 PQJ130854 QAF130854 QKB130854 QTX130854 RDT130854 RNP130854 RXL130854 SHH130854 SRD130854 TAZ130854 TKV130854 TUR130854 UEN130854 UOJ130854 UYF130854 VIB130854 VRX130854 WBT130854 WLP130854 WVL130854 G196390 IZ196390 SV196390 ACR196390 AMN196390 AWJ196390 BGF196390 BQB196390 BZX196390 CJT196390 CTP196390 DDL196390 DNH196390 DXD196390 EGZ196390 EQV196390 FAR196390 FKN196390 FUJ196390 GEF196390 GOB196390 GXX196390 HHT196390 HRP196390 IBL196390 ILH196390 IVD196390 JEZ196390 JOV196390 JYR196390 KIN196390 KSJ196390 LCF196390 LMB196390 LVX196390 MFT196390 MPP196390 MZL196390 NJH196390 NTD196390 OCZ196390 OMV196390 OWR196390 PGN196390 PQJ196390 QAF196390 QKB196390 QTX196390 RDT196390 RNP196390 RXL196390 SHH196390 SRD196390 TAZ196390 TKV196390 TUR196390 UEN196390 UOJ196390 UYF196390 VIB196390 VRX196390 WBT196390 WLP196390 WVL196390 G261926 IZ261926 SV261926 ACR261926 AMN261926 AWJ261926 BGF261926 BQB261926 BZX261926 CJT261926 CTP261926 DDL261926 DNH261926 DXD261926 EGZ261926 EQV261926 FAR261926 FKN261926 FUJ261926 GEF261926 GOB261926 GXX261926 HHT261926 HRP261926 IBL261926 ILH261926 IVD261926 JEZ261926 JOV261926 JYR261926 KIN261926 KSJ261926 LCF261926 LMB261926 LVX261926 MFT261926 MPP261926 MZL261926 NJH261926 NTD261926 OCZ261926 OMV261926 OWR261926 PGN261926 PQJ261926 QAF261926 QKB261926 QTX261926 RDT261926 RNP261926 RXL261926 SHH261926 SRD261926 TAZ261926 TKV261926 TUR261926 UEN261926 UOJ261926 UYF261926 VIB261926 VRX261926 WBT261926 WLP261926 WVL261926 G327462 IZ327462 SV327462 ACR327462 AMN327462 AWJ327462 BGF327462 BQB327462 BZX327462 CJT327462 CTP327462 DDL327462 DNH327462 DXD327462 EGZ327462 EQV327462 FAR327462 FKN327462 FUJ327462 GEF327462 GOB327462 GXX327462 HHT327462 HRP327462 IBL327462 ILH327462 IVD327462 JEZ327462 JOV327462 JYR327462 KIN327462 KSJ327462 LCF327462 LMB327462 LVX327462 MFT327462 MPP327462 MZL327462 NJH327462 NTD327462 OCZ327462 OMV327462 OWR327462 PGN327462 PQJ327462 QAF327462 QKB327462 QTX327462 RDT327462 RNP327462 RXL327462 SHH327462 SRD327462 TAZ327462 TKV327462 TUR327462 UEN327462 UOJ327462 UYF327462 VIB327462 VRX327462 WBT327462 WLP327462 WVL327462 G392998 IZ392998 SV392998 ACR392998 AMN392998 AWJ392998 BGF392998 BQB392998 BZX392998 CJT392998 CTP392998 DDL392998 DNH392998 DXD392998 EGZ392998 EQV392998 FAR392998 FKN392998 FUJ392998 GEF392998 GOB392998 GXX392998 HHT392998 HRP392998 IBL392998 ILH392998 IVD392998 JEZ392998 JOV392998 JYR392998 KIN392998 KSJ392998 LCF392998 LMB392998 LVX392998 MFT392998 MPP392998 MZL392998 NJH392998 NTD392998 OCZ392998 OMV392998 OWR392998 PGN392998 PQJ392998 QAF392998 QKB392998 QTX392998 RDT392998 RNP392998 RXL392998 SHH392998 SRD392998 TAZ392998 TKV392998 TUR392998 UEN392998 UOJ392998 UYF392998 VIB392998 VRX392998 WBT392998 WLP392998 WVL392998 G458534 IZ458534 SV458534 ACR458534 AMN458534 AWJ458534 BGF458534 BQB458534 BZX458534 CJT458534 CTP458534 DDL458534 DNH458534 DXD458534 EGZ458534 EQV458534 FAR458534 FKN458534 FUJ458534 GEF458534 GOB458534 GXX458534 HHT458534 HRP458534 IBL458534 ILH458534 IVD458534 JEZ458534 JOV458534 JYR458534 KIN458534 KSJ458534 LCF458534 LMB458534 LVX458534 MFT458534 MPP458534 MZL458534 NJH458534 NTD458534 OCZ458534 OMV458534 OWR458534 PGN458534 PQJ458534 QAF458534 QKB458534 QTX458534 RDT458534 RNP458534 RXL458534 SHH458534 SRD458534 TAZ458534 TKV458534 TUR458534 UEN458534 UOJ458534 UYF458534 VIB458534 VRX458534 WBT458534 WLP458534 WVL458534 G524070 IZ524070 SV524070 ACR524070 AMN524070 AWJ524070 BGF524070 BQB524070 BZX524070 CJT524070 CTP524070 DDL524070 DNH524070 DXD524070 EGZ524070 EQV524070 FAR524070 FKN524070 FUJ524070 GEF524070 GOB524070 GXX524070 HHT524070 HRP524070 IBL524070 ILH524070 IVD524070 JEZ524070 JOV524070 JYR524070 KIN524070 KSJ524070 LCF524070 LMB524070 LVX524070 MFT524070 MPP524070 MZL524070 NJH524070 NTD524070 OCZ524070 OMV524070 OWR524070 PGN524070 PQJ524070 QAF524070 QKB524070 QTX524070 RDT524070 RNP524070 RXL524070 SHH524070 SRD524070 TAZ524070 TKV524070 TUR524070 UEN524070 UOJ524070 UYF524070 VIB524070 VRX524070 WBT524070 WLP524070 WVL524070 G589606 IZ589606 SV589606 ACR589606 AMN589606 AWJ589606 BGF589606 BQB589606 BZX589606 CJT589606 CTP589606 DDL589606 DNH589606 DXD589606 EGZ589606 EQV589606 FAR589606 FKN589606 FUJ589606 GEF589606 GOB589606 GXX589606 HHT589606 HRP589606 IBL589606 ILH589606 IVD589606 JEZ589606 JOV589606 JYR589606 KIN589606 KSJ589606 LCF589606 LMB589606 LVX589606 MFT589606 MPP589606 MZL589606 NJH589606 NTD589606 OCZ589606 OMV589606 OWR589606 PGN589606 PQJ589606 QAF589606 QKB589606 QTX589606 RDT589606 RNP589606 RXL589606 SHH589606 SRD589606 TAZ589606 TKV589606 TUR589606 UEN589606 UOJ589606 UYF589606 VIB589606 VRX589606 WBT589606 WLP589606 WVL589606 G655142 IZ655142 SV655142 ACR655142 AMN655142 AWJ655142 BGF655142 BQB655142 BZX655142 CJT655142 CTP655142 DDL655142 DNH655142 DXD655142 EGZ655142 EQV655142 FAR655142 FKN655142 FUJ655142 GEF655142 GOB655142 GXX655142 HHT655142 HRP655142 IBL655142 ILH655142 IVD655142 JEZ655142 JOV655142 JYR655142 KIN655142 KSJ655142 LCF655142 LMB655142 LVX655142 MFT655142 MPP655142 MZL655142 NJH655142 NTD655142 OCZ655142 OMV655142 OWR655142 PGN655142 PQJ655142 QAF655142 QKB655142 QTX655142 RDT655142 RNP655142 RXL655142 SHH655142 SRD655142 TAZ655142 TKV655142 TUR655142 UEN655142 UOJ655142 UYF655142 VIB655142 VRX655142 WBT655142 WLP655142 WVL655142 G720678 IZ720678 SV720678 ACR720678 AMN720678 AWJ720678 BGF720678 BQB720678 BZX720678 CJT720678 CTP720678 DDL720678 DNH720678 DXD720678 EGZ720678 EQV720678 FAR720678 FKN720678 FUJ720678 GEF720678 GOB720678 GXX720678 HHT720678 HRP720678 IBL720678 ILH720678 IVD720678 JEZ720678 JOV720678 JYR720678 KIN720678 KSJ720678 LCF720678 LMB720678 LVX720678 MFT720678 MPP720678 MZL720678 NJH720678 NTD720678 OCZ720678 OMV720678 OWR720678 PGN720678 PQJ720678 QAF720678 QKB720678 QTX720678 RDT720678 RNP720678 RXL720678 SHH720678 SRD720678 TAZ720678 TKV720678 TUR720678 UEN720678 UOJ720678 UYF720678 VIB720678 VRX720678 WBT720678 WLP720678 WVL720678 G786214 IZ786214 SV786214 ACR786214 AMN786214 AWJ786214 BGF786214 BQB786214 BZX786214 CJT786214 CTP786214 DDL786214 DNH786214 DXD786214 EGZ786214 EQV786214 FAR786214 FKN786214 FUJ786214 GEF786214 GOB786214 GXX786214 HHT786214 HRP786214 IBL786214 ILH786214 IVD786214 JEZ786214 JOV786214 JYR786214 KIN786214 KSJ786214 LCF786214 LMB786214 LVX786214 MFT786214 MPP786214 MZL786214 NJH786214 NTD786214 OCZ786214 OMV786214 OWR786214 PGN786214 PQJ786214 QAF786214 QKB786214 QTX786214 RDT786214 RNP786214 RXL786214 SHH786214 SRD786214 TAZ786214 TKV786214 TUR786214 UEN786214 UOJ786214 UYF786214 VIB786214 VRX786214 WBT786214 WLP786214 WVL786214 G851750 IZ851750 SV851750 ACR851750 AMN851750 AWJ851750 BGF851750 BQB851750 BZX851750 CJT851750 CTP851750 DDL851750 DNH851750 DXD851750 EGZ851750 EQV851750 FAR851750 FKN851750 FUJ851750 GEF851750 GOB851750 GXX851750 HHT851750 HRP851750 IBL851750 ILH851750 IVD851750 JEZ851750 JOV851750 JYR851750 KIN851750 KSJ851750 LCF851750 LMB851750 LVX851750 MFT851750 MPP851750 MZL851750 NJH851750 NTD851750 OCZ851750 OMV851750 OWR851750 PGN851750 PQJ851750 QAF851750 QKB851750 QTX851750 RDT851750 RNP851750 RXL851750 SHH851750 SRD851750 TAZ851750 TKV851750 TUR851750 UEN851750 UOJ851750 UYF851750 VIB851750 VRX851750 WBT851750 WLP851750 WVL851750 G917286 IZ917286 SV917286 ACR917286 AMN917286 AWJ917286 BGF917286 BQB917286 BZX917286 CJT917286 CTP917286 DDL917286 DNH917286 DXD917286 EGZ917286 EQV917286 FAR917286 FKN917286 FUJ917286 GEF917286 GOB917286 GXX917286 HHT917286 HRP917286 IBL917286 ILH917286 IVD917286 JEZ917286 JOV917286 JYR917286 KIN917286 KSJ917286 LCF917286 LMB917286 LVX917286 MFT917286 MPP917286 MZL917286 NJH917286 NTD917286 OCZ917286 OMV917286 OWR917286 PGN917286 PQJ917286 QAF917286 QKB917286 QTX917286 RDT917286 RNP917286 RXL917286 SHH917286 SRD917286 TAZ917286 TKV917286 TUR917286 UEN917286 UOJ917286 UYF917286 VIB917286 VRX917286 WBT917286 WLP917286 WVL917286 G982822 IZ982822 SV982822 ACR982822 AMN982822 AWJ982822 BGF982822 BQB982822 BZX982822 CJT982822 CTP982822 DDL982822 DNH982822 DXD982822 EGZ982822 EQV982822 FAR982822 FKN982822 FUJ982822 GEF982822 GOB982822 GXX982822 HHT982822 HRP982822 IBL982822 ILH982822 IVD982822 JEZ982822 JOV982822 JYR982822 KIN982822 KSJ982822 LCF982822 LMB982822 LVX982822 MFT982822 MPP982822 MZL982822 NJH982822 NTD982822 OCZ982822 OMV982822 OWR982822 PGN982822 PQJ982822 QAF982822 QKB982822 QTX982822 RDT982822 RNP982822 RXL982822 SHH982822 SRD982822 TAZ982822 TKV982822 TUR982822 UEN982822 UOJ982822 UYF982822 VIB982822 VRX982822 WBT982822 WLP982822 WVL982822 G65292:G65298 IZ65292:IZ65298 SV65292:SV65298 ACR65292:ACR65298 AMN65292:AMN65298 AWJ65292:AWJ65298 BGF65292:BGF65298 BQB65292:BQB65298 BZX65292:BZX65298 CJT65292:CJT65298 CTP65292:CTP65298 DDL65292:DDL65298 DNH65292:DNH65298 DXD65292:DXD65298 EGZ65292:EGZ65298 EQV65292:EQV65298 FAR65292:FAR65298 FKN65292:FKN65298 FUJ65292:FUJ65298 GEF65292:GEF65298 GOB65292:GOB65298 GXX65292:GXX65298 HHT65292:HHT65298 HRP65292:HRP65298 IBL65292:IBL65298 ILH65292:ILH65298 IVD65292:IVD65298 JEZ65292:JEZ65298 JOV65292:JOV65298 JYR65292:JYR65298 KIN65292:KIN65298 KSJ65292:KSJ65298 LCF65292:LCF65298 LMB65292:LMB65298 LVX65292:LVX65298 MFT65292:MFT65298 MPP65292:MPP65298 MZL65292:MZL65298 NJH65292:NJH65298 NTD65292:NTD65298 OCZ65292:OCZ65298 OMV65292:OMV65298 OWR65292:OWR65298 PGN65292:PGN65298 PQJ65292:PQJ65298 QAF65292:QAF65298 QKB65292:QKB65298 QTX65292:QTX65298 RDT65292:RDT65298 RNP65292:RNP65298 RXL65292:RXL65298 SHH65292:SHH65298 SRD65292:SRD65298 TAZ65292:TAZ65298 TKV65292:TKV65298 TUR65292:TUR65298 UEN65292:UEN65298 UOJ65292:UOJ65298 UYF65292:UYF65298 VIB65292:VIB65298 VRX65292:VRX65298 WBT65292:WBT65298 WLP65292:WLP65298 WVL65292:WVL65298 G130828:G130834 IZ130828:IZ130834 SV130828:SV130834 ACR130828:ACR130834 AMN130828:AMN130834 AWJ130828:AWJ130834 BGF130828:BGF130834 BQB130828:BQB130834 BZX130828:BZX130834 CJT130828:CJT130834 CTP130828:CTP130834 DDL130828:DDL130834 DNH130828:DNH130834 DXD130828:DXD130834 EGZ130828:EGZ130834 EQV130828:EQV130834 FAR130828:FAR130834 FKN130828:FKN130834 FUJ130828:FUJ130834 GEF130828:GEF130834 GOB130828:GOB130834 GXX130828:GXX130834 HHT130828:HHT130834 HRP130828:HRP130834 IBL130828:IBL130834 ILH130828:ILH130834 IVD130828:IVD130834 JEZ130828:JEZ130834 JOV130828:JOV130834 JYR130828:JYR130834 KIN130828:KIN130834 KSJ130828:KSJ130834 LCF130828:LCF130834 LMB130828:LMB130834 LVX130828:LVX130834 MFT130828:MFT130834 MPP130828:MPP130834 MZL130828:MZL130834 NJH130828:NJH130834 NTD130828:NTD130834 OCZ130828:OCZ130834 OMV130828:OMV130834 OWR130828:OWR130834 PGN130828:PGN130834 PQJ130828:PQJ130834 QAF130828:QAF130834 QKB130828:QKB130834 QTX130828:QTX130834 RDT130828:RDT130834 RNP130828:RNP130834 RXL130828:RXL130834 SHH130828:SHH130834 SRD130828:SRD130834 TAZ130828:TAZ130834 TKV130828:TKV130834 TUR130828:TUR130834 UEN130828:UEN130834 UOJ130828:UOJ130834 UYF130828:UYF130834 VIB130828:VIB130834 VRX130828:VRX130834 WBT130828:WBT130834 WLP130828:WLP130834 WVL130828:WVL130834 G196364:G196370 IZ196364:IZ196370 SV196364:SV196370 ACR196364:ACR196370 AMN196364:AMN196370 AWJ196364:AWJ196370 BGF196364:BGF196370 BQB196364:BQB196370 BZX196364:BZX196370 CJT196364:CJT196370 CTP196364:CTP196370 DDL196364:DDL196370 DNH196364:DNH196370 DXD196364:DXD196370 EGZ196364:EGZ196370 EQV196364:EQV196370 FAR196364:FAR196370 FKN196364:FKN196370 FUJ196364:FUJ196370 GEF196364:GEF196370 GOB196364:GOB196370 GXX196364:GXX196370 HHT196364:HHT196370 HRP196364:HRP196370 IBL196364:IBL196370 ILH196364:ILH196370 IVD196364:IVD196370 JEZ196364:JEZ196370 JOV196364:JOV196370 JYR196364:JYR196370 KIN196364:KIN196370 KSJ196364:KSJ196370 LCF196364:LCF196370 LMB196364:LMB196370 LVX196364:LVX196370 MFT196364:MFT196370 MPP196364:MPP196370 MZL196364:MZL196370 NJH196364:NJH196370 NTD196364:NTD196370 OCZ196364:OCZ196370 OMV196364:OMV196370 OWR196364:OWR196370 PGN196364:PGN196370 PQJ196364:PQJ196370 QAF196364:QAF196370 QKB196364:QKB196370 QTX196364:QTX196370 RDT196364:RDT196370 RNP196364:RNP196370 RXL196364:RXL196370 SHH196364:SHH196370 SRD196364:SRD196370 TAZ196364:TAZ196370 TKV196364:TKV196370 TUR196364:TUR196370 UEN196364:UEN196370 UOJ196364:UOJ196370 UYF196364:UYF196370 VIB196364:VIB196370 VRX196364:VRX196370 WBT196364:WBT196370 WLP196364:WLP196370 WVL196364:WVL196370 G261900:G261906 IZ261900:IZ261906 SV261900:SV261906 ACR261900:ACR261906 AMN261900:AMN261906 AWJ261900:AWJ261906 BGF261900:BGF261906 BQB261900:BQB261906 BZX261900:BZX261906 CJT261900:CJT261906 CTP261900:CTP261906 DDL261900:DDL261906 DNH261900:DNH261906 DXD261900:DXD261906 EGZ261900:EGZ261906 EQV261900:EQV261906 FAR261900:FAR261906 FKN261900:FKN261906 FUJ261900:FUJ261906 GEF261900:GEF261906 GOB261900:GOB261906 GXX261900:GXX261906 HHT261900:HHT261906 HRP261900:HRP261906 IBL261900:IBL261906 ILH261900:ILH261906 IVD261900:IVD261906 JEZ261900:JEZ261906 JOV261900:JOV261906 JYR261900:JYR261906 KIN261900:KIN261906 KSJ261900:KSJ261906 LCF261900:LCF261906 LMB261900:LMB261906 LVX261900:LVX261906 MFT261900:MFT261906 MPP261900:MPP261906 MZL261900:MZL261906 NJH261900:NJH261906 NTD261900:NTD261906 OCZ261900:OCZ261906 OMV261900:OMV261906 OWR261900:OWR261906 PGN261900:PGN261906 PQJ261900:PQJ261906 QAF261900:QAF261906 QKB261900:QKB261906 QTX261900:QTX261906 RDT261900:RDT261906 RNP261900:RNP261906 RXL261900:RXL261906 SHH261900:SHH261906 SRD261900:SRD261906 TAZ261900:TAZ261906 TKV261900:TKV261906 TUR261900:TUR261906 UEN261900:UEN261906 UOJ261900:UOJ261906 UYF261900:UYF261906 VIB261900:VIB261906 VRX261900:VRX261906 WBT261900:WBT261906 WLP261900:WLP261906 WVL261900:WVL261906 G327436:G327442 IZ327436:IZ327442 SV327436:SV327442 ACR327436:ACR327442 AMN327436:AMN327442 AWJ327436:AWJ327442 BGF327436:BGF327442 BQB327436:BQB327442 BZX327436:BZX327442 CJT327436:CJT327442 CTP327436:CTP327442 DDL327436:DDL327442 DNH327436:DNH327442 DXD327436:DXD327442 EGZ327436:EGZ327442 EQV327436:EQV327442 FAR327436:FAR327442 FKN327436:FKN327442 FUJ327436:FUJ327442 GEF327436:GEF327442 GOB327436:GOB327442 GXX327436:GXX327442 HHT327436:HHT327442 HRP327436:HRP327442 IBL327436:IBL327442 ILH327436:ILH327442 IVD327436:IVD327442 JEZ327436:JEZ327442 JOV327436:JOV327442 JYR327436:JYR327442 KIN327436:KIN327442 KSJ327436:KSJ327442 LCF327436:LCF327442 LMB327436:LMB327442 LVX327436:LVX327442 MFT327436:MFT327442 MPP327436:MPP327442 MZL327436:MZL327442 NJH327436:NJH327442 NTD327436:NTD327442 OCZ327436:OCZ327442 OMV327436:OMV327442 OWR327436:OWR327442 PGN327436:PGN327442 PQJ327436:PQJ327442 QAF327436:QAF327442 QKB327436:QKB327442 QTX327436:QTX327442 RDT327436:RDT327442 RNP327436:RNP327442 RXL327436:RXL327442 SHH327436:SHH327442 SRD327436:SRD327442 TAZ327436:TAZ327442 TKV327436:TKV327442 TUR327436:TUR327442 UEN327436:UEN327442 UOJ327436:UOJ327442 UYF327436:UYF327442 VIB327436:VIB327442 VRX327436:VRX327442 WBT327436:WBT327442 WLP327436:WLP327442 WVL327436:WVL327442 G392972:G392978 IZ392972:IZ392978 SV392972:SV392978 ACR392972:ACR392978 AMN392972:AMN392978 AWJ392972:AWJ392978 BGF392972:BGF392978 BQB392972:BQB392978 BZX392972:BZX392978 CJT392972:CJT392978 CTP392972:CTP392978 DDL392972:DDL392978 DNH392972:DNH392978 DXD392972:DXD392978 EGZ392972:EGZ392978 EQV392972:EQV392978 FAR392972:FAR392978 FKN392972:FKN392978 FUJ392972:FUJ392978 GEF392972:GEF392978 GOB392972:GOB392978 GXX392972:GXX392978 HHT392972:HHT392978 HRP392972:HRP392978 IBL392972:IBL392978 ILH392972:ILH392978 IVD392972:IVD392978 JEZ392972:JEZ392978 JOV392972:JOV392978 JYR392972:JYR392978 KIN392972:KIN392978 KSJ392972:KSJ392978 LCF392972:LCF392978 LMB392972:LMB392978 LVX392972:LVX392978 MFT392972:MFT392978 MPP392972:MPP392978 MZL392972:MZL392978 NJH392972:NJH392978 NTD392972:NTD392978 OCZ392972:OCZ392978 OMV392972:OMV392978 OWR392972:OWR392978 PGN392972:PGN392978 PQJ392972:PQJ392978 QAF392972:QAF392978 QKB392972:QKB392978 QTX392972:QTX392978 RDT392972:RDT392978 RNP392972:RNP392978 RXL392972:RXL392978 SHH392972:SHH392978 SRD392972:SRD392978 TAZ392972:TAZ392978 TKV392972:TKV392978 TUR392972:TUR392978 UEN392972:UEN392978 UOJ392972:UOJ392978 UYF392972:UYF392978 VIB392972:VIB392978 VRX392972:VRX392978 WBT392972:WBT392978 WLP392972:WLP392978 WVL392972:WVL392978 G458508:G458514 IZ458508:IZ458514 SV458508:SV458514 ACR458508:ACR458514 AMN458508:AMN458514 AWJ458508:AWJ458514 BGF458508:BGF458514 BQB458508:BQB458514 BZX458508:BZX458514 CJT458508:CJT458514 CTP458508:CTP458514 DDL458508:DDL458514 DNH458508:DNH458514 DXD458508:DXD458514 EGZ458508:EGZ458514 EQV458508:EQV458514 FAR458508:FAR458514 FKN458508:FKN458514 FUJ458508:FUJ458514 GEF458508:GEF458514 GOB458508:GOB458514 GXX458508:GXX458514 HHT458508:HHT458514 HRP458508:HRP458514 IBL458508:IBL458514 ILH458508:ILH458514 IVD458508:IVD458514 JEZ458508:JEZ458514 JOV458508:JOV458514 JYR458508:JYR458514 KIN458508:KIN458514 KSJ458508:KSJ458514 LCF458508:LCF458514 LMB458508:LMB458514 LVX458508:LVX458514 MFT458508:MFT458514 MPP458508:MPP458514 MZL458508:MZL458514 NJH458508:NJH458514 NTD458508:NTD458514 OCZ458508:OCZ458514 OMV458508:OMV458514 OWR458508:OWR458514 PGN458508:PGN458514 PQJ458508:PQJ458514 QAF458508:QAF458514 QKB458508:QKB458514 QTX458508:QTX458514 RDT458508:RDT458514 RNP458508:RNP458514 RXL458508:RXL458514 SHH458508:SHH458514 SRD458508:SRD458514 TAZ458508:TAZ458514 TKV458508:TKV458514 TUR458508:TUR458514 UEN458508:UEN458514 UOJ458508:UOJ458514 UYF458508:UYF458514 VIB458508:VIB458514 VRX458508:VRX458514 WBT458508:WBT458514 WLP458508:WLP458514 WVL458508:WVL458514 G524044:G524050 IZ524044:IZ524050 SV524044:SV524050 ACR524044:ACR524050 AMN524044:AMN524050 AWJ524044:AWJ524050 BGF524044:BGF524050 BQB524044:BQB524050 BZX524044:BZX524050 CJT524044:CJT524050 CTP524044:CTP524050 DDL524044:DDL524050 DNH524044:DNH524050 DXD524044:DXD524050 EGZ524044:EGZ524050 EQV524044:EQV524050 FAR524044:FAR524050 FKN524044:FKN524050 FUJ524044:FUJ524050 GEF524044:GEF524050 GOB524044:GOB524050 GXX524044:GXX524050 HHT524044:HHT524050 HRP524044:HRP524050 IBL524044:IBL524050 ILH524044:ILH524050 IVD524044:IVD524050 JEZ524044:JEZ524050 JOV524044:JOV524050 JYR524044:JYR524050 KIN524044:KIN524050 KSJ524044:KSJ524050 LCF524044:LCF524050 LMB524044:LMB524050 LVX524044:LVX524050 MFT524044:MFT524050 MPP524044:MPP524050 MZL524044:MZL524050 NJH524044:NJH524050 NTD524044:NTD524050 OCZ524044:OCZ524050 OMV524044:OMV524050 OWR524044:OWR524050 PGN524044:PGN524050 PQJ524044:PQJ524050 QAF524044:QAF524050 QKB524044:QKB524050 QTX524044:QTX524050 RDT524044:RDT524050 RNP524044:RNP524050 RXL524044:RXL524050 SHH524044:SHH524050 SRD524044:SRD524050 TAZ524044:TAZ524050 TKV524044:TKV524050 TUR524044:TUR524050 UEN524044:UEN524050 UOJ524044:UOJ524050 UYF524044:UYF524050 VIB524044:VIB524050 VRX524044:VRX524050 WBT524044:WBT524050 WLP524044:WLP524050 WVL524044:WVL524050 G589580:G589586 IZ589580:IZ589586 SV589580:SV589586 ACR589580:ACR589586 AMN589580:AMN589586 AWJ589580:AWJ589586 BGF589580:BGF589586 BQB589580:BQB589586 BZX589580:BZX589586 CJT589580:CJT589586 CTP589580:CTP589586 DDL589580:DDL589586 DNH589580:DNH589586 DXD589580:DXD589586 EGZ589580:EGZ589586 EQV589580:EQV589586 FAR589580:FAR589586 FKN589580:FKN589586 FUJ589580:FUJ589586 GEF589580:GEF589586 GOB589580:GOB589586 GXX589580:GXX589586 HHT589580:HHT589586 HRP589580:HRP589586 IBL589580:IBL589586 ILH589580:ILH589586 IVD589580:IVD589586 JEZ589580:JEZ589586 JOV589580:JOV589586 JYR589580:JYR589586 KIN589580:KIN589586 KSJ589580:KSJ589586 LCF589580:LCF589586 LMB589580:LMB589586 LVX589580:LVX589586 MFT589580:MFT589586 MPP589580:MPP589586 MZL589580:MZL589586 NJH589580:NJH589586 NTD589580:NTD589586 OCZ589580:OCZ589586 OMV589580:OMV589586 OWR589580:OWR589586 PGN589580:PGN589586 PQJ589580:PQJ589586 QAF589580:QAF589586 QKB589580:QKB589586 QTX589580:QTX589586 RDT589580:RDT589586 RNP589580:RNP589586 RXL589580:RXL589586 SHH589580:SHH589586 SRD589580:SRD589586 TAZ589580:TAZ589586 TKV589580:TKV589586 TUR589580:TUR589586 UEN589580:UEN589586 UOJ589580:UOJ589586 UYF589580:UYF589586 VIB589580:VIB589586 VRX589580:VRX589586 WBT589580:WBT589586 WLP589580:WLP589586 WVL589580:WVL589586 G655116:G655122 IZ655116:IZ655122 SV655116:SV655122 ACR655116:ACR655122 AMN655116:AMN655122 AWJ655116:AWJ655122 BGF655116:BGF655122 BQB655116:BQB655122 BZX655116:BZX655122 CJT655116:CJT655122 CTP655116:CTP655122 DDL655116:DDL655122 DNH655116:DNH655122 DXD655116:DXD655122 EGZ655116:EGZ655122 EQV655116:EQV655122 FAR655116:FAR655122 FKN655116:FKN655122 FUJ655116:FUJ655122 GEF655116:GEF655122 GOB655116:GOB655122 GXX655116:GXX655122 HHT655116:HHT655122 HRP655116:HRP655122 IBL655116:IBL655122 ILH655116:ILH655122 IVD655116:IVD655122 JEZ655116:JEZ655122 JOV655116:JOV655122 JYR655116:JYR655122 KIN655116:KIN655122 KSJ655116:KSJ655122 LCF655116:LCF655122 LMB655116:LMB655122 LVX655116:LVX655122 MFT655116:MFT655122 MPP655116:MPP655122 MZL655116:MZL655122 NJH655116:NJH655122 NTD655116:NTD655122 OCZ655116:OCZ655122 OMV655116:OMV655122 OWR655116:OWR655122 PGN655116:PGN655122 PQJ655116:PQJ655122 QAF655116:QAF655122 QKB655116:QKB655122 QTX655116:QTX655122 RDT655116:RDT655122 RNP655116:RNP655122 RXL655116:RXL655122 SHH655116:SHH655122 SRD655116:SRD655122 TAZ655116:TAZ655122 TKV655116:TKV655122 TUR655116:TUR655122 UEN655116:UEN655122 UOJ655116:UOJ655122 UYF655116:UYF655122 VIB655116:VIB655122 VRX655116:VRX655122 WBT655116:WBT655122 WLP655116:WLP655122 WVL655116:WVL655122 G720652:G720658 IZ720652:IZ720658 SV720652:SV720658 ACR720652:ACR720658 AMN720652:AMN720658 AWJ720652:AWJ720658 BGF720652:BGF720658 BQB720652:BQB720658 BZX720652:BZX720658 CJT720652:CJT720658 CTP720652:CTP720658 DDL720652:DDL720658 DNH720652:DNH720658 DXD720652:DXD720658 EGZ720652:EGZ720658 EQV720652:EQV720658 FAR720652:FAR720658 FKN720652:FKN720658 FUJ720652:FUJ720658 GEF720652:GEF720658 GOB720652:GOB720658 GXX720652:GXX720658 HHT720652:HHT720658 HRP720652:HRP720658 IBL720652:IBL720658 ILH720652:ILH720658 IVD720652:IVD720658 JEZ720652:JEZ720658 JOV720652:JOV720658 JYR720652:JYR720658 KIN720652:KIN720658 KSJ720652:KSJ720658 LCF720652:LCF720658 LMB720652:LMB720658 LVX720652:LVX720658 MFT720652:MFT720658 MPP720652:MPP720658 MZL720652:MZL720658 NJH720652:NJH720658 NTD720652:NTD720658 OCZ720652:OCZ720658 OMV720652:OMV720658 OWR720652:OWR720658 PGN720652:PGN720658 PQJ720652:PQJ720658 QAF720652:QAF720658 QKB720652:QKB720658 QTX720652:QTX720658 RDT720652:RDT720658 RNP720652:RNP720658 RXL720652:RXL720658 SHH720652:SHH720658 SRD720652:SRD720658 TAZ720652:TAZ720658 TKV720652:TKV720658 TUR720652:TUR720658 UEN720652:UEN720658 UOJ720652:UOJ720658 UYF720652:UYF720658 VIB720652:VIB720658 VRX720652:VRX720658 WBT720652:WBT720658 WLP720652:WLP720658 WVL720652:WVL720658 G786188:G786194 IZ786188:IZ786194 SV786188:SV786194 ACR786188:ACR786194 AMN786188:AMN786194 AWJ786188:AWJ786194 BGF786188:BGF786194 BQB786188:BQB786194 BZX786188:BZX786194 CJT786188:CJT786194 CTP786188:CTP786194 DDL786188:DDL786194 DNH786188:DNH786194 DXD786188:DXD786194 EGZ786188:EGZ786194 EQV786188:EQV786194 FAR786188:FAR786194 FKN786188:FKN786194 FUJ786188:FUJ786194 GEF786188:GEF786194 GOB786188:GOB786194 GXX786188:GXX786194 HHT786188:HHT786194 HRP786188:HRP786194 IBL786188:IBL786194 ILH786188:ILH786194 IVD786188:IVD786194 JEZ786188:JEZ786194 JOV786188:JOV786194 JYR786188:JYR786194 KIN786188:KIN786194 KSJ786188:KSJ786194 LCF786188:LCF786194 LMB786188:LMB786194 LVX786188:LVX786194 MFT786188:MFT786194 MPP786188:MPP786194 MZL786188:MZL786194 NJH786188:NJH786194 NTD786188:NTD786194 OCZ786188:OCZ786194 OMV786188:OMV786194 OWR786188:OWR786194 PGN786188:PGN786194 PQJ786188:PQJ786194 QAF786188:QAF786194 QKB786188:QKB786194 QTX786188:QTX786194 RDT786188:RDT786194 RNP786188:RNP786194 RXL786188:RXL786194 SHH786188:SHH786194 SRD786188:SRD786194 TAZ786188:TAZ786194 TKV786188:TKV786194 TUR786188:TUR786194 UEN786188:UEN786194 UOJ786188:UOJ786194 UYF786188:UYF786194 VIB786188:VIB786194 VRX786188:VRX786194 WBT786188:WBT786194 WLP786188:WLP786194 WVL786188:WVL786194 G851724:G851730 IZ851724:IZ851730 SV851724:SV851730 ACR851724:ACR851730 AMN851724:AMN851730 AWJ851724:AWJ851730 BGF851724:BGF851730 BQB851724:BQB851730 BZX851724:BZX851730 CJT851724:CJT851730 CTP851724:CTP851730 DDL851724:DDL851730 DNH851724:DNH851730 DXD851724:DXD851730 EGZ851724:EGZ851730 EQV851724:EQV851730 FAR851724:FAR851730 FKN851724:FKN851730 FUJ851724:FUJ851730 GEF851724:GEF851730 GOB851724:GOB851730 GXX851724:GXX851730 HHT851724:HHT851730 HRP851724:HRP851730 IBL851724:IBL851730 ILH851724:ILH851730 IVD851724:IVD851730 JEZ851724:JEZ851730 JOV851724:JOV851730 JYR851724:JYR851730 KIN851724:KIN851730 KSJ851724:KSJ851730 LCF851724:LCF851730 LMB851724:LMB851730 LVX851724:LVX851730 MFT851724:MFT851730 MPP851724:MPP851730 MZL851724:MZL851730 NJH851724:NJH851730 NTD851724:NTD851730 OCZ851724:OCZ851730 OMV851724:OMV851730 OWR851724:OWR851730 PGN851724:PGN851730 PQJ851724:PQJ851730 QAF851724:QAF851730 QKB851724:QKB851730 QTX851724:QTX851730 RDT851724:RDT851730 RNP851724:RNP851730 RXL851724:RXL851730 SHH851724:SHH851730 SRD851724:SRD851730 TAZ851724:TAZ851730 TKV851724:TKV851730 TUR851724:TUR851730 UEN851724:UEN851730 UOJ851724:UOJ851730 UYF851724:UYF851730 VIB851724:VIB851730 VRX851724:VRX851730 WBT851724:WBT851730 WLP851724:WLP851730 WVL851724:WVL851730 G917260:G917266 IZ917260:IZ917266 SV917260:SV917266 ACR917260:ACR917266 AMN917260:AMN917266 AWJ917260:AWJ917266 BGF917260:BGF917266 BQB917260:BQB917266 BZX917260:BZX917266 CJT917260:CJT917266 CTP917260:CTP917266 DDL917260:DDL917266 DNH917260:DNH917266 DXD917260:DXD917266 EGZ917260:EGZ917266 EQV917260:EQV917266 FAR917260:FAR917266 FKN917260:FKN917266 FUJ917260:FUJ917266 GEF917260:GEF917266 GOB917260:GOB917266 GXX917260:GXX917266 HHT917260:HHT917266 HRP917260:HRP917266 IBL917260:IBL917266 ILH917260:ILH917266 IVD917260:IVD917266 JEZ917260:JEZ917266 JOV917260:JOV917266 JYR917260:JYR917266 KIN917260:KIN917266 KSJ917260:KSJ917266 LCF917260:LCF917266 LMB917260:LMB917266 LVX917260:LVX917266 MFT917260:MFT917266 MPP917260:MPP917266 MZL917260:MZL917266 NJH917260:NJH917266 NTD917260:NTD917266 OCZ917260:OCZ917266 OMV917260:OMV917266 OWR917260:OWR917266 PGN917260:PGN917266 PQJ917260:PQJ917266 QAF917260:QAF917266 QKB917260:QKB917266 QTX917260:QTX917266 RDT917260:RDT917266 RNP917260:RNP917266 RXL917260:RXL917266 SHH917260:SHH917266 SRD917260:SRD917266 TAZ917260:TAZ917266 TKV917260:TKV917266 TUR917260:TUR917266 UEN917260:UEN917266 UOJ917260:UOJ917266 UYF917260:UYF917266 VIB917260:VIB917266 VRX917260:VRX917266 WBT917260:WBT917266 WLP917260:WLP917266 WVL917260:WVL917266 G982796:G982802 IZ982796:IZ982802 SV982796:SV982802 ACR982796:ACR982802 AMN982796:AMN982802 AWJ982796:AWJ982802 BGF982796:BGF982802 BQB982796:BQB982802 BZX982796:BZX982802 CJT982796:CJT982802 CTP982796:CTP982802 DDL982796:DDL982802 DNH982796:DNH982802 DXD982796:DXD982802 EGZ982796:EGZ982802 EQV982796:EQV982802 FAR982796:FAR982802 FKN982796:FKN982802 FUJ982796:FUJ982802 GEF982796:GEF982802 GOB982796:GOB982802 GXX982796:GXX982802 HHT982796:HHT982802 HRP982796:HRP982802 IBL982796:IBL982802 ILH982796:ILH982802 IVD982796:IVD982802 JEZ982796:JEZ982802 JOV982796:JOV982802 JYR982796:JYR982802 KIN982796:KIN982802 KSJ982796:KSJ982802 LCF982796:LCF982802 LMB982796:LMB982802 LVX982796:LVX982802 MFT982796:MFT982802 MPP982796:MPP982802 MZL982796:MZL982802 NJH982796:NJH982802 NTD982796:NTD982802 OCZ982796:OCZ982802 OMV982796:OMV982802 OWR982796:OWR982802 PGN982796:PGN982802 PQJ982796:PQJ982802 QAF982796:QAF982802 QKB982796:QKB982802 QTX982796:QTX982802 RDT982796:RDT982802 RNP982796:RNP982802 RXL982796:RXL982802 SHH982796:SHH982802 SRD982796:SRD982802 TAZ982796:TAZ982802 TKV982796:TKV982802 TUR982796:TUR982802 UEN982796:UEN982802 UOJ982796:UOJ982802 UYF982796:UYF982802 VIB982796:VIB982802 VRX982796:VRX982802 WBT982796:WBT982802 WLP982796:WLP982802 WVL982796:WVL982802 G65331:G65388 IZ65331:IZ65388 SV65331:SV65388 ACR65331:ACR65388 AMN65331:AMN65388 AWJ65331:AWJ65388 BGF65331:BGF65388 BQB65331:BQB65388 BZX65331:BZX65388 CJT65331:CJT65388 CTP65331:CTP65388 DDL65331:DDL65388 DNH65331:DNH65388 DXD65331:DXD65388 EGZ65331:EGZ65388 EQV65331:EQV65388 FAR65331:FAR65388 FKN65331:FKN65388 FUJ65331:FUJ65388 GEF65331:GEF65388 GOB65331:GOB65388 GXX65331:GXX65388 HHT65331:HHT65388 HRP65331:HRP65388 IBL65331:IBL65388 ILH65331:ILH65388 IVD65331:IVD65388 JEZ65331:JEZ65388 JOV65331:JOV65388 JYR65331:JYR65388 KIN65331:KIN65388 KSJ65331:KSJ65388 LCF65331:LCF65388 LMB65331:LMB65388 LVX65331:LVX65388 MFT65331:MFT65388 MPP65331:MPP65388 MZL65331:MZL65388 NJH65331:NJH65388 NTD65331:NTD65388 OCZ65331:OCZ65388 OMV65331:OMV65388 OWR65331:OWR65388 PGN65331:PGN65388 PQJ65331:PQJ65388 QAF65331:QAF65388 QKB65331:QKB65388 QTX65331:QTX65388 RDT65331:RDT65388 RNP65331:RNP65388 RXL65331:RXL65388 SHH65331:SHH65388 SRD65331:SRD65388 TAZ65331:TAZ65388 TKV65331:TKV65388 TUR65331:TUR65388 UEN65331:UEN65388 UOJ65331:UOJ65388 UYF65331:UYF65388 VIB65331:VIB65388 VRX65331:VRX65388 WBT65331:WBT65388 WLP65331:WLP65388 WVL65331:WVL65388 G130867:G130924 IZ130867:IZ130924 SV130867:SV130924 ACR130867:ACR130924 AMN130867:AMN130924 AWJ130867:AWJ130924 BGF130867:BGF130924 BQB130867:BQB130924 BZX130867:BZX130924 CJT130867:CJT130924 CTP130867:CTP130924 DDL130867:DDL130924 DNH130867:DNH130924 DXD130867:DXD130924 EGZ130867:EGZ130924 EQV130867:EQV130924 FAR130867:FAR130924 FKN130867:FKN130924 FUJ130867:FUJ130924 GEF130867:GEF130924 GOB130867:GOB130924 GXX130867:GXX130924 HHT130867:HHT130924 HRP130867:HRP130924 IBL130867:IBL130924 ILH130867:ILH130924 IVD130867:IVD130924 JEZ130867:JEZ130924 JOV130867:JOV130924 JYR130867:JYR130924 KIN130867:KIN130924 KSJ130867:KSJ130924 LCF130867:LCF130924 LMB130867:LMB130924 LVX130867:LVX130924 MFT130867:MFT130924 MPP130867:MPP130924 MZL130867:MZL130924 NJH130867:NJH130924 NTD130867:NTD130924 OCZ130867:OCZ130924 OMV130867:OMV130924 OWR130867:OWR130924 PGN130867:PGN130924 PQJ130867:PQJ130924 QAF130867:QAF130924 QKB130867:QKB130924 QTX130867:QTX130924 RDT130867:RDT130924 RNP130867:RNP130924 RXL130867:RXL130924 SHH130867:SHH130924 SRD130867:SRD130924 TAZ130867:TAZ130924 TKV130867:TKV130924 TUR130867:TUR130924 UEN130867:UEN130924 UOJ130867:UOJ130924 UYF130867:UYF130924 VIB130867:VIB130924 VRX130867:VRX130924 WBT130867:WBT130924 WLP130867:WLP130924 WVL130867:WVL130924 G196403:G196460 IZ196403:IZ196460 SV196403:SV196460 ACR196403:ACR196460 AMN196403:AMN196460 AWJ196403:AWJ196460 BGF196403:BGF196460 BQB196403:BQB196460 BZX196403:BZX196460 CJT196403:CJT196460 CTP196403:CTP196460 DDL196403:DDL196460 DNH196403:DNH196460 DXD196403:DXD196460 EGZ196403:EGZ196460 EQV196403:EQV196460 FAR196403:FAR196460 FKN196403:FKN196460 FUJ196403:FUJ196460 GEF196403:GEF196460 GOB196403:GOB196460 GXX196403:GXX196460 HHT196403:HHT196460 HRP196403:HRP196460 IBL196403:IBL196460 ILH196403:ILH196460 IVD196403:IVD196460 JEZ196403:JEZ196460 JOV196403:JOV196460 JYR196403:JYR196460 KIN196403:KIN196460 KSJ196403:KSJ196460 LCF196403:LCF196460 LMB196403:LMB196460 LVX196403:LVX196460 MFT196403:MFT196460 MPP196403:MPP196460 MZL196403:MZL196460 NJH196403:NJH196460 NTD196403:NTD196460 OCZ196403:OCZ196460 OMV196403:OMV196460 OWR196403:OWR196460 PGN196403:PGN196460 PQJ196403:PQJ196460 QAF196403:QAF196460 QKB196403:QKB196460 QTX196403:QTX196460 RDT196403:RDT196460 RNP196403:RNP196460 RXL196403:RXL196460 SHH196403:SHH196460 SRD196403:SRD196460 TAZ196403:TAZ196460 TKV196403:TKV196460 TUR196403:TUR196460 UEN196403:UEN196460 UOJ196403:UOJ196460 UYF196403:UYF196460 VIB196403:VIB196460 VRX196403:VRX196460 WBT196403:WBT196460 WLP196403:WLP196460 WVL196403:WVL196460 G261939:G261996 IZ261939:IZ261996 SV261939:SV261996 ACR261939:ACR261996 AMN261939:AMN261996 AWJ261939:AWJ261996 BGF261939:BGF261996 BQB261939:BQB261996 BZX261939:BZX261996 CJT261939:CJT261996 CTP261939:CTP261996 DDL261939:DDL261996 DNH261939:DNH261996 DXD261939:DXD261996 EGZ261939:EGZ261996 EQV261939:EQV261996 FAR261939:FAR261996 FKN261939:FKN261996 FUJ261939:FUJ261996 GEF261939:GEF261996 GOB261939:GOB261996 GXX261939:GXX261996 HHT261939:HHT261996 HRP261939:HRP261996 IBL261939:IBL261996 ILH261939:ILH261996 IVD261939:IVD261996 JEZ261939:JEZ261996 JOV261939:JOV261996 JYR261939:JYR261996 KIN261939:KIN261996 KSJ261939:KSJ261996 LCF261939:LCF261996 LMB261939:LMB261996 LVX261939:LVX261996 MFT261939:MFT261996 MPP261939:MPP261996 MZL261939:MZL261996 NJH261939:NJH261996 NTD261939:NTD261996 OCZ261939:OCZ261996 OMV261939:OMV261996 OWR261939:OWR261996 PGN261939:PGN261996 PQJ261939:PQJ261996 QAF261939:QAF261996 QKB261939:QKB261996 QTX261939:QTX261996 RDT261939:RDT261996 RNP261939:RNP261996 RXL261939:RXL261996 SHH261939:SHH261996 SRD261939:SRD261996 TAZ261939:TAZ261996 TKV261939:TKV261996 TUR261939:TUR261996 UEN261939:UEN261996 UOJ261939:UOJ261996 UYF261939:UYF261996 VIB261939:VIB261996 VRX261939:VRX261996 WBT261939:WBT261996 WLP261939:WLP261996 WVL261939:WVL261996 G327475:G327532 IZ327475:IZ327532 SV327475:SV327532 ACR327475:ACR327532 AMN327475:AMN327532 AWJ327475:AWJ327532 BGF327475:BGF327532 BQB327475:BQB327532 BZX327475:BZX327532 CJT327475:CJT327532 CTP327475:CTP327532 DDL327475:DDL327532 DNH327475:DNH327532 DXD327475:DXD327532 EGZ327475:EGZ327532 EQV327475:EQV327532 FAR327475:FAR327532 FKN327475:FKN327532 FUJ327475:FUJ327532 GEF327475:GEF327532 GOB327475:GOB327532 GXX327475:GXX327532 HHT327475:HHT327532 HRP327475:HRP327532 IBL327475:IBL327532 ILH327475:ILH327532 IVD327475:IVD327532 JEZ327475:JEZ327532 JOV327475:JOV327532 JYR327475:JYR327532 KIN327475:KIN327532 KSJ327475:KSJ327532 LCF327475:LCF327532 LMB327475:LMB327532 LVX327475:LVX327532 MFT327475:MFT327532 MPP327475:MPP327532 MZL327475:MZL327532 NJH327475:NJH327532 NTD327475:NTD327532 OCZ327475:OCZ327532 OMV327475:OMV327532 OWR327475:OWR327532 PGN327475:PGN327532 PQJ327475:PQJ327532 QAF327475:QAF327532 QKB327475:QKB327532 QTX327475:QTX327532 RDT327475:RDT327532 RNP327475:RNP327532 RXL327475:RXL327532 SHH327475:SHH327532 SRD327475:SRD327532 TAZ327475:TAZ327532 TKV327475:TKV327532 TUR327475:TUR327532 UEN327475:UEN327532 UOJ327475:UOJ327532 UYF327475:UYF327532 VIB327475:VIB327532 VRX327475:VRX327532 WBT327475:WBT327532 WLP327475:WLP327532 WVL327475:WVL327532 G393011:G393068 IZ393011:IZ393068 SV393011:SV393068 ACR393011:ACR393068 AMN393011:AMN393068 AWJ393011:AWJ393068 BGF393011:BGF393068 BQB393011:BQB393068 BZX393011:BZX393068 CJT393011:CJT393068 CTP393011:CTP393068 DDL393011:DDL393068 DNH393011:DNH393068 DXD393011:DXD393068 EGZ393011:EGZ393068 EQV393011:EQV393068 FAR393011:FAR393068 FKN393011:FKN393068 FUJ393011:FUJ393068 GEF393011:GEF393068 GOB393011:GOB393068 GXX393011:GXX393068 HHT393011:HHT393068 HRP393011:HRP393068 IBL393011:IBL393068 ILH393011:ILH393068 IVD393011:IVD393068 JEZ393011:JEZ393068 JOV393011:JOV393068 JYR393011:JYR393068 KIN393011:KIN393068 KSJ393011:KSJ393068 LCF393011:LCF393068 LMB393011:LMB393068 LVX393011:LVX393068 MFT393011:MFT393068 MPP393011:MPP393068 MZL393011:MZL393068 NJH393011:NJH393068 NTD393011:NTD393068 OCZ393011:OCZ393068 OMV393011:OMV393068 OWR393011:OWR393068 PGN393011:PGN393068 PQJ393011:PQJ393068 QAF393011:QAF393068 QKB393011:QKB393068 QTX393011:QTX393068 RDT393011:RDT393068 RNP393011:RNP393068 RXL393011:RXL393068 SHH393011:SHH393068 SRD393011:SRD393068 TAZ393011:TAZ393068 TKV393011:TKV393068 TUR393011:TUR393068 UEN393011:UEN393068 UOJ393011:UOJ393068 UYF393011:UYF393068 VIB393011:VIB393068 VRX393011:VRX393068 WBT393011:WBT393068 WLP393011:WLP393068 WVL393011:WVL393068 G458547:G458604 IZ458547:IZ458604 SV458547:SV458604 ACR458547:ACR458604 AMN458547:AMN458604 AWJ458547:AWJ458604 BGF458547:BGF458604 BQB458547:BQB458604 BZX458547:BZX458604 CJT458547:CJT458604 CTP458547:CTP458604 DDL458547:DDL458604 DNH458547:DNH458604 DXD458547:DXD458604 EGZ458547:EGZ458604 EQV458547:EQV458604 FAR458547:FAR458604 FKN458547:FKN458604 FUJ458547:FUJ458604 GEF458547:GEF458604 GOB458547:GOB458604 GXX458547:GXX458604 HHT458547:HHT458604 HRP458547:HRP458604 IBL458547:IBL458604 ILH458547:ILH458604 IVD458547:IVD458604 JEZ458547:JEZ458604 JOV458547:JOV458604 JYR458547:JYR458604 KIN458547:KIN458604 KSJ458547:KSJ458604 LCF458547:LCF458604 LMB458547:LMB458604 LVX458547:LVX458604 MFT458547:MFT458604 MPP458547:MPP458604 MZL458547:MZL458604 NJH458547:NJH458604 NTD458547:NTD458604 OCZ458547:OCZ458604 OMV458547:OMV458604 OWR458547:OWR458604 PGN458547:PGN458604 PQJ458547:PQJ458604 QAF458547:QAF458604 QKB458547:QKB458604 QTX458547:QTX458604 RDT458547:RDT458604 RNP458547:RNP458604 RXL458547:RXL458604 SHH458547:SHH458604 SRD458547:SRD458604 TAZ458547:TAZ458604 TKV458547:TKV458604 TUR458547:TUR458604 UEN458547:UEN458604 UOJ458547:UOJ458604 UYF458547:UYF458604 VIB458547:VIB458604 VRX458547:VRX458604 WBT458547:WBT458604 WLP458547:WLP458604 WVL458547:WVL458604 G524083:G524140 IZ524083:IZ524140 SV524083:SV524140 ACR524083:ACR524140 AMN524083:AMN524140 AWJ524083:AWJ524140 BGF524083:BGF524140 BQB524083:BQB524140 BZX524083:BZX524140 CJT524083:CJT524140 CTP524083:CTP524140 DDL524083:DDL524140 DNH524083:DNH524140 DXD524083:DXD524140 EGZ524083:EGZ524140 EQV524083:EQV524140 FAR524083:FAR524140 FKN524083:FKN524140 FUJ524083:FUJ524140 GEF524083:GEF524140 GOB524083:GOB524140 GXX524083:GXX524140 HHT524083:HHT524140 HRP524083:HRP524140 IBL524083:IBL524140 ILH524083:ILH524140 IVD524083:IVD524140 JEZ524083:JEZ524140 JOV524083:JOV524140 JYR524083:JYR524140 KIN524083:KIN524140 KSJ524083:KSJ524140 LCF524083:LCF524140 LMB524083:LMB524140 LVX524083:LVX524140 MFT524083:MFT524140 MPP524083:MPP524140 MZL524083:MZL524140 NJH524083:NJH524140 NTD524083:NTD524140 OCZ524083:OCZ524140 OMV524083:OMV524140 OWR524083:OWR524140 PGN524083:PGN524140 PQJ524083:PQJ524140 QAF524083:QAF524140 QKB524083:QKB524140 QTX524083:QTX524140 RDT524083:RDT524140 RNP524083:RNP524140 RXL524083:RXL524140 SHH524083:SHH524140 SRD524083:SRD524140 TAZ524083:TAZ524140 TKV524083:TKV524140 TUR524083:TUR524140 UEN524083:UEN524140 UOJ524083:UOJ524140 UYF524083:UYF524140 VIB524083:VIB524140 VRX524083:VRX524140 WBT524083:WBT524140 WLP524083:WLP524140 WVL524083:WVL524140 G589619:G589676 IZ589619:IZ589676 SV589619:SV589676 ACR589619:ACR589676 AMN589619:AMN589676 AWJ589619:AWJ589676 BGF589619:BGF589676 BQB589619:BQB589676 BZX589619:BZX589676 CJT589619:CJT589676 CTP589619:CTP589676 DDL589619:DDL589676 DNH589619:DNH589676 DXD589619:DXD589676 EGZ589619:EGZ589676 EQV589619:EQV589676 FAR589619:FAR589676 FKN589619:FKN589676 FUJ589619:FUJ589676 GEF589619:GEF589676 GOB589619:GOB589676 GXX589619:GXX589676 HHT589619:HHT589676 HRP589619:HRP589676 IBL589619:IBL589676 ILH589619:ILH589676 IVD589619:IVD589676 JEZ589619:JEZ589676 JOV589619:JOV589676 JYR589619:JYR589676 KIN589619:KIN589676 KSJ589619:KSJ589676 LCF589619:LCF589676 LMB589619:LMB589676 LVX589619:LVX589676 MFT589619:MFT589676 MPP589619:MPP589676 MZL589619:MZL589676 NJH589619:NJH589676 NTD589619:NTD589676 OCZ589619:OCZ589676 OMV589619:OMV589676 OWR589619:OWR589676 PGN589619:PGN589676 PQJ589619:PQJ589676 QAF589619:QAF589676 QKB589619:QKB589676 QTX589619:QTX589676 RDT589619:RDT589676 RNP589619:RNP589676 RXL589619:RXL589676 SHH589619:SHH589676 SRD589619:SRD589676 TAZ589619:TAZ589676 TKV589619:TKV589676 TUR589619:TUR589676 UEN589619:UEN589676 UOJ589619:UOJ589676 UYF589619:UYF589676 VIB589619:VIB589676 VRX589619:VRX589676 WBT589619:WBT589676 WLP589619:WLP589676 WVL589619:WVL589676 G655155:G655212 IZ655155:IZ655212 SV655155:SV655212 ACR655155:ACR655212 AMN655155:AMN655212 AWJ655155:AWJ655212 BGF655155:BGF655212 BQB655155:BQB655212 BZX655155:BZX655212 CJT655155:CJT655212 CTP655155:CTP655212 DDL655155:DDL655212 DNH655155:DNH655212 DXD655155:DXD655212 EGZ655155:EGZ655212 EQV655155:EQV655212 FAR655155:FAR655212 FKN655155:FKN655212 FUJ655155:FUJ655212 GEF655155:GEF655212 GOB655155:GOB655212 GXX655155:GXX655212 HHT655155:HHT655212 HRP655155:HRP655212 IBL655155:IBL655212 ILH655155:ILH655212 IVD655155:IVD655212 JEZ655155:JEZ655212 JOV655155:JOV655212 JYR655155:JYR655212 KIN655155:KIN655212 KSJ655155:KSJ655212 LCF655155:LCF655212 LMB655155:LMB655212 LVX655155:LVX655212 MFT655155:MFT655212 MPP655155:MPP655212 MZL655155:MZL655212 NJH655155:NJH655212 NTD655155:NTD655212 OCZ655155:OCZ655212 OMV655155:OMV655212 OWR655155:OWR655212 PGN655155:PGN655212 PQJ655155:PQJ655212 QAF655155:QAF655212 QKB655155:QKB655212 QTX655155:QTX655212 RDT655155:RDT655212 RNP655155:RNP655212 RXL655155:RXL655212 SHH655155:SHH655212 SRD655155:SRD655212 TAZ655155:TAZ655212 TKV655155:TKV655212 TUR655155:TUR655212 UEN655155:UEN655212 UOJ655155:UOJ655212 UYF655155:UYF655212 VIB655155:VIB655212 VRX655155:VRX655212 WBT655155:WBT655212 WLP655155:WLP655212 WVL655155:WVL655212 G720691:G720748 IZ720691:IZ720748 SV720691:SV720748 ACR720691:ACR720748 AMN720691:AMN720748 AWJ720691:AWJ720748 BGF720691:BGF720748 BQB720691:BQB720748 BZX720691:BZX720748 CJT720691:CJT720748 CTP720691:CTP720748 DDL720691:DDL720748 DNH720691:DNH720748 DXD720691:DXD720748 EGZ720691:EGZ720748 EQV720691:EQV720748 FAR720691:FAR720748 FKN720691:FKN720748 FUJ720691:FUJ720748 GEF720691:GEF720748 GOB720691:GOB720748 GXX720691:GXX720748 HHT720691:HHT720748 HRP720691:HRP720748 IBL720691:IBL720748 ILH720691:ILH720748 IVD720691:IVD720748 JEZ720691:JEZ720748 JOV720691:JOV720748 JYR720691:JYR720748 KIN720691:KIN720748 KSJ720691:KSJ720748 LCF720691:LCF720748 LMB720691:LMB720748 LVX720691:LVX720748 MFT720691:MFT720748 MPP720691:MPP720748 MZL720691:MZL720748 NJH720691:NJH720748 NTD720691:NTD720748 OCZ720691:OCZ720748 OMV720691:OMV720748 OWR720691:OWR720748 PGN720691:PGN720748 PQJ720691:PQJ720748 QAF720691:QAF720748 QKB720691:QKB720748 QTX720691:QTX720748 RDT720691:RDT720748 RNP720691:RNP720748 RXL720691:RXL720748 SHH720691:SHH720748 SRD720691:SRD720748 TAZ720691:TAZ720748 TKV720691:TKV720748 TUR720691:TUR720748 UEN720691:UEN720748 UOJ720691:UOJ720748 UYF720691:UYF720748 VIB720691:VIB720748 VRX720691:VRX720748 WBT720691:WBT720748 WLP720691:WLP720748 WVL720691:WVL720748 G786227:G786284 IZ786227:IZ786284 SV786227:SV786284 ACR786227:ACR786284 AMN786227:AMN786284 AWJ786227:AWJ786284 BGF786227:BGF786284 BQB786227:BQB786284 BZX786227:BZX786284 CJT786227:CJT786284 CTP786227:CTP786284 DDL786227:DDL786284 DNH786227:DNH786284 DXD786227:DXD786284 EGZ786227:EGZ786284 EQV786227:EQV786284 FAR786227:FAR786284 FKN786227:FKN786284 FUJ786227:FUJ786284 GEF786227:GEF786284 GOB786227:GOB786284 GXX786227:GXX786284 HHT786227:HHT786284 HRP786227:HRP786284 IBL786227:IBL786284 ILH786227:ILH786284 IVD786227:IVD786284 JEZ786227:JEZ786284 JOV786227:JOV786284 JYR786227:JYR786284 KIN786227:KIN786284 KSJ786227:KSJ786284 LCF786227:LCF786284 LMB786227:LMB786284 LVX786227:LVX786284 MFT786227:MFT786284 MPP786227:MPP786284 MZL786227:MZL786284 NJH786227:NJH786284 NTD786227:NTD786284 OCZ786227:OCZ786284 OMV786227:OMV786284 OWR786227:OWR786284 PGN786227:PGN786284 PQJ786227:PQJ786284 QAF786227:QAF786284 QKB786227:QKB786284 QTX786227:QTX786284 RDT786227:RDT786284 RNP786227:RNP786284 RXL786227:RXL786284 SHH786227:SHH786284 SRD786227:SRD786284 TAZ786227:TAZ786284 TKV786227:TKV786284 TUR786227:TUR786284 UEN786227:UEN786284 UOJ786227:UOJ786284 UYF786227:UYF786284 VIB786227:VIB786284 VRX786227:VRX786284 WBT786227:WBT786284 WLP786227:WLP786284 WVL786227:WVL786284 G851763:G851820 IZ851763:IZ851820 SV851763:SV851820 ACR851763:ACR851820 AMN851763:AMN851820 AWJ851763:AWJ851820 BGF851763:BGF851820 BQB851763:BQB851820 BZX851763:BZX851820 CJT851763:CJT851820 CTP851763:CTP851820 DDL851763:DDL851820 DNH851763:DNH851820 DXD851763:DXD851820 EGZ851763:EGZ851820 EQV851763:EQV851820 FAR851763:FAR851820 FKN851763:FKN851820 FUJ851763:FUJ851820 GEF851763:GEF851820 GOB851763:GOB851820 GXX851763:GXX851820 HHT851763:HHT851820 HRP851763:HRP851820 IBL851763:IBL851820 ILH851763:ILH851820 IVD851763:IVD851820 JEZ851763:JEZ851820 JOV851763:JOV851820 JYR851763:JYR851820 KIN851763:KIN851820 KSJ851763:KSJ851820 LCF851763:LCF851820 LMB851763:LMB851820 LVX851763:LVX851820 MFT851763:MFT851820 MPP851763:MPP851820 MZL851763:MZL851820 NJH851763:NJH851820 NTD851763:NTD851820 OCZ851763:OCZ851820 OMV851763:OMV851820 OWR851763:OWR851820 PGN851763:PGN851820 PQJ851763:PQJ851820 QAF851763:QAF851820 QKB851763:QKB851820 QTX851763:QTX851820 RDT851763:RDT851820 RNP851763:RNP851820 RXL851763:RXL851820 SHH851763:SHH851820 SRD851763:SRD851820 TAZ851763:TAZ851820 TKV851763:TKV851820 TUR851763:TUR851820 UEN851763:UEN851820 UOJ851763:UOJ851820 UYF851763:UYF851820 VIB851763:VIB851820 VRX851763:VRX851820 WBT851763:WBT851820 WLP851763:WLP851820 WVL851763:WVL851820 G917299:G917356 IZ917299:IZ917356 SV917299:SV917356 ACR917299:ACR917356 AMN917299:AMN917356 AWJ917299:AWJ917356 BGF917299:BGF917356 BQB917299:BQB917356 BZX917299:BZX917356 CJT917299:CJT917356 CTP917299:CTP917356 DDL917299:DDL917356 DNH917299:DNH917356 DXD917299:DXD917356 EGZ917299:EGZ917356 EQV917299:EQV917356 FAR917299:FAR917356 FKN917299:FKN917356 FUJ917299:FUJ917356 GEF917299:GEF917356 GOB917299:GOB917356 GXX917299:GXX917356 HHT917299:HHT917356 HRP917299:HRP917356 IBL917299:IBL917356 ILH917299:ILH917356 IVD917299:IVD917356 JEZ917299:JEZ917356 JOV917299:JOV917356 JYR917299:JYR917356 KIN917299:KIN917356 KSJ917299:KSJ917356 LCF917299:LCF917356 LMB917299:LMB917356 LVX917299:LVX917356 MFT917299:MFT917356 MPP917299:MPP917356 MZL917299:MZL917356 NJH917299:NJH917356 NTD917299:NTD917356 OCZ917299:OCZ917356 OMV917299:OMV917356 OWR917299:OWR917356 PGN917299:PGN917356 PQJ917299:PQJ917356 QAF917299:QAF917356 QKB917299:QKB917356 QTX917299:QTX917356 RDT917299:RDT917356 RNP917299:RNP917356 RXL917299:RXL917356 SHH917299:SHH917356 SRD917299:SRD917356 TAZ917299:TAZ917356 TKV917299:TKV917356 TUR917299:TUR917356 UEN917299:UEN917356 UOJ917299:UOJ917356 UYF917299:UYF917356 VIB917299:VIB917356 VRX917299:VRX917356 WBT917299:WBT917356 WLP917299:WLP917356 WVL917299:WVL917356 G982835:G982892 IZ982835:IZ982892 SV982835:SV982892 ACR982835:ACR982892 AMN982835:AMN982892 AWJ982835:AWJ982892 BGF982835:BGF982892 BQB982835:BQB982892 BZX982835:BZX982892 CJT982835:CJT982892 CTP982835:CTP982892 DDL982835:DDL982892 DNH982835:DNH982892 DXD982835:DXD982892 EGZ982835:EGZ982892 EQV982835:EQV982892 FAR982835:FAR982892 FKN982835:FKN982892 FUJ982835:FUJ982892 GEF982835:GEF982892 GOB982835:GOB982892 GXX982835:GXX982892 HHT982835:HHT982892 HRP982835:HRP982892 IBL982835:IBL982892 ILH982835:ILH982892 IVD982835:IVD982892 JEZ982835:JEZ982892 JOV982835:JOV982892 JYR982835:JYR982892 KIN982835:KIN982892 KSJ982835:KSJ982892 LCF982835:LCF982892 LMB982835:LMB982892 LVX982835:LVX982892 MFT982835:MFT982892 MPP982835:MPP982892 MZL982835:MZL982892 NJH982835:NJH982892 NTD982835:NTD982892 OCZ982835:OCZ982892 OMV982835:OMV982892 OWR982835:OWR982892 PGN982835:PGN982892 PQJ982835:PQJ982892 QAF982835:QAF982892 QKB982835:QKB982892 QTX982835:QTX982892 RDT982835:RDT982892 RNP982835:RNP982892 RXL982835:RXL982892 SHH982835:SHH982892 SRD982835:SRD982892 TAZ982835:TAZ982892 TKV982835:TKV982892 TUR982835:TUR982892 UEN982835:UEN982892 UOJ982835:UOJ982892 UYF982835:UYF982892 VIB982835:VIB982892 VRX982835:VRX982892 WBT982835:WBT982892 WLP982835:WLP982892 WVL982835:WVL982892 G1:G4 G8:G9 TKV8:TKV9 TUR8:TUR9 UEN8:UEN9 UOJ8:UOJ9 UYF8:UYF9 VIB8:VIB9 VRX8:VRX9 WBT8:WBT9 WLP8:WLP9 WVL8:WVL9 QKB8:QKB9 IZ8:IZ9 SV8:SV9 ACR8:ACR9 AMN8:AMN9 AWJ8:AWJ9 BGF8:BGF9 BQB8:BQB9 BZX8:BZX9 CJT8:CJT9 CTP8:CTP9 DDL8:DDL9 DNH8:DNH9 DXD8:DXD9 EGZ8:EGZ9 EQV8:EQV9 FAR8:FAR9 FKN8:FKN9 FUJ8:FUJ9 GEF8:GEF9 GOB8:GOB9 GXX8:GXX9 HHT8:HHT9 HRP8:HRP9 IBL8:IBL9 ILH8:ILH9 IVD8:IVD9 JEZ8:JEZ9 JOV8:JOV9 JYR8:JYR9 KIN8:KIN9 KSJ8:KSJ9 LCF8:LCF9 LMB8:LMB9 LVX8:LVX9 MFT8:MFT9 MPP8:MPP9 MZL8:MZL9 NJH8:NJH9 NTD8:NTD9 OCZ8:OCZ9 OMV8:OMV9 OWR8:OWR9 PGN8:PGN9 PQJ8:PQJ9 QAF8:QAF9 QTX8:QTX9 RDT8:RDT9 RNP8:RNP9 RXL8:RXL9 SHH8:SHH9 SRD8:SRD9 TAZ8:TAZ9">
      <formula1>$L$2:$L$7</formula1>
      <formula2>0</formula2>
    </dataValidation>
    <dataValidation type="list" allowBlank="1" showErrorMessage="1" sqref="G65332:G65339 WLP982812:WLP982821 WBT982812:WBT982821 VRX982812:VRX982821 VIB982812:VIB982821 UYF982812:UYF982821 UOJ982812:UOJ982821 UEN982812:UEN982821 TUR982812:TUR982821 TKV982812:TKV982821 TAZ982812:TAZ982821 SRD982812:SRD982821 SHH982812:SHH982821 RXL982812:RXL982821 RNP982812:RNP982821 RDT982812:RDT982821 QTX982812:QTX982821 QKB982812:QKB982821 QAF982812:QAF982821 PQJ982812:PQJ982821 PGN982812:PGN982821 OWR982812:OWR982821 OMV982812:OMV982821 OCZ982812:OCZ982821 NTD982812:NTD982821 NJH982812:NJH982821 MZL982812:MZL982821 MPP982812:MPP982821 MFT982812:MFT982821 LVX982812:LVX982821 LMB982812:LMB982821 LCF982812:LCF982821 KSJ982812:KSJ982821 KIN982812:KIN982821 JYR982812:JYR982821 JOV982812:JOV982821 JEZ982812:JEZ982821 IVD982812:IVD982821 ILH982812:ILH982821 IBL982812:IBL982821 HRP982812:HRP982821 HHT982812:HHT982821 GXX982812:GXX982821 GOB982812:GOB982821 GEF982812:GEF982821 FUJ982812:FUJ982821 FKN982812:FKN982821 FAR982812:FAR982821 EQV982812:EQV982821 EGZ982812:EGZ982821 DXD982812:DXD982821 DNH982812:DNH982821 DDL982812:DDL982821 CTP982812:CTP982821 CJT982812:CJT982821 BZX982812:BZX982821 BQB982812:BQB982821 BGF982812:BGF982821 AWJ982812:AWJ982821 AMN982812:AMN982821 ACR982812:ACR982821 SV982812:SV982821 IZ982812:IZ982821 G982812:G982821 WVL917276:WVL917285 WLP917276:WLP917285 WBT917276:WBT917285 VRX917276:VRX917285 VIB917276:VIB917285 UYF917276:UYF917285 UOJ917276:UOJ917285 UEN917276:UEN917285 TUR917276:TUR917285 TKV917276:TKV917285 TAZ917276:TAZ917285 SRD917276:SRD917285 SHH917276:SHH917285 RXL917276:RXL917285 RNP917276:RNP917285 RDT917276:RDT917285 QTX917276:QTX917285 QKB917276:QKB917285 QAF917276:QAF917285 PQJ917276:PQJ917285 PGN917276:PGN917285 OWR917276:OWR917285 OMV917276:OMV917285 OCZ917276:OCZ917285 NTD917276:NTD917285 NJH917276:NJH917285 MZL917276:MZL917285 MPP917276:MPP917285 MFT917276:MFT917285 LVX917276:LVX917285 LMB917276:LMB917285 LCF917276:LCF917285 KSJ917276:KSJ917285 KIN917276:KIN917285 JYR917276:JYR917285 JOV917276:JOV917285 JEZ917276:JEZ917285 IVD917276:IVD917285 ILH917276:ILH917285 IBL917276:IBL917285 HRP917276:HRP917285 HHT917276:HHT917285 GXX917276:GXX917285 GOB917276:GOB917285 GEF917276:GEF917285 FUJ917276:FUJ917285 FKN917276:FKN917285 FAR917276:FAR917285 EQV917276:EQV917285 EGZ917276:EGZ917285 DXD917276:DXD917285 DNH917276:DNH917285 DDL917276:DDL917285 CTP917276:CTP917285 CJT917276:CJT917285 BZX917276:BZX917285 BQB917276:BQB917285 BGF917276:BGF917285 AWJ917276:AWJ917285 AMN917276:AMN917285 ACR917276:ACR917285 SV917276:SV917285 IZ917276:IZ917285 G917276:G917285 WVL851740:WVL851749 WLP851740:WLP851749 WBT851740:WBT851749 VRX851740:VRX851749 VIB851740:VIB851749 UYF851740:UYF851749 UOJ851740:UOJ851749 UEN851740:UEN851749 TUR851740:TUR851749 TKV851740:TKV851749 TAZ851740:TAZ851749 SRD851740:SRD851749 SHH851740:SHH851749 RXL851740:RXL851749 RNP851740:RNP851749 RDT851740:RDT851749 QTX851740:QTX851749 QKB851740:QKB851749 QAF851740:QAF851749 PQJ851740:PQJ851749 PGN851740:PGN851749 OWR851740:OWR851749 OMV851740:OMV851749 OCZ851740:OCZ851749 NTD851740:NTD851749 NJH851740:NJH851749 MZL851740:MZL851749 MPP851740:MPP851749 MFT851740:MFT851749 LVX851740:LVX851749 LMB851740:LMB851749 LCF851740:LCF851749 KSJ851740:KSJ851749 KIN851740:KIN851749 JYR851740:JYR851749 JOV851740:JOV851749 JEZ851740:JEZ851749 IVD851740:IVD851749 ILH851740:ILH851749 IBL851740:IBL851749 HRP851740:HRP851749 HHT851740:HHT851749 GXX851740:GXX851749 GOB851740:GOB851749 GEF851740:GEF851749 FUJ851740:FUJ851749 FKN851740:FKN851749 FAR851740:FAR851749 EQV851740:EQV851749 EGZ851740:EGZ851749 DXD851740:DXD851749 DNH851740:DNH851749 DDL851740:DDL851749 CTP851740:CTP851749 CJT851740:CJT851749 BZX851740:BZX851749 BQB851740:BQB851749 BGF851740:BGF851749 AWJ851740:AWJ851749 AMN851740:AMN851749 ACR851740:ACR851749 SV851740:SV851749 IZ851740:IZ851749 G851740:G851749 WVL786204:WVL786213 WLP786204:WLP786213 WBT786204:WBT786213 VRX786204:VRX786213 VIB786204:VIB786213 UYF786204:UYF786213 UOJ786204:UOJ786213 UEN786204:UEN786213 TUR786204:TUR786213 TKV786204:TKV786213 TAZ786204:TAZ786213 SRD786204:SRD786213 SHH786204:SHH786213 RXL786204:RXL786213 RNP786204:RNP786213 RDT786204:RDT786213 QTX786204:QTX786213 QKB786204:QKB786213 QAF786204:QAF786213 PQJ786204:PQJ786213 PGN786204:PGN786213 OWR786204:OWR786213 OMV786204:OMV786213 OCZ786204:OCZ786213 NTD786204:NTD786213 NJH786204:NJH786213 MZL786204:MZL786213 MPP786204:MPP786213 MFT786204:MFT786213 LVX786204:LVX786213 LMB786204:LMB786213 LCF786204:LCF786213 KSJ786204:KSJ786213 KIN786204:KIN786213 JYR786204:JYR786213 JOV786204:JOV786213 JEZ786204:JEZ786213 IVD786204:IVD786213 ILH786204:ILH786213 IBL786204:IBL786213 HRP786204:HRP786213 HHT786204:HHT786213 GXX786204:GXX786213 GOB786204:GOB786213 GEF786204:GEF786213 FUJ786204:FUJ786213 FKN786204:FKN786213 FAR786204:FAR786213 EQV786204:EQV786213 EGZ786204:EGZ786213 DXD786204:DXD786213 DNH786204:DNH786213 DDL786204:DDL786213 CTP786204:CTP786213 CJT786204:CJT786213 BZX786204:BZX786213 BQB786204:BQB786213 BGF786204:BGF786213 AWJ786204:AWJ786213 AMN786204:AMN786213 ACR786204:ACR786213 SV786204:SV786213 IZ786204:IZ786213 G786204:G786213 WVL720668:WVL720677 WLP720668:WLP720677 WBT720668:WBT720677 VRX720668:VRX720677 VIB720668:VIB720677 UYF720668:UYF720677 UOJ720668:UOJ720677 UEN720668:UEN720677 TUR720668:TUR720677 TKV720668:TKV720677 TAZ720668:TAZ720677 SRD720668:SRD720677 SHH720668:SHH720677 RXL720668:RXL720677 RNP720668:RNP720677 RDT720668:RDT720677 QTX720668:QTX720677 QKB720668:QKB720677 QAF720668:QAF720677 PQJ720668:PQJ720677 PGN720668:PGN720677 OWR720668:OWR720677 OMV720668:OMV720677 OCZ720668:OCZ720677 NTD720668:NTD720677 NJH720668:NJH720677 MZL720668:MZL720677 MPP720668:MPP720677 MFT720668:MFT720677 LVX720668:LVX720677 LMB720668:LMB720677 LCF720668:LCF720677 KSJ720668:KSJ720677 KIN720668:KIN720677 JYR720668:JYR720677 JOV720668:JOV720677 JEZ720668:JEZ720677 IVD720668:IVD720677 ILH720668:ILH720677 IBL720668:IBL720677 HRP720668:HRP720677 HHT720668:HHT720677 GXX720668:GXX720677 GOB720668:GOB720677 GEF720668:GEF720677 FUJ720668:FUJ720677 FKN720668:FKN720677 FAR720668:FAR720677 EQV720668:EQV720677 EGZ720668:EGZ720677 DXD720668:DXD720677 DNH720668:DNH720677 DDL720668:DDL720677 CTP720668:CTP720677 CJT720668:CJT720677 BZX720668:BZX720677 BQB720668:BQB720677 BGF720668:BGF720677 AWJ720668:AWJ720677 AMN720668:AMN720677 ACR720668:ACR720677 SV720668:SV720677 IZ720668:IZ720677 G720668:G720677 WVL655132:WVL655141 WLP655132:WLP655141 WBT655132:WBT655141 VRX655132:VRX655141 VIB655132:VIB655141 UYF655132:UYF655141 UOJ655132:UOJ655141 UEN655132:UEN655141 TUR655132:TUR655141 TKV655132:TKV655141 TAZ655132:TAZ655141 SRD655132:SRD655141 SHH655132:SHH655141 RXL655132:RXL655141 RNP655132:RNP655141 RDT655132:RDT655141 QTX655132:QTX655141 QKB655132:QKB655141 QAF655132:QAF655141 PQJ655132:PQJ655141 PGN655132:PGN655141 OWR655132:OWR655141 OMV655132:OMV655141 OCZ655132:OCZ655141 NTD655132:NTD655141 NJH655132:NJH655141 MZL655132:MZL655141 MPP655132:MPP655141 MFT655132:MFT655141 LVX655132:LVX655141 LMB655132:LMB655141 LCF655132:LCF655141 KSJ655132:KSJ655141 KIN655132:KIN655141 JYR655132:JYR655141 JOV655132:JOV655141 JEZ655132:JEZ655141 IVD655132:IVD655141 ILH655132:ILH655141 IBL655132:IBL655141 HRP655132:HRP655141 HHT655132:HHT655141 GXX655132:GXX655141 GOB655132:GOB655141 GEF655132:GEF655141 FUJ655132:FUJ655141 FKN655132:FKN655141 FAR655132:FAR655141 EQV655132:EQV655141 EGZ655132:EGZ655141 DXD655132:DXD655141 DNH655132:DNH655141 DDL655132:DDL655141 CTP655132:CTP655141 CJT655132:CJT655141 BZX655132:BZX655141 BQB655132:BQB655141 BGF655132:BGF655141 AWJ655132:AWJ655141 AMN655132:AMN655141 ACR655132:ACR655141 SV655132:SV655141 IZ655132:IZ655141 G655132:G655141 WVL589596:WVL589605 WLP589596:WLP589605 WBT589596:WBT589605 VRX589596:VRX589605 VIB589596:VIB589605 UYF589596:UYF589605 UOJ589596:UOJ589605 UEN589596:UEN589605 TUR589596:TUR589605 TKV589596:TKV589605 TAZ589596:TAZ589605 SRD589596:SRD589605 SHH589596:SHH589605 RXL589596:RXL589605 RNP589596:RNP589605 RDT589596:RDT589605 QTX589596:QTX589605 QKB589596:QKB589605 QAF589596:QAF589605 PQJ589596:PQJ589605 PGN589596:PGN589605 OWR589596:OWR589605 OMV589596:OMV589605 OCZ589596:OCZ589605 NTD589596:NTD589605 NJH589596:NJH589605 MZL589596:MZL589605 MPP589596:MPP589605 MFT589596:MFT589605 LVX589596:LVX589605 LMB589596:LMB589605 LCF589596:LCF589605 KSJ589596:KSJ589605 KIN589596:KIN589605 JYR589596:JYR589605 JOV589596:JOV589605 JEZ589596:JEZ589605 IVD589596:IVD589605 ILH589596:ILH589605 IBL589596:IBL589605 HRP589596:HRP589605 HHT589596:HHT589605 GXX589596:GXX589605 GOB589596:GOB589605 GEF589596:GEF589605 FUJ589596:FUJ589605 FKN589596:FKN589605 FAR589596:FAR589605 EQV589596:EQV589605 EGZ589596:EGZ589605 DXD589596:DXD589605 DNH589596:DNH589605 DDL589596:DDL589605 CTP589596:CTP589605 CJT589596:CJT589605 BZX589596:BZX589605 BQB589596:BQB589605 BGF589596:BGF589605 AWJ589596:AWJ589605 AMN589596:AMN589605 ACR589596:ACR589605 SV589596:SV589605 IZ589596:IZ589605 G589596:G589605 WVL524060:WVL524069 WLP524060:WLP524069 WBT524060:WBT524069 VRX524060:VRX524069 VIB524060:VIB524069 UYF524060:UYF524069 UOJ524060:UOJ524069 UEN524060:UEN524069 TUR524060:TUR524069 TKV524060:TKV524069 TAZ524060:TAZ524069 SRD524060:SRD524069 SHH524060:SHH524069 RXL524060:RXL524069 RNP524060:RNP524069 RDT524060:RDT524069 QTX524060:QTX524069 QKB524060:QKB524069 QAF524060:QAF524069 PQJ524060:PQJ524069 PGN524060:PGN524069 OWR524060:OWR524069 OMV524060:OMV524069 OCZ524060:OCZ524069 NTD524060:NTD524069 NJH524060:NJH524069 MZL524060:MZL524069 MPP524060:MPP524069 MFT524060:MFT524069 LVX524060:LVX524069 LMB524060:LMB524069 LCF524060:LCF524069 KSJ524060:KSJ524069 KIN524060:KIN524069 JYR524060:JYR524069 JOV524060:JOV524069 JEZ524060:JEZ524069 IVD524060:IVD524069 ILH524060:ILH524069 IBL524060:IBL524069 HRP524060:HRP524069 HHT524060:HHT524069 GXX524060:GXX524069 GOB524060:GOB524069 GEF524060:GEF524069 FUJ524060:FUJ524069 FKN524060:FKN524069 FAR524060:FAR524069 EQV524060:EQV524069 EGZ524060:EGZ524069 DXD524060:DXD524069 DNH524060:DNH524069 DDL524060:DDL524069 CTP524060:CTP524069 CJT524060:CJT524069 BZX524060:BZX524069 BQB524060:BQB524069 BGF524060:BGF524069 AWJ524060:AWJ524069 AMN524060:AMN524069 ACR524060:ACR524069 SV524060:SV524069 IZ524060:IZ524069 G524060:G524069 WVL458524:WVL458533 WLP458524:WLP458533 WBT458524:WBT458533 VRX458524:VRX458533 VIB458524:VIB458533 UYF458524:UYF458533 UOJ458524:UOJ458533 UEN458524:UEN458533 TUR458524:TUR458533 TKV458524:TKV458533 TAZ458524:TAZ458533 SRD458524:SRD458533 SHH458524:SHH458533 RXL458524:RXL458533 RNP458524:RNP458533 RDT458524:RDT458533 QTX458524:QTX458533 QKB458524:QKB458533 QAF458524:QAF458533 PQJ458524:PQJ458533 PGN458524:PGN458533 OWR458524:OWR458533 OMV458524:OMV458533 OCZ458524:OCZ458533 NTD458524:NTD458533 NJH458524:NJH458533 MZL458524:MZL458533 MPP458524:MPP458533 MFT458524:MFT458533 LVX458524:LVX458533 LMB458524:LMB458533 LCF458524:LCF458533 KSJ458524:KSJ458533 KIN458524:KIN458533 JYR458524:JYR458533 JOV458524:JOV458533 JEZ458524:JEZ458533 IVD458524:IVD458533 ILH458524:ILH458533 IBL458524:IBL458533 HRP458524:HRP458533 HHT458524:HHT458533 GXX458524:GXX458533 GOB458524:GOB458533 GEF458524:GEF458533 FUJ458524:FUJ458533 FKN458524:FKN458533 FAR458524:FAR458533 EQV458524:EQV458533 EGZ458524:EGZ458533 DXD458524:DXD458533 DNH458524:DNH458533 DDL458524:DDL458533 CTP458524:CTP458533 CJT458524:CJT458533 BZX458524:BZX458533 BQB458524:BQB458533 BGF458524:BGF458533 AWJ458524:AWJ458533 AMN458524:AMN458533 ACR458524:ACR458533 SV458524:SV458533 IZ458524:IZ458533 G458524:G458533 WVL392988:WVL392997 WLP392988:WLP392997 WBT392988:WBT392997 VRX392988:VRX392997 VIB392988:VIB392997 UYF392988:UYF392997 UOJ392988:UOJ392997 UEN392988:UEN392997 TUR392988:TUR392997 TKV392988:TKV392997 TAZ392988:TAZ392997 SRD392988:SRD392997 SHH392988:SHH392997 RXL392988:RXL392997 RNP392988:RNP392997 RDT392988:RDT392997 QTX392988:QTX392997 QKB392988:QKB392997 QAF392988:QAF392997 PQJ392988:PQJ392997 PGN392988:PGN392997 OWR392988:OWR392997 OMV392988:OMV392997 OCZ392988:OCZ392997 NTD392988:NTD392997 NJH392988:NJH392997 MZL392988:MZL392997 MPP392988:MPP392997 MFT392988:MFT392997 LVX392988:LVX392997 LMB392988:LMB392997 LCF392988:LCF392997 KSJ392988:KSJ392997 KIN392988:KIN392997 JYR392988:JYR392997 JOV392988:JOV392997 JEZ392988:JEZ392997 IVD392988:IVD392997 ILH392988:ILH392997 IBL392988:IBL392997 HRP392988:HRP392997 HHT392988:HHT392997 GXX392988:GXX392997 GOB392988:GOB392997 GEF392988:GEF392997 FUJ392988:FUJ392997 FKN392988:FKN392997 FAR392988:FAR392997 EQV392988:EQV392997 EGZ392988:EGZ392997 DXD392988:DXD392997 DNH392988:DNH392997 DDL392988:DDL392997 CTP392988:CTP392997 CJT392988:CJT392997 BZX392988:BZX392997 BQB392988:BQB392997 BGF392988:BGF392997 AWJ392988:AWJ392997 AMN392988:AMN392997 ACR392988:ACR392997 SV392988:SV392997 IZ392988:IZ392997 G392988:G392997 WVL327452:WVL327461 WLP327452:WLP327461 WBT327452:WBT327461 VRX327452:VRX327461 VIB327452:VIB327461 UYF327452:UYF327461 UOJ327452:UOJ327461 UEN327452:UEN327461 TUR327452:TUR327461 TKV327452:TKV327461 TAZ327452:TAZ327461 SRD327452:SRD327461 SHH327452:SHH327461 RXL327452:RXL327461 RNP327452:RNP327461 RDT327452:RDT327461 QTX327452:QTX327461 QKB327452:QKB327461 QAF327452:QAF327461 PQJ327452:PQJ327461 PGN327452:PGN327461 OWR327452:OWR327461 OMV327452:OMV327461 OCZ327452:OCZ327461 NTD327452:NTD327461 NJH327452:NJH327461 MZL327452:MZL327461 MPP327452:MPP327461 MFT327452:MFT327461 LVX327452:LVX327461 LMB327452:LMB327461 LCF327452:LCF327461 KSJ327452:KSJ327461 KIN327452:KIN327461 JYR327452:JYR327461 JOV327452:JOV327461 JEZ327452:JEZ327461 IVD327452:IVD327461 ILH327452:ILH327461 IBL327452:IBL327461 HRP327452:HRP327461 HHT327452:HHT327461 GXX327452:GXX327461 GOB327452:GOB327461 GEF327452:GEF327461 FUJ327452:FUJ327461 FKN327452:FKN327461 FAR327452:FAR327461 EQV327452:EQV327461 EGZ327452:EGZ327461 DXD327452:DXD327461 DNH327452:DNH327461 DDL327452:DDL327461 CTP327452:CTP327461 CJT327452:CJT327461 BZX327452:BZX327461 BQB327452:BQB327461 BGF327452:BGF327461 AWJ327452:AWJ327461 AMN327452:AMN327461 ACR327452:ACR327461 SV327452:SV327461 IZ327452:IZ327461 G327452:G327461 WVL261916:WVL261925 WLP261916:WLP261925 WBT261916:WBT261925 VRX261916:VRX261925 VIB261916:VIB261925 UYF261916:UYF261925 UOJ261916:UOJ261925 UEN261916:UEN261925 TUR261916:TUR261925 TKV261916:TKV261925 TAZ261916:TAZ261925 SRD261916:SRD261925 SHH261916:SHH261925 RXL261916:RXL261925 RNP261916:RNP261925 RDT261916:RDT261925 QTX261916:QTX261925 QKB261916:QKB261925 QAF261916:QAF261925 PQJ261916:PQJ261925 PGN261916:PGN261925 OWR261916:OWR261925 OMV261916:OMV261925 OCZ261916:OCZ261925 NTD261916:NTD261925 NJH261916:NJH261925 MZL261916:MZL261925 MPP261916:MPP261925 MFT261916:MFT261925 LVX261916:LVX261925 LMB261916:LMB261925 LCF261916:LCF261925 KSJ261916:KSJ261925 KIN261916:KIN261925 JYR261916:JYR261925 JOV261916:JOV261925 JEZ261916:JEZ261925 IVD261916:IVD261925 ILH261916:ILH261925 IBL261916:IBL261925 HRP261916:HRP261925 HHT261916:HHT261925 GXX261916:GXX261925 GOB261916:GOB261925 GEF261916:GEF261925 FUJ261916:FUJ261925 FKN261916:FKN261925 FAR261916:FAR261925 EQV261916:EQV261925 EGZ261916:EGZ261925 DXD261916:DXD261925 DNH261916:DNH261925 DDL261916:DDL261925 CTP261916:CTP261925 CJT261916:CJT261925 BZX261916:BZX261925 BQB261916:BQB261925 BGF261916:BGF261925 AWJ261916:AWJ261925 AMN261916:AMN261925 ACR261916:ACR261925 SV261916:SV261925 IZ261916:IZ261925 G261916:G261925 WVL196380:WVL196389 WLP196380:WLP196389 WBT196380:WBT196389 VRX196380:VRX196389 VIB196380:VIB196389 UYF196380:UYF196389 UOJ196380:UOJ196389 UEN196380:UEN196389 TUR196380:TUR196389 TKV196380:TKV196389 TAZ196380:TAZ196389 SRD196380:SRD196389 SHH196380:SHH196389 RXL196380:RXL196389 RNP196380:RNP196389 RDT196380:RDT196389 QTX196380:QTX196389 QKB196380:QKB196389 QAF196380:QAF196389 PQJ196380:PQJ196389 PGN196380:PGN196389 OWR196380:OWR196389 OMV196380:OMV196389 OCZ196380:OCZ196389 NTD196380:NTD196389 NJH196380:NJH196389 MZL196380:MZL196389 MPP196380:MPP196389 MFT196380:MFT196389 LVX196380:LVX196389 LMB196380:LMB196389 LCF196380:LCF196389 KSJ196380:KSJ196389 KIN196380:KIN196389 JYR196380:JYR196389 JOV196380:JOV196389 JEZ196380:JEZ196389 IVD196380:IVD196389 ILH196380:ILH196389 IBL196380:IBL196389 HRP196380:HRP196389 HHT196380:HHT196389 GXX196380:GXX196389 GOB196380:GOB196389 GEF196380:GEF196389 FUJ196380:FUJ196389 FKN196380:FKN196389 FAR196380:FAR196389 EQV196380:EQV196389 EGZ196380:EGZ196389 DXD196380:DXD196389 DNH196380:DNH196389 DDL196380:DDL196389 CTP196380:CTP196389 CJT196380:CJT196389 BZX196380:BZX196389 BQB196380:BQB196389 BGF196380:BGF196389 AWJ196380:AWJ196389 AMN196380:AMN196389 ACR196380:ACR196389 SV196380:SV196389 IZ196380:IZ196389 G196380:G196389 WVL130844:WVL130853 WLP130844:WLP130853 WBT130844:WBT130853 VRX130844:VRX130853 VIB130844:VIB130853 UYF130844:UYF130853 UOJ130844:UOJ130853 UEN130844:UEN130853 TUR130844:TUR130853 TKV130844:TKV130853 TAZ130844:TAZ130853 SRD130844:SRD130853 SHH130844:SHH130853 RXL130844:RXL130853 RNP130844:RNP130853 RDT130844:RDT130853 QTX130844:QTX130853 QKB130844:QKB130853 QAF130844:QAF130853 PQJ130844:PQJ130853 PGN130844:PGN130853 OWR130844:OWR130853 OMV130844:OMV130853 OCZ130844:OCZ130853 NTD130844:NTD130853 NJH130844:NJH130853 MZL130844:MZL130853 MPP130844:MPP130853 MFT130844:MFT130853 LVX130844:LVX130853 LMB130844:LMB130853 LCF130844:LCF130853 KSJ130844:KSJ130853 KIN130844:KIN130853 JYR130844:JYR130853 JOV130844:JOV130853 JEZ130844:JEZ130853 IVD130844:IVD130853 ILH130844:ILH130853 IBL130844:IBL130853 HRP130844:HRP130853 HHT130844:HHT130853 GXX130844:GXX130853 GOB130844:GOB130853 GEF130844:GEF130853 FUJ130844:FUJ130853 FKN130844:FKN130853 FAR130844:FAR130853 EQV130844:EQV130853 EGZ130844:EGZ130853 DXD130844:DXD130853 DNH130844:DNH130853 DDL130844:DDL130853 CTP130844:CTP130853 CJT130844:CJT130853 BZX130844:BZX130853 BQB130844:BQB130853 BGF130844:BGF130853 AWJ130844:AWJ130853 AMN130844:AMN130853 ACR130844:ACR130853 SV130844:SV130853 IZ130844:IZ130853 G130844:G130853 WVL65308:WVL65317 WLP65308:WLP65317 WBT65308:WBT65317 VRX65308:VRX65317 VIB65308:VIB65317 UYF65308:UYF65317 UOJ65308:UOJ65317 UEN65308:UEN65317 TUR65308:TUR65317 TKV65308:TKV65317 TAZ65308:TAZ65317 SRD65308:SRD65317 SHH65308:SHH65317 RXL65308:RXL65317 RNP65308:RNP65317 RDT65308:RDT65317 QTX65308:QTX65317 QKB65308:QKB65317 QAF65308:QAF65317 PQJ65308:PQJ65317 PGN65308:PGN65317 OWR65308:OWR65317 OMV65308:OMV65317 OCZ65308:OCZ65317 NTD65308:NTD65317 NJH65308:NJH65317 MZL65308:MZL65317 MPP65308:MPP65317 MFT65308:MFT65317 LVX65308:LVX65317 LMB65308:LMB65317 LCF65308:LCF65317 KSJ65308:KSJ65317 KIN65308:KIN65317 JYR65308:JYR65317 JOV65308:JOV65317 JEZ65308:JEZ65317 IVD65308:IVD65317 ILH65308:ILH65317 IBL65308:IBL65317 HRP65308:HRP65317 HHT65308:HHT65317 GXX65308:GXX65317 GOB65308:GOB65317 GEF65308:GEF65317 FUJ65308:FUJ65317 FKN65308:FKN65317 FAR65308:FAR65317 EQV65308:EQV65317 EGZ65308:EGZ65317 DXD65308:DXD65317 DNH65308:DNH65317 DDL65308:DDL65317 CTP65308:CTP65317 CJT65308:CJT65317 BZX65308:BZX65317 BQB65308:BQB65317 BGF65308:BGF65317 AWJ65308:AWJ65317 AMN65308:AMN65317 ACR65308:ACR65317 SV65308:SV65317 IZ65308:IZ65317 G65308:G65317 WVL982812:WVL982821 WVL982823:WVL982834 WLP982823:WLP982834 WBT982823:WBT982834 VRX982823:VRX982834 VIB982823:VIB982834 UYF982823:UYF982834 UOJ982823:UOJ982834 UEN982823:UEN982834 TUR982823:TUR982834 TKV982823:TKV982834 TAZ982823:TAZ982834 SRD982823:SRD982834 SHH982823:SHH982834 RXL982823:RXL982834 RNP982823:RNP982834 RDT982823:RDT982834 QTX982823:QTX982834 QKB982823:QKB982834 QAF982823:QAF982834 PQJ982823:PQJ982834 PGN982823:PGN982834 OWR982823:OWR982834 OMV982823:OMV982834 OCZ982823:OCZ982834 NTD982823:NTD982834 NJH982823:NJH982834 MZL982823:MZL982834 MPP982823:MPP982834 MFT982823:MFT982834 LVX982823:LVX982834 LMB982823:LMB982834 LCF982823:LCF982834 KSJ982823:KSJ982834 KIN982823:KIN982834 JYR982823:JYR982834 JOV982823:JOV982834 JEZ982823:JEZ982834 IVD982823:IVD982834 ILH982823:ILH982834 IBL982823:IBL982834 HRP982823:HRP982834 HHT982823:HHT982834 GXX982823:GXX982834 GOB982823:GOB982834 GEF982823:GEF982834 FUJ982823:FUJ982834 FKN982823:FKN982834 FAR982823:FAR982834 EQV982823:EQV982834 EGZ982823:EGZ982834 DXD982823:DXD982834 DNH982823:DNH982834 DDL982823:DDL982834 CTP982823:CTP982834 CJT982823:CJT982834 BZX982823:BZX982834 BQB982823:BQB982834 BGF982823:BGF982834 AWJ982823:AWJ982834 AMN982823:AMN982834 ACR982823:ACR982834 SV982823:SV982834 IZ982823:IZ982834 G982823:G982834 WVL917287:WVL917298 WLP917287:WLP917298 WBT917287:WBT917298 VRX917287:VRX917298 VIB917287:VIB917298 UYF917287:UYF917298 UOJ917287:UOJ917298 UEN917287:UEN917298 TUR917287:TUR917298 TKV917287:TKV917298 TAZ917287:TAZ917298 SRD917287:SRD917298 SHH917287:SHH917298 RXL917287:RXL917298 RNP917287:RNP917298 RDT917287:RDT917298 QTX917287:QTX917298 QKB917287:QKB917298 QAF917287:QAF917298 PQJ917287:PQJ917298 PGN917287:PGN917298 OWR917287:OWR917298 OMV917287:OMV917298 OCZ917287:OCZ917298 NTD917287:NTD917298 NJH917287:NJH917298 MZL917287:MZL917298 MPP917287:MPP917298 MFT917287:MFT917298 LVX917287:LVX917298 LMB917287:LMB917298 LCF917287:LCF917298 KSJ917287:KSJ917298 KIN917287:KIN917298 JYR917287:JYR917298 JOV917287:JOV917298 JEZ917287:JEZ917298 IVD917287:IVD917298 ILH917287:ILH917298 IBL917287:IBL917298 HRP917287:HRP917298 HHT917287:HHT917298 GXX917287:GXX917298 GOB917287:GOB917298 GEF917287:GEF917298 FUJ917287:FUJ917298 FKN917287:FKN917298 FAR917287:FAR917298 EQV917287:EQV917298 EGZ917287:EGZ917298 DXD917287:DXD917298 DNH917287:DNH917298 DDL917287:DDL917298 CTP917287:CTP917298 CJT917287:CJT917298 BZX917287:BZX917298 BQB917287:BQB917298 BGF917287:BGF917298 AWJ917287:AWJ917298 AMN917287:AMN917298 ACR917287:ACR917298 SV917287:SV917298 IZ917287:IZ917298 G917287:G917298 WVL851751:WVL851762 WLP851751:WLP851762 WBT851751:WBT851762 VRX851751:VRX851762 VIB851751:VIB851762 UYF851751:UYF851762 UOJ851751:UOJ851762 UEN851751:UEN851762 TUR851751:TUR851762 TKV851751:TKV851762 TAZ851751:TAZ851762 SRD851751:SRD851762 SHH851751:SHH851762 RXL851751:RXL851762 RNP851751:RNP851762 RDT851751:RDT851762 QTX851751:QTX851762 QKB851751:QKB851762 QAF851751:QAF851762 PQJ851751:PQJ851762 PGN851751:PGN851762 OWR851751:OWR851762 OMV851751:OMV851762 OCZ851751:OCZ851762 NTD851751:NTD851762 NJH851751:NJH851762 MZL851751:MZL851762 MPP851751:MPP851762 MFT851751:MFT851762 LVX851751:LVX851762 LMB851751:LMB851762 LCF851751:LCF851762 KSJ851751:KSJ851762 KIN851751:KIN851762 JYR851751:JYR851762 JOV851751:JOV851762 JEZ851751:JEZ851762 IVD851751:IVD851762 ILH851751:ILH851762 IBL851751:IBL851762 HRP851751:HRP851762 HHT851751:HHT851762 GXX851751:GXX851762 GOB851751:GOB851762 GEF851751:GEF851762 FUJ851751:FUJ851762 FKN851751:FKN851762 FAR851751:FAR851762 EQV851751:EQV851762 EGZ851751:EGZ851762 DXD851751:DXD851762 DNH851751:DNH851762 DDL851751:DDL851762 CTP851751:CTP851762 CJT851751:CJT851762 BZX851751:BZX851762 BQB851751:BQB851762 BGF851751:BGF851762 AWJ851751:AWJ851762 AMN851751:AMN851762 ACR851751:ACR851762 SV851751:SV851762 IZ851751:IZ851762 G851751:G851762 WVL786215:WVL786226 WLP786215:WLP786226 WBT786215:WBT786226 VRX786215:VRX786226 VIB786215:VIB786226 UYF786215:UYF786226 UOJ786215:UOJ786226 UEN786215:UEN786226 TUR786215:TUR786226 TKV786215:TKV786226 TAZ786215:TAZ786226 SRD786215:SRD786226 SHH786215:SHH786226 RXL786215:RXL786226 RNP786215:RNP786226 RDT786215:RDT786226 QTX786215:QTX786226 QKB786215:QKB786226 QAF786215:QAF786226 PQJ786215:PQJ786226 PGN786215:PGN786226 OWR786215:OWR786226 OMV786215:OMV786226 OCZ786215:OCZ786226 NTD786215:NTD786226 NJH786215:NJH786226 MZL786215:MZL786226 MPP786215:MPP786226 MFT786215:MFT786226 LVX786215:LVX786226 LMB786215:LMB786226 LCF786215:LCF786226 KSJ786215:KSJ786226 KIN786215:KIN786226 JYR786215:JYR786226 JOV786215:JOV786226 JEZ786215:JEZ786226 IVD786215:IVD786226 ILH786215:ILH786226 IBL786215:IBL786226 HRP786215:HRP786226 HHT786215:HHT786226 GXX786215:GXX786226 GOB786215:GOB786226 GEF786215:GEF786226 FUJ786215:FUJ786226 FKN786215:FKN786226 FAR786215:FAR786226 EQV786215:EQV786226 EGZ786215:EGZ786226 DXD786215:DXD786226 DNH786215:DNH786226 DDL786215:DDL786226 CTP786215:CTP786226 CJT786215:CJT786226 BZX786215:BZX786226 BQB786215:BQB786226 BGF786215:BGF786226 AWJ786215:AWJ786226 AMN786215:AMN786226 ACR786215:ACR786226 SV786215:SV786226 IZ786215:IZ786226 G786215:G786226 WVL720679:WVL720690 WLP720679:WLP720690 WBT720679:WBT720690 VRX720679:VRX720690 VIB720679:VIB720690 UYF720679:UYF720690 UOJ720679:UOJ720690 UEN720679:UEN720690 TUR720679:TUR720690 TKV720679:TKV720690 TAZ720679:TAZ720690 SRD720679:SRD720690 SHH720679:SHH720690 RXL720679:RXL720690 RNP720679:RNP720690 RDT720679:RDT720690 QTX720679:QTX720690 QKB720679:QKB720690 QAF720679:QAF720690 PQJ720679:PQJ720690 PGN720679:PGN720690 OWR720679:OWR720690 OMV720679:OMV720690 OCZ720679:OCZ720690 NTD720679:NTD720690 NJH720679:NJH720690 MZL720679:MZL720690 MPP720679:MPP720690 MFT720679:MFT720690 LVX720679:LVX720690 LMB720679:LMB720690 LCF720679:LCF720690 KSJ720679:KSJ720690 KIN720679:KIN720690 JYR720679:JYR720690 JOV720679:JOV720690 JEZ720679:JEZ720690 IVD720679:IVD720690 ILH720679:ILH720690 IBL720679:IBL720690 HRP720679:HRP720690 HHT720679:HHT720690 GXX720679:GXX720690 GOB720679:GOB720690 GEF720679:GEF720690 FUJ720679:FUJ720690 FKN720679:FKN720690 FAR720679:FAR720690 EQV720679:EQV720690 EGZ720679:EGZ720690 DXD720679:DXD720690 DNH720679:DNH720690 DDL720679:DDL720690 CTP720679:CTP720690 CJT720679:CJT720690 BZX720679:BZX720690 BQB720679:BQB720690 BGF720679:BGF720690 AWJ720679:AWJ720690 AMN720679:AMN720690 ACR720679:ACR720690 SV720679:SV720690 IZ720679:IZ720690 G720679:G720690 WVL655143:WVL655154 WLP655143:WLP655154 WBT655143:WBT655154 VRX655143:VRX655154 VIB655143:VIB655154 UYF655143:UYF655154 UOJ655143:UOJ655154 UEN655143:UEN655154 TUR655143:TUR655154 TKV655143:TKV655154 TAZ655143:TAZ655154 SRD655143:SRD655154 SHH655143:SHH655154 RXL655143:RXL655154 RNP655143:RNP655154 RDT655143:RDT655154 QTX655143:QTX655154 QKB655143:QKB655154 QAF655143:QAF655154 PQJ655143:PQJ655154 PGN655143:PGN655154 OWR655143:OWR655154 OMV655143:OMV655154 OCZ655143:OCZ655154 NTD655143:NTD655154 NJH655143:NJH655154 MZL655143:MZL655154 MPP655143:MPP655154 MFT655143:MFT655154 LVX655143:LVX655154 LMB655143:LMB655154 LCF655143:LCF655154 KSJ655143:KSJ655154 KIN655143:KIN655154 JYR655143:JYR655154 JOV655143:JOV655154 JEZ655143:JEZ655154 IVD655143:IVD655154 ILH655143:ILH655154 IBL655143:IBL655154 HRP655143:HRP655154 HHT655143:HHT655154 GXX655143:GXX655154 GOB655143:GOB655154 GEF655143:GEF655154 FUJ655143:FUJ655154 FKN655143:FKN655154 FAR655143:FAR655154 EQV655143:EQV655154 EGZ655143:EGZ655154 DXD655143:DXD655154 DNH655143:DNH655154 DDL655143:DDL655154 CTP655143:CTP655154 CJT655143:CJT655154 BZX655143:BZX655154 BQB655143:BQB655154 BGF655143:BGF655154 AWJ655143:AWJ655154 AMN655143:AMN655154 ACR655143:ACR655154 SV655143:SV655154 IZ655143:IZ655154 G655143:G655154 WVL589607:WVL589618 WLP589607:WLP589618 WBT589607:WBT589618 VRX589607:VRX589618 VIB589607:VIB589618 UYF589607:UYF589618 UOJ589607:UOJ589618 UEN589607:UEN589618 TUR589607:TUR589618 TKV589607:TKV589618 TAZ589607:TAZ589618 SRD589607:SRD589618 SHH589607:SHH589618 RXL589607:RXL589618 RNP589607:RNP589618 RDT589607:RDT589618 QTX589607:QTX589618 QKB589607:QKB589618 QAF589607:QAF589618 PQJ589607:PQJ589618 PGN589607:PGN589618 OWR589607:OWR589618 OMV589607:OMV589618 OCZ589607:OCZ589618 NTD589607:NTD589618 NJH589607:NJH589618 MZL589607:MZL589618 MPP589607:MPP589618 MFT589607:MFT589618 LVX589607:LVX589618 LMB589607:LMB589618 LCF589607:LCF589618 KSJ589607:KSJ589618 KIN589607:KIN589618 JYR589607:JYR589618 JOV589607:JOV589618 JEZ589607:JEZ589618 IVD589607:IVD589618 ILH589607:ILH589618 IBL589607:IBL589618 HRP589607:HRP589618 HHT589607:HHT589618 GXX589607:GXX589618 GOB589607:GOB589618 GEF589607:GEF589618 FUJ589607:FUJ589618 FKN589607:FKN589618 FAR589607:FAR589618 EQV589607:EQV589618 EGZ589607:EGZ589618 DXD589607:DXD589618 DNH589607:DNH589618 DDL589607:DDL589618 CTP589607:CTP589618 CJT589607:CJT589618 BZX589607:BZX589618 BQB589607:BQB589618 BGF589607:BGF589618 AWJ589607:AWJ589618 AMN589607:AMN589618 ACR589607:ACR589618 SV589607:SV589618 IZ589607:IZ589618 G589607:G589618 WVL524071:WVL524082 WLP524071:WLP524082 WBT524071:WBT524082 VRX524071:VRX524082 VIB524071:VIB524082 UYF524071:UYF524082 UOJ524071:UOJ524082 UEN524071:UEN524082 TUR524071:TUR524082 TKV524071:TKV524082 TAZ524071:TAZ524082 SRD524071:SRD524082 SHH524071:SHH524082 RXL524071:RXL524082 RNP524071:RNP524082 RDT524071:RDT524082 QTX524071:QTX524082 QKB524071:QKB524082 QAF524071:QAF524082 PQJ524071:PQJ524082 PGN524071:PGN524082 OWR524071:OWR524082 OMV524071:OMV524082 OCZ524071:OCZ524082 NTD524071:NTD524082 NJH524071:NJH524082 MZL524071:MZL524082 MPP524071:MPP524082 MFT524071:MFT524082 LVX524071:LVX524082 LMB524071:LMB524082 LCF524071:LCF524082 KSJ524071:KSJ524082 KIN524071:KIN524082 JYR524071:JYR524082 JOV524071:JOV524082 JEZ524071:JEZ524082 IVD524071:IVD524082 ILH524071:ILH524082 IBL524071:IBL524082 HRP524071:HRP524082 HHT524071:HHT524082 GXX524071:GXX524082 GOB524071:GOB524082 GEF524071:GEF524082 FUJ524071:FUJ524082 FKN524071:FKN524082 FAR524071:FAR524082 EQV524071:EQV524082 EGZ524071:EGZ524082 DXD524071:DXD524082 DNH524071:DNH524082 DDL524071:DDL524082 CTP524071:CTP524082 CJT524071:CJT524082 BZX524071:BZX524082 BQB524071:BQB524082 BGF524071:BGF524082 AWJ524071:AWJ524082 AMN524071:AMN524082 ACR524071:ACR524082 SV524071:SV524082 IZ524071:IZ524082 G524071:G524082 WVL458535:WVL458546 WLP458535:WLP458546 WBT458535:WBT458546 VRX458535:VRX458546 VIB458535:VIB458546 UYF458535:UYF458546 UOJ458535:UOJ458546 UEN458535:UEN458546 TUR458535:TUR458546 TKV458535:TKV458546 TAZ458535:TAZ458546 SRD458535:SRD458546 SHH458535:SHH458546 RXL458535:RXL458546 RNP458535:RNP458546 RDT458535:RDT458546 QTX458535:QTX458546 QKB458535:QKB458546 QAF458535:QAF458546 PQJ458535:PQJ458546 PGN458535:PGN458546 OWR458535:OWR458546 OMV458535:OMV458546 OCZ458535:OCZ458546 NTD458535:NTD458546 NJH458535:NJH458546 MZL458535:MZL458546 MPP458535:MPP458546 MFT458535:MFT458546 LVX458535:LVX458546 LMB458535:LMB458546 LCF458535:LCF458546 KSJ458535:KSJ458546 KIN458535:KIN458546 JYR458535:JYR458546 JOV458535:JOV458546 JEZ458535:JEZ458546 IVD458535:IVD458546 ILH458535:ILH458546 IBL458535:IBL458546 HRP458535:HRP458546 HHT458535:HHT458546 GXX458535:GXX458546 GOB458535:GOB458546 GEF458535:GEF458546 FUJ458535:FUJ458546 FKN458535:FKN458546 FAR458535:FAR458546 EQV458535:EQV458546 EGZ458535:EGZ458546 DXD458535:DXD458546 DNH458535:DNH458546 DDL458535:DDL458546 CTP458535:CTP458546 CJT458535:CJT458546 BZX458535:BZX458546 BQB458535:BQB458546 BGF458535:BGF458546 AWJ458535:AWJ458546 AMN458535:AMN458546 ACR458535:ACR458546 SV458535:SV458546 IZ458535:IZ458546 G458535:G458546 WVL392999:WVL393010 WLP392999:WLP393010 WBT392999:WBT393010 VRX392999:VRX393010 VIB392999:VIB393010 UYF392999:UYF393010 UOJ392999:UOJ393010 UEN392999:UEN393010 TUR392999:TUR393010 TKV392999:TKV393010 TAZ392999:TAZ393010 SRD392999:SRD393010 SHH392999:SHH393010 RXL392999:RXL393010 RNP392999:RNP393010 RDT392999:RDT393010 QTX392999:QTX393010 QKB392999:QKB393010 QAF392999:QAF393010 PQJ392999:PQJ393010 PGN392999:PGN393010 OWR392999:OWR393010 OMV392999:OMV393010 OCZ392999:OCZ393010 NTD392999:NTD393010 NJH392999:NJH393010 MZL392999:MZL393010 MPP392999:MPP393010 MFT392999:MFT393010 LVX392999:LVX393010 LMB392999:LMB393010 LCF392999:LCF393010 KSJ392999:KSJ393010 KIN392999:KIN393010 JYR392999:JYR393010 JOV392999:JOV393010 JEZ392999:JEZ393010 IVD392999:IVD393010 ILH392999:ILH393010 IBL392999:IBL393010 HRP392999:HRP393010 HHT392999:HHT393010 GXX392999:GXX393010 GOB392999:GOB393010 GEF392999:GEF393010 FUJ392999:FUJ393010 FKN392999:FKN393010 FAR392999:FAR393010 EQV392999:EQV393010 EGZ392999:EGZ393010 DXD392999:DXD393010 DNH392999:DNH393010 DDL392999:DDL393010 CTP392999:CTP393010 CJT392999:CJT393010 BZX392999:BZX393010 BQB392999:BQB393010 BGF392999:BGF393010 AWJ392999:AWJ393010 AMN392999:AMN393010 ACR392999:ACR393010 SV392999:SV393010 IZ392999:IZ393010 G392999:G393010 WVL327463:WVL327474 WLP327463:WLP327474 WBT327463:WBT327474 VRX327463:VRX327474 VIB327463:VIB327474 UYF327463:UYF327474 UOJ327463:UOJ327474 UEN327463:UEN327474 TUR327463:TUR327474 TKV327463:TKV327474 TAZ327463:TAZ327474 SRD327463:SRD327474 SHH327463:SHH327474 RXL327463:RXL327474 RNP327463:RNP327474 RDT327463:RDT327474 QTX327463:QTX327474 QKB327463:QKB327474 QAF327463:QAF327474 PQJ327463:PQJ327474 PGN327463:PGN327474 OWR327463:OWR327474 OMV327463:OMV327474 OCZ327463:OCZ327474 NTD327463:NTD327474 NJH327463:NJH327474 MZL327463:MZL327474 MPP327463:MPP327474 MFT327463:MFT327474 LVX327463:LVX327474 LMB327463:LMB327474 LCF327463:LCF327474 KSJ327463:KSJ327474 KIN327463:KIN327474 JYR327463:JYR327474 JOV327463:JOV327474 JEZ327463:JEZ327474 IVD327463:IVD327474 ILH327463:ILH327474 IBL327463:IBL327474 HRP327463:HRP327474 HHT327463:HHT327474 GXX327463:GXX327474 GOB327463:GOB327474 GEF327463:GEF327474 FUJ327463:FUJ327474 FKN327463:FKN327474 FAR327463:FAR327474 EQV327463:EQV327474 EGZ327463:EGZ327474 DXD327463:DXD327474 DNH327463:DNH327474 DDL327463:DDL327474 CTP327463:CTP327474 CJT327463:CJT327474 BZX327463:BZX327474 BQB327463:BQB327474 BGF327463:BGF327474 AWJ327463:AWJ327474 AMN327463:AMN327474 ACR327463:ACR327474 SV327463:SV327474 IZ327463:IZ327474 G327463:G327474 WVL261927:WVL261938 WLP261927:WLP261938 WBT261927:WBT261938 VRX261927:VRX261938 VIB261927:VIB261938 UYF261927:UYF261938 UOJ261927:UOJ261938 UEN261927:UEN261938 TUR261927:TUR261938 TKV261927:TKV261938 TAZ261927:TAZ261938 SRD261927:SRD261938 SHH261927:SHH261938 RXL261927:RXL261938 RNP261927:RNP261938 RDT261927:RDT261938 QTX261927:QTX261938 QKB261927:QKB261938 QAF261927:QAF261938 PQJ261927:PQJ261938 PGN261927:PGN261938 OWR261927:OWR261938 OMV261927:OMV261938 OCZ261927:OCZ261938 NTD261927:NTD261938 NJH261927:NJH261938 MZL261927:MZL261938 MPP261927:MPP261938 MFT261927:MFT261938 LVX261927:LVX261938 LMB261927:LMB261938 LCF261927:LCF261938 KSJ261927:KSJ261938 KIN261927:KIN261938 JYR261927:JYR261938 JOV261927:JOV261938 JEZ261927:JEZ261938 IVD261927:IVD261938 ILH261927:ILH261938 IBL261927:IBL261938 HRP261927:HRP261938 HHT261927:HHT261938 GXX261927:GXX261938 GOB261927:GOB261938 GEF261927:GEF261938 FUJ261927:FUJ261938 FKN261927:FKN261938 FAR261927:FAR261938 EQV261927:EQV261938 EGZ261927:EGZ261938 DXD261927:DXD261938 DNH261927:DNH261938 DDL261927:DDL261938 CTP261927:CTP261938 CJT261927:CJT261938 BZX261927:BZX261938 BQB261927:BQB261938 BGF261927:BGF261938 AWJ261927:AWJ261938 AMN261927:AMN261938 ACR261927:ACR261938 SV261927:SV261938 IZ261927:IZ261938 G261927:G261938 WVL196391:WVL196402 WLP196391:WLP196402 WBT196391:WBT196402 VRX196391:VRX196402 VIB196391:VIB196402 UYF196391:UYF196402 UOJ196391:UOJ196402 UEN196391:UEN196402 TUR196391:TUR196402 TKV196391:TKV196402 TAZ196391:TAZ196402 SRD196391:SRD196402 SHH196391:SHH196402 RXL196391:RXL196402 RNP196391:RNP196402 RDT196391:RDT196402 QTX196391:QTX196402 QKB196391:QKB196402 QAF196391:QAF196402 PQJ196391:PQJ196402 PGN196391:PGN196402 OWR196391:OWR196402 OMV196391:OMV196402 OCZ196391:OCZ196402 NTD196391:NTD196402 NJH196391:NJH196402 MZL196391:MZL196402 MPP196391:MPP196402 MFT196391:MFT196402 LVX196391:LVX196402 LMB196391:LMB196402 LCF196391:LCF196402 KSJ196391:KSJ196402 KIN196391:KIN196402 JYR196391:JYR196402 JOV196391:JOV196402 JEZ196391:JEZ196402 IVD196391:IVD196402 ILH196391:ILH196402 IBL196391:IBL196402 HRP196391:HRP196402 HHT196391:HHT196402 GXX196391:GXX196402 GOB196391:GOB196402 GEF196391:GEF196402 FUJ196391:FUJ196402 FKN196391:FKN196402 FAR196391:FAR196402 EQV196391:EQV196402 EGZ196391:EGZ196402 DXD196391:DXD196402 DNH196391:DNH196402 DDL196391:DDL196402 CTP196391:CTP196402 CJT196391:CJT196402 BZX196391:BZX196402 BQB196391:BQB196402 BGF196391:BGF196402 AWJ196391:AWJ196402 AMN196391:AMN196402 ACR196391:ACR196402 SV196391:SV196402 IZ196391:IZ196402 G196391:G196402 WVL130855:WVL130866 WLP130855:WLP130866 WBT130855:WBT130866 VRX130855:VRX130866 VIB130855:VIB130866 UYF130855:UYF130866 UOJ130855:UOJ130866 UEN130855:UEN130866 TUR130855:TUR130866 TKV130855:TKV130866 TAZ130855:TAZ130866 SRD130855:SRD130866 SHH130855:SHH130866 RXL130855:RXL130866 RNP130855:RNP130866 RDT130855:RDT130866 QTX130855:QTX130866 QKB130855:QKB130866 QAF130855:QAF130866 PQJ130855:PQJ130866 PGN130855:PGN130866 OWR130855:OWR130866 OMV130855:OMV130866 OCZ130855:OCZ130866 NTD130855:NTD130866 NJH130855:NJH130866 MZL130855:MZL130866 MPP130855:MPP130866 MFT130855:MFT130866 LVX130855:LVX130866 LMB130855:LMB130866 LCF130855:LCF130866 KSJ130855:KSJ130866 KIN130855:KIN130866 JYR130855:JYR130866 JOV130855:JOV130866 JEZ130855:JEZ130866 IVD130855:IVD130866 ILH130855:ILH130866 IBL130855:IBL130866 HRP130855:HRP130866 HHT130855:HHT130866 GXX130855:GXX130866 GOB130855:GOB130866 GEF130855:GEF130866 FUJ130855:FUJ130866 FKN130855:FKN130866 FAR130855:FAR130866 EQV130855:EQV130866 EGZ130855:EGZ130866 DXD130855:DXD130866 DNH130855:DNH130866 DDL130855:DDL130866 CTP130855:CTP130866 CJT130855:CJT130866 BZX130855:BZX130866 BQB130855:BQB130866 BGF130855:BGF130866 AWJ130855:AWJ130866 AMN130855:AMN130866 ACR130855:ACR130866 SV130855:SV130866 IZ130855:IZ130866 G130855:G130866 WVL65319:WVL65330 WLP65319:WLP65330 WBT65319:WBT65330 VRX65319:VRX65330 VIB65319:VIB65330 UYF65319:UYF65330 UOJ65319:UOJ65330 UEN65319:UEN65330 TUR65319:TUR65330 TKV65319:TKV65330 TAZ65319:TAZ65330 SRD65319:SRD65330 SHH65319:SHH65330 RXL65319:RXL65330 RNP65319:RNP65330 RDT65319:RDT65330 QTX65319:QTX65330 QKB65319:QKB65330 QAF65319:QAF65330 PQJ65319:PQJ65330 PGN65319:PGN65330 OWR65319:OWR65330 OMV65319:OMV65330 OCZ65319:OCZ65330 NTD65319:NTD65330 NJH65319:NJH65330 MZL65319:MZL65330 MPP65319:MPP65330 MFT65319:MFT65330 LVX65319:LVX65330 LMB65319:LMB65330 LCF65319:LCF65330 KSJ65319:KSJ65330 KIN65319:KIN65330 JYR65319:JYR65330 JOV65319:JOV65330 JEZ65319:JEZ65330 IVD65319:IVD65330 ILH65319:ILH65330 IBL65319:IBL65330 HRP65319:HRP65330 HHT65319:HHT65330 GXX65319:GXX65330 GOB65319:GOB65330 GEF65319:GEF65330 FUJ65319:FUJ65330 FKN65319:FKN65330 FAR65319:FAR65330 EQV65319:EQV65330 EGZ65319:EGZ65330 DXD65319:DXD65330 DNH65319:DNH65330 DDL65319:DDL65330 CTP65319:CTP65330 CJT65319:CJT65330 BZX65319:BZX65330 BQB65319:BQB65330 BGF65319:BGF65330 AWJ65319:AWJ65330 AMN65319:AMN65330 ACR65319:ACR65330 SV65319:SV65330 IZ65319:IZ65330 G65319:G65330 WVL982803:WVL982809 WLP982803:WLP982809 WBT982803:WBT982809 VRX982803:VRX982809 VIB982803:VIB982809 UYF982803:UYF982809 UOJ982803:UOJ982809 UEN982803:UEN982809 TUR982803:TUR982809 TKV982803:TKV982809 TAZ982803:TAZ982809 SRD982803:SRD982809 SHH982803:SHH982809 RXL982803:RXL982809 RNP982803:RNP982809 RDT982803:RDT982809 QTX982803:QTX982809 QKB982803:QKB982809 QAF982803:QAF982809 PQJ982803:PQJ982809 PGN982803:PGN982809 OWR982803:OWR982809 OMV982803:OMV982809 OCZ982803:OCZ982809 NTD982803:NTD982809 NJH982803:NJH982809 MZL982803:MZL982809 MPP982803:MPP982809 MFT982803:MFT982809 LVX982803:LVX982809 LMB982803:LMB982809 LCF982803:LCF982809 KSJ982803:KSJ982809 KIN982803:KIN982809 JYR982803:JYR982809 JOV982803:JOV982809 JEZ982803:JEZ982809 IVD982803:IVD982809 ILH982803:ILH982809 IBL982803:IBL982809 HRP982803:HRP982809 HHT982803:HHT982809 GXX982803:GXX982809 GOB982803:GOB982809 GEF982803:GEF982809 FUJ982803:FUJ982809 FKN982803:FKN982809 FAR982803:FAR982809 EQV982803:EQV982809 EGZ982803:EGZ982809 DXD982803:DXD982809 DNH982803:DNH982809 DDL982803:DDL982809 CTP982803:CTP982809 CJT982803:CJT982809 BZX982803:BZX982809 BQB982803:BQB982809 BGF982803:BGF982809 AWJ982803:AWJ982809 AMN982803:AMN982809 ACR982803:ACR982809 SV982803:SV982809 IZ982803:IZ982809 G982803:G982809 WVL917267:WVL917273 WLP917267:WLP917273 WBT917267:WBT917273 VRX917267:VRX917273 VIB917267:VIB917273 UYF917267:UYF917273 UOJ917267:UOJ917273 UEN917267:UEN917273 TUR917267:TUR917273 TKV917267:TKV917273 TAZ917267:TAZ917273 SRD917267:SRD917273 SHH917267:SHH917273 RXL917267:RXL917273 RNP917267:RNP917273 RDT917267:RDT917273 QTX917267:QTX917273 QKB917267:QKB917273 QAF917267:QAF917273 PQJ917267:PQJ917273 PGN917267:PGN917273 OWR917267:OWR917273 OMV917267:OMV917273 OCZ917267:OCZ917273 NTD917267:NTD917273 NJH917267:NJH917273 MZL917267:MZL917273 MPP917267:MPP917273 MFT917267:MFT917273 LVX917267:LVX917273 LMB917267:LMB917273 LCF917267:LCF917273 KSJ917267:KSJ917273 KIN917267:KIN917273 JYR917267:JYR917273 JOV917267:JOV917273 JEZ917267:JEZ917273 IVD917267:IVD917273 ILH917267:ILH917273 IBL917267:IBL917273 HRP917267:HRP917273 HHT917267:HHT917273 GXX917267:GXX917273 GOB917267:GOB917273 GEF917267:GEF917273 FUJ917267:FUJ917273 FKN917267:FKN917273 FAR917267:FAR917273 EQV917267:EQV917273 EGZ917267:EGZ917273 DXD917267:DXD917273 DNH917267:DNH917273 DDL917267:DDL917273 CTP917267:CTP917273 CJT917267:CJT917273 BZX917267:BZX917273 BQB917267:BQB917273 BGF917267:BGF917273 AWJ917267:AWJ917273 AMN917267:AMN917273 ACR917267:ACR917273 SV917267:SV917273 IZ917267:IZ917273 G917267:G917273 WVL851731:WVL851737 WLP851731:WLP851737 WBT851731:WBT851737 VRX851731:VRX851737 VIB851731:VIB851737 UYF851731:UYF851737 UOJ851731:UOJ851737 UEN851731:UEN851737 TUR851731:TUR851737 TKV851731:TKV851737 TAZ851731:TAZ851737 SRD851731:SRD851737 SHH851731:SHH851737 RXL851731:RXL851737 RNP851731:RNP851737 RDT851731:RDT851737 QTX851731:QTX851737 QKB851731:QKB851737 QAF851731:QAF851737 PQJ851731:PQJ851737 PGN851731:PGN851737 OWR851731:OWR851737 OMV851731:OMV851737 OCZ851731:OCZ851737 NTD851731:NTD851737 NJH851731:NJH851737 MZL851731:MZL851737 MPP851731:MPP851737 MFT851731:MFT851737 LVX851731:LVX851737 LMB851731:LMB851737 LCF851731:LCF851737 KSJ851731:KSJ851737 KIN851731:KIN851737 JYR851731:JYR851737 JOV851731:JOV851737 JEZ851731:JEZ851737 IVD851731:IVD851737 ILH851731:ILH851737 IBL851731:IBL851737 HRP851731:HRP851737 HHT851731:HHT851737 GXX851731:GXX851737 GOB851731:GOB851737 GEF851731:GEF851737 FUJ851731:FUJ851737 FKN851731:FKN851737 FAR851731:FAR851737 EQV851731:EQV851737 EGZ851731:EGZ851737 DXD851731:DXD851737 DNH851731:DNH851737 DDL851731:DDL851737 CTP851731:CTP851737 CJT851731:CJT851737 BZX851731:BZX851737 BQB851731:BQB851737 BGF851731:BGF851737 AWJ851731:AWJ851737 AMN851731:AMN851737 ACR851731:ACR851737 SV851731:SV851737 IZ851731:IZ851737 G851731:G851737 WVL786195:WVL786201 WLP786195:WLP786201 WBT786195:WBT786201 VRX786195:VRX786201 VIB786195:VIB786201 UYF786195:UYF786201 UOJ786195:UOJ786201 UEN786195:UEN786201 TUR786195:TUR786201 TKV786195:TKV786201 TAZ786195:TAZ786201 SRD786195:SRD786201 SHH786195:SHH786201 RXL786195:RXL786201 RNP786195:RNP786201 RDT786195:RDT786201 QTX786195:QTX786201 QKB786195:QKB786201 QAF786195:QAF786201 PQJ786195:PQJ786201 PGN786195:PGN786201 OWR786195:OWR786201 OMV786195:OMV786201 OCZ786195:OCZ786201 NTD786195:NTD786201 NJH786195:NJH786201 MZL786195:MZL786201 MPP786195:MPP786201 MFT786195:MFT786201 LVX786195:LVX786201 LMB786195:LMB786201 LCF786195:LCF786201 KSJ786195:KSJ786201 KIN786195:KIN786201 JYR786195:JYR786201 JOV786195:JOV786201 JEZ786195:JEZ786201 IVD786195:IVD786201 ILH786195:ILH786201 IBL786195:IBL786201 HRP786195:HRP786201 HHT786195:HHT786201 GXX786195:GXX786201 GOB786195:GOB786201 GEF786195:GEF786201 FUJ786195:FUJ786201 FKN786195:FKN786201 FAR786195:FAR786201 EQV786195:EQV786201 EGZ786195:EGZ786201 DXD786195:DXD786201 DNH786195:DNH786201 DDL786195:DDL786201 CTP786195:CTP786201 CJT786195:CJT786201 BZX786195:BZX786201 BQB786195:BQB786201 BGF786195:BGF786201 AWJ786195:AWJ786201 AMN786195:AMN786201 ACR786195:ACR786201 SV786195:SV786201 IZ786195:IZ786201 G786195:G786201 WVL720659:WVL720665 WLP720659:WLP720665 WBT720659:WBT720665 VRX720659:VRX720665 VIB720659:VIB720665 UYF720659:UYF720665 UOJ720659:UOJ720665 UEN720659:UEN720665 TUR720659:TUR720665 TKV720659:TKV720665 TAZ720659:TAZ720665 SRD720659:SRD720665 SHH720659:SHH720665 RXL720659:RXL720665 RNP720659:RNP720665 RDT720659:RDT720665 QTX720659:QTX720665 QKB720659:QKB720665 QAF720659:QAF720665 PQJ720659:PQJ720665 PGN720659:PGN720665 OWR720659:OWR720665 OMV720659:OMV720665 OCZ720659:OCZ720665 NTD720659:NTD720665 NJH720659:NJH720665 MZL720659:MZL720665 MPP720659:MPP720665 MFT720659:MFT720665 LVX720659:LVX720665 LMB720659:LMB720665 LCF720659:LCF720665 KSJ720659:KSJ720665 KIN720659:KIN720665 JYR720659:JYR720665 JOV720659:JOV720665 JEZ720659:JEZ720665 IVD720659:IVD720665 ILH720659:ILH720665 IBL720659:IBL720665 HRP720659:HRP720665 HHT720659:HHT720665 GXX720659:GXX720665 GOB720659:GOB720665 GEF720659:GEF720665 FUJ720659:FUJ720665 FKN720659:FKN720665 FAR720659:FAR720665 EQV720659:EQV720665 EGZ720659:EGZ720665 DXD720659:DXD720665 DNH720659:DNH720665 DDL720659:DDL720665 CTP720659:CTP720665 CJT720659:CJT720665 BZX720659:BZX720665 BQB720659:BQB720665 BGF720659:BGF720665 AWJ720659:AWJ720665 AMN720659:AMN720665 ACR720659:ACR720665 SV720659:SV720665 IZ720659:IZ720665 G720659:G720665 WVL655123:WVL655129 WLP655123:WLP655129 WBT655123:WBT655129 VRX655123:VRX655129 VIB655123:VIB655129 UYF655123:UYF655129 UOJ655123:UOJ655129 UEN655123:UEN655129 TUR655123:TUR655129 TKV655123:TKV655129 TAZ655123:TAZ655129 SRD655123:SRD655129 SHH655123:SHH655129 RXL655123:RXL655129 RNP655123:RNP655129 RDT655123:RDT655129 QTX655123:QTX655129 QKB655123:QKB655129 QAF655123:QAF655129 PQJ655123:PQJ655129 PGN655123:PGN655129 OWR655123:OWR655129 OMV655123:OMV655129 OCZ655123:OCZ655129 NTD655123:NTD655129 NJH655123:NJH655129 MZL655123:MZL655129 MPP655123:MPP655129 MFT655123:MFT655129 LVX655123:LVX655129 LMB655123:LMB655129 LCF655123:LCF655129 KSJ655123:KSJ655129 KIN655123:KIN655129 JYR655123:JYR655129 JOV655123:JOV655129 JEZ655123:JEZ655129 IVD655123:IVD655129 ILH655123:ILH655129 IBL655123:IBL655129 HRP655123:HRP655129 HHT655123:HHT655129 GXX655123:GXX655129 GOB655123:GOB655129 GEF655123:GEF655129 FUJ655123:FUJ655129 FKN655123:FKN655129 FAR655123:FAR655129 EQV655123:EQV655129 EGZ655123:EGZ655129 DXD655123:DXD655129 DNH655123:DNH655129 DDL655123:DDL655129 CTP655123:CTP655129 CJT655123:CJT655129 BZX655123:BZX655129 BQB655123:BQB655129 BGF655123:BGF655129 AWJ655123:AWJ655129 AMN655123:AMN655129 ACR655123:ACR655129 SV655123:SV655129 IZ655123:IZ655129 G655123:G655129 WVL589587:WVL589593 WLP589587:WLP589593 WBT589587:WBT589593 VRX589587:VRX589593 VIB589587:VIB589593 UYF589587:UYF589593 UOJ589587:UOJ589593 UEN589587:UEN589593 TUR589587:TUR589593 TKV589587:TKV589593 TAZ589587:TAZ589593 SRD589587:SRD589593 SHH589587:SHH589593 RXL589587:RXL589593 RNP589587:RNP589593 RDT589587:RDT589593 QTX589587:QTX589593 QKB589587:QKB589593 QAF589587:QAF589593 PQJ589587:PQJ589593 PGN589587:PGN589593 OWR589587:OWR589593 OMV589587:OMV589593 OCZ589587:OCZ589593 NTD589587:NTD589593 NJH589587:NJH589593 MZL589587:MZL589593 MPP589587:MPP589593 MFT589587:MFT589593 LVX589587:LVX589593 LMB589587:LMB589593 LCF589587:LCF589593 KSJ589587:KSJ589593 KIN589587:KIN589593 JYR589587:JYR589593 JOV589587:JOV589593 JEZ589587:JEZ589593 IVD589587:IVD589593 ILH589587:ILH589593 IBL589587:IBL589593 HRP589587:HRP589593 HHT589587:HHT589593 GXX589587:GXX589593 GOB589587:GOB589593 GEF589587:GEF589593 FUJ589587:FUJ589593 FKN589587:FKN589593 FAR589587:FAR589593 EQV589587:EQV589593 EGZ589587:EGZ589593 DXD589587:DXD589593 DNH589587:DNH589593 DDL589587:DDL589593 CTP589587:CTP589593 CJT589587:CJT589593 BZX589587:BZX589593 BQB589587:BQB589593 BGF589587:BGF589593 AWJ589587:AWJ589593 AMN589587:AMN589593 ACR589587:ACR589593 SV589587:SV589593 IZ589587:IZ589593 G589587:G589593 WVL524051:WVL524057 WLP524051:WLP524057 WBT524051:WBT524057 VRX524051:VRX524057 VIB524051:VIB524057 UYF524051:UYF524057 UOJ524051:UOJ524057 UEN524051:UEN524057 TUR524051:TUR524057 TKV524051:TKV524057 TAZ524051:TAZ524057 SRD524051:SRD524057 SHH524051:SHH524057 RXL524051:RXL524057 RNP524051:RNP524057 RDT524051:RDT524057 QTX524051:QTX524057 QKB524051:QKB524057 QAF524051:QAF524057 PQJ524051:PQJ524057 PGN524051:PGN524057 OWR524051:OWR524057 OMV524051:OMV524057 OCZ524051:OCZ524057 NTD524051:NTD524057 NJH524051:NJH524057 MZL524051:MZL524057 MPP524051:MPP524057 MFT524051:MFT524057 LVX524051:LVX524057 LMB524051:LMB524057 LCF524051:LCF524057 KSJ524051:KSJ524057 KIN524051:KIN524057 JYR524051:JYR524057 JOV524051:JOV524057 JEZ524051:JEZ524057 IVD524051:IVD524057 ILH524051:ILH524057 IBL524051:IBL524057 HRP524051:HRP524057 HHT524051:HHT524057 GXX524051:GXX524057 GOB524051:GOB524057 GEF524051:GEF524057 FUJ524051:FUJ524057 FKN524051:FKN524057 FAR524051:FAR524057 EQV524051:EQV524057 EGZ524051:EGZ524057 DXD524051:DXD524057 DNH524051:DNH524057 DDL524051:DDL524057 CTP524051:CTP524057 CJT524051:CJT524057 BZX524051:BZX524057 BQB524051:BQB524057 BGF524051:BGF524057 AWJ524051:AWJ524057 AMN524051:AMN524057 ACR524051:ACR524057 SV524051:SV524057 IZ524051:IZ524057 G524051:G524057 WVL458515:WVL458521 WLP458515:WLP458521 WBT458515:WBT458521 VRX458515:VRX458521 VIB458515:VIB458521 UYF458515:UYF458521 UOJ458515:UOJ458521 UEN458515:UEN458521 TUR458515:TUR458521 TKV458515:TKV458521 TAZ458515:TAZ458521 SRD458515:SRD458521 SHH458515:SHH458521 RXL458515:RXL458521 RNP458515:RNP458521 RDT458515:RDT458521 QTX458515:QTX458521 QKB458515:QKB458521 QAF458515:QAF458521 PQJ458515:PQJ458521 PGN458515:PGN458521 OWR458515:OWR458521 OMV458515:OMV458521 OCZ458515:OCZ458521 NTD458515:NTD458521 NJH458515:NJH458521 MZL458515:MZL458521 MPP458515:MPP458521 MFT458515:MFT458521 LVX458515:LVX458521 LMB458515:LMB458521 LCF458515:LCF458521 KSJ458515:KSJ458521 KIN458515:KIN458521 JYR458515:JYR458521 JOV458515:JOV458521 JEZ458515:JEZ458521 IVD458515:IVD458521 ILH458515:ILH458521 IBL458515:IBL458521 HRP458515:HRP458521 HHT458515:HHT458521 GXX458515:GXX458521 GOB458515:GOB458521 GEF458515:GEF458521 FUJ458515:FUJ458521 FKN458515:FKN458521 FAR458515:FAR458521 EQV458515:EQV458521 EGZ458515:EGZ458521 DXD458515:DXD458521 DNH458515:DNH458521 DDL458515:DDL458521 CTP458515:CTP458521 CJT458515:CJT458521 BZX458515:BZX458521 BQB458515:BQB458521 BGF458515:BGF458521 AWJ458515:AWJ458521 AMN458515:AMN458521 ACR458515:ACR458521 SV458515:SV458521 IZ458515:IZ458521 G458515:G458521 WVL392979:WVL392985 WLP392979:WLP392985 WBT392979:WBT392985 VRX392979:VRX392985 VIB392979:VIB392985 UYF392979:UYF392985 UOJ392979:UOJ392985 UEN392979:UEN392985 TUR392979:TUR392985 TKV392979:TKV392985 TAZ392979:TAZ392985 SRD392979:SRD392985 SHH392979:SHH392985 RXL392979:RXL392985 RNP392979:RNP392985 RDT392979:RDT392985 QTX392979:QTX392985 QKB392979:QKB392985 QAF392979:QAF392985 PQJ392979:PQJ392985 PGN392979:PGN392985 OWR392979:OWR392985 OMV392979:OMV392985 OCZ392979:OCZ392985 NTD392979:NTD392985 NJH392979:NJH392985 MZL392979:MZL392985 MPP392979:MPP392985 MFT392979:MFT392985 LVX392979:LVX392985 LMB392979:LMB392985 LCF392979:LCF392985 KSJ392979:KSJ392985 KIN392979:KIN392985 JYR392979:JYR392985 JOV392979:JOV392985 JEZ392979:JEZ392985 IVD392979:IVD392985 ILH392979:ILH392985 IBL392979:IBL392985 HRP392979:HRP392985 HHT392979:HHT392985 GXX392979:GXX392985 GOB392979:GOB392985 GEF392979:GEF392985 FUJ392979:FUJ392985 FKN392979:FKN392985 FAR392979:FAR392985 EQV392979:EQV392985 EGZ392979:EGZ392985 DXD392979:DXD392985 DNH392979:DNH392985 DDL392979:DDL392985 CTP392979:CTP392985 CJT392979:CJT392985 BZX392979:BZX392985 BQB392979:BQB392985 BGF392979:BGF392985 AWJ392979:AWJ392985 AMN392979:AMN392985 ACR392979:ACR392985 SV392979:SV392985 IZ392979:IZ392985 G392979:G392985 WVL327443:WVL327449 WLP327443:WLP327449 WBT327443:WBT327449 VRX327443:VRX327449 VIB327443:VIB327449 UYF327443:UYF327449 UOJ327443:UOJ327449 UEN327443:UEN327449 TUR327443:TUR327449 TKV327443:TKV327449 TAZ327443:TAZ327449 SRD327443:SRD327449 SHH327443:SHH327449 RXL327443:RXL327449 RNP327443:RNP327449 RDT327443:RDT327449 QTX327443:QTX327449 QKB327443:QKB327449 QAF327443:QAF327449 PQJ327443:PQJ327449 PGN327443:PGN327449 OWR327443:OWR327449 OMV327443:OMV327449 OCZ327443:OCZ327449 NTD327443:NTD327449 NJH327443:NJH327449 MZL327443:MZL327449 MPP327443:MPP327449 MFT327443:MFT327449 LVX327443:LVX327449 LMB327443:LMB327449 LCF327443:LCF327449 KSJ327443:KSJ327449 KIN327443:KIN327449 JYR327443:JYR327449 JOV327443:JOV327449 JEZ327443:JEZ327449 IVD327443:IVD327449 ILH327443:ILH327449 IBL327443:IBL327449 HRP327443:HRP327449 HHT327443:HHT327449 GXX327443:GXX327449 GOB327443:GOB327449 GEF327443:GEF327449 FUJ327443:FUJ327449 FKN327443:FKN327449 FAR327443:FAR327449 EQV327443:EQV327449 EGZ327443:EGZ327449 DXD327443:DXD327449 DNH327443:DNH327449 DDL327443:DDL327449 CTP327443:CTP327449 CJT327443:CJT327449 BZX327443:BZX327449 BQB327443:BQB327449 BGF327443:BGF327449 AWJ327443:AWJ327449 AMN327443:AMN327449 ACR327443:ACR327449 SV327443:SV327449 IZ327443:IZ327449 G327443:G327449 WVL261907:WVL261913 WLP261907:WLP261913 WBT261907:WBT261913 VRX261907:VRX261913 VIB261907:VIB261913 UYF261907:UYF261913 UOJ261907:UOJ261913 UEN261907:UEN261913 TUR261907:TUR261913 TKV261907:TKV261913 TAZ261907:TAZ261913 SRD261907:SRD261913 SHH261907:SHH261913 RXL261907:RXL261913 RNP261907:RNP261913 RDT261907:RDT261913 QTX261907:QTX261913 QKB261907:QKB261913 QAF261907:QAF261913 PQJ261907:PQJ261913 PGN261907:PGN261913 OWR261907:OWR261913 OMV261907:OMV261913 OCZ261907:OCZ261913 NTD261907:NTD261913 NJH261907:NJH261913 MZL261907:MZL261913 MPP261907:MPP261913 MFT261907:MFT261913 LVX261907:LVX261913 LMB261907:LMB261913 LCF261907:LCF261913 KSJ261907:KSJ261913 KIN261907:KIN261913 JYR261907:JYR261913 JOV261907:JOV261913 JEZ261907:JEZ261913 IVD261907:IVD261913 ILH261907:ILH261913 IBL261907:IBL261913 HRP261907:HRP261913 HHT261907:HHT261913 GXX261907:GXX261913 GOB261907:GOB261913 GEF261907:GEF261913 FUJ261907:FUJ261913 FKN261907:FKN261913 FAR261907:FAR261913 EQV261907:EQV261913 EGZ261907:EGZ261913 DXD261907:DXD261913 DNH261907:DNH261913 DDL261907:DDL261913 CTP261907:CTP261913 CJT261907:CJT261913 BZX261907:BZX261913 BQB261907:BQB261913 BGF261907:BGF261913 AWJ261907:AWJ261913 AMN261907:AMN261913 ACR261907:ACR261913 SV261907:SV261913 IZ261907:IZ261913 G261907:G261913 WVL196371:WVL196377 WLP196371:WLP196377 WBT196371:WBT196377 VRX196371:VRX196377 VIB196371:VIB196377 UYF196371:UYF196377 UOJ196371:UOJ196377 UEN196371:UEN196377 TUR196371:TUR196377 TKV196371:TKV196377 TAZ196371:TAZ196377 SRD196371:SRD196377 SHH196371:SHH196377 RXL196371:RXL196377 RNP196371:RNP196377 RDT196371:RDT196377 QTX196371:QTX196377 QKB196371:QKB196377 QAF196371:QAF196377 PQJ196371:PQJ196377 PGN196371:PGN196377 OWR196371:OWR196377 OMV196371:OMV196377 OCZ196371:OCZ196377 NTD196371:NTD196377 NJH196371:NJH196377 MZL196371:MZL196377 MPP196371:MPP196377 MFT196371:MFT196377 LVX196371:LVX196377 LMB196371:LMB196377 LCF196371:LCF196377 KSJ196371:KSJ196377 KIN196371:KIN196377 JYR196371:JYR196377 JOV196371:JOV196377 JEZ196371:JEZ196377 IVD196371:IVD196377 ILH196371:ILH196377 IBL196371:IBL196377 HRP196371:HRP196377 HHT196371:HHT196377 GXX196371:GXX196377 GOB196371:GOB196377 GEF196371:GEF196377 FUJ196371:FUJ196377 FKN196371:FKN196377 FAR196371:FAR196377 EQV196371:EQV196377 EGZ196371:EGZ196377 DXD196371:DXD196377 DNH196371:DNH196377 DDL196371:DDL196377 CTP196371:CTP196377 CJT196371:CJT196377 BZX196371:BZX196377 BQB196371:BQB196377 BGF196371:BGF196377 AWJ196371:AWJ196377 AMN196371:AMN196377 ACR196371:ACR196377 SV196371:SV196377 IZ196371:IZ196377 G196371:G196377 WVL130835:WVL130841 WLP130835:WLP130841 WBT130835:WBT130841 VRX130835:VRX130841 VIB130835:VIB130841 UYF130835:UYF130841 UOJ130835:UOJ130841 UEN130835:UEN130841 TUR130835:TUR130841 TKV130835:TKV130841 TAZ130835:TAZ130841 SRD130835:SRD130841 SHH130835:SHH130841 RXL130835:RXL130841 RNP130835:RNP130841 RDT130835:RDT130841 QTX130835:QTX130841 QKB130835:QKB130841 QAF130835:QAF130841 PQJ130835:PQJ130841 PGN130835:PGN130841 OWR130835:OWR130841 OMV130835:OMV130841 OCZ130835:OCZ130841 NTD130835:NTD130841 NJH130835:NJH130841 MZL130835:MZL130841 MPP130835:MPP130841 MFT130835:MFT130841 LVX130835:LVX130841 LMB130835:LMB130841 LCF130835:LCF130841 KSJ130835:KSJ130841 KIN130835:KIN130841 JYR130835:JYR130841 JOV130835:JOV130841 JEZ130835:JEZ130841 IVD130835:IVD130841 ILH130835:ILH130841 IBL130835:IBL130841 HRP130835:HRP130841 HHT130835:HHT130841 GXX130835:GXX130841 GOB130835:GOB130841 GEF130835:GEF130841 FUJ130835:FUJ130841 FKN130835:FKN130841 FAR130835:FAR130841 EQV130835:EQV130841 EGZ130835:EGZ130841 DXD130835:DXD130841 DNH130835:DNH130841 DDL130835:DDL130841 CTP130835:CTP130841 CJT130835:CJT130841 BZX130835:BZX130841 BQB130835:BQB130841 BGF130835:BGF130841 AWJ130835:AWJ130841 AMN130835:AMN130841 ACR130835:ACR130841 SV130835:SV130841 IZ130835:IZ130841 G130835:G130841 WVL65299:WVL65305 WLP65299:WLP65305 WBT65299:WBT65305 VRX65299:VRX65305 VIB65299:VIB65305 UYF65299:UYF65305 UOJ65299:UOJ65305 UEN65299:UEN65305 TUR65299:TUR65305 TKV65299:TKV65305 TAZ65299:TAZ65305 SRD65299:SRD65305 SHH65299:SHH65305 RXL65299:RXL65305 RNP65299:RNP65305 RDT65299:RDT65305 QTX65299:QTX65305 QKB65299:QKB65305 QAF65299:QAF65305 PQJ65299:PQJ65305 PGN65299:PGN65305 OWR65299:OWR65305 OMV65299:OMV65305 OCZ65299:OCZ65305 NTD65299:NTD65305 NJH65299:NJH65305 MZL65299:MZL65305 MPP65299:MPP65305 MFT65299:MFT65305 LVX65299:LVX65305 LMB65299:LMB65305 LCF65299:LCF65305 KSJ65299:KSJ65305 KIN65299:KIN65305 JYR65299:JYR65305 JOV65299:JOV65305 JEZ65299:JEZ65305 IVD65299:IVD65305 ILH65299:ILH65305 IBL65299:IBL65305 HRP65299:HRP65305 HHT65299:HHT65305 GXX65299:GXX65305 GOB65299:GOB65305 GEF65299:GEF65305 FUJ65299:FUJ65305 FKN65299:FKN65305 FAR65299:FAR65305 EQV65299:EQV65305 EGZ65299:EGZ65305 DXD65299:DXD65305 DNH65299:DNH65305 DDL65299:DDL65305 CTP65299:CTP65305 CJT65299:CJT65305 BZX65299:BZX65305 BQB65299:BQB65305 BGF65299:BGF65305 AWJ65299:AWJ65305 AMN65299:AMN65305 ACR65299:ACR65305 SV65299:SV65305 IZ65299:IZ65305 G65299:G65305 WVL982836:WVL982843 WLP982836:WLP982843 WBT982836:WBT982843 VRX982836:VRX982843 VIB982836:VIB982843 UYF982836:UYF982843 UOJ982836:UOJ982843 UEN982836:UEN982843 TUR982836:TUR982843 TKV982836:TKV982843 TAZ982836:TAZ982843 SRD982836:SRD982843 SHH982836:SHH982843 RXL982836:RXL982843 RNP982836:RNP982843 RDT982836:RDT982843 QTX982836:QTX982843 QKB982836:QKB982843 QAF982836:QAF982843 PQJ982836:PQJ982843 PGN982836:PGN982843 OWR982836:OWR982843 OMV982836:OMV982843 OCZ982836:OCZ982843 NTD982836:NTD982843 NJH982836:NJH982843 MZL982836:MZL982843 MPP982836:MPP982843 MFT982836:MFT982843 LVX982836:LVX982843 LMB982836:LMB982843 LCF982836:LCF982843 KSJ982836:KSJ982843 KIN982836:KIN982843 JYR982836:JYR982843 JOV982836:JOV982843 JEZ982836:JEZ982843 IVD982836:IVD982843 ILH982836:ILH982843 IBL982836:IBL982843 HRP982836:HRP982843 HHT982836:HHT982843 GXX982836:GXX982843 GOB982836:GOB982843 GEF982836:GEF982843 FUJ982836:FUJ982843 FKN982836:FKN982843 FAR982836:FAR982843 EQV982836:EQV982843 EGZ982836:EGZ982843 DXD982836:DXD982843 DNH982836:DNH982843 DDL982836:DDL982843 CTP982836:CTP982843 CJT982836:CJT982843 BZX982836:BZX982843 BQB982836:BQB982843 BGF982836:BGF982843 AWJ982836:AWJ982843 AMN982836:AMN982843 ACR982836:ACR982843 SV982836:SV982843 IZ982836:IZ982843 G982836:G982843 WVL917300:WVL917307 WLP917300:WLP917307 WBT917300:WBT917307 VRX917300:VRX917307 VIB917300:VIB917307 UYF917300:UYF917307 UOJ917300:UOJ917307 UEN917300:UEN917307 TUR917300:TUR917307 TKV917300:TKV917307 TAZ917300:TAZ917307 SRD917300:SRD917307 SHH917300:SHH917307 RXL917300:RXL917307 RNP917300:RNP917307 RDT917300:RDT917307 QTX917300:QTX917307 QKB917300:QKB917307 QAF917300:QAF917307 PQJ917300:PQJ917307 PGN917300:PGN917307 OWR917300:OWR917307 OMV917300:OMV917307 OCZ917300:OCZ917307 NTD917300:NTD917307 NJH917300:NJH917307 MZL917300:MZL917307 MPP917300:MPP917307 MFT917300:MFT917307 LVX917300:LVX917307 LMB917300:LMB917307 LCF917300:LCF917307 KSJ917300:KSJ917307 KIN917300:KIN917307 JYR917300:JYR917307 JOV917300:JOV917307 JEZ917300:JEZ917307 IVD917300:IVD917307 ILH917300:ILH917307 IBL917300:IBL917307 HRP917300:HRP917307 HHT917300:HHT917307 GXX917300:GXX917307 GOB917300:GOB917307 GEF917300:GEF917307 FUJ917300:FUJ917307 FKN917300:FKN917307 FAR917300:FAR917307 EQV917300:EQV917307 EGZ917300:EGZ917307 DXD917300:DXD917307 DNH917300:DNH917307 DDL917300:DDL917307 CTP917300:CTP917307 CJT917300:CJT917307 BZX917300:BZX917307 BQB917300:BQB917307 BGF917300:BGF917307 AWJ917300:AWJ917307 AMN917300:AMN917307 ACR917300:ACR917307 SV917300:SV917307 IZ917300:IZ917307 G917300:G917307 WVL851764:WVL851771 WLP851764:WLP851771 WBT851764:WBT851771 VRX851764:VRX851771 VIB851764:VIB851771 UYF851764:UYF851771 UOJ851764:UOJ851771 UEN851764:UEN851771 TUR851764:TUR851771 TKV851764:TKV851771 TAZ851764:TAZ851771 SRD851764:SRD851771 SHH851764:SHH851771 RXL851764:RXL851771 RNP851764:RNP851771 RDT851764:RDT851771 QTX851764:QTX851771 QKB851764:QKB851771 QAF851764:QAF851771 PQJ851764:PQJ851771 PGN851764:PGN851771 OWR851764:OWR851771 OMV851764:OMV851771 OCZ851764:OCZ851771 NTD851764:NTD851771 NJH851764:NJH851771 MZL851764:MZL851771 MPP851764:MPP851771 MFT851764:MFT851771 LVX851764:LVX851771 LMB851764:LMB851771 LCF851764:LCF851771 KSJ851764:KSJ851771 KIN851764:KIN851771 JYR851764:JYR851771 JOV851764:JOV851771 JEZ851764:JEZ851771 IVD851764:IVD851771 ILH851764:ILH851771 IBL851764:IBL851771 HRP851764:HRP851771 HHT851764:HHT851771 GXX851764:GXX851771 GOB851764:GOB851771 GEF851764:GEF851771 FUJ851764:FUJ851771 FKN851764:FKN851771 FAR851764:FAR851771 EQV851764:EQV851771 EGZ851764:EGZ851771 DXD851764:DXD851771 DNH851764:DNH851771 DDL851764:DDL851771 CTP851764:CTP851771 CJT851764:CJT851771 BZX851764:BZX851771 BQB851764:BQB851771 BGF851764:BGF851771 AWJ851764:AWJ851771 AMN851764:AMN851771 ACR851764:ACR851771 SV851764:SV851771 IZ851764:IZ851771 G851764:G851771 WVL786228:WVL786235 WLP786228:WLP786235 WBT786228:WBT786235 VRX786228:VRX786235 VIB786228:VIB786235 UYF786228:UYF786235 UOJ786228:UOJ786235 UEN786228:UEN786235 TUR786228:TUR786235 TKV786228:TKV786235 TAZ786228:TAZ786235 SRD786228:SRD786235 SHH786228:SHH786235 RXL786228:RXL786235 RNP786228:RNP786235 RDT786228:RDT786235 QTX786228:QTX786235 QKB786228:QKB786235 QAF786228:QAF786235 PQJ786228:PQJ786235 PGN786228:PGN786235 OWR786228:OWR786235 OMV786228:OMV786235 OCZ786228:OCZ786235 NTD786228:NTD786235 NJH786228:NJH786235 MZL786228:MZL786235 MPP786228:MPP786235 MFT786228:MFT786235 LVX786228:LVX786235 LMB786228:LMB786235 LCF786228:LCF786235 KSJ786228:KSJ786235 KIN786228:KIN786235 JYR786228:JYR786235 JOV786228:JOV786235 JEZ786228:JEZ786235 IVD786228:IVD786235 ILH786228:ILH786235 IBL786228:IBL786235 HRP786228:HRP786235 HHT786228:HHT786235 GXX786228:GXX786235 GOB786228:GOB786235 GEF786228:GEF786235 FUJ786228:FUJ786235 FKN786228:FKN786235 FAR786228:FAR786235 EQV786228:EQV786235 EGZ786228:EGZ786235 DXD786228:DXD786235 DNH786228:DNH786235 DDL786228:DDL786235 CTP786228:CTP786235 CJT786228:CJT786235 BZX786228:BZX786235 BQB786228:BQB786235 BGF786228:BGF786235 AWJ786228:AWJ786235 AMN786228:AMN786235 ACR786228:ACR786235 SV786228:SV786235 IZ786228:IZ786235 G786228:G786235 WVL720692:WVL720699 WLP720692:WLP720699 WBT720692:WBT720699 VRX720692:VRX720699 VIB720692:VIB720699 UYF720692:UYF720699 UOJ720692:UOJ720699 UEN720692:UEN720699 TUR720692:TUR720699 TKV720692:TKV720699 TAZ720692:TAZ720699 SRD720692:SRD720699 SHH720692:SHH720699 RXL720692:RXL720699 RNP720692:RNP720699 RDT720692:RDT720699 QTX720692:QTX720699 QKB720692:QKB720699 QAF720692:QAF720699 PQJ720692:PQJ720699 PGN720692:PGN720699 OWR720692:OWR720699 OMV720692:OMV720699 OCZ720692:OCZ720699 NTD720692:NTD720699 NJH720692:NJH720699 MZL720692:MZL720699 MPP720692:MPP720699 MFT720692:MFT720699 LVX720692:LVX720699 LMB720692:LMB720699 LCF720692:LCF720699 KSJ720692:KSJ720699 KIN720692:KIN720699 JYR720692:JYR720699 JOV720692:JOV720699 JEZ720692:JEZ720699 IVD720692:IVD720699 ILH720692:ILH720699 IBL720692:IBL720699 HRP720692:HRP720699 HHT720692:HHT720699 GXX720692:GXX720699 GOB720692:GOB720699 GEF720692:GEF720699 FUJ720692:FUJ720699 FKN720692:FKN720699 FAR720692:FAR720699 EQV720692:EQV720699 EGZ720692:EGZ720699 DXD720692:DXD720699 DNH720692:DNH720699 DDL720692:DDL720699 CTP720692:CTP720699 CJT720692:CJT720699 BZX720692:BZX720699 BQB720692:BQB720699 BGF720692:BGF720699 AWJ720692:AWJ720699 AMN720692:AMN720699 ACR720692:ACR720699 SV720692:SV720699 IZ720692:IZ720699 G720692:G720699 WVL655156:WVL655163 WLP655156:WLP655163 WBT655156:WBT655163 VRX655156:VRX655163 VIB655156:VIB655163 UYF655156:UYF655163 UOJ655156:UOJ655163 UEN655156:UEN655163 TUR655156:TUR655163 TKV655156:TKV655163 TAZ655156:TAZ655163 SRD655156:SRD655163 SHH655156:SHH655163 RXL655156:RXL655163 RNP655156:RNP655163 RDT655156:RDT655163 QTX655156:QTX655163 QKB655156:QKB655163 QAF655156:QAF655163 PQJ655156:PQJ655163 PGN655156:PGN655163 OWR655156:OWR655163 OMV655156:OMV655163 OCZ655156:OCZ655163 NTD655156:NTD655163 NJH655156:NJH655163 MZL655156:MZL655163 MPP655156:MPP655163 MFT655156:MFT655163 LVX655156:LVX655163 LMB655156:LMB655163 LCF655156:LCF655163 KSJ655156:KSJ655163 KIN655156:KIN655163 JYR655156:JYR655163 JOV655156:JOV655163 JEZ655156:JEZ655163 IVD655156:IVD655163 ILH655156:ILH655163 IBL655156:IBL655163 HRP655156:HRP655163 HHT655156:HHT655163 GXX655156:GXX655163 GOB655156:GOB655163 GEF655156:GEF655163 FUJ655156:FUJ655163 FKN655156:FKN655163 FAR655156:FAR655163 EQV655156:EQV655163 EGZ655156:EGZ655163 DXD655156:DXD655163 DNH655156:DNH655163 DDL655156:DDL655163 CTP655156:CTP655163 CJT655156:CJT655163 BZX655156:BZX655163 BQB655156:BQB655163 BGF655156:BGF655163 AWJ655156:AWJ655163 AMN655156:AMN655163 ACR655156:ACR655163 SV655156:SV655163 IZ655156:IZ655163 G655156:G655163 WVL589620:WVL589627 WLP589620:WLP589627 WBT589620:WBT589627 VRX589620:VRX589627 VIB589620:VIB589627 UYF589620:UYF589627 UOJ589620:UOJ589627 UEN589620:UEN589627 TUR589620:TUR589627 TKV589620:TKV589627 TAZ589620:TAZ589627 SRD589620:SRD589627 SHH589620:SHH589627 RXL589620:RXL589627 RNP589620:RNP589627 RDT589620:RDT589627 QTX589620:QTX589627 QKB589620:QKB589627 QAF589620:QAF589627 PQJ589620:PQJ589627 PGN589620:PGN589627 OWR589620:OWR589627 OMV589620:OMV589627 OCZ589620:OCZ589627 NTD589620:NTD589627 NJH589620:NJH589627 MZL589620:MZL589627 MPP589620:MPP589627 MFT589620:MFT589627 LVX589620:LVX589627 LMB589620:LMB589627 LCF589620:LCF589627 KSJ589620:KSJ589627 KIN589620:KIN589627 JYR589620:JYR589627 JOV589620:JOV589627 JEZ589620:JEZ589627 IVD589620:IVD589627 ILH589620:ILH589627 IBL589620:IBL589627 HRP589620:HRP589627 HHT589620:HHT589627 GXX589620:GXX589627 GOB589620:GOB589627 GEF589620:GEF589627 FUJ589620:FUJ589627 FKN589620:FKN589627 FAR589620:FAR589627 EQV589620:EQV589627 EGZ589620:EGZ589627 DXD589620:DXD589627 DNH589620:DNH589627 DDL589620:DDL589627 CTP589620:CTP589627 CJT589620:CJT589627 BZX589620:BZX589627 BQB589620:BQB589627 BGF589620:BGF589627 AWJ589620:AWJ589627 AMN589620:AMN589627 ACR589620:ACR589627 SV589620:SV589627 IZ589620:IZ589627 G589620:G589627 WVL524084:WVL524091 WLP524084:WLP524091 WBT524084:WBT524091 VRX524084:VRX524091 VIB524084:VIB524091 UYF524084:UYF524091 UOJ524084:UOJ524091 UEN524084:UEN524091 TUR524084:TUR524091 TKV524084:TKV524091 TAZ524084:TAZ524091 SRD524084:SRD524091 SHH524084:SHH524091 RXL524084:RXL524091 RNP524084:RNP524091 RDT524084:RDT524091 QTX524084:QTX524091 QKB524084:QKB524091 QAF524084:QAF524091 PQJ524084:PQJ524091 PGN524084:PGN524091 OWR524084:OWR524091 OMV524084:OMV524091 OCZ524084:OCZ524091 NTD524084:NTD524091 NJH524084:NJH524091 MZL524084:MZL524091 MPP524084:MPP524091 MFT524084:MFT524091 LVX524084:LVX524091 LMB524084:LMB524091 LCF524084:LCF524091 KSJ524084:KSJ524091 KIN524084:KIN524091 JYR524084:JYR524091 JOV524084:JOV524091 JEZ524084:JEZ524091 IVD524084:IVD524091 ILH524084:ILH524091 IBL524084:IBL524091 HRP524084:HRP524091 HHT524084:HHT524091 GXX524084:GXX524091 GOB524084:GOB524091 GEF524084:GEF524091 FUJ524084:FUJ524091 FKN524084:FKN524091 FAR524084:FAR524091 EQV524084:EQV524091 EGZ524084:EGZ524091 DXD524084:DXD524091 DNH524084:DNH524091 DDL524084:DDL524091 CTP524084:CTP524091 CJT524084:CJT524091 BZX524084:BZX524091 BQB524084:BQB524091 BGF524084:BGF524091 AWJ524084:AWJ524091 AMN524084:AMN524091 ACR524084:ACR524091 SV524084:SV524091 IZ524084:IZ524091 G524084:G524091 WVL458548:WVL458555 WLP458548:WLP458555 WBT458548:WBT458555 VRX458548:VRX458555 VIB458548:VIB458555 UYF458548:UYF458555 UOJ458548:UOJ458555 UEN458548:UEN458555 TUR458548:TUR458555 TKV458548:TKV458555 TAZ458548:TAZ458555 SRD458548:SRD458555 SHH458548:SHH458555 RXL458548:RXL458555 RNP458548:RNP458555 RDT458548:RDT458555 QTX458548:QTX458555 QKB458548:QKB458555 QAF458548:QAF458555 PQJ458548:PQJ458555 PGN458548:PGN458555 OWR458548:OWR458555 OMV458548:OMV458555 OCZ458548:OCZ458555 NTD458548:NTD458555 NJH458548:NJH458555 MZL458548:MZL458555 MPP458548:MPP458555 MFT458548:MFT458555 LVX458548:LVX458555 LMB458548:LMB458555 LCF458548:LCF458555 KSJ458548:KSJ458555 KIN458548:KIN458555 JYR458548:JYR458555 JOV458548:JOV458555 JEZ458548:JEZ458555 IVD458548:IVD458555 ILH458548:ILH458555 IBL458548:IBL458555 HRP458548:HRP458555 HHT458548:HHT458555 GXX458548:GXX458555 GOB458548:GOB458555 GEF458548:GEF458555 FUJ458548:FUJ458555 FKN458548:FKN458555 FAR458548:FAR458555 EQV458548:EQV458555 EGZ458548:EGZ458555 DXD458548:DXD458555 DNH458548:DNH458555 DDL458548:DDL458555 CTP458548:CTP458555 CJT458548:CJT458555 BZX458548:BZX458555 BQB458548:BQB458555 BGF458548:BGF458555 AWJ458548:AWJ458555 AMN458548:AMN458555 ACR458548:ACR458555 SV458548:SV458555 IZ458548:IZ458555 G458548:G458555 WVL393012:WVL393019 WLP393012:WLP393019 WBT393012:WBT393019 VRX393012:VRX393019 VIB393012:VIB393019 UYF393012:UYF393019 UOJ393012:UOJ393019 UEN393012:UEN393019 TUR393012:TUR393019 TKV393012:TKV393019 TAZ393012:TAZ393019 SRD393012:SRD393019 SHH393012:SHH393019 RXL393012:RXL393019 RNP393012:RNP393019 RDT393012:RDT393019 QTX393012:QTX393019 QKB393012:QKB393019 QAF393012:QAF393019 PQJ393012:PQJ393019 PGN393012:PGN393019 OWR393012:OWR393019 OMV393012:OMV393019 OCZ393012:OCZ393019 NTD393012:NTD393019 NJH393012:NJH393019 MZL393012:MZL393019 MPP393012:MPP393019 MFT393012:MFT393019 LVX393012:LVX393019 LMB393012:LMB393019 LCF393012:LCF393019 KSJ393012:KSJ393019 KIN393012:KIN393019 JYR393012:JYR393019 JOV393012:JOV393019 JEZ393012:JEZ393019 IVD393012:IVD393019 ILH393012:ILH393019 IBL393012:IBL393019 HRP393012:HRP393019 HHT393012:HHT393019 GXX393012:GXX393019 GOB393012:GOB393019 GEF393012:GEF393019 FUJ393012:FUJ393019 FKN393012:FKN393019 FAR393012:FAR393019 EQV393012:EQV393019 EGZ393012:EGZ393019 DXD393012:DXD393019 DNH393012:DNH393019 DDL393012:DDL393019 CTP393012:CTP393019 CJT393012:CJT393019 BZX393012:BZX393019 BQB393012:BQB393019 BGF393012:BGF393019 AWJ393012:AWJ393019 AMN393012:AMN393019 ACR393012:ACR393019 SV393012:SV393019 IZ393012:IZ393019 G393012:G393019 WVL327476:WVL327483 WLP327476:WLP327483 WBT327476:WBT327483 VRX327476:VRX327483 VIB327476:VIB327483 UYF327476:UYF327483 UOJ327476:UOJ327483 UEN327476:UEN327483 TUR327476:TUR327483 TKV327476:TKV327483 TAZ327476:TAZ327483 SRD327476:SRD327483 SHH327476:SHH327483 RXL327476:RXL327483 RNP327476:RNP327483 RDT327476:RDT327483 QTX327476:QTX327483 QKB327476:QKB327483 QAF327476:QAF327483 PQJ327476:PQJ327483 PGN327476:PGN327483 OWR327476:OWR327483 OMV327476:OMV327483 OCZ327476:OCZ327483 NTD327476:NTD327483 NJH327476:NJH327483 MZL327476:MZL327483 MPP327476:MPP327483 MFT327476:MFT327483 LVX327476:LVX327483 LMB327476:LMB327483 LCF327476:LCF327483 KSJ327476:KSJ327483 KIN327476:KIN327483 JYR327476:JYR327483 JOV327476:JOV327483 JEZ327476:JEZ327483 IVD327476:IVD327483 ILH327476:ILH327483 IBL327476:IBL327483 HRP327476:HRP327483 HHT327476:HHT327483 GXX327476:GXX327483 GOB327476:GOB327483 GEF327476:GEF327483 FUJ327476:FUJ327483 FKN327476:FKN327483 FAR327476:FAR327483 EQV327476:EQV327483 EGZ327476:EGZ327483 DXD327476:DXD327483 DNH327476:DNH327483 DDL327476:DDL327483 CTP327476:CTP327483 CJT327476:CJT327483 BZX327476:BZX327483 BQB327476:BQB327483 BGF327476:BGF327483 AWJ327476:AWJ327483 AMN327476:AMN327483 ACR327476:ACR327483 SV327476:SV327483 IZ327476:IZ327483 G327476:G327483 WVL261940:WVL261947 WLP261940:WLP261947 WBT261940:WBT261947 VRX261940:VRX261947 VIB261940:VIB261947 UYF261940:UYF261947 UOJ261940:UOJ261947 UEN261940:UEN261947 TUR261940:TUR261947 TKV261940:TKV261947 TAZ261940:TAZ261947 SRD261940:SRD261947 SHH261940:SHH261947 RXL261940:RXL261947 RNP261940:RNP261947 RDT261940:RDT261947 QTX261940:QTX261947 QKB261940:QKB261947 QAF261940:QAF261947 PQJ261940:PQJ261947 PGN261940:PGN261947 OWR261940:OWR261947 OMV261940:OMV261947 OCZ261940:OCZ261947 NTD261940:NTD261947 NJH261940:NJH261947 MZL261940:MZL261947 MPP261940:MPP261947 MFT261940:MFT261947 LVX261940:LVX261947 LMB261940:LMB261947 LCF261940:LCF261947 KSJ261940:KSJ261947 KIN261940:KIN261947 JYR261940:JYR261947 JOV261940:JOV261947 JEZ261940:JEZ261947 IVD261940:IVD261947 ILH261940:ILH261947 IBL261940:IBL261947 HRP261940:HRP261947 HHT261940:HHT261947 GXX261940:GXX261947 GOB261940:GOB261947 GEF261940:GEF261947 FUJ261940:FUJ261947 FKN261940:FKN261947 FAR261940:FAR261947 EQV261940:EQV261947 EGZ261940:EGZ261947 DXD261940:DXD261947 DNH261940:DNH261947 DDL261940:DDL261947 CTP261940:CTP261947 CJT261940:CJT261947 BZX261940:BZX261947 BQB261940:BQB261947 BGF261940:BGF261947 AWJ261940:AWJ261947 AMN261940:AMN261947 ACR261940:ACR261947 SV261940:SV261947 IZ261940:IZ261947 G261940:G261947 WVL196404:WVL196411 WLP196404:WLP196411 WBT196404:WBT196411 VRX196404:VRX196411 VIB196404:VIB196411 UYF196404:UYF196411 UOJ196404:UOJ196411 UEN196404:UEN196411 TUR196404:TUR196411 TKV196404:TKV196411 TAZ196404:TAZ196411 SRD196404:SRD196411 SHH196404:SHH196411 RXL196404:RXL196411 RNP196404:RNP196411 RDT196404:RDT196411 QTX196404:QTX196411 QKB196404:QKB196411 QAF196404:QAF196411 PQJ196404:PQJ196411 PGN196404:PGN196411 OWR196404:OWR196411 OMV196404:OMV196411 OCZ196404:OCZ196411 NTD196404:NTD196411 NJH196404:NJH196411 MZL196404:MZL196411 MPP196404:MPP196411 MFT196404:MFT196411 LVX196404:LVX196411 LMB196404:LMB196411 LCF196404:LCF196411 KSJ196404:KSJ196411 KIN196404:KIN196411 JYR196404:JYR196411 JOV196404:JOV196411 JEZ196404:JEZ196411 IVD196404:IVD196411 ILH196404:ILH196411 IBL196404:IBL196411 HRP196404:HRP196411 HHT196404:HHT196411 GXX196404:GXX196411 GOB196404:GOB196411 GEF196404:GEF196411 FUJ196404:FUJ196411 FKN196404:FKN196411 FAR196404:FAR196411 EQV196404:EQV196411 EGZ196404:EGZ196411 DXD196404:DXD196411 DNH196404:DNH196411 DDL196404:DDL196411 CTP196404:CTP196411 CJT196404:CJT196411 BZX196404:BZX196411 BQB196404:BQB196411 BGF196404:BGF196411 AWJ196404:AWJ196411 AMN196404:AMN196411 ACR196404:ACR196411 SV196404:SV196411 IZ196404:IZ196411 G196404:G196411 WVL130868:WVL130875 WLP130868:WLP130875 WBT130868:WBT130875 VRX130868:VRX130875 VIB130868:VIB130875 UYF130868:UYF130875 UOJ130868:UOJ130875 UEN130868:UEN130875 TUR130868:TUR130875 TKV130868:TKV130875 TAZ130868:TAZ130875 SRD130868:SRD130875 SHH130868:SHH130875 RXL130868:RXL130875 RNP130868:RNP130875 RDT130868:RDT130875 QTX130868:QTX130875 QKB130868:QKB130875 QAF130868:QAF130875 PQJ130868:PQJ130875 PGN130868:PGN130875 OWR130868:OWR130875 OMV130868:OMV130875 OCZ130868:OCZ130875 NTD130868:NTD130875 NJH130868:NJH130875 MZL130868:MZL130875 MPP130868:MPP130875 MFT130868:MFT130875 LVX130868:LVX130875 LMB130868:LMB130875 LCF130868:LCF130875 KSJ130868:KSJ130875 KIN130868:KIN130875 JYR130868:JYR130875 JOV130868:JOV130875 JEZ130868:JEZ130875 IVD130868:IVD130875 ILH130868:ILH130875 IBL130868:IBL130875 HRP130868:HRP130875 HHT130868:HHT130875 GXX130868:GXX130875 GOB130868:GOB130875 GEF130868:GEF130875 FUJ130868:FUJ130875 FKN130868:FKN130875 FAR130868:FAR130875 EQV130868:EQV130875 EGZ130868:EGZ130875 DXD130868:DXD130875 DNH130868:DNH130875 DDL130868:DDL130875 CTP130868:CTP130875 CJT130868:CJT130875 BZX130868:BZX130875 BQB130868:BQB130875 BGF130868:BGF130875 AWJ130868:AWJ130875 AMN130868:AMN130875 ACR130868:ACR130875 SV130868:SV130875 IZ130868:IZ130875 G130868:G130875 WVL65332:WVL65339 WLP65332:WLP65339 WBT65332:WBT65339 VRX65332:VRX65339 VIB65332:VIB65339 UYF65332:UYF65339 UOJ65332:UOJ65339 UEN65332:UEN65339 TUR65332:TUR65339 TKV65332:TKV65339 TAZ65332:TAZ65339 SRD65332:SRD65339 SHH65332:SHH65339 RXL65332:RXL65339 RNP65332:RNP65339 RDT65332:RDT65339 QTX65332:QTX65339 QKB65332:QKB65339 QAF65332:QAF65339 PQJ65332:PQJ65339 PGN65332:PGN65339 OWR65332:OWR65339 OMV65332:OMV65339 OCZ65332:OCZ65339 NTD65332:NTD65339 NJH65332:NJH65339 MZL65332:MZL65339 MPP65332:MPP65339 MFT65332:MFT65339 LVX65332:LVX65339 LMB65332:LMB65339 LCF65332:LCF65339 KSJ65332:KSJ65339 KIN65332:KIN65339 JYR65332:JYR65339 JOV65332:JOV65339 JEZ65332:JEZ65339 IVD65332:IVD65339 ILH65332:ILH65339 IBL65332:IBL65339 HRP65332:HRP65339 HHT65332:HHT65339 GXX65332:GXX65339 GOB65332:GOB65339 GEF65332:GEF65339 FUJ65332:FUJ65339 FKN65332:FKN65339 FAR65332:FAR65339 EQV65332:EQV65339 EGZ65332:EGZ65339 DXD65332:DXD65339 DNH65332:DNH65339 DDL65332:DDL65339 CTP65332:CTP65339 CJT65332:CJT65339 BZX65332:BZX65339 BQB65332:BQB65339 BGF65332:BGF65339 AWJ65332:AWJ65339 AMN65332:AMN65339 ACR65332:ACR65339 SV65332:SV65339 IZ65332:IZ65339">
      <formula1>$L$2:$L$6</formula1>
    </dataValidation>
    <dataValidation type="list" allowBlank="1" showInputMessage="1" showErrorMessage="1" sqref="G54:G62 G13:G22 G42:G52 G24:G39 G11">
      <formula1>$L$1:$L$5</formula1>
    </dataValidation>
  </dataValidations>
  <pageMargins left="0.7" right="0.7" top="0.75" bottom="0.75" header="0.3" footer="0.3"/>
  <pageSetup orientation="portrait" horizontalDpi="300" verticalDpi="30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2"/>
  <sheetViews>
    <sheetView zoomScale="55" zoomScaleNormal="55" workbookViewId="0">
      <pane ySplit="9" topLeftCell="A10" activePane="bottomLeft" state="frozen"/>
      <selection pane="bottomLeft" sqref="A1:XFD8"/>
    </sheetView>
  </sheetViews>
  <sheetFormatPr defaultColWidth="9.109375" defaultRowHeight="14.4" outlineLevelRow="1"/>
  <cols>
    <col min="1" max="1" width="17.33203125" style="186" customWidth="1"/>
    <col min="2" max="2" width="34" style="186" customWidth="1"/>
    <col min="3" max="3" width="27.5546875" style="186" customWidth="1"/>
    <col min="4" max="4" width="60.6640625" style="186" customWidth="1"/>
    <col min="5" max="5" width="31.6640625" style="186" customWidth="1"/>
    <col min="6" max="6" width="17.109375" style="186" customWidth="1"/>
    <col min="7" max="7" width="12.6640625" style="186" customWidth="1"/>
    <col min="8" max="8" width="12.44140625" style="186" bestFit="1" customWidth="1"/>
    <col min="9" max="9" width="13.5546875" style="186" customWidth="1"/>
    <col min="10" max="10" width="9.109375" style="186"/>
    <col min="11" max="11" width="9.109375" style="144"/>
    <col min="12" max="12" width="10.33203125" style="311" customWidth="1"/>
    <col min="13" max="13" width="8.88671875" style="311"/>
    <col min="14" max="16384" width="9.109375" style="144"/>
  </cols>
  <sheetData>
    <row r="1" spans="1:13" s="320" customFormat="1" ht="16.8">
      <c r="B1" s="321"/>
      <c r="C1" s="321"/>
      <c r="D1" s="321"/>
      <c r="E1" s="321"/>
      <c r="F1" s="321"/>
      <c r="G1" s="197"/>
      <c r="H1" s="322"/>
      <c r="I1" s="322"/>
      <c r="J1" s="197"/>
      <c r="K1" s="196"/>
      <c r="L1" s="194"/>
      <c r="M1" s="194"/>
    </row>
    <row r="2" spans="1:13" s="320" customFormat="1" ht="16.8">
      <c r="A2" s="323" t="s">
        <v>35</v>
      </c>
      <c r="B2" s="515" t="s">
        <v>4220</v>
      </c>
      <c r="C2" s="515"/>
      <c r="D2" s="515"/>
      <c r="E2" s="515"/>
      <c r="F2" s="515"/>
      <c r="G2" s="515"/>
      <c r="H2" s="197"/>
      <c r="I2" s="197"/>
      <c r="J2" s="197"/>
      <c r="K2" s="196"/>
      <c r="L2" s="282" t="s">
        <v>19</v>
      </c>
      <c r="M2" s="283">
        <f>COUNTIF($G$10:$G$138,"Pass")</f>
        <v>18</v>
      </c>
    </row>
    <row r="3" spans="1:13" s="320" customFormat="1" ht="33.6" outlineLevel="1">
      <c r="A3" s="323" t="s">
        <v>36</v>
      </c>
      <c r="B3" s="515" t="s">
        <v>4302</v>
      </c>
      <c r="C3" s="515"/>
      <c r="D3" s="515"/>
      <c r="E3" s="515"/>
      <c r="F3" s="515"/>
      <c r="G3" s="515"/>
      <c r="H3" s="197"/>
      <c r="I3" s="197"/>
      <c r="J3" s="197"/>
      <c r="K3" s="196"/>
      <c r="L3" s="282" t="s">
        <v>20</v>
      </c>
      <c r="M3" s="283">
        <f>COUNTIF($G$10:$G$138,"Fail")</f>
        <v>3</v>
      </c>
    </row>
    <row r="4" spans="1:13" s="320" customFormat="1" ht="16.8" outlineLevel="1">
      <c r="A4" s="323" t="s">
        <v>37</v>
      </c>
      <c r="B4" s="515"/>
      <c r="C4" s="515"/>
      <c r="D4" s="515"/>
      <c r="E4" s="515"/>
      <c r="F4" s="515"/>
      <c r="G4" s="515"/>
      <c r="H4" s="197"/>
      <c r="I4" s="197"/>
      <c r="J4" s="197"/>
      <c r="K4" s="196"/>
      <c r="L4" s="282" t="s">
        <v>49</v>
      </c>
      <c r="M4" s="283">
        <f>COUNTIF($G$10:$G$138,"Pending")</f>
        <v>0</v>
      </c>
    </row>
    <row r="5" spans="1:13" s="320" customFormat="1" ht="16.8" outlineLevel="1">
      <c r="A5" s="323" t="s">
        <v>38</v>
      </c>
      <c r="B5" s="515" t="s">
        <v>4221</v>
      </c>
      <c r="C5" s="515"/>
      <c r="D5" s="515"/>
      <c r="E5" s="515"/>
      <c r="F5" s="515"/>
      <c r="G5" s="515"/>
      <c r="H5" s="197"/>
      <c r="I5" s="197"/>
      <c r="J5" s="197"/>
      <c r="K5" s="196"/>
      <c r="L5" s="282" t="s">
        <v>21</v>
      </c>
      <c r="M5" s="283">
        <f>COUNTIF($G$10:$G$138,"Untested")</f>
        <v>3</v>
      </c>
    </row>
    <row r="6" spans="1:13" s="320" customFormat="1" ht="33.6" outlineLevel="1">
      <c r="A6" s="324" t="s">
        <v>19</v>
      </c>
      <c r="B6" s="325" t="s">
        <v>20</v>
      </c>
      <c r="C6" s="325" t="s">
        <v>21</v>
      </c>
      <c r="D6" s="325" t="s">
        <v>49</v>
      </c>
      <c r="E6" s="325" t="s">
        <v>22</v>
      </c>
      <c r="F6" s="325" t="s">
        <v>39</v>
      </c>
      <c r="G6" s="326"/>
      <c r="H6" s="326"/>
      <c r="I6" s="326"/>
      <c r="J6" s="327"/>
      <c r="L6" s="282" t="s">
        <v>22</v>
      </c>
      <c r="M6" s="283">
        <f>COUNTIF($G$10:$G$138,"N/A")</f>
        <v>0</v>
      </c>
    </row>
    <row r="7" spans="1:13" s="320" customFormat="1" ht="16.8" outlineLevel="1">
      <c r="A7" s="328">
        <f>COUNTIF($G$11:$G$157,"Pass")</f>
        <v>18</v>
      </c>
      <c r="B7" s="328">
        <f>COUNTIF($G$11:$G$157,"Fail")</f>
        <v>3</v>
      </c>
      <c r="C7" s="328">
        <f>COUNTIF($G$11:$G$157,"Untested")</f>
        <v>3</v>
      </c>
      <c r="D7" s="328">
        <f>COUNTIF($G$11:$G$157,"Pending")</f>
        <v>0</v>
      </c>
      <c r="E7" s="328">
        <f>COUNTIF($G$11:$G$157,"N/A")</f>
        <v>0</v>
      </c>
      <c r="F7" s="329">
        <f>COUNTA($A$10:$A$157)-E7</f>
        <v>24</v>
      </c>
      <c r="G7" s="326"/>
      <c r="H7" s="326" t="s">
        <v>50</v>
      </c>
      <c r="I7" s="326"/>
      <c r="J7" s="327"/>
      <c r="L7" s="194"/>
      <c r="M7" s="194"/>
    </row>
    <row r="8" spans="1:13" s="320" customFormat="1" ht="22.5" customHeight="1">
      <c r="E8" s="330"/>
      <c r="F8" s="330"/>
      <c r="G8" s="326"/>
      <c r="H8" s="326"/>
      <c r="I8" s="326"/>
      <c r="J8" s="326"/>
      <c r="K8" s="327"/>
      <c r="L8" s="194"/>
      <c r="M8" s="194"/>
    </row>
    <row r="9" spans="1:13" s="131" customFormat="1" ht="26.4">
      <c r="A9" s="101" t="s">
        <v>40</v>
      </c>
      <c r="B9" s="102" t="s">
        <v>34</v>
      </c>
      <c r="C9" s="103" t="s">
        <v>41</v>
      </c>
      <c r="D9" s="103" t="s">
        <v>42</v>
      </c>
      <c r="E9" s="103" t="s">
        <v>43</v>
      </c>
      <c r="F9" s="103" t="s">
        <v>44</v>
      </c>
      <c r="G9" s="104" t="s">
        <v>45</v>
      </c>
      <c r="H9" s="105" t="s">
        <v>46</v>
      </c>
      <c r="I9" s="105" t="s">
        <v>47</v>
      </c>
      <c r="J9" s="105" t="s">
        <v>48</v>
      </c>
      <c r="L9" s="313"/>
      <c r="M9" s="313"/>
    </row>
    <row r="10" spans="1:13" s="194" customFormat="1" ht="16.8">
      <c r="A10" s="187"/>
      <c r="B10" s="188" t="s">
        <v>202</v>
      </c>
      <c r="C10" s="189"/>
      <c r="D10" s="190"/>
      <c r="E10" s="191"/>
      <c r="F10" s="191"/>
      <c r="G10" s="192"/>
      <c r="H10" s="191"/>
      <c r="I10" s="191"/>
      <c r="J10" s="191"/>
      <c r="K10" s="193"/>
      <c r="L10" s="313"/>
      <c r="M10" s="313"/>
    </row>
    <row r="11" spans="1:13" s="197" customFormat="1" ht="50.4" outlineLevel="1">
      <c r="A11" s="153" t="s">
        <v>4222</v>
      </c>
      <c r="B11" s="151" t="s">
        <v>4223</v>
      </c>
      <c r="C11" s="153" t="s">
        <v>1041</v>
      </c>
      <c r="D11" s="153" t="s">
        <v>4224</v>
      </c>
      <c r="E11" s="153" t="s">
        <v>4225</v>
      </c>
      <c r="F11" s="153"/>
      <c r="G11" s="162" t="s">
        <v>2421</v>
      </c>
      <c r="H11" s="152">
        <v>43813</v>
      </c>
      <c r="I11" s="195"/>
      <c r="J11" s="195"/>
      <c r="K11" s="196"/>
      <c r="L11" s="312"/>
      <c r="M11" s="312"/>
    </row>
    <row r="12" spans="1:13" s="194" customFormat="1" ht="16.8" outlineLevel="1">
      <c r="A12" s="198"/>
      <c r="B12" s="199" t="s">
        <v>1399</v>
      </c>
      <c r="C12" s="200"/>
      <c r="D12" s="201"/>
      <c r="E12" s="202"/>
      <c r="F12" s="202"/>
      <c r="G12" s="203"/>
      <c r="H12" s="202"/>
      <c r="I12" s="202"/>
      <c r="J12" s="202"/>
      <c r="K12" s="193"/>
      <c r="L12" s="313"/>
      <c r="M12" s="313"/>
    </row>
    <row r="13" spans="1:13" s="197" customFormat="1" ht="84" outlineLevel="1">
      <c r="A13" s="153" t="s">
        <v>4226</v>
      </c>
      <c r="B13" s="151" t="s">
        <v>1397</v>
      </c>
      <c r="C13" s="153" t="s">
        <v>1041</v>
      </c>
      <c r="D13" s="153" t="s">
        <v>4227</v>
      </c>
      <c r="E13" s="153" t="s">
        <v>1395</v>
      </c>
      <c r="F13" s="153"/>
      <c r="G13" s="162" t="s">
        <v>19</v>
      </c>
      <c r="H13" s="152">
        <v>43813</v>
      </c>
      <c r="I13" s="195"/>
      <c r="J13" s="195"/>
      <c r="K13" s="196"/>
      <c r="L13" s="312"/>
      <c r="M13" s="312"/>
    </row>
    <row r="14" spans="1:13" s="197" customFormat="1" ht="84" outlineLevel="1">
      <c r="A14" s="153" t="s">
        <v>4228</v>
      </c>
      <c r="B14" s="151" t="s">
        <v>1393</v>
      </c>
      <c r="C14" s="153" t="s">
        <v>1041</v>
      </c>
      <c r="D14" s="153" t="s">
        <v>4229</v>
      </c>
      <c r="E14" s="153" t="s">
        <v>1391</v>
      </c>
      <c r="F14" s="153"/>
      <c r="G14" s="162" t="s">
        <v>19</v>
      </c>
      <c r="H14" s="152">
        <v>43813</v>
      </c>
      <c r="I14" s="195"/>
      <c r="J14" s="195"/>
      <c r="K14" s="196"/>
      <c r="L14" s="312"/>
      <c r="M14" s="312"/>
    </row>
    <row r="15" spans="1:13" s="197" customFormat="1" ht="84" outlineLevel="1">
      <c r="A15" s="153" t="s">
        <v>4230</v>
      </c>
      <c r="B15" s="151" t="s">
        <v>1389</v>
      </c>
      <c r="C15" s="153" t="s">
        <v>1041</v>
      </c>
      <c r="D15" s="153" t="s">
        <v>4231</v>
      </c>
      <c r="E15" s="153" t="s">
        <v>1387</v>
      </c>
      <c r="F15" s="153"/>
      <c r="G15" s="162" t="s">
        <v>19</v>
      </c>
      <c r="H15" s="152">
        <v>43813</v>
      </c>
      <c r="I15" s="195"/>
      <c r="J15" s="195"/>
      <c r="K15" s="196"/>
      <c r="L15" s="312"/>
      <c r="M15" s="312"/>
    </row>
    <row r="16" spans="1:13" s="197" customFormat="1" ht="84" outlineLevel="1">
      <c r="A16" s="153" t="s">
        <v>4232</v>
      </c>
      <c r="B16" s="151" t="s">
        <v>1385</v>
      </c>
      <c r="C16" s="153" t="s">
        <v>1041</v>
      </c>
      <c r="D16" s="153" t="s">
        <v>4233</v>
      </c>
      <c r="E16" s="153" t="s">
        <v>1383</v>
      </c>
      <c r="F16" s="153"/>
      <c r="G16" s="162" t="s">
        <v>19</v>
      </c>
      <c r="H16" s="152">
        <v>43813</v>
      </c>
      <c r="I16" s="195"/>
      <c r="J16" s="195"/>
      <c r="K16" s="196"/>
      <c r="L16" s="312"/>
      <c r="M16" s="312"/>
    </row>
    <row r="17" spans="1:13" s="197" customFormat="1" ht="67.2" outlineLevel="1">
      <c r="A17" s="153" t="s">
        <v>4234</v>
      </c>
      <c r="B17" s="151" t="s">
        <v>1381</v>
      </c>
      <c r="C17" s="153" t="s">
        <v>1041</v>
      </c>
      <c r="D17" s="153" t="s">
        <v>4235</v>
      </c>
      <c r="E17" s="153" t="s">
        <v>1379</v>
      </c>
      <c r="F17" s="153"/>
      <c r="G17" s="162" t="s">
        <v>19</v>
      </c>
      <c r="H17" s="152">
        <v>43813</v>
      </c>
      <c r="I17" s="195"/>
      <c r="J17" s="195"/>
      <c r="K17" s="196"/>
      <c r="L17" s="312"/>
      <c r="M17" s="312"/>
    </row>
    <row r="18" spans="1:13" s="194" customFormat="1" ht="16.8">
      <c r="A18" s="187"/>
      <c r="B18" s="188" t="s">
        <v>1011</v>
      </c>
      <c r="C18" s="189"/>
      <c r="D18" s="190"/>
      <c r="E18" s="191"/>
      <c r="F18" s="191"/>
      <c r="G18" s="192"/>
      <c r="H18" s="191"/>
      <c r="I18" s="191"/>
      <c r="J18" s="191"/>
      <c r="K18" s="193"/>
      <c r="L18" s="312"/>
      <c r="M18" s="312"/>
    </row>
    <row r="19" spans="1:13" s="194" customFormat="1" ht="16.8" outlineLevel="1">
      <c r="A19" s="198"/>
      <c r="B19" s="199" t="s">
        <v>1399</v>
      </c>
      <c r="C19" s="200"/>
      <c r="D19" s="201"/>
      <c r="E19" s="202"/>
      <c r="F19" s="202"/>
      <c r="G19" s="203"/>
      <c r="H19" s="202"/>
      <c r="I19" s="202"/>
      <c r="J19" s="202"/>
      <c r="K19" s="193"/>
      <c r="L19" s="312"/>
      <c r="M19" s="312"/>
    </row>
    <row r="20" spans="1:13" s="197" customFormat="1" ht="84" outlineLevel="1">
      <c r="A20" s="153" t="s">
        <v>4236</v>
      </c>
      <c r="B20" s="151" t="s">
        <v>1184</v>
      </c>
      <c r="C20" s="153" t="s">
        <v>1041</v>
      </c>
      <c r="D20" s="153" t="s">
        <v>4237</v>
      </c>
      <c r="E20" s="153" t="s">
        <v>1528</v>
      </c>
      <c r="F20" s="153"/>
      <c r="G20" s="162" t="s">
        <v>19</v>
      </c>
      <c r="H20" s="152">
        <v>43813</v>
      </c>
      <c r="I20" s="195"/>
      <c r="J20" s="195"/>
      <c r="K20" s="196"/>
      <c r="L20" s="312"/>
      <c r="M20" s="312"/>
    </row>
    <row r="21" spans="1:13" s="197" customFormat="1" ht="67.2" outlineLevel="1">
      <c r="A21" s="153" t="s">
        <v>4238</v>
      </c>
      <c r="B21" s="151" t="s">
        <v>1196</v>
      </c>
      <c r="C21" s="153" t="s">
        <v>1041</v>
      </c>
      <c r="D21" s="153" t="s">
        <v>4239</v>
      </c>
      <c r="E21" s="153" t="s">
        <v>1194</v>
      </c>
      <c r="F21" s="153"/>
      <c r="G21" s="162" t="s">
        <v>19</v>
      </c>
      <c r="H21" s="152">
        <v>43813</v>
      </c>
      <c r="I21" s="195"/>
      <c r="J21" s="195"/>
      <c r="K21" s="196"/>
      <c r="L21" s="312"/>
      <c r="M21" s="312"/>
    </row>
    <row r="22" spans="1:13" s="197" customFormat="1" ht="151.19999999999999" outlineLevel="1">
      <c r="A22" s="153" t="s">
        <v>4240</v>
      </c>
      <c r="B22" s="151" t="s">
        <v>1192</v>
      </c>
      <c r="C22" s="153" t="s">
        <v>1041</v>
      </c>
      <c r="D22" s="153" t="s">
        <v>4241</v>
      </c>
      <c r="E22" s="153" t="s">
        <v>1519</v>
      </c>
      <c r="F22" s="153"/>
      <c r="G22" s="162" t="s">
        <v>19</v>
      </c>
      <c r="H22" s="152">
        <v>43813</v>
      </c>
      <c r="I22" s="195"/>
      <c r="J22" s="195"/>
      <c r="K22" s="196"/>
      <c r="L22" s="312"/>
      <c r="M22" s="312"/>
    </row>
    <row r="23" spans="1:13" s="197" customFormat="1" ht="84" outlineLevel="1">
      <c r="A23" s="153" t="s">
        <v>4242</v>
      </c>
      <c r="B23" s="151" t="s">
        <v>1188</v>
      </c>
      <c r="C23" s="153" t="s">
        <v>1041</v>
      </c>
      <c r="D23" s="153" t="s">
        <v>4243</v>
      </c>
      <c r="E23" s="153" t="s">
        <v>1516</v>
      </c>
      <c r="F23" s="153"/>
      <c r="G23" s="162" t="s">
        <v>19</v>
      </c>
      <c r="H23" s="152">
        <v>43813</v>
      </c>
      <c r="I23" s="195"/>
      <c r="J23" s="195"/>
      <c r="K23" s="196"/>
      <c r="L23" s="313"/>
      <c r="M23" s="313"/>
    </row>
    <row r="24" spans="1:13" s="197" customFormat="1" ht="67.2" outlineLevel="1">
      <c r="A24" s="153" t="s">
        <v>4244</v>
      </c>
      <c r="B24" s="151" t="s">
        <v>1514</v>
      </c>
      <c r="C24" s="153" t="s">
        <v>1041</v>
      </c>
      <c r="D24" s="153" t="s">
        <v>4245</v>
      </c>
      <c r="E24" s="153" t="s">
        <v>1512</v>
      </c>
      <c r="F24" s="153"/>
      <c r="G24" s="162" t="s">
        <v>19</v>
      </c>
      <c r="H24" s="152">
        <v>43813</v>
      </c>
      <c r="I24" s="195"/>
      <c r="J24" s="195"/>
      <c r="K24" s="196"/>
      <c r="L24" s="312"/>
      <c r="M24" s="312"/>
    </row>
    <row r="25" spans="1:13" s="197" customFormat="1" ht="67.2" outlineLevel="1">
      <c r="A25" s="153" t="s">
        <v>4246</v>
      </c>
      <c r="B25" s="151" t="s">
        <v>1510</v>
      </c>
      <c r="C25" s="153" t="s">
        <v>1041</v>
      </c>
      <c r="D25" s="153" t="s">
        <v>4247</v>
      </c>
      <c r="E25" s="153" t="s">
        <v>1508</v>
      </c>
      <c r="F25" s="153"/>
      <c r="G25" s="162" t="s">
        <v>21</v>
      </c>
      <c r="H25" s="152">
        <v>43813</v>
      </c>
      <c r="I25" s="195"/>
      <c r="J25" s="195"/>
      <c r="K25" s="196"/>
      <c r="L25" s="312"/>
      <c r="M25" s="312"/>
    </row>
    <row r="26" spans="1:13" s="197" customFormat="1" ht="84" outlineLevel="1">
      <c r="A26" s="153" t="s">
        <v>4248</v>
      </c>
      <c r="B26" s="151" t="s">
        <v>1506</v>
      </c>
      <c r="C26" s="153" t="s">
        <v>1041</v>
      </c>
      <c r="D26" s="153" t="s">
        <v>4249</v>
      </c>
      <c r="E26" s="153" t="s">
        <v>1504</v>
      </c>
      <c r="F26" s="153"/>
      <c r="G26" s="162" t="s">
        <v>20</v>
      </c>
      <c r="H26" s="152">
        <v>43813</v>
      </c>
      <c r="I26" s="195"/>
      <c r="J26" s="195"/>
      <c r="K26" s="196"/>
      <c r="L26" s="312"/>
      <c r="M26" s="312"/>
    </row>
    <row r="27" spans="1:13" s="197" customFormat="1" ht="100.8" outlineLevel="1">
      <c r="A27" s="153" t="s">
        <v>4250</v>
      </c>
      <c r="B27" s="151" t="s">
        <v>1502</v>
      </c>
      <c r="C27" s="153" t="s">
        <v>1041</v>
      </c>
      <c r="D27" s="153" t="s">
        <v>4251</v>
      </c>
      <c r="E27" s="153" t="s">
        <v>1500</v>
      </c>
      <c r="F27" s="153"/>
      <c r="G27" s="162" t="s">
        <v>19</v>
      </c>
      <c r="H27" s="152">
        <v>43813</v>
      </c>
      <c r="I27" s="195"/>
      <c r="J27" s="195"/>
      <c r="K27" s="196"/>
      <c r="L27" s="312"/>
      <c r="M27" s="312"/>
    </row>
    <row r="28" spans="1:13" s="197" customFormat="1" ht="67.2" outlineLevel="1">
      <c r="A28" s="153" t="s">
        <v>4252</v>
      </c>
      <c r="B28" s="151" t="s">
        <v>1498</v>
      </c>
      <c r="C28" s="153" t="s">
        <v>1041</v>
      </c>
      <c r="D28" s="153" t="s">
        <v>4253</v>
      </c>
      <c r="E28" s="153" t="s">
        <v>1497</v>
      </c>
      <c r="F28" s="153"/>
      <c r="G28" s="162" t="s">
        <v>20</v>
      </c>
      <c r="H28" s="152">
        <v>43813</v>
      </c>
      <c r="I28" s="195"/>
      <c r="J28" s="195"/>
      <c r="K28" s="196"/>
      <c r="L28" s="312"/>
      <c r="M28" s="312"/>
    </row>
    <row r="29" spans="1:13" s="197" customFormat="1" ht="67.2" outlineLevel="1">
      <c r="A29" s="153" t="s">
        <v>4254</v>
      </c>
      <c r="B29" s="151" t="s">
        <v>1495</v>
      </c>
      <c r="C29" s="153" t="s">
        <v>1041</v>
      </c>
      <c r="D29" s="153" t="s">
        <v>4255</v>
      </c>
      <c r="E29" s="153" t="s">
        <v>1493</v>
      </c>
      <c r="F29" s="153"/>
      <c r="G29" s="162" t="s">
        <v>21</v>
      </c>
      <c r="H29" s="152">
        <v>43813</v>
      </c>
      <c r="I29" s="195"/>
      <c r="J29" s="195"/>
      <c r="K29" s="196"/>
      <c r="L29" s="312"/>
      <c r="M29" s="312"/>
    </row>
    <row r="30" spans="1:13" s="197" customFormat="1" ht="134.4" outlineLevel="1">
      <c r="A30" s="153" t="s">
        <v>4256</v>
      </c>
      <c r="B30" s="151" t="s">
        <v>1524</v>
      </c>
      <c r="C30" s="153" t="s">
        <v>1041</v>
      </c>
      <c r="D30" s="153" t="s">
        <v>4257</v>
      </c>
      <c r="E30" s="153" t="s">
        <v>1522</v>
      </c>
      <c r="F30" s="153"/>
      <c r="G30" s="162" t="s">
        <v>21</v>
      </c>
      <c r="H30" s="152">
        <v>43813</v>
      </c>
      <c r="I30" s="195"/>
      <c r="J30" s="195"/>
      <c r="K30" s="196"/>
      <c r="L30" s="312"/>
      <c r="M30" s="312"/>
    </row>
    <row r="31" spans="1:13" s="194" customFormat="1" ht="16.8" outlineLevel="1">
      <c r="A31" s="198"/>
      <c r="B31" s="199" t="s">
        <v>4258</v>
      </c>
      <c r="C31" s="200"/>
      <c r="D31" s="201"/>
      <c r="E31" s="202"/>
      <c r="F31" s="202"/>
      <c r="G31" s="203"/>
      <c r="H31" s="202"/>
      <c r="I31" s="202"/>
      <c r="J31" s="202"/>
      <c r="K31" s="193"/>
      <c r="L31" s="312"/>
      <c r="M31" s="312"/>
    </row>
    <row r="32" spans="1:13" s="197" customFormat="1" ht="134.4" outlineLevel="1">
      <c r="A32" s="153" t="s">
        <v>4259</v>
      </c>
      <c r="B32" s="151" t="s">
        <v>1088</v>
      </c>
      <c r="C32" s="153" t="s">
        <v>1041</v>
      </c>
      <c r="D32" s="153" t="s">
        <v>4260</v>
      </c>
      <c r="E32" s="153" t="s">
        <v>1489</v>
      </c>
      <c r="F32" s="153"/>
      <c r="G32" s="162" t="s">
        <v>19</v>
      </c>
      <c r="H32" s="152">
        <v>43813</v>
      </c>
      <c r="I32" s="195"/>
      <c r="J32" s="195"/>
      <c r="K32" s="196"/>
      <c r="L32" s="312"/>
      <c r="M32" s="312"/>
    </row>
    <row r="33" spans="1:13" s="197" customFormat="1" ht="67.2" outlineLevel="1">
      <c r="A33" s="153" t="s">
        <v>4261</v>
      </c>
      <c r="B33" s="151" t="s">
        <v>4262</v>
      </c>
      <c r="C33" s="153" t="s">
        <v>1041</v>
      </c>
      <c r="D33" s="153" t="s">
        <v>4263</v>
      </c>
      <c r="E33" s="153" t="s">
        <v>4264</v>
      </c>
      <c r="F33" s="153"/>
      <c r="G33" s="162" t="s">
        <v>19</v>
      </c>
      <c r="H33" s="152">
        <v>43813</v>
      </c>
      <c r="I33" s="195"/>
      <c r="J33" s="195"/>
      <c r="K33" s="196"/>
      <c r="L33" s="312"/>
      <c r="M33" s="312"/>
    </row>
    <row r="34" spans="1:13" s="197" customFormat="1" ht="67.2" outlineLevel="1">
      <c r="A34" s="153" t="s">
        <v>4265</v>
      </c>
      <c r="B34" s="151" t="s">
        <v>4266</v>
      </c>
      <c r="C34" s="153" t="s">
        <v>1041</v>
      </c>
      <c r="D34" s="153" t="s">
        <v>4267</v>
      </c>
      <c r="E34" s="153" t="s">
        <v>4268</v>
      </c>
      <c r="F34" s="153"/>
      <c r="G34" s="162" t="s">
        <v>19</v>
      </c>
      <c r="H34" s="152">
        <v>43813</v>
      </c>
      <c r="I34" s="195"/>
      <c r="J34" s="195"/>
      <c r="K34" s="196"/>
      <c r="L34" s="312"/>
      <c r="M34" s="312"/>
    </row>
    <row r="35" spans="1:13" s="197" customFormat="1" ht="67.2" outlineLevel="1">
      <c r="A35" s="153" t="s">
        <v>4269</v>
      </c>
      <c r="B35" s="151" t="s">
        <v>4270</v>
      </c>
      <c r="C35" s="153" t="s">
        <v>1041</v>
      </c>
      <c r="D35" s="153" t="s">
        <v>4271</v>
      </c>
      <c r="E35" s="153" t="s">
        <v>4272</v>
      </c>
      <c r="F35" s="153"/>
      <c r="G35" s="162" t="s">
        <v>19</v>
      </c>
      <c r="H35" s="152"/>
      <c r="I35" s="195"/>
      <c r="J35" s="195"/>
      <c r="K35" s="196"/>
      <c r="L35" s="312"/>
      <c r="M35" s="312"/>
    </row>
    <row r="36" spans="1:13" s="194" customFormat="1" ht="16.8">
      <c r="A36" s="187"/>
      <c r="B36" s="188" t="s">
        <v>554</v>
      </c>
      <c r="C36" s="189"/>
      <c r="D36" s="190"/>
      <c r="E36" s="191"/>
      <c r="F36" s="191"/>
      <c r="G36" s="192"/>
      <c r="H36" s="191"/>
      <c r="I36" s="191"/>
      <c r="J36" s="191"/>
      <c r="K36" s="193"/>
      <c r="L36" s="312"/>
      <c r="M36" s="312"/>
    </row>
    <row r="37" spans="1:13" s="197" customFormat="1" ht="33.6" outlineLevel="1">
      <c r="A37" s="153" t="s">
        <v>4259</v>
      </c>
      <c r="B37" s="151" t="s">
        <v>4273</v>
      </c>
      <c r="C37" s="153" t="s">
        <v>1041</v>
      </c>
      <c r="D37" s="153" t="s">
        <v>4274</v>
      </c>
      <c r="E37" s="153" t="s">
        <v>4275</v>
      </c>
      <c r="F37" s="153"/>
      <c r="G37" s="162" t="s">
        <v>19</v>
      </c>
      <c r="H37" s="152">
        <v>43827</v>
      </c>
      <c r="I37" s="195"/>
      <c r="J37" s="195"/>
      <c r="K37" s="196"/>
      <c r="L37" s="312"/>
      <c r="M37" s="312"/>
    </row>
    <row r="38" spans="1:13" s="197" customFormat="1" ht="33.6" outlineLevel="1">
      <c r="A38" s="153" t="s">
        <v>4261</v>
      </c>
      <c r="B38" s="151" t="s">
        <v>4276</v>
      </c>
      <c r="C38" s="153" t="s">
        <v>1041</v>
      </c>
      <c r="D38" s="153" t="s">
        <v>4277</v>
      </c>
      <c r="E38" s="153" t="s">
        <v>4278</v>
      </c>
      <c r="F38" s="153"/>
      <c r="G38" s="162" t="s">
        <v>20</v>
      </c>
      <c r="H38" s="152">
        <v>43828</v>
      </c>
      <c r="I38" s="195"/>
      <c r="J38" s="195"/>
      <c r="K38" s="196"/>
      <c r="L38" s="312"/>
      <c r="M38" s="312"/>
    </row>
    <row r="39" spans="1:13" s="197" customFormat="1" ht="33.6" outlineLevel="1">
      <c r="A39" s="153" t="s">
        <v>4265</v>
      </c>
      <c r="B39" s="151" t="s">
        <v>4279</v>
      </c>
      <c r="C39" s="153" t="s">
        <v>1041</v>
      </c>
      <c r="D39" s="153" t="s">
        <v>4280</v>
      </c>
      <c r="E39" s="153" t="s">
        <v>4281</v>
      </c>
      <c r="F39" s="153"/>
      <c r="G39" s="162" t="s">
        <v>19</v>
      </c>
      <c r="H39" s="152">
        <v>43829</v>
      </c>
      <c r="I39" s="195"/>
      <c r="J39" s="195"/>
      <c r="K39" s="196"/>
      <c r="L39" s="312"/>
      <c r="M39" s="312"/>
    </row>
    <row r="40" spans="1:13" s="205" customFormat="1" ht="16.8">
      <c r="A40" s="204"/>
      <c r="B40" s="204"/>
      <c r="C40" s="204"/>
      <c r="D40" s="204"/>
      <c r="E40" s="204"/>
      <c r="F40" s="204"/>
      <c r="G40" s="204"/>
      <c r="H40" s="204"/>
      <c r="I40" s="204"/>
      <c r="J40" s="204"/>
      <c r="L40" s="313"/>
      <c r="M40" s="313"/>
    </row>
    <row r="41" spans="1:13" s="205" customFormat="1" ht="16.8">
      <c r="A41" s="204"/>
      <c r="B41" s="204"/>
      <c r="C41" s="204"/>
      <c r="D41" s="204"/>
      <c r="E41" s="204"/>
      <c r="F41" s="204"/>
      <c r="G41" s="204"/>
      <c r="H41" s="204"/>
      <c r="I41" s="204"/>
      <c r="J41" s="204"/>
      <c r="L41" s="313"/>
      <c r="M41" s="313"/>
    </row>
    <row r="42" spans="1:13" s="205" customFormat="1" ht="16.8">
      <c r="A42" s="204"/>
      <c r="B42" s="204"/>
      <c r="C42" s="204"/>
      <c r="D42" s="204"/>
      <c r="E42" s="204"/>
      <c r="F42" s="204"/>
      <c r="G42" s="204"/>
      <c r="H42" s="204"/>
      <c r="I42" s="204"/>
      <c r="J42" s="204"/>
      <c r="L42" s="312"/>
      <c r="M42" s="312"/>
    </row>
    <row r="43" spans="1:13">
      <c r="L43" s="312"/>
      <c r="M43" s="312"/>
    </row>
    <row r="44" spans="1:13">
      <c r="L44" s="312"/>
      <c r="M44" s="312"/>
    </row>
    <row r="45" spans="1:13">
      <c r="L45" s="312"/>
      <c r="M45" s="312"/>
    </row>
    <row r="46" spans="1:13">
      <c r="L46" s="312"/>
      <c r="M46" s="312"/>
    </row>
    <row r="47" spans="1:13">
      <c r="L47" s="312"/>
      <c r="M47" s="312"/>
    </row>
    <row r="48" spans="1:13">
      <c r="L48" s="312"/>
      <c r="M48" s="312"/>
    </row>
    <row r="49" spans="12:13">
      <c r="L49" s="312"/>
      <c r="M49" s="312"/>
    </row>
    <row r="50" spans="12:13">
      <c r="L50" s="312"/>
      <c r="M50" s="312"/>
    </row>
    <row r="51" spans="12:13">
      <c r="L51" s="312"/>
      <c r="M51" s="312"/>
    </row>
    <row r="52" spans="12:13">
      <c r="L52" s="312"/>
      <c r="M52" s="312"/>
    </row>
    <row r="53" spans="12:13">
      <c r="L53" s="313"/>
      <c r="M53" s="313"/>
    </row>
    <row r="54" spans="12:13">
      <c r="L54" s="312"/>
      <c r="M54" s="312"/>
    </row>
    <row r="55" spans="12:13">
      <c r="L55" s="312"/>
      <c r="M55" s="312"/>
    </row>
    <row r="56" spans="12:13">
      <c r="L56" s="312"/>
      <c r="M56" s="312"/>
    </row>
    <row r="57" spans="12:13">
      <c r="L57" s="312"/>
      <c r="M57" s="312"/>
    </row>
    <row r="58" spans="12:13">
      <c r="L58" s="312"/>
      <c r="M58" s="312"/>
    </row>
    <row r="59" spans="12:13">
      <c r="L59" s="312"/>
      <c r="M59" s="312"/>
    </row>
    <row r="60" spans="12:13">
      <c r="L60" s="312"/>
      <c r="M60" s="312"/>
    </row>
    <row r="61" spans="12:13">
      <c r="L61" s="312"/>
      <c r="M61" s="312"/>
    </row>
    <row r="62" spans="12:13">
      <c r="L62" s="312"/>
      <c r="M62" s="312"/>
    </row>
  </sheetData>
  <mergeCells count="4">
    <mergeCell ref="B2:G2"/>
    <mergeCell ref="B3:G3"/>
    <mergeCell ref="B4:G4"/>
    <mergeCell ref="B5:G5"/>
  </mergeCells>
  <dataValidations count="2">
    <dataValidation type="list" allowBlank="1" showInputMessage="1" showErrorMessage="1" sqref="G20:G30">
      <formula1>$L$1:$L$5</formula1>
    </dataValidation>
    <dataValidation type="list" allowBlank="1" showInputMessage="1" showErrorMessage="1" sqref="L9">
      <formula1>$L$2:$L$7</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42"/>
  <sheetViews>
    <sheetView zoomScale="85" zoomScaleNormal="85" workbookViewId="0">
      <pane xSplit="1" ySplit="8" topLeftCell="B12" activePane="bottomRight" state="frozen"/>
      <selection activeCell="A7" sqref="A7:F7"/>
      <selection pane="topRight" activeCell="A7" sqref="A7:F7"/>
      <selection pane="bottomLeft" activeCell="A7" sqref="A7:F7"/>
      <selection pane="bottomRight"/>
    </sheetView>
  </sheetViews>
  <sheetFormatPr defaultRowHeight="13.2"/>
  <cols>
    <col min="1" max="1" width="1.5546875" style="57" customWidth="1"/>
    <col min="2" max="2" width="6.6640625" style="57" customWidth="1"/>
    <col min="3" max="3" width="31.44140625" style="59" bestFit="1" customWidth="1"/>
    <col min="4" max="4" width="36.6640625" style="59" bestFit="1" customWidth="1"/>
    <col min="5" max="5" width="13" style="59" customWidth="1"/>
    <col min="6" max="6" width="14.109375" style="57" customWidth="1"/>
    <col min="7" max="7" width="24.88671875" style="57" customWidth="1"/>
    <col min="8" max="255" width="9.33203125" style="57"/>
    <col min="256" max="256" width="1.5546875" style="57" customWidth="1"/>
    <col min="257" max="257" width="6.6640625" style="57" customWidth="1"/>
    <col min="258" max="258" width="27.33203125" style="57" customWidth="1"/>
    <col min="259" max="259" width="25.6640625" style="57" bestFit="1" customWidth="1"/>
    <col min="260" max="260" width="56.6640625" style="57" customWidth="1"/>
    <col min="261" max="261" width="35" style="57" customWidth="1"/>
    <col min="262" max="511" width="9.33203125" style="57"/>
    <col min="512" max="512" width="1.5546875" style="57" customWidth="1"/>
    <col min="513" max="513" width="6.6640625" style="57" customWidth="1"/>
    <col min="514" max="514" width="27.33203125" style="57" customWidth="1"/>
    <col min="515" max="515" width="25.6640625" style="57" bestFit="1" customWidth="1"/>
    <col min="516" max="516" width="56.6640625" style="57" customWidth="1"/>
    <col min="517" max="517" width="35" style="57" customWidth="1"/>
    <col min="518" max="767" width="9.33203125" style="57"/>
    <col min="768" max="768" width="1.5546875" style="57" customWidth="1"/>
    <col min="769" max="769" width="6.6640625" style="57" customWidth="1"/>
    <col min="770" max="770" width="27.33203125" style="57" customWidth="1"/>
    <col min="771" max="771" width="25.6640625" style="57" bestFit="1" customWidth="1"/>
    <col min="772" max="772" width="56.6640625" style="57" customWidth="1"/>
    <col min="773" max="773" width="35" style="57" customWidth="1"/>
    <col min="774" max="1023" width="9.33203125" style="57"/>
    <col min="1024" max="1024" width="1.5546875" style="57" customWidth="1"/>
    <col min="1025" max="1025" width="6.6640625" style="57" customWidth="1"/>
    <col min="1026" max="1026" width="27.33203125" style="57" customWidth="1"/>
    <col min="1027" max="1027" width="25.6640625" style="57" bestFit="1" customWidth="1"/>
    <col min="1028" max="1028" width="56.6640625" style="57" customWidth="1"/>
    <col min="1029" max="1029" width="35" style="57" customWidth="1"/>
    <col min="1030" max="1279" width="9.33203125" style="57"/>
    <col min="1280" max="1280" width="1.5546875" style="57" customWidth="1"/>
    <col min="1281" max="1281" width="6.6640625" style="57" customWidth="1"/>
    <col min="1282" max="1282" width="27.33203125" style="57" customWidth="1"/>
    <col min="1283" max="1283" width="25.6640625" style="57" bestFit="1" customWidth="1"/>
    <col min="1284" max="1284" width="56.6640625" style="57" customWidth="1"/>
    <col min="1285" max="1285" width="35" style="57" customWidth="1"/>
    <col min="1286" max="1535" width="9.33203125" style="57"/>
    <col min="1536" max="1536" width="1.5546875" style="57" customWidth="1"/>
    <col min="1537" max="1537" width="6.6640625" style="57" customWidth="1"/>
    <col min="1538" max="1538" width="27.33203125" style="57" customWidth="1"/>
    <col min="1539" max="1539" width="25.6640625" style="57" bestFit="1" customWidth="1"/>
    <col min="1540" max="1540" width="56.6640625" style="57" customWidth="1"/>
    <col min="1541" max="1541" width="35" style="57" customWidth="1"/>
    <col min="1542" max="1791" width="9.33203125" style="57"/>
    <col min="1792" max="1792" width="1.5546875" style="57" customWidth="1"/>
    <col min="1793" max="1793" width="6.6640625" style="57" customWidth="1"/>
    <col min="1794" max="1794" width="27.33203125" style="57" customWidth="1"/>
    <col min="1795" max="1795" width="25.6640625" style="57" bestFit="1" customWidth="1"/>
    <col min="1796" max="1796" width="56.6640625" style="57" customWidth="1"/>
    <col min="1797" max="1797" width="35" style="57" customWidth="1"/>
    <col min="1798" max="2047" width="9.33203125" style="57"/>
    <col min="2048" max="2048" width="1.5546875" style="57" customWidth="1"/>
    <col min="2049" max="2049" width="6.6640625" style="57" customWidth="1"/>
    <col min="2050" max="2050" width="27.33203125" style="57" customWidth="1"/>
    <col min="2051" max="2051" width="25.6640625" style="57" bestFit="1" customWidth="1"/>
    <col min="2052" max="2052" width="56.6640625" style="57" customWidth="1"/>
    <col min="2053" max="2053" width="35" style="57" customWidth="1"/>
    <col min="2054" max="2303" width="9.33203125" style="57"/>
    <col min="2304" max="2304" width="1.5546875" style="57" customWidth="1"/>
    <col min="2305" max="2305" width="6.6640625" style="57" customWidth="1"/>
    <col min="2306" max="2306" width="27.33203125" style="57" customWidth="1"/>
    <col min="2307" max="2307" width="25.6640625" style="57" bestFit="1" customWidth="1"/>
    <col min="2308" max="2308" width="56.6640625" style="57" customWidth="1"/>
    <col min="2309" max="2309" width="35" style="57" customWidth="1"/>
    <col min="2310" max="2559" width="9.33203125" style="57"/>
    <col min="2560" max="2560" width="1.5546875" style="57" customWidth="1"/>
    <col min="2561" max="2561" width="6.6640625" style="57" customWidth="1"/>
    <col min="2562" max="2562" width="27.33203125" style="57" customWidth="1"/>
    <col min="2563" max="2563" width="25.6640625" style="57" bestFit="1" customWidth="1"/>
    <col min="2564" max="2564" width="56.6640625" style="57" customWidth="1"/>
    <col min="2565" max="2565" width="35" style="57" customWidth="1"/>
    <col min="2566" max="2815" width="9.33203125" style="57"/>
    <col min="2816" max="2816" width="1.5546875" style="57" customWidth="1"/>
    <col min="2817" max="2817" width="6.6640625" style="57" customWidth="1"/>
    <col min="2818" max="2818" width="27.33203125" style="57" customWidth="1"/>
    <col min="2819" max="2819" width="25.6640625" style="57" bestFit="1" customWidth="1"/>
    <col min="2820" max="2820" width="56.6640625" style="57" customWidth="1"/>
    <col min="2821" max="2821" width="35" style="57" customWidth="1"/>
    <col min="2822" max="3071" width="9.33203125" style="57"/>
    <col min="3072" max="3072" width="1.5546875" style="57" customWidth="1"/>
    <col min="3073" max="3073" width="6.6640625" style="57" customWidth="1"/>
    <col min="3074" max="3074" width="27.33203125" style="57" customWidth="1"/>
    <col min="3075" max="3075" width="25.6640625" style="57" bestFit="1" customWidth="1"/>
    <col min="3076" max="3076" width="56.6640625" style="57" customWidth="1"/>
    <col min="3077" max="3077" width="35" style="57" customWidth="1"/>
    <col min="3078" max="3327" width="9.33203125" style="57"/>
    <col min="3328" max="3328" width="1.5546875" style="57" customWidth="1"/>
    <col min="3329" max="3329" width="6.6640625" style="57" customWidth="1"/>
    <col min="3330" max="3330" width="27.33203125" style="57" customWidth="1"/>
    <col min="3331" max="3331" width="25.6640625" style="57" bestFit="1" customWidth="1"/>
    <col min="3332" max="3332" width="56.6640625" style="57" customWidth="1"/>
    <col min="3333" max="3333" width="35" style="57" customWidth="1"/>
    <col min="3334" max="3583" width="9.33203125" style="57"/>
    <col min="3584" max="3584" width="1.5546875" style="57" customWidth="1"/>
    <col min="3585" max="3585" width="6.6640625" style="57" customWidth="1"/>
    <col min="3586" max="3586" width="27.33203125" style="57" customWidth="1"/>
    <col min="3587" max="3587" width="25.6640625" style="57" bestFit="1" customWidth="1"/>
    <col min="3588" max="3588" width="56.6640625" style="57" customWidth="1"/>
    <col min="3589" max="3589" width="35" style="57" customWidth="1"/>
    <col min="3590" max="3839" width="9.33203125" style="57"/>
    <col min="3840" max="3840" width="1.5546875" style="57" customWidth="1"/>
    <col min="3841" max="3841" width="6.6640625" style="57" customWidth="1"/>
    <col min="3842" max="3842" width="27.33203125" style="57" customWidth="1"/>
    <col min="3843" max="3843" width="25.6640625" style="57" bestFit="1" customWidth="1"/>
    <col min="3844" max="3844" width="56.6640625" style="57" customWidth="1"/>
    <col min="3845" max="3845" width="35" style="57" customWidth="1"/>
    <col min="3846" max="4095" width="9.33203125" style="57"/>
    <col min="4096" max="4096" width="1.5546875" style="57" customWidth="1"/>
    <col min="4097" max="4097" width="6.6640625" style="57" customWidth="1"/>
    <col min="4098" max="4098" width="27.33203125" style="57" customWidth="1"/>
    <col min="4099" max="4099" width="25.6640625" style="57" bestFit="1" customWidth="1"/>
    <col min="4100" max="4100" width="56.6640625" style="57" customWidth="1"/>
    <col min="4101" max="4101" width="35" style="57" customWidth="1"/>
    <col min="4102" max="4351" width="9.33203125" style="57"/>
    <col min="4352" max="4352" width="1.5546875" style="57" customWidth="1"/>
    <col min="4353" max="4353" width="6.6640625" style="57" customWidth="1"/>
    <col min="4354" max="4354" width="27.33203125" style="57" customWidth="1"/>
    <col min="4355" max="4355" width="25.6640625" style="57" bestFit="1" customWidth="1"/>
    <col min="4356" max="4356" width="56.6640625" style="57" customWidth="1"/>
    <col min="4357" max="4357" width="35" style="57" customWidth="1"/>
    <col min="4358" max="4607" width="9.33203125" style="57"/>
    <col min="4608" max="4608" width="1.5546875" style="57" customWidth="1"/>
    <col min="4609" max="4609" width="6.6640625" style="57" customWidth="1"/>
    <col min="4610" max="4610" width="27.33203125" style="57" customWidth="1"/>
    <col min="4611" max="4611" width="25.6640625" style="57" bestFit="1" customWidth="1"/>
    <col min="4612" max="4612" width="56.6640625" style="57" customWidth="1"/>
    <col min="4613" max="4613" width="35" style="57" customWidth="1"/>
    <col min="4614" max="4863" width="9.33203125" style="57"/>
    <col min="4864" max="4864" width="1.5546875" style="57" customWidth="1"/>
    <col min="4865" max="4865" width="6.6640625" style="57" customWidth="1"/>
    <col min="4866" max="4866" width="27.33203125" style="57" customWidth="1"/>
    <col min="4867" max="4867" width="25.6640625" style="57" bestFit="1" customWidth="1"/>
    <col min="4868" max="4868" width="56.6640625" style="57" customWidth="1"/>
    <col min="4869" max="4869" width="35" style="57" customWidth="1"/>
    <col min="4870" max="5119" width="9.33203125" style="57"/>
    <col min="5120" max="5120" width="1.5546875" style="57" customWidth="1"/>
    <col min="5121" max="5121" width="6.6640625" style="57" customWidth="1"/>
    <col min="5122" max="5122" width="27.33203125" style="57" customWidth="1"/>
    <col min="5123" max="5123" width="25.6640625" style="57" bestFit="1" customWidth="1"/>
    <col min="5124" max="5124" width="56.6640625" style="57" customWidth="1"/>
    <col min="5125" max="5125" width="35" style="57" customWidth="1"/>
    <col min="5126" max="5375" width="9.33203125" style="57"/>
    <col min="5376" max="5376" width="1.5546875" style="57" customWidth="1"/>
    <col min="5377" max="5377" width="6.6640625" style="57" customWidth="1"/>
    <col min="5378" max="5378" width="27.33203125" style="57" customWidth="1"/>
    <col min="5379" max="5379" width="25.6640625" style="57" bestFit="1" customWidth="1"/>
    <col min="5380" max="5380" width="56.6640625" style="57" customWidth="1"/>
    <col min="5381" max="5381" width="35" style="57" customWidth="1"/>
    <col min="5382" max="5631" width="9.33203125" style="57"/>
    <col min="5632" max="5632" width="1.5546875" style="57" customWidth="1"/>
    <col min="5633" max="5633" width="6.6640625" style="57" customWidth="1"/>
    <col min="5634" max="5634" width="27.33203125" style="57" customWidth="1"/>
    <col min="5635" max="5635" width="25.6640625" style="57" bestFit="1" customWidth="1"/>
    <col min="5636" max="5636" width="56.6640625" style="57" customWidth="1"/>
    <col min="5637" max="5637" width="35" style="57" customWidth="1"/>
    <col min="5638" max="5887" width="9.33203125" style="57"/>
    <col min="5888" max="5888" width="1.5546875" style="57" customWidth="1"/>
    <col min="5889" max="5889" width="6.6640625" style="57" customWidth="1"/>
    <col min="5890" max="5890" width="27.33203125" style="57" customWidth="1"/>
    <col min="5891" max="5891" width="25.6640625" style="57" bestFit="1" customWidth="1"/>
    <col min="5892" max="5892" width="56.6640625" style="57" customWidth="1"/>
    <col min="5893" max="5893" width="35" style="57" customWidth="1"/>
    <col min="5894" max="6143" width="9.33203125" style="57"/>
    <col min="6144" max="6144" width="1.5546875" style="57" customWidth="1"/>
    <col min="6145" max="6145" width="6.6640625" style="57" customWidth="1"/>
    <col min="6146" max="6146" width="27.33203125" style="57" customWidth="1"/>
    <col min="6147" max="6147" width="25.6640625" style="57" bestFit="1" customWidth="1"/>
    <col min="6148" max="6148" width="56.6640625" style="57" customWidth="1"/>
    <col min="6149" max="6149" width="35" style="57" customWidth="1"/>
    <col min="6150" max="6399" width="9.33203125" style="57"/>
    <col min="6400" max="6400" width="1.5546875" style="57" customWidth="1"/>
    <col min="6401" max="6401" width="6.6640625" style="57" customWidth="1"/>
    <col min="6402" max="6402" width="27.33203125" style="57" customWidth="1"/>
    <col min="6403" max="6403" width="25.6640625" style="57" bestFit="1" customWidth="1"/>
    <col min="6404" max="6404" width="56.6640625" style="57" customWidth="1"/>
    <col min="6405" max="6405" width="35" style="57" customWidth="1"/>
    <col min="6406" max="6655" width="9.33203125" style="57"/>
    <col min="6656" max="6656" width="1.5546875" style="57" customWidth="1"/>
    <col min="6657" max="6657" width="6.6640625" style="57" customWidth="1"/>
    <col min="6658" max="6658" width="27.33203125" style="57" customWidth="1"/>
    <col min="6659" max="6659" width="25.6640625" style="57" bestFit="1" customWidth="1"/>
    <col min="6660" max="6660" width="56.6640625" style="57" customWidth="1"/>
    <col min="6661" max="6661" width="35" style="57" customWidth="1"/>
    <col min="6662" max="6911" width="9.33203125" style="57"/>
    <col min="6912" max="6912" width="1.5546875" style="57" customWidth="1"/>
    <col min="6913" max="6913" width="6.6640625" style="57" customWidth="1"/>
    <col min="6914" max="6914" width="27.33203125" style="57" customWidth="1"/>
    <col min="6915" max="6915" width="25.6640625" style="57" bestFit="1" customWidth="1"/>
    <col min="6916" max="6916" width="56.6640625" style="57" customWidth="1"/>
    <col min="6917" max="6917" width="35" style="57" customWidth="1"/>
    <col min="6918" max="7167" width="9.33203125" style="57"/>
    <col min="7168" max="7168" width="1.5546875" style="57" customWidth="1"/>
    <col min="7169" max="7169" width="6.6640625" style="57" customWidth="1"/>
    <col min="7170" max="7170" width="27.33203125" style="57" customWidth="1"/>
    <col min="7171" max="7171" width="25.6640625" style="57" bestFit="1" customWidth="1"/>
    <col min="7172" max="7172" width="56.6640625" style="57" customWidth="1"/>
    <col min="7173" max="7173" width="35" style="57" customWidth="1"/>
    <col min="7174" max="7423" width="9.33203125" style="57"/>
    <col min="7424" max="7424" width="1.5546875" style="57" customWidth="1"/>
    <col min="7425" max="7425" width="6.6640625" style="57" customWidth="1"/>
    <col min="7426" max="7426" width="27.33203125" style="57" customWidth="1"/>
    <col min="7427" max="7427" width="25.6640625" style="57" bestFit="1" customWidth="1"/>
    <col min="7428" max="7428" width="56.6640625" style="57" customWidth="1"/>
    <col min="7429" max="7429" width="35" style="57" customWidth="1"/>
    <col min="7430" max="7679" width="9.33203125" style="57"/>
    <col min="7680" max="7680" width="1.5546875" style="57" customWidth="1"/>
    <col min="7681" max="7681" width="6.6640625" style="57" customWidth="1"/>
    <col min="7682" max="7682" width="27.33203125" style="57" customWidth="1"/>
    <col min="7683" max="7683" width="25.6640625" style="57" bestFit="1" customWidth="1"/>
    <col min="7684" max="7684" width="56.6640625" style="57" customWidth="1"/>
    <col min="7685" max="7685" width="35" style="57" customWidth="1"/>
    <col min="7686" max="7935" width="9.33203125" style="57"/>
    <col min="7936" max="7936" width="1.5546875" style="57" customWidth="1"/>
    <col min="7937" max="7937" width="6.6640625" style="57" customWidth="1"/>
    <col min="7938" max="7938" width="27.33203125" style="57" customWidth="1"/>
    <col min="7939" max="7939" width="25.6640625" style="57" bestFit="1" customWidth="1"/>
    <col min="7940" max="7940" width="56.6640625" style="57" customWidth="1"/>
    <col min="7941" max="7941" width="35" style="57" customWidth="1"/>
    <col min="7942" max="8191" width="9.33203125" style="57"/>
    <col min="8192" max="8192" width="1.5546875" style="57" customWidth="1"/>
    <col min="8193" max="8193" width="6.6640625" style="57" customWidth="1"/>
    <col min="8194" max="8194" width="27.33203125" style="57" customWidth="1"/>
    <col min="8195" max="8195" width="25.6640625" style="57" bestFit="1" customWidth="1"/>
    <col min="8196" max="8196" width="56.6640625" style="57" customWidth="1"/>
    <col min="8197" max="8197" width="35" style="57" customWidth="1"/>
    <col min="8198" max="8447" width="9.33203125" style="57"/>
    <col min="8448" max="8448" width="1.5546875" style="57" customWidth="1"/>
    <col min="8449" max="8449" width="6.6640625" style="57" customWidth="1"/>
    <col min="8450" max="8450" width="27.33203125" style="57" customWidth="1"/>
    <col min="8451" max="8451" width="25.6640625" style="57" bestFit="1" customWidth="1"/>
    <col min="8452" max="8452" width="56.6640625" style="57" customWidth="1"/>
    <col min="8453" max="8453" width="35" style="57" customWidth="1"/>
    <col min="8454" max="8703" width="9.33203125" style="57"/>
    <col min="8704" max="8704" width="1.5546875" style="57" customWidth="1"/>
    <col min="8705" max="8705" width="6.6640625" style="57" customWidth="1"/>
    <col min="8706" max="8706" width="27.33203125" style="57" customWidth="1"/>
    <col min="8707" max="8707" width="25.6640625" style="57" bestFit="1" customWidth="1"/>
    <col min="8708" max="8708" width="56.6640625" style="57" customWidth="1"/>
    <col min="8709" max="8709" width="35" style="57" customWidth="1"/>
    <col min="8710" max="8959" width="9.33203125" style="57"/>
    <col min="8960" max="8960" width="1.5546875" style="57" customWidth="1"/>
    <col min="8961" max="8961" width="6.6640625" style="57" customWidth="1"/>
    <col min="8962" max="8962" width="27.33203125" style="57" customWidth="1"/>
    <col min="8963" max="8963" width="25.6640625" style="57" bestFit="1" customWidth="1"/>
    <col min="8964" max="8964" width="56.6640625" style="57" customWidth="1"/>
    <col min="8965" max="8965" width="35" style="57" customWidth="1"/>
    <col min="8966" max="9215" width="9.33203125" style="57"/>
    <col min="9216" max="9216" width="1.5546875" style="57" customWidth="1"/>
    <col min="9217" max="9217" width="6.6640625" style="57" customWidth="1"/>
    <col min="9218" max="9218" width="27.33203125" style="57" customWidth="1"/>
    <col min="9219" max="9219" width="25.6640625" style="57" bestFit="1" customWidth="1"/>
    <col min="9220" max="9220" width="56.6640625" style="57" customWidth="1"/>
    <col min="9221" max="9221" width="35" style="57" customWidth="1"/>
    <col min="9222" max="9471" width="9.33203125" style="57"/>
    <col min="9472" max="9472" width="1.5546875" style="57" customWidth="1"/>
    <col min="9473" max="9473" width="6.6640625" style="57" customWidth="1"/>
    <col min="9474" max="9474" width="27.33203125" style="57" customWidth="1"/>
    <col min="9475" max="9475" width="25.6640625" style="57" bestFit="1" customWidth="1"/>
    <col min="9476" max="9476" width="56.6640625" style="57" customWidth="1"/>
    <col min="9477" max="9477" width="35" style="57" customWidth="1"/>
    <col min="9478" max="9727" width="9.33203125" style="57"/>
    <col min="9728" max="9728" width="1.5546875" style="57" customWidth="1"/>
    <col min="9729" max="9729" width="6.6640625" style="57" customWidth="1"/>
    <col min="9730" max="9730" width="27.33203125" style="57" customWidth="1"/>
    <col min="9731" max="9731" width="25.6640625" style="57" bestFit="1" customWidth="1"/>
    <col min="9732" max="9732" width="56.6640625" style="57" customWidth="1"/>
    <col min="9733" max="9733" width="35" style="57" customWidth="1"/>
    <col min="9734" max="9983" width="9.33203125" style="57"/>
    <col min="9984" max="9984" width="1.5546875" style="57" customWidth="1"/>
    <col min="9985" max="9985" width="6.6640625" style="57" customWidth="1"/>
    <col min="9986" max="9986" width="27.33203125" style="57" customWidth="1"/>
    <col min="9987" max="9987" width="25.6640625" style="57" bestFit="1" customWidth="1"/>
    <col min="9988" max="9988" width="56.6640625" style="57" customWidth="1"/>
    <col min="9989" max="9989" width="35" style="57" customWidth="1"/>
    <col min="9990" max="10239" width="9.33203125" style="57"/>
    <col min="10240" max="10240" width="1.5546875" style="57" customWidth="1"/>
    <col min="10241" max="10241" width="6.6640625" style="57" customWidth="1"/>
    <col min="10242" max="10242" width="27.33203125" style="57" customWidth="1"/>
    <col min="10243" max="10243" width="25.6640625" style="57" bestFit="1" customWidth="1"/>
    <col min="10244" max="10244" width="56.6640625" style="57" customWidth="1"/>
    <col min="10245" max="10245" width="35" style="57" customWidth="1"/>
    <col min="10246" max="10495" width="9.33203125" style="57"/>
    <col min="10496" max="10496" width="1.5546875" style="57" customWidth="1"/>
    <col min="10497" max="10497" width="6.6640625" style="57" customWidth="1"/>
    <col min="10498" max="10498" width="27.33203125" style="57" customWidth="1"/>
    <col min="10499" max="10499" width="25.6640625" style="57" bestFit="1" customWidth="1"/>
    <col min="10500" max="10500" width="56.6640625" style="57" customWidth="1"/>
    <col min="10501" max="10501" width="35" style="57" customWidth="1"/>
    <col min="10502" max="10751" width="9.33203125" style="57"/>
    <col min="10752" max="10752" width="1.5546875" style="57" customWidth="1"/>
    <col min="10753" max="10753" width="6.6640625" style="57" customWidth="1"/>
    <col min="10754" max="10754" width="27.33203125" style="57" customWidth="1"/>
    <col min="10755" max="10755" width="25.6640625" style="57" bestFit="1" customWidth="1"/>
    <col min="10756" max="10756" width="56.6640625" style="57" customWidth="1"/>
    <col min="10757" max="10757" width="35" style="57" customWidth="1"/>
    <col min="10758" max="11007" width="9.33203125" style="57"/>
    <col min="11008" max="11008" width="1.5546875" style="57" customWidth="1"/>
    <col min="11009" max="11009" width="6.6640625" style="57" customWidth="1"/>
    <col min="11010" max="11010" width="27.33203125" style="57" customWidth="1"/>
    <col min="11011" max="11011" width="25.6640625" style="57" bestFit="1" customWidth="1"/>
    <col min="11012" max="11012" width="56.6640625" style="57" customWidth="1"/>
    <col min="11013" max="11013" width="35" style="57" customWidth="1"/>
    <col min="11014" max="11263" width="9.33203125" style="57"/>
    <col min="11264" max="11264" width="1.5546875" style="57" customWidth="1"/>
    <col min="11265" max="11265" width="6.6640625" style="57" customWidth="1"/>
    <col min="11266" max="11266" width="27.33203125" style="57" customWidth="1"/>
    <col min="11267" max="11267" width="25.6640625" style="57" bestFit="1" customWidth="1"/>
    <col min="11268" max="11268" width="56.6640625" style="57" customWidth="1"/>
    <col min="11269" max="11269" width="35" style="57" customWidth="1"/>
    <col min="11270" max="11519" width="9.33203125" style="57"/>
    <col min="11520" max="11520" width="1.5546875" style="57" customWidth="1"/>
    <col min="11521" max="11521" width="6.6640625" style="57" customWidth="1"/>
    <col min="11522" max="11522" width="27.33203125" style="57" customWidth="1"/>
    <col min="11523" max="11523" width="25.6640625" style="57" bestFit="1" customWidth="1"/>
    <col min="11524" max="11524" width="56.6640625" style="57" customWidth="1"/>
    <col min="11525" max="11525" width="35" style="57" customWidth="1"/>
    <col min="11526" max="11775" width="9.33203125" style="57"/>
    <col min="11776" max="11776" width="1.5546875" style="57" customWidth="1"/>
    <col min="11777" max="11777" width="6.6640625" style="57" customWidth="1"/>
    <col min="11778" max="11778" width="27.33203125" style="57" customWidth="1"/>
    <col min="11779" max="11779" width="25.6640625" style="57" bestFit="1" customWidth="1"/>
    <col min="11780" max="11780" width="56.6640625" style="57" customWidth="1"/>
    <col min="11781" max="11781" width="35" style="57" customWidth="1"/>
    <col min="11782" max="12031" width="9.33203125" style="57"/>
    <col min="12032" max="12032" width="1.5546875" style="57" customWidth="1"/>
    <col min="12033" max="12033" width="6.6640625" style="57" customWidth="1"/>
    <col min="12034" max="12034" width="27.33203125" style="57" customWidth="1"/>
    <col min="12035" max="12035" width="25.6640625" style="57" bestFit="1" customWidth="1"/>
    <col min="12036" max="12036" width="56.6640625" style="57" customWidth="1"/>
    <col min="12037" max="12037" width="35" style="57" customWidth="1"/>
    <col min="12038" max="12287" width="9.33203125" style="57"/>
    <col min="12288" max="12288" width="1.5546875" style="57" customWidth="1"/>
    <col min="12289" max="12289" width="6.6640625" style="57" customWidth="1"/>
    <col min="12290" max="12290" width="27.33203125" style="57" customWidth="1"/>
    <col min="12291" max="12291" width="25.6640625" style="57" bestFit="1" customWidth="1"/>
    <col min="12292" max="12292" width="56.6640625" style="57" customWidth="1"/>
    <col min="12293" max="12293" width="35" style="57" customWidth="1"/>
    <col min="12294" max="12543" width="9.33203125" style="57"/>
    <col min="12544" max="12544" width="1.5546875" style="57" customWidth="1"/>
    <col min="12545" max="12545" width="6.6640625" style="57" customWidth="1"/>
    <col min="12546" max="12546" width="27.33203125" style="57" customWidth="1"/>
    <col min="12547" max="12547" width="25.6640625" style="57" bestFit="1" customWidth="1"/>
    <col min="12548" max="12548" width="56.6640625" style="57" customWidth="1"/>
    <col min="12549" max="12549" width="35" style="57" customWidth="1"/>
    <col min="12550" max="12799" width="9.33203125" style="57"/>
    <col min="12800" max="12800" width="1.5546875" style="57" customWidth="1"/>
    <col min="12801" max="12801" width="6.6640625" style="57" customWidth="1"/>
    <col min="12802" max="12802" width="27.33203125" style="57" customWidth="1"/>
    <col min="12803" max="12803" width="25.6640625" style="57" bestFit="1" customWidth="1"/>
    <col min="12804" max="12804" width="56.6640625" style="57" customWidth="1"/>
    <col min="12805" max="12805" width="35" style="57" customWidth="1"/>
    <col min="12806" max="13055" width="9.33203125" style="57"/>
    <col min="13056" max="13056" width="1.5546875" style="57" customWidth="1"/>
    <col min="13057" max="13057" width="6.6640625" style="57" customWidth="1"/>
    <col min="13058" max="13058" width="27.33203125" style="57" customWidth="1"/>
    <col min="13059" max="13059" width="25.6640625" style="57" bestFit="1" customWidth="1"/>
    <col min="13060" max="13060" width="56.6640625" style="57" customWidth="1"/>
    <col min="13061" max="13061" width="35" style="57" customWidth="1"/>
    <col min="13062" max="13311" width="9.33203125" style="57"/>
    <col min="13312" max="13312" width="1.5546875" style="57" customWidth="1"/>
    <col min="13313" max="13313" width="6.6640625" style="57" customWidth="1"/>
    <col min="13314" max="13314" width="27.33203125" style="57" customWidth="1"/>
    <col min="13315" max="13315" width="25.6640625" style="57" bestFit="1" customWidth="1"/>
    <col min="13316" max="13316" width="56.6640625" style="57" customWidth="1"/>
    <col min="13317" max="13317" width="35" style="57" customWidth="1"/>
    <col min="13318" max="13567" width="9.33203125" style="57"/>
    <col min="13568" max="13568" width="1.5546875" style="57" customWidth="1"/>
    <col min="13569" max="13569" width="6.6640625" style="57" customWidth="1"/>
    <col min="13570" max="13570" width="27.33203125" style="57" customWidth="1"/>
    <col min="13571" max="13571" width="25.6640625" style="57" bestFit="1" customWidth="1"/>
    <col min="13572" max="13572" width="56.6640625" style="57" customWidth="1"/>
    <col min="13573" max="13573" width="35" style="57" customWidth="1"/>
    <col min="13574" max="13823" width="9.33203125" style="57"/>
    <col min="13824" max="13824" width="1.5546875" style="57" customWidth="1"/>
    <col min="13825" max="13825" width="6.6640625" style="57" customWidth="1"/>
    <col min="13826" max="13826" width="27.33203125" style="57" customWidth="1"/>
    <col min="13827" max="13827" width="25.6640625" style="57" bestFit="1" customWidth="1"/>
    <col min="13828" max="13828" width="56.6640625" style="57" customWidth="1"/>
    <col min="13829" max="13829" width="35" style="57" customWidth="1"/>
    <col min="13830" max="14079" width="9.33203125" style="57"/>
    <col min="14080" max="14080" width="1.5546875" style="57" customWidth="1"/>
    <col min="14081" max="14081" width="6.6640625" style="57" customWidth="1"/>
    <col min="14082" max="14082" width="27.33203125" style="57" customWidth="1"/>
    <col min="14083" max="14083" width="25.6640625" style="57" bestFit="1" customWidth="1"/>
    <col min="14084" max="14084" width="56.6640625" style="57" customWidth="1"/>
    <col min="14085" max="14085" width="35" style="57" customWidth="1"/>
    <col min="14086" max="14335" width="9.33203125" style="57"/>
    <col min="14336" max="14336" width="1.5546875" style="57" customWidth="1"/>
    <col min="14337" max="14337" width="6.6640625" style="57" customWidth="1"/>
    <col min="14338" max="14338" width="27.33203125" style="57" customWidth="1"/>
    <col min="14339" max="14339" width="25.6640625" style="57" bestFit="1" customWidth="1"/>
    <col min="14340" max="14340" width="56.6640625" style="57" customWidth="1"/>
    <col min="14341" max="14341" width="35" style="57" customWidth="1"/>
    <col min="14342" max="14591" width="9.33203125" style="57"/>
    <col min="14592" max="14592" width="1.5546875" style="57" customWidth="1"/>
    <col min="14593" max="14593" width="6.6640625" style="57" customWidth="1"/>
    <col min="14594" max="14594" width="27.33203125" style="57" customWidth="1"/>
    <col min="14595" max="14595" width="25.6640625" style="57" bestFit="1" customWidth="1"/>
    <col min="14596" max="14596" width="56.6640625" style="57" customWidth="1"/>
    <col min="14597" max="14597" width="35" style="57" customWidth="1"/>
    <col min="14598" max="14847" width="9.33203125" style="57"/>
    <col min="14848" max="14848" width="1.5546875" style="57" customWidth="1"/>
    <col min="14849" max="14849" width="6.6640625" style="57" customWidth="1"/>
    <col min="14850" max="14850" width="27.33203125" style="57" customWidth="1"/>
    <col min="14851" max="14851" width="25.6640625" style="57" bestFit="1" customWidth="1"/>
    <col min="14852" max="14852" width="56.6640625" style="57" customWidth="1"/>
    <col min="14853" max="14853" width="35" style="57" customWidth="1"/>
    <col min="14854" max="15103" width="9.33203125" style="57"/>
    <col min="15104" max="15104" width="1.5546875" style="57" customWidth="1"/>
    <col min="15105" max="15105" width="6.6640625" style="57" customWidth="1"/>
    <col min="15106" max="15106" width="27.33203125" style="57" customWidth="1"/>
    <col min="15107" max="15107" width="25.6640625" style="57" bestFit="1" customWidth="1"/>
    <col min="15108" max="15108" width="56.6640625" style="57" customWidth="1"/>
    <col min="15109" max="15109" width="35" style="57" customWidth="1"/>
    <col min="15110" max="15359" width="9.33203125" style="57"/>
    <col min="15360" max="15360" width="1.5546875" style="57" customWidth="1"/>
    <col min="15361" max="15361" width="6.6640625" style="57" customWidth="1"/>
    <col min="15362" max="15362" width="27.33203125" style="57" customWidth="1"/>
    <col min="15363" max="15363" width="25.6640625" style="57" bestFit="1" customWidth="1"/>
    <col min="15364" max="15364" width="56.6640625" style="57" customWidth="1"/>
    <col min="15365" max="15365" width="35" style="57" customWidth="1"/>
    <col min="15366" max="15615" width="9.33203125" style="57"/>
    <col min="15616" max="15616" width="1.5546875" style="57" customWidth="1"/>
    <col min="15617" max="15617" width="6.6640625" style="57" customWidth="1"/>
    <col min="15618" max="15618" width="27.33203125" style="57" customWidth="1"/>
    <col min="15619" max="15619" width="25.6640625" style="57" bestFit="1" customWidth="1"/>
    <col min="15620" max="15620" width="56.6640625" style="57" customWidth="1"/>
    <col min="15621" max="15621" width="35" style="57" customWidth="1"/>
    <col min="15622" max="15871" width="9.33203125" style="57"/>
    <col min="15872" max="15872" width="1.5546875" style="57" customWidth="1"/>
    <col min="15873" max="15873" width="6.6640625" style="57" customWidth="1"/>
    <col min="15874" max="15874" width="27.33203125" style="57" customWidth="1"/>
    <col min="15875" max="15875" width="25.6640625" style="57" bestFit="1" customWidth="1"/>
    <col min="15876" max="15876" width="56.6640625" style="57" customWidth="1"/>
    <col min="15877" max="15877" width="35" style="57" customWidth="1"/>
    <col min="15878" max="16127" width="9.33203125" style="57"/>
    <col min="16128" max="16128" width="1.5546875" style="57" customWidth="1"/>
    <col min="16129" max="16129" width="6.6640625" style="57" customWidth="1"/>
    <col min="16130" max="16130" width="27.33203125" style="57" customWidth="1"/>
    <col min="16131" max="16131" width="25.6640625" style="57" bestFit="1" customWidth="1"/>
    <col min="16132" max="16132" width="56.6640625" style="57" customWidth="1"/>
    <col min="16133" max="16133" width="35" style="57" customWidth="1"/>
    <col min="16134" max="16383" width="9.33203125" style="57"/>
    <col min="16384" max="16384" width="9.33203125" style="57" customWidth="1"/>
  </cols>
  <sheetData>
    <row r="1" spans="1:7">
      <c r="A1" s="57" t="s">
        <v>27</v>
      </c>
      <c r="B1" s="491" t="s">
        <v>28</v>
      </c>
      <c r="C1" s="491"/>
      <c r="D1" s="491"/>
      <c r="E1" s="491"/>
    </row>
    <row r="2" spans="1:7" ht="1.2" customHeight="1">
      <c r="B2" s="58"/>
      <c r="D2" s="60"/>
    </row>
    <row r="3" spans="1:7" hidden="1">
      <c r="B3" s="492" t="s">
        <v>12</v>
      </c>
      <c r="C3" s="492"/>
      <c r="D3" s="493"/>
      <c r="E3" s="493"/>
    </row>
    <row r="4" spans="1:7" hidden="1">
      <c r="B4" s="492" t="s">
        <v>1</v>
      </c>
      <c r="C4" s="492"/>
      <c r="D4" s="493"/>
      <c r="E4" s="493"/>
    </row>
    <row r="5" spans="1:7" s="61" customFormat="1" hidden="1">
      <c r="B5" s="489" t="s">
        <v>29</v>
      </c>
      <c r="C5" s="489"/>
      <c r="D5" s="490"/>
      <c r="E5" s="490"/>
    </row>
    <row r="6" spans="1:7" hidden="1">
      <c r="B6" s="62"/>
      <c r="C6" s="63"/>
      <c r="D6" s="63"/>
      <c r="E6" s="63"/>
    </row>
    <row r="7" spans="1:7" s="64" customFormat="1" ht="3.75" hidden="1" customHeight="1">
      <c r="B7" s="65"/>
      <c r="C7" s="66"/>
      <c r="D7" s="66"/>
      <c r="E7" s="66"/>
    </row>
    <row r="8" spans="1:7" s="67" customFormat="1" ht="18" hidden="1" customHeight="1">
      <c r="B8" s="82" t="s">
        <v>17</v>
      </c>
      <c r="C8" s="82" t="s">
        <v>30</v>
      </c>
      <c r="D8" s="82" t="s">
        <v>31</v>
      </c>
      <c r="E8" s="82" t="s">
        <v>32</v>
      </c>
      <c r="F8" s="82" t="s">
        <v>33</v>
      </c>
      <c r="G8" s="83" t="s">
        <v>56</v>
      </c>
    </row>
    <row r="9" spans="1:7" s="69" customFormat="1" ht="13.2" customHeight="1">
      <c r="B9" s="499" t="s">
        <v>486</v>
      </c>
      <c r="C9" s="499"/>
      <c r="D9" s="499"/>
      <c r="E9" s="73"/>
      <c r="F9" s="74"/>
      <c r="G9" s="494" t="s">
        <v>57</v>
      </c>
    </row>
    <row r="10" spans="1:7" s="67" customFormat="1" ht="13.8">
      <c r="B10" s="78">
        <v>1</v>
      </c>
      <c r="C10" s="79" t="s">
        <v>487</v>
      </c>
      <c r="D10" s="84" t="s">
        <v>487</v>
      </c>
      <c r="E10" s="73"/>
      <c r="F10" s="74"/>
      <c r="G10" s="495"/>
    </row>
    <row r="11" spans="1:7" s="67" customFormat="1" ht="13.8">
      <c r="B11" s="78">
        <v>2</v>
      </c>
      <c r="C11" s="79" t="s">
        <v>488</v>
      </c>
      <c r="D11" s="84" t="s">
        <v>2214</v>
      </c>
      <c r="E11" s="73"/>
      <c r="F11" s="74"/>
      <c r="G11" s="495"/>
    </row>
    <row r="12" spans="1:7" s="71" customFormat="1" ht="13.8">
      <c r="B12" s="78">
        <v>3</v>
      </c>
      <c r="C12" s="79" t="s">
        <v>489</v>
      </c>
      <c r="D12" s="84" t="s">
        <v>489</v>
      </c>
      <c r="E12" s="73"/>
      <c r="F12" s="74"/>
      <c r="G12" s="495"/>
    </row>
    <row r="13" spans="1:7" s="96" customFormat="1" ht="26.4">
      <c r="B13" s="78">
        <v>4</v>
      </c>
      <c r="C13" s="79" t="s">
        <v>490</v>
      </c>
      <c r="D13" s="84" t="s">
        <v>490</v>
      </c>
      <c r="E13" s="73"/>
      <c r="F13" s="74"/>
      <c r="G13" s="495"/>
    </row>
    <row r="14" spans="1:7" s="96" customFormat="1" ht="13.8">
      <c r="B14" s="78">
        <v>5</v>
      </c>
      <c r="C14" s="79" t="s">
        <v>491</v>
      </c>
      <c r="D14" s="84" t="s">
        <v>491</v>
      </c>
      <c r="E14" s="73"/>
      <c r="F14" s="74"/>
      <c r="G14" s="498"/>
    </row>
    <row r="15" spans="1:7" ht="15" customHeight="1">
      <c r="B15" s="499" t="s">
        <v>495</v>
      </c>
      <c r="C15" s="499"/>
      <c r="D15" s="499"/>
      <c r="E15" s="75"/>
      <c r="F15" s="76"/>
      <c r="G15" s="494" t="s">
        <v>509</v>
      </c>
    </row>
    <row r="16" spans="1:7" ht="13.8">
      <c r="B16" s="78">
        <v>6</v>
      </c>
      <c r="C16" s="79" t="s">
        <v>492</v>
      </c>
      <c r="D16" s="84" t="s">
        <v>492</v>
      </c>
      <c r="E16" s="75"/>
      <c r="F16" s="76"/>
      <c r="G16" s="495"/>
    </row>
    <row r="17" spans="2:13" ht="13.8">
      <c r="B17" s="78">
        <v>7</v>
      </c>
      <c r="C17" s="79" t="s">
        <v>493</v>
      </c>
      <c r="D17" s="84" t="s">
        <v>493</v>
      </c>
      <c r="E17" s="75"/>
      <c r="F17" s="76"/>
      <c r="G17" s="495"/>
    </row>
    <row r="18" spans="2:13" ht="13.8">
      <c r="B18" s="78">
        <v>8</v>
      </c>
      <c r="C18" s="79" t="s">
        <v>494</v>
      </c>
      <c r="D18" s="84" t="s">
        <v>494</v>
      </c>
      <c r="E18" s="75"/>
      <c r="F18" s="77"/>
      <c r="G18" s="495"/>
    </row>
    <row r="19" spans="2:13">
      <c r="B19" s="499" t="s">
        <v>496</v>
      </c>
      <c r="C19" s="499"/>
      <c r="D19" s="499"/>
      <c r="E19" s="75"/>
      <c r="F19" s="76"/>
      <c r="G19" s="495"/>
    </row>
    <row r="20" spans="2:13" ht="13.8">
      <c r="B20" s="78">
        <v>9</v>
      </c>
      <c r="C20" s="79" t="s">
        <v>497</v>
      </c>
      <c r="D20" s="84" t="s">
        <v>497</v>
      </c>
      <c r="E20" s="75"/>
      <c r="F20" s="77"/>
      <c r="G20" s="495"/>
    </row>
    <row r="21" spans="2:13" ht="13.8">
      <c r="B21" s="78">
        <v>10</v>
      </c>
      <c r="C21" s="79" t="s">
        <v>498</v>
      </c>
      <c r="D21" s="84" t="s">
        <v>498</v>
      </c>
      <c r="E21" s="75"/>
      <c r="F21" s="77"/>
      <c r="G21" s="495"/>
    </row>
    <row r="22" spans="2:13" ht="13.8">
      <c r="B22" s="78">
        <v>11</v>
      </c>
      <c r="C22" s="79" t="s">
        <v>499</v>
      </c>
      <c r="D22" s="84" t="s">
        <v>499</v>
      </c>
      <c r="E22" s="75"/>
      <c r="F22" s="77"/>
      <c r="G22" s="498"/>
    </row>
    <row r="23" spans="2:13">
      <c r="B23" s="499" t="s">
        <v>500</v>
      </c>
      <c r="C23" s="499"/>
      <c r="D23" s="499"/>
      <c r="E23" s="75"/>
      <c r="F23" s="76"/>
      <c r="G23" s="494" t="s">
        <v>58</v>
      </c>
    </row>
    <row r="24" spans="2:13" ht="15" customHeight="1">
      <c r="B24" s="509">
        <v>11</v>
      </c>
      <c r="C24" s="502" t="s">
        <v>501</v>
      </c>
      <c r="D24" s="139" t="s">
        <v>501</v>
      </c>
      <c r="E24" s="75"/>
      <c r="F24" s="76"/>
      <c r="G24" s="495"/>
    </row>
    <row r="25" spans="2:13" ht="13.8">
      <c r="B25" s="510"/>
      <c r="C25" s="503"/>
      <c r="D25" s="137" t="s">
        <v>510</v>
      </c>
      <c r="E25" s="75"/>
      <c r="F25" s="76"/>
      <c r="G25" s="496"/>
      <c r="M25" s="68"/>
    </row>
    <row r="26" spans="2:13" ht="13.8">
      <c r="B26" s="511"/>
      <c r="C26" s="504"/>
      <c r="D26" s="137" t="s">
        <v>511</v>
      </c>
      <c r="E26" s="75"/>
      <c r="F26" s="76"/>
      <c r="G26" s="496"/>
    </row>
    <row r="27" spans="2:13" ht="13.8">
      <c r="B27" s="505">
        <v>12</v>
      </c>
      <c r="C27" s="507" t="s">
        <v>502</v>
      </c>
      <c r="D27" s="84" t="s">
        <v>512</v>
      </c>
      <c r="E27" s="75"/>
      <c r="F27" s="76"/>
      <c r="G27" s="496"/>
    </row>
    <row r="28" spans="2:13" ht="13.8">
      <c r="B28" s="506"/>
      <c r="C28" s="508"/>
      <c r="D28" s="84" t="s">
        <v>511</v>
      </c>
      <c r="E28" s="75"/>
      <c r="F28" s="76"/>
      <c r="G28" s="497"/>
    </row>
    <row r="29" spans="2:13" ht="15" customHeight="1">
      <c r="B29" s="500" t="s">
        <v>503</v>
      </c>
      <c r="C29" s="500"/>
      <c r="D29" s="500"/>
      <c r="E29" s="75"/>
      <c r="F29" s="76"/>
      <c r="G29" s="494" t="s">
        <v>59</v>
      </c>
    </row>
    <row r="30" spans="2:13" ht="12.75" customHeight="1">
      <c r="B30" s="78">
        <v>14</v>
      </c>
      <c r="C30" s="79" t="s">
        <v>432</v>
      </c>
      <c r="D30" s="84" t="s">
        <v>432</v>
      </c>
      <c r="E30" s="75"/>
      <c r="F30" s="76"/>
      <c r="G30" s="495"/>
    </row>
    <row r="31" spans="2:13" ht="13.8">
      <c r="B31" s="78">
        <v>15</v>
      </c>
      <c r="C31" s="79" t="s">
        <v>433</v>
      </c>
      <c r="D31" s="84" t="s">
        <v>433</v>
      </c>
      <c r="E31" s="75"/>
      <c r="F31" s="76"/>
      <c r="G31" s="495"/>
    </row>
    <row r="32" spans="2:13" ht="13.8">
      <c r="B32" s="78">
        <v>16</v>
      </c>
      <c r="C32" s="79" t="s">
        <v>434</v>
      </c>
      <c r="D32" s="84" t="s">
        <v>434</v>
      </c>
      <c r="E32" s="75"/>
      <c r="F32" s="76"/>
      <c r="G32" s="495"/>
    </row>
    <row r="33" spans="2:7" ht="13.8">
      <c r="B33" s="78">
        <v>17</v>
      </c>
      <c r="C33" s="79" t="s">
        <v>435</v>
      </c>
      <c r="D33" s="84" t="s">
        <v>435</v>
      </c>
      <c r="E33" s="75"/>
      <c r="F33" s="76"/>
      <c r="G33" s="495"/>
    </row>
    <row r="34" spans="2:7" ht="13.8">
      <c r="B34" s="80">
        <v>18</v>
      </c>
      <c r="C34" s="81" t="s">
        <v>504</v>
      </c>
      <c r="D34" s="85" t="s">
        <v>504</v>
      </c>
      <c r="E34" s="75"/>
      <c r="F34" s="76"/>
      <c r="G34" s="495"/>
    </row>
    <row r="35" spans="2:7" ht="13.8">
      <c r="B35" s="80">
        <v>19</v>
      </c>
      <c r="C35" s="81" t="s">
        <v>505</v>
      </c>
      <c r="D35" s="85" t="s">
        <v>505</v>
      </c>
      <c r="E35" s="75"/>
      <c r="F35" s="76"/>
      <c r="G35" s="495"/>
    </row>
    <row r="36" spans="2:7" ht="13.8">
      <c r="B36" s="80">
        <v>20</v>
      </c>
      <c r="C36" s="81" t="s">
        <v>506</v>
      </c>
      <c r="D36" s="85" t="s">
        <v>506</v>
      </c>
      <c r="E36" s="75"/>
      <c r="F36" s="76"/>
      <c r="G36" s="495"/>
    </row>
    <row r="37" spans="2:7" ht="13.8">
      <c r="B37" s="80">
        <v>20</v>
      </c>
      <c r="C37" s="81" t="s">
        <v>507</v>
      </c>
      <c r="D37" s="85" t="s">
        <v>507</v>
      </c>
      <c r="E37" s="75"/>
      <c r="F37" s="76"/>
      <c r="G37" s="498"/>
    </row>
    <row r="38" spans="2:7">
      <c r="B38" s="501" t="s">
        <v>508</v>
      </c>
      <c r="C38" s="501"/>
      <c r="D38" s="501"/>
      <c r="E38" s="75"/>
      <c r="F38" s="76"/>
      <c r="G38" s="494" t="s">
        <v>60</v>
      </c>
    </row>
    <row r="39" spans="2:7" ht="17.399999999999999" customHeight="1">
      <c r="B39" s="80">
        <v>21</v>
      </c>
      <c r="C39" s="81" t="s">
        <v>1626</v>
      </c>
      <c r="D39" s="183" t="s">
        <v>1040</v>
      </c>
      <c r="E39" s="75"/>
      <c r="F39" s="76"/>
      <c r="G39" s="495"/>
    </row>
    <row r="40" spans="2:7" ht="17.399999999999999" customHeight="1">
      <c r="B40" s="80">
        <v>21</v>
      </c>
      <c r="C40" s="81" t="s">
        <v>513</v>
      </c>
      <c r="D40" s="184" t="s">
        <v>1461</v>
      </c>
      <c r="E40" s="75"/>
      <c r="F40" s="76"/>
      <c r="G40" s="496"/>
    </row>
    <row r="41" spans="2:7" ht="13.8">
      <c r="B41" s="80">
        <v>22</v>
      </c>
      <c r="C41" s="81" t="s">
        <v>514</v>
      </c>
      <c r="D41" s="184" t="s">
        <v>1625</v>
      </c>
      <c r="E41" s="75"/>
      <c r="F41" s="76"/>
      <c r="G41" s="496"/>
    </row>
    <row r="42" spans="2:7" ht="13.8">
      <c r="B42" s="80">
        <v>23</v>
      </c>
      <c r="C42" s="81" t="s">
        <v>515</v>
      </c>
      <c r="D42" s="85" t="s">
        <v>515</v>
      </c>
      <c r="E42" s="75"/>
      <c r="F42" s="76"/>
      <c r="G42" s="497"/>
    </row>
  </sheetData>
  <customSheetViews>
    <customSheetView guid="{F0322B0F-BF52-4197-B6FF-48D426B2BBBC}">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&amp;L&amp;"Arial,Regular"&amp;9 02ae-BM/PM/HDCV/FSOFT v2.1&amp;C&amp;"Arial,Regular"&amp;9Internal use&amp;R&amp;"Arial,Regular"&amp;9&amp;P/&amp;N</oddFooter>
      </headerFooter>
    </customSheetView>
    <customSheetView guid="{EA8284AD-AEAB-4107-BCBA-81C5B30F89E2}" scale="85">
      <selection activeCell="J22" sqref="A1:XFD1048576"/>
      <pageMargins left="0.74791666666666667" right="0.74791666666666667" top="0.98402777777777783" bottom="1.1506944444444445" header="0.51180555555555562" footer="0.98402777777777783"/>
      <pageSetup paperSize="9" firstPageNumber="0" orientation="landscape" horizontalDpi="300" verticalDpi="300" r:id="rId2"/>
      <headerFooter alignWithMargins="0">
        <oddFooter>&amp;L&amp;"Arial,Regular"&amp;9 02ae-BM/PM/HDCV/FSOFT v2.1&amp;C&amp;"Arial,Regular"&amp;9Internal use&amp;R&amp;"Arial,Regular"&amp;9&amp;P/&amp;N</oddFooter>
      </headerFooter>
    </customSheetView>
  </customSheetViews>
  <mergeCells count="22">
    <mergeCell ref="G23:G28"/>
    <mergeCell ref="G38:G42"/>
    <mergeCell ref="G29:G37"/>
    <mergeCell ref="B9:D9"/>
    <mergeCell ref="B15:D15"/>
    <mergeCell ref="B23:D23"/>
    <mergeCell ref="B29:D29"/>
    <mergeCell ref="B38:D38"/>
    <mergeCell ref="B19:D19"/>
    <mergeCell ref="G9:G14"/>
    <mergeCell ref="G15:G22"/>
    <mergeCell ref="C24:C26"/>
    <mergeCell ref="B27:B28"/>
    <mergeCell ref="C27:C28"/>
    <mergeCell ref="B24:B26"/>
    <mergeCell ref="B5:C5"/>
    <mergeCell ref="D5:E5"/>
    <mergeCell ref="B1:E1"/>
    <mergeCell ref="B3:C3"/>
    <mergeCell ref="D3:E3"/>
    <mergeCell ref="B4:C4"/>
    <mergeCell ref="D4:E4"/>
  </mergeCells>
  <hyperlinks>
    <hyperlink ref="D25" location="'Phát hành phí đào tạo'!A1" display="Phát hành phí đào tạo"/>
    <hyperlink ref="D26" location="'Danh sách invoice.'!A1" display="Danh sách Invoice"/>
    <hyperlink ref="D28" location="'Danh sách invoice'!A1" display="Danh sách Invoice"/>
    <hyperlink ref="D27" location="'Phát hành phí quản lí'!A1" display="Danh sách phí quản lí"/>
    <hyperlink ref="D30" location="'Đơn giá cho XKLĐ'!A1" display="Đơn giá cho XKLĐ"/>
    <hyperlink ref="D31" location="'Quê quán'!A1" display="Quê quán"/>
    <hyperlink ref="D32" location="'Vùng làm việc'!A1" display="Vùng làm việc"/>
    <hyperlink ref="D33" location="'Nghề làm Visa'!A1" display="Nghề làm Visa"/>
    <hyperlink ref="D20" location="Login!A1" display="Login"/>
    <hyperlink ref="D21" location="Register!A1" display="Register"/>
    <hyperlink ref="D22" location="'Forgot Password'!A1" display="Forgot Password"/>
    <hyperlink ref="D18" location="'Danh sách thông báo'!A1" display="Danh sách thông báo"/>
    <hyperlink ref="D14" location="'Danh sách xuất cảnh'!A1" display="Danh sách xuất cảnh"/>
    <hyperlink ref="D13" location="'Sau Quân Sự - Học chính thức'!A1" display="Danh sách sau quân sự - học chính thức"/>
    <hyperlink ref="D10" location="'Danh sách học viên'!A1" display="Danh sách học viên"/>
    <hyperlink ref="D11" location="'DS học viên đậu phỏng vấn'!A1" display="Danh sách học viên đậu phỏng vấn"/>
    <hyperlink ref="D12" location="'DS học viên đang học quân sự'!A1" display="Danh sách đang học quân sự"/>
    <hyperlink ref="D16" location="'TB nhập học quân sự'!A1" display="Thông báo nhập học quân sự"/>
    <hyperlink ref="D17" location="'TB nhập học chính thức'!A1" display="Thông báo nhập học chính thức"/>
    <hyperlink ref="D24" location="'Phí đào tạo'!A1" display="Phí đào tạo"/>
    <hyperlink ref="D34" location="'Xuất Khẩu Lao Động'!A1" display="Xuất khẩu lao động (XKLĐ)"/>
    <hyperlink ref="D35" location="'Tài Khoản Ngân Hàng Của XKLD'!A1" display="Tài khoản ngân hàng của XKLĐ"/>
    <hyperlink ref="D36" location="'Nghiệp Đoàn'!A1" display="Nghiệp đoàn"/>
    <hyperlink ref="D37" location="'Xí Nghiệp'!A1" display="Xí nghiệp"/>
    <hyperlink ref="D42" location="'Bảng giá vé máy bay'!A1" display="Đơn giá cho vé máy bay"/>
    <hyperlink ref="D39" location="'Dropdown list cấu hình giá'!A1" display="Dropdown list cấu hình giá"/>
    <hyperlink ref="D40" location="'Bảng giá XKLĐ'!A1" display="Bảng giá XKLĐ"/>
    <hyperlink ref="D41" location="'Bảng giá phí HTNV'!A1" display="Bảng giá phí HTNV"/>
  </hyperlinks>
  <pageMargins left="0.74791666666666667" right="0.74791666666666667" top="0.98402777777777783" bottom="1.1506944444444445" header="0.51180555555555562" footer="0.98402777777777783"/>
  <pageSetup paperSize="9" firstPageNumber="0" orientation="landscape" horizontalDpi="300" verticalDpi="300" r:id="rId3"/>
  <headerFooter alignWithMargins="0">
    <oddFooter>&amp;L&amp;"Arial,Regular"&amp;9 02ae-BM/PM/HDCV/FSOFT v2.1&amp;C&amp;"Arial,Regular"&amp;9Internal use&amp;R&amp;"Arial,Regular"&amp;9&amp;P/&amp;N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E7" sqref="E7"/>
    </sheetView>
  </sheetViews>
  <sheetFormatPr defaultRowHeight="14.4"/>
  <cols>
    <col min="1" max="1" width="12.109375" customWidth="1"/>
    <col min="2" max="2" width="19.44140625" customWidth="1"/>
    <col min="3" max="3" width="20.109375" customWidth="1"/>
    <col min="4" max="4" width="12.5546875" customWidth="1"/>
    <col min="5" max="5" width="17.33203125" bestFit="1" customWidth="1"/>
    <col min="6" max="6" width="31.88671875" bestFit="1" customWidth="1"/>
    <col min="7" max="7" width="25" customWidth="1"/>
    <col min="8" max="8" width="18.5546875" customWidth="1"/>
  </cols>
  <sheetData>
    <row r="1" spans="1:8" ht="15" thickBot="1">
      <c r="A1" t="s">
        <v>40</v>
      </c>
      <c r="B1" t="s">
        <v>4282</v>
      </c>
      <c r="C1" t="s">
        <v>4283</v>
      </c>
      <c r="D1" t="s">
        <v>4284</v>
      </c>
      <c r="E1" t="s">
        <v>4285</v>
      </c>
      <c r="F1" s="145" t="s">
        <v>4286</v>
      </c>
      <c r="G1" t="s">
        <v>4287</v>
      </c>
      <c r="H1" t="s">
        <v>48</v>
      </c>
    </row>
    <row r="2" spans="1:8" ht="15" thickBot="1">
      <c r="A2">
        <v>1</v>
      </c>
      <c r="B2">
        <v>16130546</v>
      </c>
      <c r="C2" t="s">
        <v>2317</v>
      </c>
      <c r="D2" t="s">
        <v>4288</v>
      </c>
      <c r="E2" s="146">
        <f>SUM('Test Report'!I26:I27)</f>
        <v>50</v>
      </c>
      <c r="F2" s="146">
        <v>0</v>
      </c>
      <c r="G2" s="147" t="s">
        <v>4289</v>
      </c>
    </row>
    <row r="3" spans="1:8" ht="15" thickBot="1">
      <c r="A3">
        <v>2</v>
      </c>
      <c r="B3">
        <v>16130392</v>
      </c>
      <c r="C3" t="s">
        <v>4290</v>
      </c>
      <c r="D3" t="s">
        <v>4291</v>
      </c>
      <c r="E3" s="146">
        <f>SUM('Test Report'!I19:I22)</f>
        <v>97</v>
      </c>
      <c r="F3" s="146">
        <v>0</v>
      </c>
      <c r="G3" s="147" t="s">
        <v>4295</v>
      </c>
    </row>
    <row r="4" spans="1:8" ht="15" thickBot="1">
      <c r="A4">
        <v>3</v>
      </c>
      <c r="B4">
        <v>16130419</v>
      </c>
      <c r="C4" t="s">
        <v>4292</v>
      </c>
      <c r="D4" t="s">
        <v>4293</v>
      </c>
      <c r="E4" s="146">
        <f>SUM('Test Report'!I28:I31)</f>
        <v>212</v>
      </c>
      <c r="F4" s="146">
        <v>0</v>
      </c>
      <c r="G4" s="147" t="s">
        <v>4294</v>
      </c>
    </row>
    <row r="5" spans="1:8" ht="15" thickBot="1">
      <c r="A5">
        <v>4</v>
      </c>
      <c r="B5">
        <v>16130366</v>
      </c>
      <c r="C5" t="s">
        <v>2752</v>
      </c>
      <c r="D5" t="s">
        <v>4293</v>
      </c>
      <c r="E5" s="146">
        <f>SUM('Test Report'!I32:I35)</f>
        <v>688</v>
      </c>
      <c r="F5" s="146">
        <v>0</v>
      </c>
      <c r="G5" s="147" t="s">
        <v>4294</v>
      </c>
    </row>
    <row r="6" spans="1:8" ht="15" thickBot="1">
      <c r="A6">
        <v>5</v>
      </c>
      <c r="B6">
        <v>16130553</v>
      </c>
      <c r="C6" t="s">
        <v>2426</v>
      </c>
      <c r="D6" t="s">
        <v>4293</v>
      </c>
      <c r="E6" s="146">
        <f>SUM('Test Report'!I23:I25)</f>
        <v>126</v>
      </c>
      <c r="F6" s="146">
        <v>0</v>
      </c>
      <c r="G6" s="147" t="s">
        <v>4295</v>
      </c>
    </row>
    <row r="7" spans="1:8" ht="15" thickBot="1">
      <c r="A7">
        <v>6</v>
      </c>
      <c r="B7">
        <v>16130606</v>
      </c>
      <c r="C7" t="s">
        <v>4296</v>
      </c>
      <c r="D7" t="s">
        <v>4293</v>
      </c>
      <c r="E7" s="146">
        <f>SUM('Test Report'!I36:I38)</f>
        <v>234</v>
      </c>
      <c r="F7" s="146">
        <v>0</v>
      </c>
      <c r="G7" s="147" t="s">
        <v>4294</v>
      </c>
    </row>
    <row r="8" spans="1:8" ht="15" thickBot="1">
      <c r="A8">
        <v>7</v>
      </c>
      <c r="B8">
        <v>15130162</v>
      </c>
      <c r="C8" t="s">
        <v>4297</v>
      </c>
      <c r="D8" t="s">
        <v>4293</v>
      </c>
      <c r="E8" s="146">
        <f>SUM('Test Report'!I15:I16)</f>
        <v>63</v>
      </c>
      <c r="F8" s="146">
        <v>0</v>
      </c>
      <c r="G8" s="147" t="s">
        <v>4289</v>
      </c>
    </row>
    <row r="9" spans="1:8" ht="15" thickBot="1">
      <c r="A9">
        <v>8</v>
      </c>
      <c r="B9">
        <v>16130379</v>
      </c>
      <c r="C9" t="s">
        <v>4298</v>
      </c>
      <c r="D9" t="s">
        <v>4293</v>
      </c>
      <c r="E9" s="146">
        <f>SUM('Test Report'!I12:I14)</f>
        <v>271</v>
      </c>
      <c r="F9" s="146">
        <v>0</v>
      </c>
      <c r="G9" s="147" t="s">
        <v>4294</v>
      </c>
    </row>
    <row r="10" spans="1:8" ht="15" thickBot="1">
      <c r="A10">
        <v>9</v>
      </c>
      <c r="B10">
        <v>16130558</v>
      </c>
      <c r="C10" t="s">
        <v>4299</v>
      </c>
      <c r="D10" t="s">
        <v>4293</v>
      </c>
      <c r="E10" s="146">
        <f>SUM('Test Report'!I17:I18)</f>
        <v>46</v>
      </c>
      <c r="F10" s="146">
        <v>0</v>
      </c>
      <c r="G10" s="147" t="s">
        <v>4289</v>
      </c>
    </row>
    <row r="11" spans="1:8" ht="15" thickBot="1">
      <c r="A11">
        <v>10</v>
      </c>
      <c r="B11">
        <v>16130294</v>
      </c>
      <c r="C11" t="s">
        <v>4221</v>
      </c>
      <c r="D11" t="s">
        <v>4293</v>
      </c>
      <c r="E11" s="395">
        <f>SUM('Test Report'!I39)</f>
        <v>24</v>
      </c>
      <c r="F11" s="146">
        <v>0</v>
      </c>
      <c r="G11" s="147" t="s">
        <v>4301</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7"/>
  <sheetViews>
    <sheetView topLeftCell="A2" zoomScale="70" zoomScaleNormal="70" workbookViewId="0">
      <pane ySplit="8" topLeftCell="A10" activePane="bottomLeft" state="frozen"/>
      <selection activeCell="D12" sqref="D12"/>
      <selection pane="bottomLeft" activeCell="E7" sqref="E7"/>
    </sheetView>
  </sheetViews>
  <sheetFormatPr defaultRowHeight="16.8" outlineLevelRow="2"/>
  <cols>
    <col min="1" max="1" width="20.44140625" style="209" customWidth="1"/>
    <col min="2" max="2" width="33.88671875" style="197" customWidth="1"/>
    <col min="3" max="3" width="38.44140625" style="279" customWidth="1"/>
    <col min="4" max="4" width="48.6640625" style="272" customWidth="1"/>
    <col min="5" max="5" width="53.6640625" style="272" customWidth="1"/>
    <col min="6" max="6" width="30.109375" style="272" customWidth="1"/>
    <col min="7" max="7" width="10.6640625" style="209" customWidth="1"/>
    <col min="8" max="8" width="12.21875" style="209" bestFit="1" customWidth="1"/>
    <col min="9" max="9" width="9.5546875" style="211" bestFit="1" customWidth="1"/>
    <col min="10" max="10" width="36" style="197" customWidth="1"/>
    <col min="11" max="11" width="9.44140625" style="210" customWidth="1"/>
    <col min="12" max="12" width="10.33203125" style="209" customWidth="1"/>
    <col min="13" max="13" width="8.88671875" style="209"/>
    <col min="14" max="252" width="9.109375" style="209"/>
    <col min="253" max="253" width="19.33203125" style="209" customWidth="1"/>
    <col min="254" max="254" width="47.6640625" style="209" customWidth="1"/>
    <col min="255" max="255" width="46.5546875" style="209" customWidth="1"/>
    <col min="256" max="256" width="52.33203125" style="209" customWidth="1"/>
    <col min="257" max="257" width="85.44140625" style="209" customWidth="1"/>
    <col min="258" max="258" width="29.33203125" style="209" bestFit="1" customWidth="1"/>
    <col min="259" max="259" width="14.5546875" style="209" bestFit="1" customWidth="1"/>
    <col min="260" max="260" width="16.44140625" style="209" customWidth="1"/>
    <col min="261" max="264" width="9.109375" style="209"/>
    <col min="265" max="265" width="10.6640625" style="209" bestFit="1" customWidth="1"/>
    <col min="266" max="266" width="36" style="209" customWidth="1"/>
    <col min="267" max="267" width="9.44140625" style="209" customWidth="1"/>
    <col min="268" max="268" width="10.33203125" style="209" customWidth="1"/>
    <col min="269" max="508" width="9.109375" style="209"/>
    <col min="509" max="509" width="19.33203125" style="209" customWidth="1"/>
    <col min="510" max="510" width="47.6640625" style="209" customWidth="1"/>
    <col min="511" max="511" width="46.5546875" style="209" customWidth="1"/>
    <col min="512" max="512" width="52.33203125" style="209" customWidth="1"/>
    <col min="513" max="513" width="85.44140625" style="209" customWidth="1"/>
    <col min="514" max="514" width="29.33203125" style="209" bestFit="1" customWidth="1"/>
    <col min="515" max="515" width="14.5546875" style="209" bestFit="1" customWidth="1"/>
    <col min="516" max="516" width="16.44140625" style="209" customWidth="1"/>
    <col min="517" max="520" width="9.109375" style="209"/>
    <col min="521" max="521" width="10.6640625" style="209" bestFit="1" customWidth="1"/>
    <col min="522" max="522" width="36" style="209" customWidth="1"/>
    <col min="523" max="523" width="9.44140625" style="209" customWidth="1"/>
    <col min="524" max="524" width="10.33203125" style="209" customWidth="1"/>
    <col min="525" max="764" width="9.109375" style="209"/>
    <col min="765" max="765" width="19.33203125" style="209" customWidth="1"/>
    <col min="766" max="766" width="47.6640625" style="209" customWidth="1"/>
    <col min="767" max="767" width="46.5546875" style="209" customWidth="1"/>
    <col min="768" max="768" width="52.33203125" style="209" customWidth="1"/>
    <col min="769" max="769" width="85.44140625" style="209" customWidth="1"/>
    <col min="770" max="770" width="29.33203125" style="209" bestFit="1" customWidth="1"/>
    <col min="771" max="771" width="14.5546875" style="209" bestFit="1" customWidth="1"/>
    <col min="772" max="772" width="16.44140625" style="209" customWidth="1"/>
    <col min="773" max="776" width="9.109375" style="209"/>
    <col min="777" max="777" width="10.6640625" style="209" bestFit="1" customWidth="1"/>
    <col min="778" max="778" width="36" style="209" customWidth="1"/>
    <col min="779" max="779" width="9.44140625" style="209" customWidth="1"/>
    <col min="780" max="780" width="10.33203125" style="209" customWidth="1"/>
    <col min="781" max="1020" width="9.109375" style="209"/>
    <col min="1021" max="1021" width="19.33203125" style="209" customWidth="1"/>
    <col min="1022" max="1022" width="47.6640625" style="209" customWidth="1"/>
    <col min="1023" max="1023" width="46.5546875" style="209" customWidth="1"/>
    <col min="1024" max="1024" width="52.33203125" style="209" customWidth="1"/>
    <col min="1025" max="1025" width="85.44140625" style="209" customWidth="1"/>
    <col min="1026" max="1026" width="29.33203125" style="209" bestFit="1" customWidth="1"/>
    <col min="1027" max="1027" width="14.5546875" style="209" bestFit="1" customWidth="1"/>
    <col min="1028" max="1028" width="16.44140625" style="209" customWidth="1"/>
    <col min="1029" max="1032" width="9.109375" style="209"/>
    <col min="1033" max="1033" width="10.6640625" style="209" bestFit="1" customWidth="1"/>
    <col min="1034" max="1034" width="36" style="209" customWidth="1"/>
    <col min="1035" max="1035" width="9.44140625" style="209" customWidth="1"/>
    <col min="1036" max="1036" width="10.33203125" style="209" customWidth="1"/>
    <col min="1037" max="1276" width="9.109375" style="209"/>
    <col min="1277" max="1277" width="19.33203125" style="209" customWidth="1"/>
    <col min="1278" max="1278" width="47.6640625" style="209" customWidth="1"/>
    <col min="1279" max="1279" width="46.5546875" style="209" customWidth="1"/>
    <col min="1280" max="1280" width="52.33203125" style="209" customWidth="1"/>
    <col min="1281" max="1281" width="85.44140625" style="209" customWidth="1"/>
    <col min="1282" max="1282" width="29.33203125" style="209" bestFit="1" customWidth="1"/>
    <col min="1283" max="1283" width="14.5546875" style="209" bestFit="1" customWidth="1"/>
    <col min="1284" max="1284" width="16.44140625" style="209" customWidth="1"/>
    <col min="1285" max="1288" width="9.109375" style="209"/>
    <col min="1289" max="1289" width="10.6640625" style="209" bestFit="1" customWidth="1"/>
    <col min="1290" max="1290" width="36" style="209" customWidth="1"/>
    <col min="1291" max="1291" width="9.44140625" style="209" customWidth="1"/>
    <col min="1292" max="1292" width="10.33203125" style="209" customWidth="1"/>
    <col min="1293" max="1532" width="9.109375" style="209"/>
    <col min="1533" max="1533" width="19.33203125" style="209" customWidth="1"/>
    <col min="1534" max="1534" width="47.6640625" style="209" customWidth="1"/>
    <col min="1535" max="1535" width="46.5546875" style="209" customWidth="1"/>
    <col min="1536" max="1536" width="52.33203125" style="209" customWidth="1"/>
    <col min="1537" max="1537" width="85.44140625" style="209" customWidth="1"/>
    <col min="1538" max="1538" width="29.33203125" style="209" bestFit="1" customWidth="1"/>
    <col min="1539" max="1539" width="14.5546875" style="209" bestFit="1" customWidth="1"/>
    <col min="1540" max="1540" width="16.44140625" style="209" customWidth="1"/>
    <col min="1541" max="1544" width="9.109375" style="209"/>
    <col min="1545" max="1545" width="10.6640625" style="209" bestFit="1" customWidth="1"/>
    <col min="1546" max="1546" width="36" style="209" customWidth="1"/>
    <col min="1547" max="1547" width="9.44140625" style="209" customWidth="1"/>
    <col min="1548" max="1548" width="10.33203125" style="209" customWidth="1"/>
    <col min="1549" max="1788" width="9.109375" style="209"/>
    <col min="1789" max="1789" width="19.33203125" style="209" customWidth="1"/>
    <col min="1790" max="1790" width="47.6640625" style="209" customWidth="1"/>
    <col min="1791" max="1791" width="46.5546875" style="209" customWidth="1"/>
    <col min="1792" max="1792" width="52.33203125" style="209" customWidth="1"/>
    <col min="1793" max="1793" width="85.44140625" style="209" customWidth="1"/>
    <col min="1794" max="1794" width="29.33203125" style="209" bestFit="1" customWidth="1"/>
    <col min="1795" max="1795" width="14.5546875" style="209" bestFit="1" customWidth="1"/>
    <col min="1796" max="1796" width="16.44140625" style="209" customWidth="1"/>
    <col min="1797" max="1800" width="9.109375" style="209"/>
    <col min="1801" max="1801" width="10.6640625" style="209" bestFit="1" customWidth="1"/>
    <col min="1802" max="1802" width="36" style="209" customWidth="1"/>
    <col min="1803" max="1803" width="9.44140625" style="209" customWidth="1"/>
    <col min="1804" max="1804" width="10.33203125" style="209" customWidth="1"/>
    <col min="1805" max="2044" width="9.109375" style="209"/>
    <col min="2045" max="2045" width="19.33203125" style="209" customWidth="1"/>
    <col min="2046" max="2046" width="47.6640625" style="209" customWidth="1"/>
    <col min="2047" max="2047" width="46.5546875" style="209" customWidth="1"/>
    <col min="2048" max="2048" width="52.33203125" style="209" customWidth="1"/>
    <col min="2049" max="2049" width="85.44140625" style="209" customWidth="1"/>
    <col min="2050" max="2050" width="29.33203125" style="209" bestFit="1" customWidth="1"/>
    <col min="2051" max="2051" width="14.5546875" style="209" bestFit="1" customWidth="1"/>
    <col min="2052" max="2052" width="16.44140625" style="209" customWidth="1"/>
    <col min="2053" max="2056" width="9.109375" style="209"/>
    <col min="2057" max="2057" width="10.6640625" style="209" bestFit="1" customWidth="1"/>
    <col min="2058" max="2058" width="36" style="209" customWidth="1"/>
    <col min="2059" max="2059" width="9.44140625" style="209" customWidth="1"/>
    <col min="2060" max="2060" width="10.33203125" style="209" customWidth="1"/>
    <col min="2061" max="2300" width="9.109375" style="209"/>
    <col min="2301" max="2301" width="19.33203125" style="209" customWidth="1"/>
    <col min="2302" max="2302" width="47.6640625" style="209" customWidth="1"/>
    <col min="2303" max="2303" width="46.5546875" style="209" customWidth="1"/>
    <col min="2304" max="2304" width="52.33203125" style="209" customWidth="1"/>
    <col min="2305" max="2305" width="85.44140625" style="209" customWidth="1"/>
    <col min="2306" max="2306" width="29.33203125" style="209" bestFit="1" customWidth="1"/>
    <col min="2307" max="2307" width="14.5546875" style="209" bestFit="1" customWidth="1"/>
    <col min="2308" max="2308" width="16.44140625" style="209" customWidth="1"/>
    <col min="2309" max="2312" width="9.109375" style="209"/>
    <col min="2313" max="2313" width="10.6640625" style="209" bestFit="1" customWidth="1"/>
    <col min="2314" max="2314" width="36" style="209" customWidth="1"/>
    <col min="2315" max="2315" width="9.44140625" style="209" customWidth="1"/>
    <col min="2316" max="2316" width="10.33203125" style="209" customWidth="1"/>
    <col min="2317" max="2556" width="9.109375" style="209"/>
    <col min="2557" max="2557" width="19.33203125" style="209" customWidth="1"/>
    <col min="2558" max="2558" width="47.6640625" style="209" customWidth="1"/>
    <col min="2559" max="2559" width="46.5546875" style="209" customWidth="1"/>
    <col min="2560" max="2560" width="52.33203125" style="209" customWidth="1"/>
    <col min="2561" max="2561" width="85.44140625" style="209" customWidth="1"/>
    <col min="2562" max="2562" width="29.33203125" style="209" bestFit="1" customWidth="1"/>
    <col min="2563" max="2563" width="14.5546875" style="209" bestFit="1" customWidth="1"/>
    <col min="2564" max="2564" width="16.44140625" style="209" customWidth="1"/>
    <col min="2565" max="2568" width="9.109375" style="209"/>
    <col min="2569" max="2569" width="10.6640625" style="209" bestFit="1" customWidth="1"/>
    <col min="2570" max="2570" width="36" style="209" customWidth="1"/>
    <col min="2571" max="2571" width="9.44140625" style="209" customWidth="1"/>
    <col min="2572" max="2572" width="10.33203125" style="209" customWidth="1"/>
    <col min="2573" max="2812" width="9.109375" style="209"/>
    <col min="2813" max="2813" width="19.33203125" style="209" customWidth="1"/>
    <col min="2814" max="2814" width="47.6640625" style="209" customWidth="1"/>
    <col min="2815" max="2815" width="46.5546875" style="209" customWidth="1"/>
    <col min="2816" max="2816" width="52.33203125" style="209" customWidth="1"/>
    <col min="2817" max="2817" width="85.44140625" style="209" customWidth="1"/>
    <col min="2818" max="2818" width="29.33203125" style="209" bestFit="1" customWidth="1"/>
    <col min="2819" max="2819" width="14.5546875" style="209" bestFit="1" customWidth="1"/>
    <col min="2820" max="2820" width="16.44140625" style="209" customWidth="1"/>
    <col min="2821" max="2824" width="9.109375" style="209"/>
    <col min="2825" max="2825" width="10.6640625" style="209" bestFit="1" customWidth="1"/>
    <col min="2826" max="2826" width="36" style="209" customWidth="1"/>
    <col min="2827" max="2827" width="9.44140625" style="209" customWidth="1"/>
    <col min="2828" max="2828" width="10.33203125" style="209" customWidth="1"/>
    <col min="2829" max="3068" width="9.109375" style="209"/>
    <col min="3069" max="3069" width="19.33203125" style="209" customWidth="1"/>
    <col min="3070" max="3070" width="47.6640625" style="209" customWidth="1"/>
    <col min="3071" max="3071" width="46.5546875" style="209" customWidth="1"/>
    <col min="3072" max="3072" width="52.33203125" style="209" customWidth="1"/>
    <col min="3073" max="3073" width="85.44140625" style="209" customWidth="1"/>
    <col min="3074" max="3074" width="29.33203125" style="209" bestFit="1" customWidth="1"/>
    <col min="3075" max="3075" width="14.5546875" style="209" bestFit="1" customWidth="1"/>
    <col min="3076" max="3076" width="16.44140625" style="209" customWidth="1"/>
    <col min="3077" max="3080" width="9.109375" style="209"/>
    <col min="3081" max="3081" width="10.6640625" style="209" bestFit="1" customWidth="1"/>
    <col min="3082" max="3082" width="36" style="209" customWidth="1"/>
    <col min="3083" max="3083" width="9.44140625" style="209" customWidth="1"/>
    <col min="3084" max="3084" width="10.33203125" style="209" customWidth="1"/>
    <col min="3085" max="3324" width="9.109375" style="209"/>
    <col min="3325" max="3325" width="19.33203125" style="209" customWidth="1"/>
    <col min="3326" max="3326" width="47.6640625" style="209" customWidth="1"/>
    <col min="3327" max="3327" width="46.5546875" style="209" customWidth="1"/>
    <col min="3328" max="3328" width="52.33203125" style="209" customWidth="1"/>
    <col min="3329" max="3329" width="85.44140625" style="209" customWidth="1"/>
    <col min="3330" max="3330" width="29.33203125" style="209" bestFit="1" customWidth="1"/>
    <col min="3331" max="3331" width="14.5546875" style="209" bestFit="1" customWidth="1"/>
    <col min="3332" max="3332" width="16.44140625" style="209" customWidth="1"/>
    <col min="3333" max="3336" width="9.109375" style="209"/>
    <col min="3337" max="3337" width="10.6640625" style="209" bestFit="1" customWidth="1"/>
    <col min="3338" max="3338" width="36" style="209" customWidth="1"/>
    <col min="3339" max="3339" width="9.44140625" style="209" customWidth="1"/>
    <col min="3340" max="3340" width="10.33203125" style="209" customWidth="1"/>
    <col min="3341" max="3580" width="9.109375" style="209"/>
    <col min="3581" max="3581" width="19.33203125" style="209" customWidth="1"/>
    <col min="3582" max="3582" width="47.6640625" style="209" customWidth="1"/>
    <col min="3583" max="3583" width="46.5546875" style="209" customWidth="1"/>
    <col min="3584" max="3584" width="52.33203125" style="209" customWidth="1"/>
    <col min="3585" max="3585" width="85.44140625" style="209" customWidth="1"/>
    <col min="3586" max="3586" width="29.33203125" style="209" bestFit="1" customWidth="1"/>
    <col min="3587" max="3587" width="14.5546875" style="209" bestFit="1" customWidth="1"/>
    <col min="3588" max="3588" width="16.44140625" style="209" customWidth="1"/>
    <col min="3589" max="3592" width="9.109375" style="209"/>
    <col min="3593" max="3593" width="10.6640625" style="209" bestFit="1" customWidth="1"/>
    <col min="3594" max="3594" width="36" style="209" customWidth="1"/>
    <col min="3595" max="3595" width="9.44140625" style="209" customWidth="1"/>
    <col min="3596" max="3596" width="10.33203125" style="209" customWidth="1"/>
    <col min="3597" max="3836" width="9.109375" style="209"/>
    <col min="3837" max="3837" width="19.33203125" style="209" customWidth="1"/>
    <col min="3838" max="3838" width="47.6640625" style="209" customWidth="1"/>
    <col min="3839" max="3839" width="46.5546875" style="209" customWidth="1"/>
    <col min="3840" max="3840" width="52.33203125" style="209" customWidth="1"/>
    <col min="3841" max="3841" width="85.44140625" style="209" customWidth="1"/>
    <col min="3842" max="3842" width="29.33203125" style="209" bestFit="1" customWidth="1"/>
    <col min="3843" max="3843" width="14.5546875" style="209" bestFit="1" customWidth="1"/>
    <col min="3844" max="3844" width="16.44140625" style="209" customWidth="1"/>
    <col min="3845" max="3848" width="9.109375" style="209"/>
    <col min="3849" max="3849" width="10.6640625" style="209" bestFit="1" customWidth="1"/>
    <col min="3850" max="3850" width="36" style="209" customWidth="1"/>
    <col min="3851" max="3851" width="9.44140625" style="209" customWidth="1"/>
    <col min="3852" max="3852" width="10.33203125" style="209" customWidth="1"/>
    <col min="3853" max="4092" width="9.109375" style="209"/>
    <col min="4093" max="4093" width="19.33203125" style="209" customWidth="1"/>
    <col min="4094" max="4094" width="47.6640625" style="209" customWidth="1"/>
    <col min="4095" max="4095" width="46.5546875" style="209" customWidth="1"/>
    <col min="4096" max="4096" width="52.33203125" style="209" customWidth="1"/>
    <col min="4097" max="4097" width="85.44140625" style="209" customWidth="1"/>
    <col min="4098" max="4098" width="29.33203125" style="209" bestFit="1" customWidth="1"/>
    <col min="4099" max="4099" width="14.5546875" style="209" bestFit="1" customWidth="1"/>
    <col min="4100" max="4100" width="16.44140625" style="209" customWidth="1"/>
    <col min="4101" max="4104" width="9.109375" style="209"/>
    <col min="4105" max="4105" width="10.6640625" style="209" bestFit="1" customWidth="1"/>
    <col min="4106" max="4106" width="36" style="209" customWidth="1"/>
    <col min="4107" max="4107" width="9.44140625" style="209" customWidth="1"/>
    <col min="4108" max="4108" width="10.33203125" style="209" customWidth="1"/>
    <col min="4109" max="4348" width="9.109375" style="209"/>
    <col min="4349" max="4349" width="19.33203125" style="209" customWidth="1"/>
    <col min="4350" max="4350" width="47.6640625" style="209" customWidth="1"/>
    <col min="4351" max="4351" width="46.5546875" style="209" customWidth="1"/>
    <col min="4352" max="4352" width="52.33203125" style="209" customWidth="1"/>
    <col min="4353" max="4353" width="85.44140625" style="209" customWidth="1"/>
    <col min="4354" max="4354" width="29.33203125" style="209" bestFit="1" customWidth="1"/>
    <col min="4355" max="4355" width="14.5546875" style="209" bestFit="1" customWidth="1"/>
    <col min="4356" max="4356" width="16.44140625" style="209" customWidth="1"/>
    <col min="4357" max="4360" width="9.109375" style="209"/>
    <col min="4361" max="4361" width="10.6640625" style="209" bestFit="1" customWidth="1"/>
    <col min="4362" max="4362" width="36" style="209" customWidth="1"/>
    <col min="4363" max="4363" width="9.44140625" style="209" customWidth="1"/>
    <col min="4364" max="4364" width="10.33203125" style="209" customWidth="1"/>
    <col min="4365" max="4604" width="9.109375" style="209"/>
    <col min="4605" max="4605" width="19.33203125" style="209" customWidth="1"/>
    <col min="4606" max="4606" width="47.6640625" style="209" customWidth="1"/>
    <col min="4607" max="4607" width="46.5546875" style="209" customWidth="1"/>
    <col min="4608" max="4608" width="52.33203125" style="209" customWidth="1"/>
    <col min="4609" max="4609" width="85.44140625" style="209" customWidth="1"/>
    <col min="4610" max="4610" width="29.33203125" style="209" bestFit="1" customWidth="1"/>
    <col min="4611" max="4611" width="14.5546875" style="209" bestFit="1" customWidth="1"/>
    <col min="4612" max="4612" width="16.44140625" style="209" customWidth="1"/>
    <col min="4613" max="4616" width="9.109375" style="209"/>
    <col min="4617" max="4617" width="10.6640625" style="209" bestFit="1" customWidth="1"/>
    <col min="4618" max="4618" width="36" style="209" customWidth="1"/>
    <col min="4619" max="4619" width="9.44140625" style="209" customWidth="1"/>
    <col min="4620" max="4620" width="10.33203125" style="209" customWidth="1"/>
    <col min="4621" max="4860" width="9.109375" style="209"/>
    <col min="4861" max="4861" width="19.33203125" style="209" customWidth="1"/>
    <col min="4862" max="4862" width="47.6640625" style="209" customWidth="1"/>
    <col min="4863" max="4863" width="46.5546875" style="209" customWidth="1"/>
    <col min="4864" max="4864" width="52.33203125" style="209" customWidth="1"/>
    <col min="4865" max="4865" width="85.44140625" style="209" customWidth="1"/>
    <col min="4866" max="4866" width="29.33203125" style="209" bestFit="1" customWidth="1"/>
    <col min="4867" max="4867" width="14.5546875" style="209" bestFit="1" customWidth="1"/>
    <col min="4868" max="4868" width="16.44140625" style="209" customWidth="1"/>
    <col min="4869" max="4872" width="9.109375" style="209"/>
    <col min="4873" max="4873" width="10.6640625" style="209" bestFit="1" customWidth="1"/>
    <col min="4874" max="4874" width="36" style="209" customWidth="1"/>
    <col min="4875" max="4875" width="9.44140625" style="209" customWidth="1"/>
    <col min="4876" max="4876" width="10.33203125" style="209" customWidth="1"/>
    <col min="4877" max="5116" width="9.109375" style="209"/>
    <col min="5117" max="5117" width="19.33203125" style="209" customWidth="1"/>
    <col min="5118" max="5118" width="47.6640625" style="209" customWidth="1"/>
    <col min="5119" max="5119" width="46.5546875" style="209" customWidth="1"/>
    <col min="5120" max="5120" width="52.33203125" style="209" customWidth="1"/>
    <col min="5121" max="5121" width="85.44140625" style="209" customWidth="1"/>
    <col min="5122" max="5122" width="29.33203125" style="209" bestFit="1" customWidth="1"/>
    <col min="5123" max="5123" width="14.5546875" style="209" bestFit="1" customWidth="1"/>
    <col min="5124" max="5124" width="16.44140625" style="209" customWidth="1"/>
    <col min="5125" max="5128" width="9.109375" style="209"/>
    <col min="5129" max="5129" width="10.6640625" style="209" bestFit="1" customWidth="1"/>
    <col min="5130" max="5130" width="36" style="209" customWidth="1"/>
    <col min="5131" max="5131" width="9.44140625" style="209" customWidth="1"/>
    <col min="5132" max="5132" width="10.33203125" style="209" customWidth="1"/>
    <col min="5133" max="5372" width="9.109375" style="209"/>
    <col min="5373" max="5373" width="19.33203125" style="209" customWidth="1"/>
    <col min="5374" max="5374" width="47.6640625" style="209" customWidth="1"/>
    <col min="5375" max="5375" width="46.5546875" style="209" customWidth="1"/>
    <col min="5376" max="5376" width="52.33203125" style="209" customWidth="1"/>
    <col min="5377" max="5377" width="85.44140625" style="209" customWidth="1"/>
    <col min="5378" max="5378" width="29.33203125" style="209" bestFit="1" customWidth="1"/>
    <col min="5379" max="5379" width="14.5546875" style="209" bestFit="1" customWidth="1"/>
    <col min="5380" max="5380" width="16.44140625" style="209" customWidth="1"/>
    <col min="5381" max="5384" width="9.109375" style="209"/>
    <col min="5385" max="5385" width="10.6640625" style="209" bestFit="1" customWidth="1"/>
    <col min="5386" max="5386" width="36" style="209" customWidth="1"/>
    <col min="5387" max="5387" width="9.44140625" style="209" customWidth="1"/>
    <col min="5388" max="5388" width="10.33203125" style="209" customWidth="1"/>
    <col min="5389" max="5628" width="9.109375" style="209"/>
    <col min="5629" max="5629" width="19.33203125" style="209" customWidth="1"/>
    <col min="5630" max="5630" width="47.6640625" style="209" customWidth="1"/>
    <col min="5631" max="5631" width="46.5546875" style="209" customWidth="1"/>
    <col min="5632" max="5632" width="52.33203125" style="209" customWidth="1"/>
    <col min="5633" max="5633" width="85.44140625" style="209" customWidth="1"/>
    <col min="5634" max="5634" width="29.33203125" style="209" bestFit="1" customWidth="1"/>
    <col min="5635" max="5635" width="14.5546875" style="209" bestFit="1" customWidth="1"/>
    <col min="5636" max="5636" width="16.44140625" style="209" customWidth="1"/>
    <col min="5637" max="5640" width="9.109375" style="209"/>
    <col min="5641" max="5641" width="10.6640625" style="209" bestFit="1" customWidth="1"/>
    <col min="5642" max="5642" width="36" style="209" customWidth="1"/>
    <col min="5643" max="5643" width="9.44140625" style="209" customWidth="1"/>
    <col min="5644" max="5644" width="10.33203125" style="209" customWidth="1"/>
    <col min="5645" max="5884" width="9.109375" style="209"/>
    <col min="5885" max="5885" width="19.33203125" style="209" customWidth="1"/>
    <col min="5886" max="5886" width="47.6640625" style="209" customWidth="1"/>
    <col min="5887" max="5887" width="46.5546875" style="209" customWidth="1"/>
    <col min="5888" max="5888" width="52.33203125" style="209" customWidth="1"/>
    <col min="5889" max="5889" width="85.44140625" style="209" customWidth="1"/>
    <col min="5890" max="5890" width="29.33203125" style="209" bestFit="1" customWidth="1"/>
    <col min="5891" max="5891" width="14.5546875" style="209" bestFit="1" customWidth="1"/>
    <col min="5892" max="5892" width="16.44140625" style="209" customWidth="1"/>
    <col min="5893" max="5896" width="9.109375" style="209"/>
    <col min="5897" max="5897" width="10.6640625" style="209" bestFit="1" customWidth="1"/>
    <col min="5898" max="5898" width="36" style="209" customWidth="1"/>
    <col min="5899" max="5899" width="9.44140625" style="209" customWidth="1"/>
    <col min="5900" max="5900" width="10.33203125" style="209" customWidth="1"/>
    <col min="5901" max="6140" width="9.109375" style="209"/>
    <col min="6141" max="6141" width="19.33203125" style="209" customWidth="1"/>
    <col min="6142" max="6142" width="47.6640625" style="209" customWidth="1"/>
    <col min="6143" max="6143" width="46.5546875" style="209" customWidth="1"/>
    <col min="6144" max="6144" width="52.33203125" style="209" customWidth="1"/>
    <col min="6145" max="6145" width="85.44140625" style="209" customWidth="1"/>
    <col min="6146" max="6146" width="29.33203125" style="209" bestFit="1" customWidth="1"/>
    <col min="6147" max="6147" width="14.5546875" style="209" bestFit="1" customWidth="1"/>
    <col min="6148" max="6148" width="16.44140625" style="209" customWidth="1"/>
    <col min="6149" max="6152" width="9.109375" style="209"/>
    <col min="6153" max="6153" width="10.6640625" style="209" bestFit="1" customWidth="1"/>
    <col min="6154" max="6154" width="36" style="209" customWidth="1"/>
    <col min="6155" max="6155" width="9.44140625" style="209" customWidth="1"/>
    <col min="6156" max="6156" width="10.33203125" style="209" customWidth="1"/>
    <col min="6157" max="6396" width="9.109375" style="209"/>
    <col min="6397" max="6397" width="19.33203125" style="209" customWidth="1"/>
    <col min="6398" max="6398" width="47.6640625" style="209" customWidth="1"/>
    <col min="6399" max="6399" width="46.5546875" style="209" customWidth="1"/>
    <col min="6400" max="6400" width="52.33203125" style="209" customWidth="1"/>
    <col min="6401" max="6401" width="85.44140625" style="209" customWidth="1"/>
    <col min="6402" max="6402" width="29.33203125" style="209" bestFit="1" customWidth="1"/>
    <col min="6403" max="6403" width="14.5546875" style="209" bestFit="1" customWidth="1"/>
    <col min="6404" max="6404" width="16.44140625" style="209" customWidth="1"/>
    <col min="6405" max="6408" width="9.109375" style="209"/>
    <col min="6409" max="6409" width="10.6640625" style="209" bestFit="1" customWidth="1"/>
    <col min="6410" max="6410" width="36" style="209" customWidth="1"/>
    <col min="6411" max="6411" width="9.44140625" style="209" customWidth="1"/>
    <col min="6412" max="6412" width="10.33203125" style="209" customWidth="1"/>
    <col min="6413" max="6652" width="9.109375" style="209"/>
    <col min="6653" max="6653" width="19.33203125" style="209" customWidth="1"/>
    <col min="6654" max="6654" width="47.6640625" style="209" customWidth="1"/>
    <col min="6655" max="6655" width="46.5546875" style="209" customWidth="1"/>
    <col min="6656" max="6656" width="52.33203125" style="209" customWidth="1"/>
    <col min="6657" max="6657" width="85.44140625" style="209" customWidth="1"/>
    <col min="6658" max="6658" width="29.33203125" style="209" bestFit="1" customWidth="1"/>
    <col min="6659" max="6659" width="14.5546875" style="209" bestFit="1" customWidth="1"/>
    <col min="6660" max="6660" width="16.44140625" style="209" customWidth="1"/>
    <col min="6661" max="6664" width="9.109375" style="209"/>
    <col min="6665" max="6665" width="10.6640625" style="209" bestFit="1" customWidth="1"/>
    <col min="6666" max="6666" width="36" style="209" customWidth="1"/>
    <col min="6667" max="6667" width="9.44140625" style="209" customWidth="1"/>
    <col min="6668" max="6668" width="10.33203125" style="209" customWidth="1"/>
    <col min="6669" max="6908" width="9.109375" style="209"/>
    <col min="6909" max="6909" width="19.33203125" style="209" customWidth="1"/>
    <col min="6910" max="6910" width="47.6640625" style="209" customWidth="1"/>
    <col min="6911" max="6911" width="46.5546875" style="209" customWidth="1"/>
    <col min="6912" max="6912" width="52.33203125" style="209" customWidth="1"/>
    <col min="6913" max="6913" width="85.44140625" style="209" customWidth="1"/>
    <col min="6914" max="6914" width="29.33203125" style="209" bestFit="1" customWidth="1"/>
    <col min="6915" max="6915" width="14.5546875" style="209" bestFit="1" customWidth="1"/>
    <col min="6916" max="6916" width="16.44140625" style="209" customWidth="1"/>
    <col min="6917" max="6920" width="9.109375" style="209"/>
    <col min="6921" max="6921" width="10.6640625" style="209" bestFit="1" customWidth="1"/>
    <col min="6922" max="6922" width="36" style="209" customWidth="1"/>
    <col min="6923" max="6923" width="9.44140625" style="209" customWidth="1"/>
    <col min="6924" max="6924" width="10.33203125" style="209" customWidth="1"/>
    <col min="6925" max="7164" width="9.109375" style="209"/>
    <col min="7165" max="7165" width="19.33203125" style="209" customWidth="1"/>
    <col min="7166" max="7166" width="47.6640625" style="209" customWidth="1"/>
    <col min="7167" max="7167" width="46.5546875" style="209" customWidth="1"/>
    <col min="7168" max="7168" width="52.33203125" style="209" customWidth="1"/>
    <col min="7169" max="7169" width="85.44140625" style="209" customWidth="1"/>
    <col min="7170" max="7170" width="29.33203125" style="209" bestFit="1" customWidth="1"/>
    <col min="7171" max="7171" width="14.5546875" style="209" bestFit="1" customWidth="1"/>
    <col min="7172" max="7172" width="16.44140625" style="209" customWidth="1"/>
    <col min="7173" max="7176" width="9.109375" style="209"/>
    <col min="7177" max="7177" width="10.6640625" style="209" bestFit="1" customWidth="1"/>
    <col min="7178" max="7178" width="36" style="209" customWidth="1"/>
    <col min="7179" max="7179" width="9.44140625" style="209" customWidth="1"/>
    <col min="7180" max="7180" width="10.33203125" style="209" customWidth="1"/>
    <col min="7181" max="7420" width="9.109375" style="209"/>
    <col min="7421" max="7421" width="19.33203125" style="209" customWidth="1"/>
    <col min="7422" max="7422" width="47.6640625" style="209" customWidth="1"/>
    <col min="7423" max="7423" width="46.5546875" style="209" customWidth="1"/>
    <col min="7424" max="7424" width="52.33203125" style="209" customWidth="1"/>
    <col min="7425" max="7425" width="85.44140625" style="209" customWidth="1"/>
    <col min="7426" max="7426" width="29.33203125" style="209" bestFit="1" customWidth="1"/>
    <col min="7427" max="7427" width="14.5546875" style="209" bestFit="1" customWidth="1"/>
    <col min="7428" max="7428" width="16.44140625" style="209" customWidth="1"/>
    <col min="7429" max="7432" width="9.109375" style="209"/>
    <col min="7433" max="7433" width="10.6640625" style="209" bestFit="1" customWidth="1"/>
    <col min="7434" max="7434" width="36" style="209" customWidth="1"/>
    <col min="7435" max="7435" width="9.44140625" style="209" customWidth="1"/>
    <col min="7436" max="7436" width="10.33203125" style="209" customWidth="1"/>
    <col min="7437" max="7676" width="9.109375" style="209"/>
    <col min="7677" max="7677" width="19.33203125" style="209" customWidth="1"/>
    <col min="7678" max="7678" width="47.6640625" style="209" customWidth="1"/>
    <col min="7679" max="7679" width="46.5546875" style="209" customWidth="1"/>
    <col min="7680" max="7680" width="52.33203125" style="209" customWidth="1"/>
    <col min="7681" max="7681" width="85.44140625" style="209" customWidth="1"/>
    <col min="7682" max="7682" width="29.33203125" style="209" bestFit="1" customWidth="1"/>
    <col min="7683" max="7683" width="14.5546875" style="209" bestFit="1" customWidth="1"/>
    <col min="7684" max="7684" width="16.44140625" style="209" customWidth="1"/>
    <col min="7685" max="7688" width="9.109375" style="209"/>
    <col min="7689" max="7689" width="10.6640625" style="209" bestFit="1" customWidth="1"/>
    <col min="7690" max="7690" width="36" style="209" customWidth="1"/>
    <col min="7691" max="7691" width="9.44140625" style="209" customWidth="1"/>
    <col min="7692" max="7692" width="10.33203125" style="209" customWidth="1"/>
    <col min="7693" max="7932" width="9.109375" style="209"/>
    <col min="7933" max="7933" width="19.33203125" style="209" customWidth="1"/>
    <col min="7934" max="7934" width="47.6640625" style="209" customWidth="1"/>
    <col min="7935" max="7935" width="46.5546875" style="209" customWidth="1"/>
    <col min="7936" max="7936" width="52.33203125" style="209" customWidth="1"/>
    <col min="7937" max="7937" width="85.44140625" style="209" customWidth="1"/>
    <col min="7938" max="7938" width="29.33203125" style="209" bestFit="1" customWidth="1"/>
    <col min="7939" max="7939" width="14.5546875" style="209" bestFit="1" customWidth="1"/>
    <col min="7940" max="7940" width="16.44140625" style="209" customWidth="1"/>
    <col min="7941" max="7944" width="9.109375" style="209"/>
    <col min="7945" max="7945" width="10.6640625" style="209" bestFit="1" customWidth="1"/>
    <col min="7946" max="7946" width="36" style="209" customWidth="1"/>
    <col min="7947" max="7947" width="9.44140625" style="209" customWidth="1"/>
    <col min="7948" max="7948" width="10.33203125" style="209" customWidth="1"/>
    <col min="7949" max="8188" width="9.109375" style="209"/>
    <col min="8189" max="8189" width="19.33203125" style="209" customWidth="1"/>
    <col min="8190" max="8190" width="47.6640625" style="209" customWidth="1"/>
    <col min="8191" max="8191" width="46.5546875" style="209" customWidth="1"/>
    <col min="8192" max="8192" width="52.33203125" style="209" customWidth="1"/>
    <col min="8193" max="8193" width="85.44140625" style="209" customWidth="1"/>
    <col min="8194" max="8194" width="29.33203125" style="209" bestFit="1" customWidth="1"/>
    <col min="8195" max="8195" width="14.5546875" style="209" bestFit="1" customWidth="1"/>
    <col min="8196" max="8196" width="16.44140625" style="209" customWidth="1"/>
    <col min="8197" max="8200" width="9.109375" style="209"/>
    <col min="8201" max="8201" width="10.6640625" style="209" bestFit="1" customWidth="1"/>
    <col min="8202" max="8202" width="36" style="209" customWidth="1"/>
    <col min="8203" max="8203" width="9.44140625" style="209" customWidth="1"/>
    <col min="8204" max="8204" width="10.33203125" style="209" customWidth="1"/>
    <col min="8205" max="8444" width="9.109375" style="209"/>
    <col min="8445" max="8445" width="19.33203125" style="209" customWidth="1"/>
    <col min="8446" max="8446" width="47.6640625" style="209" customWidth="1"/>
    <col min="8447" max="8447" width="46.5546875" style="209" customWidth="1"/>
    <col min="8448" max="8448" width="52.33203125" style="209" customWidth="1"/>
    <col min="8449" max="8449" width="85.44140625" style="209" customWidth="1"/>
    <col min="8450" max="8450" width="29.33203125" style="209" bestFit="1" customWidth="1"/>
    <col min="8451" max="8451" width="14.5546875" style="209" bestFit="1" customWidth="1"/>
    <col min="8452" max="8452" width="16.44140625" style="209" customWidth="1"/>
    <col min="8453" max="8456" width="9.109375" style="209"/>
    <col min="8457" max="8457" width="10.6640625" style="209" bestFit="1" customWidth="1"/>
    <col min="8458" max="8458" width="36" style="209" customWidth="1"/>
    <col min="8459" max="8459" width="9.44140625" style="209" customWidth="1"/>
    <col min="8460" max="8460" width="10.33203125" style="209" customWidth="1"/>
    <col min="8461" max="8700" width="9.109375" style="209"/>
    <col min="8701" max="8701" width="19.33203125" style="209" customWidth="1"/>
    <col min="8702" max="8702" width="47.6640625" style="209" customWidth="1"/>
    <col min="8703" max="8703" width="46.5546875" style="209" customWidth="1"/>
    <col min="8704" max="8704" width="52.33203125" style="209" customWidth="1"/>
    <col min="8705" max="8705" width="85.44140625" style="209" customWidth="1"/>
    <col min="8706" max="8706" width="29.33203125" style="209" bestFit="1" customWidth="1"/>
    <col min="8707" max="8707" width="14.5546875" style="209" bestFit="1" customWidth="1"/>
    <col min="8708" max="8708" width="16.44140625" style="209" customWidth="1"/>
    <col min="8709" max="8712" width="9.109375" style="209"/>
    <col min="8713" max="8713" width="10.6640625" style="209" bestFit="1" customWidth="1"/>
    <col min="8714" max="8714" width="36" style="209" customWidth="1"/>
    <col min="8715" max="8715" width="9.44140625" style="209" customWidth="1"/>
    <col min="8716" max="8716" width="10.33203125" style="209" customWidth="1"/>
    <col min="8717" max="8956" width="9.109375" style="209"/>
    <col min="8957" max="8957" width="19.33203125" style="209" customWidth="1"/>
    <col min="8958" max="8958" width="47.6640625" style="209" customWidth="1"/>
    <col min="8959" max="8959" width="46.5546875" style="209" customWidth="1"/>
    <col min="8960" max="8960" width="52.33203125" style="209" customWidth="1"/>
    <col min="8961" max="8961" width="85.44140625" style="209" customWidth="1"/>
    <col min="8962" max="8962" width="29.33203125" style="209" bestFit="1" customWidth="1"/>
    <col min="8963" max="8963" width="14.5546875" style="209" bestFit="1" customWidth="1"/>
    <col min="8964" max="8964" width="16.44140625" style="209" customWidth="1"/>
    <col min="8965" max="8968" width="9.109375" style="209"/>
    <col min="8969" max="8969" width="10.6640625" style="209" bestFit="1" customWidth="1"/>
    <col min="8970" max="8970" width="36" style="209" customWidth="1"/>
    <col min="8971" max="8971" width="9.44140625" style="209" customWidth="1"/>
    <col min="8972" max="8972" width="10.33203125" style="209" customWidth="1"/>
    <col min="8973" max="9212" width="9.109375" style="209"/>
    <col min="9213" max="9213" width="19.33203125" style="209" customWidth="1"/>
    <col min="9214" max="9214" width="47.6640625" style="209" customWidth="1"/>
    <col min="9215" max="9215" width="46.5546875" style="209" customWidth="1"/>
    <col min="9216" max="9216" width="52.33203125" style="209" customWidth="1"/>
    <col min="9217" max="9217" width="85.44140625" style="209" customWidth="1"/>
    <col min="9218" max="9218" width="29.33203125" style="209" bestFit="1" customWidth="1"/>
    <col min="9219" max="9219" width="14.5546875" style="209" bestFit="1" customWidth="1"/>
    <col min="9220" max="9220" width="16.44140625" style="209" customWidth="1"/>
    <col min="9221" max="9224" width="9.109375" style="209"/>
    <col min="9225" max="9225" width="10.6640625" style="209" bestFit="1" customWidth="1"/>
    <col min="9226" max="9226" width="36" style="209" customWidth="1"/>
    <col min="9227" max="9227" width="9.44140625" style="209" customWidth="1"/>
    <col min="9228" max="9228" width="10.33203125" style="209" customWidth="1"/>
    <col min="9229" max="9468" width="9.109375" style="209"/>
    <col min="9469" max="9469" width="19.33203125" style="209" customWidth="1"/>
    <col min="9470" max="9470" width="47.6640625" style="209" customWidth="1"/>
    <col min="9471" max="9471" width="46.5546875" style="209" customWidth="1"/>
    <col min="9472" max="9472" width="52.33203125" style="209" customWidth="1"/>
    <col min="9473" max="9473" width="85.44140625" style="209" customWidth="1"/>
    <col min="9474" max="9474" width="29.33203125" style="209" bestFit="1" customWidth="1"/>
    <col min="9475" max="9475" width="14.5546875" style="209" bestFit="1" customWidth="1"/>
    <col min="9476" max="9476" width="16.44140625" style="209" customWidth="1"/>
    <col min="9477" max="9480" width="9.109375" style="209"/>
    <col min="9481" max="9481" width="10.6640625" style="209" bestFit="1" customWidth="1"/>
    <col min="9482" max="9482" width="36" style="209" customWidth="1"/>
    <col min="9483" max="9483" width="9.44140625" style="209" customWidth="1"/>
    <col min="9484" max="9484" width="10.33203125" style="209" customWidth="1"/>
    <col min="9485" max="9724" width="9.109375" style="209"/>
    <col min="9725" max="9725" width="19.33203125" style="209" customWidth="1"/>
    <col min="9726" max="9726" width="47.6640625" style="209" customWidth="1"/>
    <col min="9727" max="9727" width="46.5546875" style="209" customWidth="1"/>
    <col min="9728" max="9728" width="52.33203125" style="209" customWidth="1"/>
    <col min="9729" max="9729" width="85.44140625" style="209" customWidth="1"/>
    <col min="9730" max="9730" width="29.33203125" style="209" bestFit="1" customWidth="1"/>
    <col min="9731" max="9731" width="14.5546875" style="209" bestFit="1" customWidth="1"/>
    <col min="9732" max="9732" width="16.44140625" style="209" customWidth="1"/>
    <col min="9733" max="9736" width="9.109375" style="209"/>
    <col min="9737" max="9737" width="10.6640625" style="209" bestFit="1" customWidth="1"/>
    <col min="9738" max="9738" width="36" style="209" customWidth="1"/>
    <col min="9739" max="9739" width="9.44140625" style="209" customWidth="1"/>
    <col min="9740" max="9740" width="10.33203125" style="209" customWidth="1"/>
    <col min="9741" max="9980" width="9.109375" style="209"/>
    <col min="9981" max="9981" width="19.33203125" style="209" customWidth="1"/>
    <col min="9982" max="9982" width="47.6640625" style="209" customWidth="1"/>
    <col min="9983" max="9983" width="46.5546875" style="209" customWidth="1"/>
    <col min="9984" max="9984" width="52.33203125" style="209" customWidth="1"/>
    <col min="9985" max="9985" width="85.44140625" style="209" customWidth="1"/>
    <col min="9986" max="9986" width="29.33203125" style="209" bestFit="1" customWidth="1"/>
    <col min="9987" max="9987" width="14.5546875" style="209" bestFit="1" customWidth="1"/>
    <col min="9988" max="9988" width="16.44140625" style="209" customWidth="1"/>
    <col min="9989" max="9992" width="9.109375" style="209"/>
    <col min="9993" max="9993" width="10.6640625" style="209" bestFit="1" customWidth="1"/>
    <col min="9994" max="9994" width="36" style="209" customWidth="1"/>
    <col min="9995" max="9995" width="9.44140625" style="209" customWidth="1"/>
    <col min="9996" max="9996" width="10.33203125" style="209" customWidth="1"/>
    <col min="9997" max="10236" width="9.109375" style="209"/>
    <col min="10237" max="10237" width="19.33203125" style="209" customWidth="1"/>
    <col min="10238" max="10238" width="47.6640625" style="209" customWidth="1"/>
    <col min="10239" max="10239" width="46.5546875" style="209" customWidth="1"/>
    <col min="10240" max="10240" width="52.33203125" style="209" customWidth="1"/>
    <col min="10241" max="10241" width="85.44140625" style="209" customWidth="1"/>
    <col min="10242" max="10242" width="29.33203125" style="209" bestFit="1" customWidth="1"/>
    <col min="10243" max="10243" width="14.5546875" style="209" bestFit="1" customWidth="1"/>
    <col min="10244" max="10244" width="16.44140625" style="209" customWidth="1"/>
    <col min="10245" max="10248" width="9.109375" style="209"/>
    <col min="10249" max="10249" width="10.6640625" style="209" bestFit="1" customWidth="1"/>
    <col min="10250" max="10250" width="36" style="209" customWidth="1"/>
    <col min="10251" max="10251" width="9.44140625" style="209" customWidth="1"/>
    <col min="10252" max="10252" width="10.33203125" style="209" customWidth="1"/>
    <col min="10253" max="10492" width="9.109375" style="209"/>
    <col min="10493" max="10493" width="19.33203125" style="209" customWidth="1"/>
    <col min="10494" max="10494" width="47.6640625" style="209" customWidth="1"/>
    <col min="10495" max="10495" width="46.5546875" style="209" customWidth="1"/>
    <col min="10496" max="10496" width="52.33203125" style="209" customWidth="1"/>
    <col min="10497" max="10497" width="85.44140625" style="209" customWidth="1"/>
    <col min="10498" max="10498" width="29.33203125" style="209" bestFit="1" customWidth="1"/>
    <col min="10499" max="10499" width="14.5546875" style="209" bestFit="1" customWidth="1"/>
    <col min="10500" max="10500" width="16.44140625" style="209" customWidth="1"/>
    <col min="10501" max="10504" width="9.109375" style="209"/>
    <col min="10505" max="10505" width="10.6640625" style="209" bestFit="1" customWidth="1"/>
    <col min="10506" max="10506" width="36" style="209" customWidth="1"/>
    <col min="10507" max="10507" width="9.44140625" style="209" customWidth="1"/>
    <col min="10508" max="10508" width="10.33203125" style="209" customWidth="1"/>
    <col min="10509" max="10748" width="9.109375" style="209"/>
    <col min="10749" max="10749" width="19.33203125" style="209" customWidth="1"/>
    <col min="10750" max="10750" width="47.6640625" style="209" customWidth="1"/>
    <col min="10751" max="10751" width="46.5546875" style="209" customWidth="1"/>
    <col min="10752" max="10752" width="52.33203125" style="209" customWidth="1"/>
    <col min="10753" max="10753" width="85.44140625" style="209" customWidth="1"/>
    <col min="10754" max="10754" width="29.33203125" style="209" bestFit="1" customWidth="1"/>
    <col min="10755" max="10755" width="14.5546875" style="209" bestFit="1" customWidth="1"/>
    <col min="10756" max="10756" width="16.44140625" style="209" customWidth="1"/>
    <col min="10757" max="10760" width="9.109375" style="209"/>
    <col min="10761" max="10761" width="10.6640625" style="209" bestFit="1" customWidth="1"/>
    <col min="10762" max="10762" width="36" style="209" customWidth="1"/>
    <col min="10763" max="10763" width="9.44140625" style="209" customWidth="1"/>
    <col min="10764" max="10764" width="10.33203125" style="209" customWidth="1"/>
    <col min="10765" max="11004" width="9.109375" style="209"/>
    <col min="11005" max="11005" width="19.33203125" style="209" customWidth="1"/>
    <col min="11006" max="11006" width="47.6640625" style="209" customWidth="1"/>
    <col min="11007" max="11007" width="46.5546875" style="209" customWidth="1"/>
    <col min="11008" max="11008" width="52.33203125" style="209" customWidth="1"/>
    <col min="11009" max="11009" width="85.44140625" style="209" customWidth="1"/>
    <col min="11010" max="11010" width="29.33203125" style="209" bestFit="1" customWidth="1"/>
    <col min="11011" max="11011" width="14.5546875" style="209" bestFit="1" customWidth="1"/>
    <col min="11012" max="11012" width="16.44140625" style="209" customWidth="1"/>
    <col min="11013" max="11016" width="9.109375" style="209"/>
    <col min="11017" max="11017" width="10.6640625" style="209" bestFit="1" customWidth="1"/>
    <col min="11018" max="11018" width="36" style="209" customWidth="1"/>
    <col min="11019" max="11019" width="9.44140625" style="209" customWidth="1"/>
    <col min="11020" max="11020" width="10.33203125" style="209" customWidth="1"/>
    <col min="11021" max="11260" width="9.109375" style="209"/>
    <col min="11261" max="11261" width="19.33203125" style="209" customWidth="1"/>
    <col min="11262" max="11262" width="47.6640625" style="209" customWidth="1"/>
    <col min="11263" max="11263" width="46.5546875" style="209" customWidth="1"/>
    <col min="11264" max="11264" width="52.33203125" style="209" customWidth="1"/>
    <col min="11265" max="11265" width="85.44140625" style="209" customWidth="1"/>
    <col min="11266" max="11266" width="29.33203125" style="209" bestFit="1" customWidth="1"/>
    <col min="11267" max="11267" width="14.5546875" style="209" bestFit="1" customWidth="1"/>
    <col min="11268" max="11268" width="16.44140625" style="209" customWidth="1"/>
    <col min="11269" max="11272" width="9.109375" style="209"/>
    <col min="11273" max="11273" width="10.6640625" style="209" bestFit="1" customWidth="1"/>
    <col min="11274" max="11274" width="36" style="209" customWidth="1"/>
    <col min="11275" max="11275" width="9.44140625" style="209" customWidth="1"/>
    <col min="11276" max="11276" width="10.33203125" style="209" customWidth="1"/>
    <col min="11277" max="11516" width="9.109375" style="209"/>
    <col min="11517" max="11517" width="19.33203125" style="209" customWidth="1"/>
    <col min="11518" max="11518" width="47.6640625" style="209" customWidth="1"/>
    <col min="11519" max="11519" width="46.5546875" style="209" customWidth="1"/>
    <col min="11520" max="11520" width="52.33203125" style="209" customWidth="1"/>
    <col min="11521" max="11521" width="85.44140625" style="209" customWidth="1"/>
    <col min="11522" max="11522" width="29.33203125" style="209" bestFit="1" customWidth="1"/>
    <col min="11523" max="11523" width="14.5546875" style="209" bestFit="1" customWidth="1"/>
    <col min="11524" max="11524" width="16.44140625" style="209" customWidth="1"/>
    <col min="11525" max="11528" width="9.109375" style="209"/>
    <col min="11529" max="11529" width="10.6640625" style="209" bestFit="1" customWidth="1"/>
    <col min="11530" max="11530" width="36" style="209" customWidth="1"/>
    <col min="11531" max="11531" width="9.44140625" style="209" customWidth="1"/>
    <col min="11532" max="11532" width="10.33203125" style="209" customWidth="1"/>
    <col min="11533" max="11772" width="9.109375" style="209"/>
    <col min="11773" max="11773" width="19.33203125" style="209" customWidth="1"/>
    <col min="11774" max="11774" width="47.6640625" style="209" customWidth="1"/>
    <col min="11775" max="11775" width="46.5546875" style="209" customWidth="1"/>
    <col min="11776" max="11776" width="52.33203125" style="209" customWidth="1"/>
    <col min="11777" max="11777" width="85.44140625" style="209" customWidth="1"/>
    <col min="11778" max="11778" width="29.33203125" style="209" bestFit="1" customWidth="1"/>
    <col min="11779" max="11779" width="14.5546875" style="209" bestFit="1" customWidth="1"/>
    <col min="11780" max="11780" width="16.44140625" style="209" customWidth="1"/>
    <col min="11781" max="11784" width="9.109375" style="209"/>
    <col min="11785" max="11785" width="10.6640625" style="209" bestFit="1" customWidth="1"/>
    <col min="11786" max="11786" width="36" style="209" customWidth="1"/>
    <col min="11787" max="11787" width="9.44140625" style="209" customWidth="1"/>
    <col min="11788" max="11788" width="10.33203125" style="209" customWidth="1"/>
    <col min="11789" max="12028" width="9.109375" style="209"/>
    <col min="12029" max="12029" width="19.33203125" style="209" customWidth="1"/>
    <col min="12030" max="12030" width="47.6640625" style="209" customWidth="1"/>
    <col min="12031" max="12031" width="46.5546875" style="209" customWidth="1"/>
    <col min="12032" max="12032" width="52.33203125" style="209" customWidth="1"/>
    <col min="12033" max="12033" width="85.44140625" style="209" customWidth="1"/>
    <col min="12034" max="12034" width="29.33203125" style="209" bestFit="1" customWidth="1"/>
    <col min="12035" max="12035" width="14.5546875" style="209" bestFit="1" customWidth="1"/>
    <col min="12036" max="12036" width="16.44140625" style="209" customWidth="1"/>
    <col min="12037" max="12040" width="9.109375" style="209"/>
    <col min="12041" max="12041" width="10.6640625" style="209" bestFit="1" customWidth="1"/>
    <col min="12042" max="12042" width="36" style="209" customWidth="1"/>
    <col min="12043" max="12043" width="9.44140625" style="209" customWidth="1"/>
    <col min="12044" max="12044" width="10.33203125" style="209" customWidth="1"/>
    <col min="12045" max="12284" width="9.109375" style="209"/>
    <col min="12285" max="12285" width="19.33203125" style="209" customWidth="1"/>
    <col min="12286" max="12286" width="47.6640625" style="209" customWidth="1"/>
    <col min="12287" max="12287" width="46.5546875" style="209" customWidth="1"/>
    <col min="12288" max="12288" width="52.33203125" style="209" customWidth="1"/>
    <col min="12289" max="12289" width="85.44140625" style="209" customWidth="1"/>
    <col min="12290" max="12290" width="29.33203125" style="209" bestFit="1" customWidth="1"/>
    <col min="12291" max="12291" width="14.5546875" style="209" bestFit="1" customWidth="1"/>
    <col min="12292" max="12292" width="16.44140625" style="209" customWidth="1"/>
    <col min="12293" max="12296" width="9.109375" style="209"/>
    <col min="12297" max="12297" width="10.6640625" style="209" bestFit="1" customWidth="1"/>
    <col min="12298" max="12298" width="36" style="209" customWidth="1"/>
    <col min="12299" max="12299" width="9.44140625" style="209" customWidth="1"/>
    <col min="12300" max="12300" width="10.33203125" style="209" customWidth="1"/>
    <col min="12301" max="12540" width="9.109375" style="209"/>
    <col min="12541" max="12541" width="19.33203125" style="209" customWidth="1"/>
    <col min="12542" max="12542" width="47.6640625" style="209" customWidth="1"/>
    <col min="12543" max="12543" width="46.5546875" style="209" customWidth="1"/>
    <col min="12544" max="12544" width="52.33203125" style="209" customWidth="1"/>
    <col min="12545" max="12545" width="85.44140625" style="209" customWidth="1"/>
    <col min="12546" max="12546" width="29.33203125" style="209" bestFit="1" customWidth="1"/>
    <col min="12547" max="12547" width="14.5546875" style="209" bestFit="1" customWidth="1"/>
    <col min="12548" max="12548" width="16.44140625" style="209" customWidth="1"/>
    <col min="12549" max="12552" width="9.109375" style="209"/>
    <col min="12553" max="12553" width="10.6640625" style="209" bestFit="1" customWidth="1"/>
    <col min="12554" max="12554" width="36" style="209" customWidth="1"/>
    <col min="12555" max="12555" width="9.44140625" style="209" customWidth="1"/>
    <col min="12556" max="12556" width="10.33203125" style="209" customWidth="1"/>
    <col min="12557" max="12796" width="9.109375" style="209"/>
    <col min="12797" max="12797" width="19.33203125" style="209" customWidth="1"/>
    <col min="12798" max="12798" width="47.6640625" style="209" customWidth="1"/>
    <col min="12799" max="12799" width="46.5546875" style="209" customWidth="1"/>
    <col min="12800" max="12800" width="52.33203125" style="209" customWidth="1"/>
    <col min="12801" max="12801" width="85.44140625" style="209" customWidth="1"/>
    <col min="12802" max="12802" width="29.33203125" style="209" bestFit="1" customWidth="1"/>
    <col min="12803" max="12803" width="14.5546875" style="209" bestFit="1" customWidth="1"/>
    <col min="12804" max="12804" width="16.44140625" style="209" customWidth="1"/>
    <col min="12805" max="12808" width="9.109375" style="209"/>
    <col min="12809" max="12809" width="10.6640625" style="209" bestFit="1" customWidth="1"/>
    <col min="12810" max="12810" width="36" style="209" customWidth="1"/>
    <col min="12811" max="12811" width="9.44140625" style="209" customWidth="1"/>
    <col min="12812" max="12812" width="10.33203125" style="209" customWidth="1"/>
    <col min="12813" max="13052" width="9.109375" style="209"/>
    <col min="13053" max="13053" width="19.33203125" style="209" customWidth="1"/>
    <col min="13054" max="13054" width="47.6640625" style="209" customWidth="1"/>
    <col min="13055" max="13055" width="46.5546875" style="209" customWidth="1"/>
    <col min="13056" max="13056" width="52.33203125" style="209" customWidth="1"/>
    <col min="13057" max="13057" width="85.44140625" style="209" customWidth="1"/>
    <col min="13058" max="13058" width="29.33203125" style="209" bestFit="1" customWidth="1"/>
    <col min="13059" max="13059" width="14.5546875" style="209" bestFit="1" customWidth="1"/>
    <col min="13060" max="13060" width="16.44140625" style="209" customWidth="1"/>
    <col min="13061" max="13064" width="9.109375" style="209"/>
    <col min="13065" max="13065" width="10.6640625" style="209" bestFit="1" customWidth="1"/>
    <col min="13066" max="13066" width="36" style="209" customWidth="1"/>
    <col min="13067" max="13067" width="9.44140625" style="209" customWidth="1"/>
    <col min="13068" max="13068" width="10.33203125" style="209" customWidth="1"/>
    <col min="13069" max="13308" width="9.109375" style="209"/>
    <col min="13309" max="13309" width="19.33203125" style="209" customWidth="1"/>
    <col min="13310" max="13310" width="47.6640625" style="209" customWidth="1"/>
    <col min="13311" max="13311" width="46.5546875" style="209" customWidth="1"/>
    <col min="13312" max="13312" width="52.33203125" style="209" customWidth="1"/>
    <col min="13313" max="13313" width="85.44140625" style="209" customWidth="1"/>
    <col min="13314" max="13314" width="29.33203125" style="209" bestFit="1" customWidth="1"/>
    <col min="13315" max="13315" width="14.5546875" style="209" bestFit="1" customWidth="1"/>
    <col min="13316" max="13316" width="16.44140625" style="209" customWidth="1"/>
    <col min="13317" max="13320" width="9.109375" style="209"/>
    <col min="13321" max="13321" width="10.6640625" style="209" bestFit="1" customWidth="1"/>
    <col min="13322" max="13322" width="36" style="209" customWidth="1"/>
    <col min="13323" max="13323" width="9.44140625" style="209" customWidth="1"/>
    <col min="13324" max="13324" width="10.33203125" style="209" customWidth="1"/>
    <col min="13325" max="13564" width="9.109375" style="209"/>
    <col min="13565" max="13565" width="19.33203125" style="209" customWidth="1"/>
    <col min="13566" max="13566" width="47.6640625" style="209" customWidth="1"/>
    <col min="13567" max="13567" width="46.5546875" style="209" customWidth="1"/>
    <col min="13568" max="13568" width="52.33203125" style="209" customWidth="1"/>
    <col min="13569" max="13569" width="85.44140625" style="209" customWidth="1"/>
    <col min="13570" max="13570" width="29.33203125" style="209" bestFit="1" customWidth="1"/>
    <col min="13571" max="13571" width="14.5546875" style="209" bestFit="1" customWidth="1"/>
    <col min="13572" max="13572" width="16.44140625" style="209" customWidth="1"/>
    <col min="13573" max="13576" width="9.109375" style="209"/>
    <col min="13577" max="13577" width="10.6640625" style="209" bestFit="1" customWidth="1"/>
    <col min="13578" max="13578" width="36" style="209" customWidth="1"/>
    <col min="13579" max="13579" width="9.44140625" style="209" customWidth="1"/>
    <col min="13580" max="13580" width="10.33203125" style="209" customWidth="1"/>
    <col min="13581" max="13820" width="9.109375" style="209"/>
    <col min="13821" max="13821" width="19.33203125" style="209" customWidth="1"/>
    <col min="13822" max="13822" width="47.6640625" style="209" customWidth="1"/>
    <col min="13823" max="13823" width="46.5546875" style="209" customWidth="1"/>
    <col min="13824" max="13824" width="52.33203125" style="209" customWidth="1"/>
    <col min="13825" max="13825" width="85.44140625" style="209" customWidth="1"/>
    <col min="13826" max="13826" width="29.33203125" style="209" bestFit="1" customWidth="1"/>
    <col min="13827" max="13827" width="14.5546875" style="209" bestFit="1" customWidth="1"/>
    <col min="13828" max="13828" width="16.44140625" style="209" customWidth="1"/>
    <col min="13829" max="13832" width="9.109375" style="209"/>
    <col min="13833" max="13833" width="10.6640625" style="209" bestFit="1" customWidth="1"/>
    <col min="13834" max="13834" width="36" style="209" customWidth="1"/>
    <col min="13835" max="13835" width="9.44140625" style="209" customWidth="1"/>
    <col min="13836" max="13836" width="10.33203125" style="209" customWidth="1"/>
    <col min="13837" max="14076" width="9.109375" style="209"/>
    <col min="14077" max="14077" width="19.33203125" style="209" customWidth="1"/>
    <col min="14078" max="14078" width="47.6640625" style="209" customWidth="1"/>
    <col min="14079" max="14079" width="46.5546875" style="209" customWidth="1"/>
    <col min="14080" max="14080" width="52.33203125" style="209" customWidth="1"/>
    <col min="14081" max="14081" width="85.44140625" style="209" customWidth="1"/>
    <col min="14082" max="14082" width="29.33203125" style="209" bestFit="1" customWidth="1"/>
    <col min="14083" max="14083" width="14.5546875" style="209" bestFit="1" customWidth="1"/>
    <col min="14084" max="14084" width="16.44140625" style="209" customWidth="1"/>
    <col min="14085" max="14088" width="9.109375" style="209"/>
    <col min="14089" max="14089" width="10.6640625" style="209" bestFit="1" customWidth="1"/>
    <col min="14090" max="14090" width="36" style="209" customWidth="1"/>
    <col min="14091" max="14091" width="9.44140625" style="209" customWidth="1"/>
    <col min="14092" max="14092" width="10.33203125" style="209" customWidth="1"/>
    <col min="14093" max="14332" width="9.109375" style="209"/>
    <col min="14333" max="14333" width="19.33203125" style="209" customWidth="1"/>
    <col min="14334" max="14334" width="47.6640625" style="209" customWidth="1"/>
    <col min="14335" max="14335" width="46.5546875" style="209" customWidth="1"/>
    <col min="14336" max="14336" width="52.33203125" style="209" customWidth="1"/>
    <col min="14337" max="14337" width="85.44140625" style="209" customWidth="1"/>
    <col min="14338" max="14338" width="29.33203125" style="209" bestFit="1" customWidth="1"/>
    <col min="14339" max="14339" width="14.5546875" style="209" bestFit="1" customWidth="1"/>
    <col min="14340" max="14340" width="16.44140625" style="209" customWidth="1"/>
    <col min="14341" max="14344" width="9.109375" style="209"/>
    <col min="14345" max="14345" width="10.6640625" style="209" bestFit="1" customWidth="1"/>
    <col min="14346" max="14346" width="36" style="209" customWidth="1"/>
    <col min="14347" max="14347" width="9.44140625" style="209" customWidth="1"/>
    <col min="14348" max="14348" width="10.33203125" style="209" customWidth="1"/>
    <col min="14349" max="14588" width="9.109375" style="209"/>
    <col min="14589" max="14589" width="19.33203125" style="209" customWidth="1"/>
    <col min="14590" max="14590" width="47.6640625" style="209" customWidth="1"/>
    <col min="14591" max="14591" width="46.5546875" style="209" customWidth="1"/>
    <col min="14592" max="14592" width="52.33203125" style="209" customWidth="1"/>
    <col min="14593" max="14593" width="85.44140625" style="209" customWidth="1"/>
    <col min="14594" max="14594" width="29.33203125" style="209" bestFit="1" customWidth="1"/>
    <col min="14595" max="14595" width="14.5546875" style="209" bestFit="1" customWidth="1"/>
    <col min="14596" max="14596" width="16.44140625" style="209" customWidth="1"/>
    <col min="14597" max="14600" width="9.109375" style="209"/>
    <col min="14601" max="14601" width="10.6640625" style="209" bestFit="1" customWidth="1"/>
    <col min="14602" max="14602" width="36" style="209" customWidth="1"/>
    <col min="14603" max="14603" width="9.44140625" style="209" customWidth="1"/>
    <col min="14604" max="14604" width="10.33203125" style="209" customWidth="1"/>
    <col min="14605" max="14844" width="9.109375" style="209"/>
    <col min="14845" max="14845" width="19.33203125" style="209" customWidth="1"/>
    <col min="14846" max="14846" width="47.6640625" style="209" customWidth="1"/>
    <col min="14847" max="14847" width="46.5546875" style="209" customWidth="1"/>
    <col min="14848" max="14848" width="52.33203125" style="209" customWidth="1"/>
    <col min="14849" max="14849" width="85.44140625" style="209" customWidth="1"/>
    <col min="14850" max="14850" width="29.33203125" style="209" bestFit="1" customWidth="1"/>
    <col min="14851" max="14851" width="14.5546875" style="209" bestFit="1" customWidth="1"/>
    <col min="14852" max="14852" width="16.44140625" style="209" customWidth="1"/>
    <col min="14853" max="14856" width="9.109375" style="209"/>
    <col min="14857" max="14857" width="10.6640625" style="209" bestFit="1" customWidth="1"/>
    <col min="14858" max="14858" width="36" style="209" customWidth="1"/>
    <col min="14859" max="14859" width="9.44140625" style="209" customWidth="1"/>
    <col min="14860" max="14860" width="10.33203125" style="209" customWidth="1"/>
    <col min="14861" max="15100" width="9.109375" style="209"/>
    <col min="15101" max="15101" width="19.33203125" style="209" customWidth="1"/>
    <col min="15102" max="15102" width="47.6640625" style="209" customWidth="1"/>
    <col min="15103" max="15103" width="46.5546875" style="209" customWidth="1"/>
    <col min="15104" max="15104" width="52.33203125" style="209" customWidth="1"/>
    <col min="15105" max="15105" width="85.44140625" style="209" customWidth="1"/>
    <col min="15106" max="15106" width="29.33203125" style="209" bestFit="1" customWidth="1"/>
    <col min="15107" max="15107" width="14.5546875" style="209" bestFit="1" customWidth="1"/>
    <col min="15108" max="15108" width="16.44140625" style="209" customWidth="1"/>
    <col min="15109" max="15112" width="9.109375" style="209"/>
    <col min="15113" max="15113" width="10.6640625" style="209" bestFit="1" customWidth="1"/>
    <col min="15114" max="15114" width="36" style="209" customWidth="1"/>
    <col min="15115" max="15115" width="9.44140625" style="209" customWidth="1"/>
    <col min="15116" max="15116" width="10.33203125" style="209" customWidth="1"/>
    <col min="15117" max="15356" width="9.109375" style="209"/>
    <col min="15357" max="15357" width="19.33203125" style="209" customWidth="1"/>
    <col min="15358" max="15358" width="47.6640625" style="209" customWidth="1"/>
    <col min="15359" max="15359" width="46.5546875" style="209" customWidth="1"/>
    <col min="15360" max="15360" width="52.33203125" style="209" customWidth="1"/>
    <col min="15361" max="15361" width="85.44140625" style="209" customWidth="1"/>
    <col min="15362" max="15362" width="29.33203125" style="209" bestFit="1" customWidth="1"/>
    <col min="15363" max="15363" width="14.5546875" style="209" bestFit="1" customWidth="1"/>
    <col min="15364" max="15364" width="16.44140625" style="209" customWidth="1"/>
    <col min="15365" max="15368" width="9.109375" style="209"/>
    <col min="15369" max="15369" width="10.6640625" style="209" bestFit="1" customWidth="1"/>
    <col min="15370" max="15370" width="36" style="209" customWidth="1"/>
    <col min="15371" max="15371" width="9.44140625" style="209" customWidth="1"/>
    <col min="15372" max="15372" width="10.33203125" style="209" customWidth="1"/>
    <col min="15373" max="15612" width="9.109375" style="209"/>
    <col min="15613" max="15613" width="19.33203125" style="209" customWidth="1"/>
    <col min="15614" max="15614" width="47.6640625" style="209" customWidth="1"/>
    <col min="15615" max="15615" width="46.5546875" style="209" customWidth="1"/>
    <col min="15616" max="15616" width="52.33203125" style="209" customWidth="1"/>
    <col min="15617" max="15617" width="85.44140625" style="209" customWidth="1"/>
    <col min="15618" max="15618" width="29.33203125" style="209" bestFit="1" customWidth="1"/>
    <col min="15619" max="15619" width="14.5546875" style="209" bestFit="1" customWidth="1"/>
    <col min="15620" max="15620" width="16.44140625" style="209" customWidth="1"/>
    <col min="15621" max="15624" width="9.109375" style="209"/>
    <col min="15625" max="15625" width="10.6640625" style="209" bestFit="1" customWidth="1"/>
    <col min="15626" max="15626" width="36" style="209" customWidth="1"/>
    <col min="15627" max="15627" width="9.44140625" style="209" customWidth="1"/>
    <col min="15628" max="15628" width="10.33203125" style="209" customWidth="1"/>
    <col min="15629" max="15868" width="9.109375" style="209"/>
    <col min="15869" max="15869" width="19.33203125" style="209" customWidth="1"/>
    <col min="15870" max="15870" width="47.6640625" style="209" customWidth="1"/>
    <col min="15871" max="15871" width="46.5546875" style="209" customWidth="1"/>
    <col min="15872" max="15872" width="52.33203125" style="209" customWidth="1"/>
    <col min="15873" max="15873" width="85.44140625" style="209" customWidth="1"/>
    <col min="15874" max="15874" width="29.33203125" style="209" bestFit="1" customWidth="1"/>
    <col min="15875" max="15875" width="14.5546875" style="209" bestFit="1" customWidth="1"/>
    <col min="15876" max="15876" width="16.44140625" style="209" customWidth="1"/>
    <col min="15877" max="15880" width="9.109375" style="209"/>
    <col min="15881" max="15881" width="10.6640625" style="209" bestFit="1" customWidth="1"/>
    <col min="15882" max="15882" width="36" style="209" customWidth="1"/>
    <col min="15883" max="15883" width="9.44140625" style="209" customWidth="1"/>
    <col min="15884" max="15884" width="10.33203125" style="209" customWidth="1"/>
    <col min="15885" max="16124" width="9.109375" style="209"/>
    <col min="16125" max="16125" width="19.33203125" style="209" customWidth="1"/>
    <col min="16126" max="16126" width="47.6640625" style="209" customWidth="1"/>
    <col min="16127" max="16127" width="46.5546875" style="209" customWidth="1"/>
    <col min="16128" max="16128" width="52.33203125" style="209" customWidth="1"/>
    <col min="16129" max="16129" width="85.44140625" style="209" customWidth="1"/>
    <col min="16130" max="16130" width="29.33203125" style="209" bestFit="1" customWidth="1"/>
    <col min="16131" max="16131" width="14.5546875" style="209" bestFit="1" customWidth="1"/>
    <col min="16132" max="16132" width="16.44140625" style="209" customWidth="1"/>
    <col min="16133" max="16136" width="9.109375" style="209"/>
    <col min="16137" max="16137" width="10.6640625" style="209" bestFit="1" customWidth="1"/>
    <col min="16138" max="16138" width="36" style="209" customWidth="1"/>
    <col min="16139" max="16139" width="9.44140625" style="209" customWidth="1"/>
    <col min="16140" max="16140" width="10.33203125" style="209" customWidth="1"/>
    <col min="16141" max="16378" width="9.109375" style="209"/>
    <col min="16379" max="16384" width="9.109375" style="209" customWidth="1"/>
  </cols>
  <sheetData>
    <row r="1" spans="1:13" s="194" customFormat="1">
      <c r="A1" s="253"/>
      <c r="B1" s="267"/>
      <c r="C1" s="268"/>
      <c r="D1" s="268"/>
      <c r="E1" s="268"/>
      <c r="F1" s="268"/>
      <c r="G1" s="254"/>
      <c r="H1" s="254"/>
      <c r="I1" s="269"/>
      <c r="J1" s="197"/>
      <c r="K1" s="196"/>
    </row>
    <row r="2" spans="1:13" s="46" customFormat="1" ht="13.2">
      <c r="A2" s="87" t="s">
        <v>35</v>
      </c>
      <c r="B2" s="512" t="s">
        <v>487</v>
      </c>
      <c r="C2" s="512"/>
      <c r="D2" s="512"/>
      <c r="E2" s="512"/>
      <c r="F2" s="512"/>
      <c r="G2" s="512"/>
      <c r="H2" s="47"/>
      <c r="I2" s="47"/>
      <c r="J2" s="44"/>
      <c r="K2" s="45"/>
      <c r="L2" s="218" t="s">
        <v>19</v>
      </c>
      <c r="M2" s="90">
        <f>COUNTIF($G$10:$G$148,"Pass")</f>
        <v>53</v>
      </c>
    </row>
    <row r="3" spans="1:13" s="46" customFormat="1" ht="12.75" hidden="1" customHeight="1" outlineLevel="1">
      <c r="A3" s="87" t="s">
        <v>36</v>
      </c>
      <c r="B3" s="512" t="s">
        <v>4302</v>
      </c>
      <c r="C3" s="512"/>
      <c r="D3" s="512"/>
      <c r="E3" s="512"/>
      <c r="F3" s="512"/>
      <c r="G3" s="512"/>
      <c r="H3" s="47"/>
      <c r="I3" s="47"/>
      <c r="J3" s="44"/>
      <c r="K3" s="45"/>
      <c r="L3" s="218" t="s">
        <v>20</v>
      </c>
      <c r="M3" s="90">
        <f>COUNTIF($G$10:$G$148,"Fail")</f>
        <v>10</v>
      </c>
    </row>
    <row r="4" spans="1:13" s="46" customFormat="1" ht="12.75" hidden="1" customHeight="1" outlineLevel="1">
      <c r="A4" s="87" t="s">
        <v>37</v>
      </c>
      <c r="B4" s="512"/>
      <c r="C4" s="512"/>
      <c r="D4" s="512"/>
      <c r="E4" s="512"/>
      <c r="F4" s="512"/>
      <c r="G4" s="512"/>
      <c r="H4" s="47"/>
      <c r="I4" s="47"/>
      <c r="J4" s="44"/>
      <c r="K4" s="45"/>
      <c r="L4" s="218" t="s">
        <v>49</v>
      </c>
      <c r="M4" s="90">
        <f>COUNTIF($G$10:$G$91,"Pending")</f>
        <v>1</v>
      </c>
    </row>
    <row r="5" spans="1:13" s="46" customFormat="1" ht="12.75" hidden="1" customHeight="1" outlineLevel="1">
      <c r="A5" s="87" t="s">
        <v>38</v>
      </c>
      <c r="B5" s="512" t="s">
        <v>1631</v>
      </c>
      <c r="C5" s="512"/>
      <c r="D5" s="512"/>
      <c r="E5" s="512"/>
      <c r="F5" s="512"/>
      <c r="G5" s="512"/>
      <c r="H5" s="47"/>
      <c r="I5" s="47"/>
      <c r="J5" s="44"/>
      <c r="K5" s="45"/>
      <c r="L5" s="218" t="s">
        <v>21</v>
      </c>
      <c r="M5" s="90">
        <f>COUNTIF($G$10:$G$148,"Untested")</f>
        <v>5</v>
      </c>
    </row>
    <row r="6" spans="1:13" s="46" customFormat="1" ht="25.5" hidden="1" customHeight="1" outlineLevel="1">
      <c r="A6" s="88" t="s">
        <v>19</v>
      </c>
      <c r="B6" s="89" t="s">
        <v>20</v>
      </c>
      <c r="C6" s="89" t="s">
        <v>21</v>
      </c>
      <c r="D6" s="89" t="s">
        <v>49</v>
      </c>
      <c r="E6" s="89" t="s">
        <v>22</v>
      </c>
      <c r="F6" s="89" t="s">
        <v>39</v>
      </c>
      <c r="G6" s="48"/>
      <c r="H6" s="48"/>
      <c r="I6" s="48"/>
      <c r="J6" s="49"/>
      <c r="L6" s="218" t="s">
        <v>22</v>
      </c>
      <c r="M6" s="90">
        <f>COUNTIF($G$10:$G$91,"N/A")</f>
        <v>0</v>
      </c>
    </row>
    <row r="7" spans="1:13" s="46" customFormat="1" ht="12.75" hidden="1" customHeight="1" outlineLevel="1">
      <c r="A7" s="90">
        <f>COUNTIF($G$10:$G$211,"Pass")</f>
        <v>53</v>
      </c>
      <c r="B7" s="91">
        <f>COUNTIF($G$10:$G$211,"Fail")</f>
        <v>10</v>
      </c>
      <c r="C7" s="90">
        <f>COUNTIF($G$10:$G$211,"Untested")</f>
        <v>5</v>
      </c>
      <c r="D7" s="90">
        <f>COUNTIF($G$10:$G$211,"Pending")</f>
        <v>1</v>
      </c>
      <c r="E7" s="90">
        <f>COUNTIF($G$10:$G$211,"N/A")</f>
        <v>0</v>
      </c>
      <c r="F7" s="91">
        <f>SUM(A7:E7)</f>
        <v>69</v>
      </c>
      <c r="G7" s="48" t="s">
        <v>50</v>
      </c>
      <c r="H7" s="48"/>
      <c r="I7" s="48"/>
      <c r="J7" s="49"/>
    </row>
    <row r="8" spans="1:13" s="46" customFormat="1" ht="22.5" customHeight="1" collapsed="1">
      <c r="E8" s="39"/>
      <c r="F8" s="39"/>
      <c r="G8" s="48"/>
      <c r="H8" s="48"/>
      <c r="I8" s="48"/>
      <c r="J8" s="48"/>
      <c r="K8" s="49"/>
    </row>
    <row r="9" spans="1:13" s="106" customFormat="1" ht="30.75" customHeight="1">
      <c r="A9" s="101" t="s">
        <v>40</v>
      </c>
      <c r="B9" s="102" t="s">
        <v>34</v>
      </c>
      <c r="C9" s="103" t="s">
        <v>41</v>
      </c>
      <c r="D9" s="103" t="s">
        <v>42</v>
      </c>
      <c r="E9" s="103" t="s">
        <v>43</v>
      </c>
      <c r="F9" s="103" t="s">
        <v>44</v>
      </c>
      <c r="G9" s="104" t="s">
        <v>45</v>
      </c>
      <c r="H9" s="105" t="s">
        <v>46</v>
      </c>
      <c r="I9" s="105" t="s">
        <v>47</v>
      </c>
      <c r="J9" s="105" t="s">
        <v>48</v>
      </c>
      <c r="L9" s="194"/>
      <c r="M9" s="194"/>
    </row>
    <row r="10" spans="1:13" s="271" customFormat="1" ht="30.6" customHeight="1" collapsed="1">
      <c r="A10" s="256"/>
      <c r="B10" s="257" t="s">
        <v>1632</v>
      </c>
      <c r="C10" s="258"/>
      <c r="D10" s="256"/>
      <c r="E10" s="259"/>
      <c r="F10" s="260"/>
      <c r="G10" s="256"/>
      <c r="H10" s="256"/>
      <c r="I10" s="256"/>
      <c r="J10" s="258"/>
      <c r="K10" s="270"/>
      <c r="L10" s="194"/>
      <c r="M10" s="194"/>
    </row>
    <row r="11" spans="1:13" s="29" customFormat="1" ht="67.2" hidden="1" outlineLevel="1">
      <c r="A11" s="261" t="s">
        <v>1633</v>
      </c>
      <c r="B11" s="262" t="s">
        <v>1634</v>
      </c>
      <c r="C11" s="263" t="s">
        <v>1635</v>
      </c>
      <c r="D11" s="262" t="s">
        <v>1636</v>
      </c>
      <c r="E11" s="262" t="s">
        <v>4303</v>
      </c>
      <c r="F11" s="264"/>
      <c r="G11" s="261" t="s">
        <v>19</v>
      </c>
      <c r="H11" s="265">
        <v>43811</v>
      </c>
      <c r="I11" s="261" t="s">
        <v>1637</v>
      </c>
      <c r="J11" s="266"/>
      <c r="K11" s="52"/>
      <c r="L11" s="44"/>
      <c r="M11" s="44"/>
    </row>
    <row r="12" spans="1:13" s="29" customFormat="1" ht="67.2" hidden="1" outlineLevel="1">
      <c r="A12" s="261" t="s">
        <v>1638</v>
      </c>
      <c r="B12" s="262" t="s">
        <v>1639</v>
      </c>
      <c r="C12" s="263" t="s">
        <v>1635</v>
      </c>
      <c r="D12" s="262" t="s">
        <v>1636</v>
      </c>
      <c r="E12" s="262" t="s">
        <v>4304</v>
      </c>
      <c r="F12" s="264"/>
      <c r="G12" s="261" t="s">
        <v>19</v>
      </c>
      <c r="H12" s="265">
        <v>43811</v>
      </c>
      <c r="I12" s="261" t="s">
        <v>1637</v>
      </c>
      <c r="J12" s="266"/>
      <c r="K12" s="52"/>
      <c r="L12" s="44"/>
      <c r="M12" s="44"/>
    </row>
    <row r="13" spans="1:13" s="29" customFormat="1" ht="67.2" hidden="1" outlineLevel="1">
      <c r="A13" s="261" t="s">
        <v>1640</v>
      </c>
      <c r="B13" s="262" t="s">
        <v>1641</v>
      </c>
      <c r="C13" s="263" t="s">
        <v>1635</v>
      </c>
      <c r="D13" s="262" t="s">
        <v>1636</v>
      </c>
      <c r="E13" s="262" t="s">
        <v>4306</v>
      </c>
      <c r="F13" s="264"/>
      <c r="G13" s="261" t="s">
        <v>19</v>
      </c>
      <c r="H13" s="265">
        <v>43811</v>
      </c>
      <c r="I13" s="261" t="s">
        <v>1637</v>
      </c>
      <c r="J13" s="266"/>
      <c r="K13" s="52"/>
      <c r="L13" s="44"/>
      <c r="M13" s="44"/>
    </row>
    <row r="14" spans="1:13" s="29" customFormat="1" ht="67.2" hidden="1" outlineLevel="1">
      <c r="A14" s="261" t="s">
        <v>1642</v>
      </c>
      <c r="B14" s="262" t="s">
        <v>1797</v>
      </c>
      <c r="C14" s="263" t="s">
        <v>1635</v>
      </c>
      <c r="D14" s="262" t="s">
        <v>1636</v>
      </c>
      <c r="E14" s="262" t="s">
        <v>4305</v>
      </c>
      <c r="F14" s="264"/>
      <c r="G14" s="261" t="s">
        <v>19</v>
      </c>
      <c r="H14" s="265">
        <v>43811</v>
      </c>
      <c r="I14" s="261" t="s">
        <v>387</v>
      </c>
      <c r="J14" s="266"/>
      <c r="K14" s="52"/>
      <c r="L14" s="44"/>
      <c r="M14" s="44"/>
    </row>
    <row r="15" spans="1:13" s="29" customFormat="1" ht="67.2" hidden="1" outlineLevel="1">
      <c r="A15" s="261" t="s">
        <v>1643</v>
      </c>
      <c r="B15" s="262" t="s">
        <v>1644</v>
      </c>
      <c r="C15" s="263" t="s">
        <v>1635</v>
      </c>
      <c r="D15" s="262" t="s">
        <v>1636</v>
      </c>
      <c r="E15" s="262" t="s">
        <v>4532</v>
      </c>
      <c r="F15" s="264"/>
      <c r="G15" s="261" t="s">
        <v>19</v>
      </c>
      <c r="H15" s="265">
        <v>43811</v>
      </c>
      <c r="I15" s="261" t="s">
        <v>1637</v>
      </c>
      <c r="J15" s="266"/>
      <c r="K15" s="52"/>
      <c r="L15" s="44"/>
      <c r="M15" s="44"/>
    </row>
    <row r="16" spans="1:13" s="29" customFormat="1" ht="67.2" hidden="1" outlineLevel="1">
      <c r="A16" s="261" t="s">
        <v>1645</v>
      </c>
      <c r="B16" s="262" t="s">
        <v>1646</v>
      </c>
      <c r="C16" s="263" t="s">
        <v>1635</v>
      </c>
      <c r="D16" s="262" t="s">
        <v>1636</v>
      </c>
      <c r="E16" s="262" t="s">
        <v>4309</v>
      </c>
      <c r="F16" s="264"/>
      <c r="G16" s="261" t="s">
        <v>19</v>
      </c>
      <c r="H16" s="265">
        <v>43811</v>
      </c>
      <c r="I16" s="261" t="s">
        <v>1637</v>
      </c>
      <c r="J16" s="266"/>
      <c r="K16" s="52"/>
      <c r="L16" s="44"/>
      <c r="M16" s="44"/>
    </row>
    <row r="17" spans="1:13" s="29" customFormat="1" ht="84" hidden="1" outlineLevel="1">
      <c r="A17" s="261" t="s">
        <v>1647</v>
      </c>
      <c r="B17" s="262" t="s">
        <v>1648</v>
      </c>
      <c r="C17" s="263" t="s">
        <v>1635</v>
      </c>
      <c r="D17" s="262" t="s">
        <v>4533</v>
      </c>
      <c r="E17" s="262" t="s">
        <v>4534</v>
      </c>
      <c r="F17" s="264"/>
      <c r="G17" s="261" t="s">
        <v>19</v>
      </c>
      <c r="H17" s="265">
        <v>43811</v>
      </c>
      <c r="I17" s="261" t="s">
        <v>1637</v>
      </c>
      <c r="J17" s="266"/>
      <c r="K17" s="52"/>
      <c r="L17" s="44"/>
      <c r="M17" s="44"/>
    </row>
    <row r="18" spans="1:13" s="29" customFormat="1" ht="84" hidden="1" outlineLevel="1">
      <c r="A18" s="261" t="s">
        <v>1649</v>
      </c>
      <c r="B18" s="262" t="s">
        <v>1650</v>
      </c>
      <c r="C18" s="263" t="s">
        <v>1635</v>
      </c>
      <c r="D18" s="262" t="s">
        <v>4535</v>
      </c>
      <c r="E18" s="262" t="s">
        <v>4536</v>
      </c>
      <c r="F18" s="264"/>
      <c r="G18" s="261" t="s">
        <v>19</v>
      </c>
      <c r="H18" s="265">
        <v>43811</v>
      </c>
      <c r="I18" s="261" t="s">
        <v>1637</v>
      </c>
      <c r="J18" s="266"/>
      <c r="K18" s="52"/>
      <c r="L18" s="44"/>
      <c r="M18" s="44"/>
    </row>
    <row r="19" spans="1:13" s="29" customFormat="1" ht="84" hidden="1" outlineLevel="1">
      <c r="A19" s="261" t="s">
        <v>1651</v>
      </c>
      <c r="B19" s="262" t="s">
        <v>1652</v>
      </c>
      <c r="C19" s="263" t="s">
        <v>1635</v>
      </c>
      <c r="D19" s="262" t="s">
        <v>4537</v>
      </c>
      <c r="E19" s="262" t="s">
        <v>4538</v>
      </c>
      <c r="F19" s="264"/>
      <c r="G19" s="261" t="s">
        <v>19</v>
      </c>
      <c r="H19" s="265">
        <v>43811</v>
      </c>
      <c r="I19" s="261" t="s">
        <v>1637</v>
      </c>
      <c r="J19" s="266"/>
      <c r="K19" s="52"/>
      <c r="L19" s="44"/>
      <c r="M19" s="44"/>
    </row>
    <row r="20" spans="1:13" s="29" customFormat="1" ht="67.2" hidden="1" outlineLevel="1">
      <c r="A20" s="261" t="s">
        <v>1653</v>
      </c>
      <c r="B20" s="262" t="s">
        <v>1654</v>
      </c>
      <c r="C20" s="263" t="s">
        <v>1635</v>
      </c>
      <c r="D20" s="262" t="s">
        <v>1636</v>
      </c>
      <c r="E20" s="262" t="s">
        <v>1655</v>
      </c>
      <c r="F20" s="264"/>
      <c r="G20" s="261" t="s">
        <v>19</v>
      </c>
      <c r="H20" s="265">
        <v>43811</v>
      </c>
      <c r="I20" s="261" t="s">
        <v>1637</v>
      </c>
      <c r="J20" s="266"/>
      <c r="K20" s="52"/>
      <c r="L20" s="44"/>
      <c r="M20" s="44"/>
    </row>
    <row r="21" spans="1:13" s="29" customFormat="1" ht="84" hidden="1" outlineLevel="1">
      <c r="A21" s="261" t="s">
        <v>1656</v>
      </c>
      <c r="B21" s="262" t="s">
        <v>1657</v>
      </c>
      <c r="C21" s="263" t="s">
        <v>1635</v>
      </c>
      <c r="D21" s="262" t="s">
        <v>4539</v>
      </c>
      <c r="E21" s="262" t="s">
        <v>4540</v>
      </c>
      <c r="F21" s="264"/>
      <c r="G21" s="261" t="s">
        <v>19</v>
      </c>
      <c r="H21" s="265">
        <v>43811</v>
      </c>
      <c r="I21" s="261" t="s">
        <v>1637</v>
      </c>
      <c r="J21" s="266"/>
      <c r="K21" s="52"/>
      <c r="L21" s="44"/>
      <c r="M21" s="44"/>
    </row>
    <row r="22" spans="1:13" s="29" customFormat="1" ht="67.2" hidden="1" outlineLevel="1">
      <c r="A22" s="261" t="s">
        <v>1658</v>
      </c>
      <c r="B22" s="262" t="s">
        <v>1659</v>
      </c>
      <c r="C22" s="263" t="s">
        <v>1635</v>
      </c>
      <c r="D22" s="262" t="s">
        <v>1636</v>
      </c>
      <c r="E22" s="262" t="s">
        <v>4541</v>
      </c>
      <c r="F22" s="264"/>
      <c r="G22" s="261" t="s">
        <v>19</v>
      </c>
      <c r="H22" s="265">
        <v>43811</v>
      </c>
      <c r="I22" s="261" t="s">
        <v>1637</v>
      </c>
      <c r="J22" s="266"/>
      <c r="K22" s="52"/>
      <c r="L22" s="44"/>
      <c r="M22" s="44"/>
    </row>
    <row r="23" spans="1:13" s="29" customFormat="1" ht="67.2" hidden="1" outlineLevel="1">
      <c r="A23" s="261" t="s">
        <v>1660</v>
      </c>
      <c r="B23" s="262" t="s">
        <v>1664</v>
      </c>
      <c r="C23" s="263" t="s">
        <v>1635</v>
      </c>
      <c r="D23" s="262" t="s">
        <v>1636</v>
      </c>
      <c r="E23" s="262" t="s">
        <v>1665</v>
      </c>
      <c r="F23" s="264"/>
      <c r="G23" s="261" t="s">
        <v>19</v>
      </c>
      <c r="H23" s="265">
        <v>43811</v>
      </c>
      <c r="I23" s="261" t="s">
        <v>1637</v>
      </c>
      <c r="J23" s="266"/>
      <c r="K23" s="52"/>
      <c r="L23" s="44"/>
      <c r="M23" s="44"/>
    </row>
    <row r="24" spans="1:13" s="271" customFormat="1" ht="30.6" customHeight="1" collapsed="1">
      <c r="A24" s="256"/>
      <c r="B24" s="257" t="s">
        <v>4348</v>
      </c>
      <c r="C24" s="258"/>
      <c r="D24" s="256"/>
      <c r="E24" s="259"/>
      <c r="F24" s="260"/>
      <c r="G24" s="256"/>
      <c r="H24" s="256"/>
      <c r="I24" s="256"/>
      <c r="J24" s="258"/>
      <c r="K24" s="270"/>
      <c r="L24" s="197"/>
      <c r="M24" s="197"/>
    </row>
    <row r="25" spans="1:13" s="194" customFormat="1" hidden="1" outlineLevel="1" collapsed="1">
      <c r="A25" s="206"/>
      <c r="B25" s="226" t="s">
        <v>202</v>
      </c>
      <c r="C25" s="207"/>
      <c r="D25" s="207"/>
      <c r="E25" s="207"/>
      <c r="F25" s="251"/>
      <c r="G25" s="208"/>
      <c r="H25" s="208"/>
      <c r="I25" s="208"/>
      <c r="J25" s="251"/>
      <c r="K25" s="193"/>
      <c r="L25" s="197"/>
      <c r="M25" s="197"/>
    </row>
    <row r="26" spans="1:13" s="29" customFormat="1" ht="67.2" hidden="1" outlineLevel="2">
      <c r="A26" s="261" t="s">
        <v>1661</v>
      </c>
      <c r="B26" s="262" t="s">
        <v>1667</v>
      </c>
      <c r="C26" s="263" t="s">
        <v>1635</v>
      </c>
      <c r="D26" s="262" t="s">
        <v>1636</v>
      </c>
      <c r="E26" s="262" t="s">
        <v>1668</v>
      </c>
      <c r="F26" s="264"/>
      <c r="G26" s="261" t="s">
        <v>19</v>
      </c>
      <c r="H26" s="265">
        <v>43811</v>
      </c>
      <c r="I26" s="261" t="s">
        <v>1637</v>
      </c>
      <c r="J26" s="266"/>
      <c r="K26" s="52"/>
      <c r="L26" s="44"/>
      <c r="M26" s="44"/>
    </row>
    <row r="27" spans="1:13" s="29" customFormat="1" ht="67.2" hidden="1" outlineLevel="2">
      <c r="A27" s="261" t="s">
        <v>1663</v>
      </c>
      <c r="B27" s="262" t="s">
        <v>1670</v>
      </c>
      <c r="C27" s="263" t="s">
        <v>1635</v>
      </c>
      <c r="D27" s="262" t="s">
        <v>1636</v>
      </c>
      <c r="E27" s="262" t="s">
        <v>1671</v>
      </c>
      <c r="F27" s="264"/>
      <c r="G27" s="261" t="s">
        <v>19</v>
      </c>
      <c r="H27" s="265">
        <v>43811</v>
      </c>
      <c r="I27" s="261" t="s">
        <v>387</v>
      </c>
      <c r="J27" s="266"/>
      <c r="K27" s="52"/>
      <c r="L27" s="44"/>
      <c r="M27" s="44"/>
    </row>
    <row r="28" spans="1:13" s="29" customFormat="1" ht="67.2" hidden="1" outlineLevel="2">
      <c r="A28" s="261" t="s">
        <v>1666</v>
      </c>
      <c r="B28" s="262" t="s">
        <v>1676</v>
      </c>
      <c r="C28" s="263" t="s">
        <v>1635</v>
      </c>
      <c r="D28" s="262" t="s">
        <v>1636</v>
      </c>
      <c r="E28" s="262" t="s">
        <v>1677</v>
      </c>
      <c r="F28" s="264"/>
      <c r="G28" s="261" t="s">
        <v>19</v>
      </c>
      <c r="H28" s="265">
        <v>43811</v>
      </c>
      <c r="I28" s="261" t="s">
        <v>387</v>
      </c>
      <c r="J28" s="266"/>
      <c r="K28" s="52"/>
      <c r="L28" s="44"/>
      <c r="M28" s="44"/>
    </row>
    <row r="29" spans="1:13" s="29" customFormat="1" ht="67.2" hidden="1" outlineLevel="2">
      <c r="A29" s="261" t="s">
        <v>1669</v>
      </c>
      <c r="B29" s="262" t="s">
        <v>1679</v>
      </c>
      <c r="C29" s="263" t="s">
        <v>1635</v>
      </c>
      <c r="D29" s="262" t="s">
        <v>1636</v>
      </c>
      <c r="E29" s="262" t="s">
        <v>1680</v>
      </c>
      <c r="F29" s="264"/>
      <c r="G29" s="261" t="s">
        <v>19</v>
      </c>
      <c r="H29" s="265">
        <v>43811</v>
      </c>
      <c r="I29" s="261" t="s">
        <v>1637</v>
      </c>
      <c r="J29" s="266"/>
      <c r="K29" s="52"/>
      <c r="L29" s="44"/>
      <c r="M29" s="44"/>
    </row>
    <row r="30" spans="1:13" s="29" customFormat="1" ht="84" hidden="1" outlineLevel="2">
      <c r="A30" s="261" t="s">
        <v>1672</v>
      </c>
      <c r="B30" s="262" t="s">
        <v>1682</v>
      </c>
      <c r="C30" s="263" t="s">
        <v>1635</v>
      </c>
      <c r="D30" s="262" t="s">
        <v>4542</v>
      </c>
      <c r="E30" s="262" t="s">
        <v>4543</v>
      </c>
      <c r="F30" s="264"/>
      <c r="G30" s="261" t="s">
        <v>19</v>
      </c>
      <c r="H30" s="265">
        <v>43811</v>
      </c>
      <c r="I30" s="261" t="s">
        <v>1637</v>
      </c>
      <c r="J30" s="266"/>
      <c r="K30" s="52"/>
      <c r="L30" s="44"/>
      <c r="M30" s="44"/>
    </row>
    <row r="31" spans="1:13" s="29" customFormat="1" ht="67.2" hidden="1" outlineLevel="2">
      <c r="A31" s="261" t="s">
        <v>1675</v>
      </c>
      <c r="B31" s="262" t="s">
        <v>1684</v>
      </c>
      <c r="C31" s="263" t="s">
        <v>1635</v>
      </c>
      <c r="D31" s="262" t="s">
        <v>1636</v>
      </c>
      <c r="E31" s="262" t="s">
        <v>1685</v>
      </c>
      <c r="F31" s="264"/>
      <c r="G31" s="261" t="s">
        <v>19</v>
      </c>
      <c r="H31" s="265">
        <v>43811</v>
      </c>
      <c r="I31" s="261" t="s">
        <v>2019</v>
      </c>
      <c r="J31" s="266"/>
      <c r="K31" s="52"/>
      <c r="L31" s="44"/>
      <c r="M31" s="44"/>
    </row>
    <row r="32" spans="1:13" s="29" customFormat="1" ht="67.2" hidden="1" outlineLevel="2">
      <c r="A32" s="261" t="s">
        <v>1678</v>
      </c>
      <c r="B32" s="262" t="s">
        <v>4544</v>
      </c>
      <c r="C32" s="263" t="s">
        <v>1635</v>
      </c>
      <c r="D32" s="262" t="s">
        <v>1636</v>
      </c>
      <c r="E32" s="262" t="s">
        <v>1687</v>
      </c>
      <c r="F32" s="264"/>
      <c r="G32" s="261" t="s">
        <v>19</v>
      </c>
      <c r="H32" s="265">
        <v>43811</v>
      </c>
      <c r="I32" s="261" t="s">
        <v>387</v>
      </c>
      <c r="J32" s="266"/>
      <c r="K32" s="52"/>
      <c r="L32" s="44"/>
      <c r="M32" s="44"/>
    </row>
    <row r="33" spans="1:13" s="29" customFormat="1" ht="67.2" hidden="1" outlineLevel="2">
      <c r="A33" s="261" t="s">
        <v>1681</v>
      </c>
      <c r="B33" s="262" t="s">
        <v>1689</v>
      </c>
      <c r="C33" s="263" t="s">
        <v>1635</v>
      </c>
      <c r="D33" s="262" t="s">
        <v>1636</v>
      </c>
      <c r="E33" s="262" t="s">
        <v>1690</v>
      </c>
      <c r="F33" s="264"/>
      <c r="G33" s="261" t="s">
        <v>19</v>
      </c>
      <c r="H33" s="265">
        <v>43811</v>
      </c>
      <c r="I33" s="261" t="s">
        <v>387</v>
      </c>
      <c r="J33" s="266"/>
      <c r="K33" s="52"/>
      <c r="L33" s="44"/>
      <c r="M33" s="44"/>
    </row>
    <row r="34" spans="1:13" s="29" customFormat="1" ht="67.2" hidden="1" outlineLevel="2">
      <c r="A34" s="261" t="s">
        <v>1683</v>
      </c>
      <c r="B34" s="262" t="s">
        <v>1692</v>
      </c>
      <c r="C34" s="263" t="s">
        <v>1635</v>
      </c>
      <c r="D34" s="262" t="s">
        <v>1636</v>
      </c>
      <c r="E34" s="262" t="s">
        <v>1693</v>
      </c>
      <c r="F34" s="264"/>
      <c r="G34" s="261" t="s">
        <v>19</v>
      </c>
      <c r="H34" s="265">
        <v>43811</v>
      </c>
      <c r="I34" s="261" t="s">
        <v>1637</v>
      </c>
      <c r="J34" s="266"/>
      <c r="K34" s="52"/>
      <c r="L34" s="44"/>
      <c r="M34" s="44"/>
    </row>
    <row r="35" spans="1:13" s="29" customFormat="1" ht="67.2" hidden="1" outlineLevel="2">
      <c r="A35" s="261" t="s">
        <v>1686</v>
      </c>
      <c r="B35" s="262" t="s">
        <v>1695</v>
      </c>
      <c r="C35" s="263" t="s">
        <v>1635</v>
      </c>
      <c r="D35" s="262" t="s">
        <v>1636</v>
      </c>
      <c r="E35" s="262" t="s">
        <v>1696</v>
      </c>
      <c r="F35" s="264"/>
      <c r="G35" s="261" t="s">
        <v>19</v>
      </c>
      <c r="H35" s="265">
        <v>43811</v>
      </c>
      <c r="I35" s="261" t="s">
        <v>387</v>
      </c>
      <c r="J35" s="266"/>
      <c r="K35" s="52"/>
      <c r="L35" s="44"/>
      <c r="M35" s="44"/>
    </row>
    <row r="36" spans="1:13" s="29" customFormat="1" ht="67.2" hidden="1" outlineLevel="2">
      <c r="A36" s="261" t="s">
        <v>1688</v>
      </c>
      <c r="B36" s="262" t="s">
        <v>1698</v>
      </c>
      <c r="C36" s="263" t="s">
        <v>1635</v>
      </c>
      <c r="D36" s="262" t="s">
        <v>1636</v>
      </c>
      <c r="E36" s="262" t="s">
        <v>1699</v>
      </c>
      <c r="F36" s="264"/>
      <c r="G36" s="261" t="s">
        <v>19</v>
      </c>
      <c r="H36" s="265">
        <v>43811</v>
      </c>
      <c r="I36" s="261" t="s">
        <v>387</v>
      </c>
      <c r="J36" s="266"/>
      <c r="K36" s="52"/>
      <c r="L36" s="44"/>
      <c r="M36" s="44"/>
    </row>
    <row r="37" spans="1:13" s="29" customFormat="1" ht="67.2" hidden="1" outlineLevel="2">
      <c r="A37" s="261" t="s">
        <v>1691</v>
      </c>
      <c r="B37" s="262" t="s">
        <v>1704</v>
      </c>
      <c r="C37" s="263" t="s">
        <v>1635</v>
      </c>
      <c r="D37" s="262" t="s">
        <v>1636</v>
      </c>
      <c r="E37" s="262" t="s">
        <v>1702</v>
      </c>
      <c r="F37" s="264"/>
      <c r="G37" s="261" t="s">
        <v>19</v>
      </c>
      <c r="H37" s="265">
        <v>43811</v>
      </c>
      <c r="I37" s="261" t="s">
        <v>1637</v>
      </c>
      <c r="J37" s="266"/>
      <c r="K37" s="52"/>
      <c r="L37" s="44"/>
      <c r="M37" s="44"/>
    </row>
    <row r="38" spans="1:13" s="29" customFormat="1" ht="67.2" hidden="1" outlineLevel="2">
      <c r="A38" s="261" t="s">
        <v>1694</v>
      </c>
      <c r="B38" s="262" t="s">
        <v>1708</v>
      </c>
      <c r="C38" s="263" t="s">
        <v>1635</v>
      </c>
      <c r="D38" s="262" t="s">
        <v>1636</v>
      </c>
      <c r="E38" s="262"/>
      <c r="F38" s="264"/>
      <c r="G38" s="261" t="s">
        <v>21</v>
      </c>
      <c r="H38" s="265">
        <v>43811</v>
      </c>
      <c r="I38" s="261" t="s">
        <v>1637</v>
      </c>
      <c r="J38" s="266"/>
      <c r="K38" s="52"/>
      <c r="L38" s="44"/>
      <c r="M38" s="44"/>
    </row>
    <row r="39" spans="1:13" s="29" customFormat="1" ht="84" hidden="1" outlineLevel="2">
      <c r="A39" s="261" t="s">
        <v>1697</v>
      </c>
      <c r="B39" s="262" t="s">
        <v>1710</v>
      </c>
      <c r="C39" s="263" t="s">
        <v>1635</v>
      </c>
      <c r="D39" s="262" t="s">
        <v>4545</v>
      </c>
      <c r="E39" s="262" t="s">
        <v>4546</v>
      </c>
      <c r="F39" s="264"/>
      <c r="G39" s="261" t="s">
        <v>19</v>
      </c>
      <c r="H39" s="265">
        <v>43811</v>
      </c>
      <c r="I39" s="261" t="s">
        <v>1637</v>
      </c>
      <c r="J39" s="266"/>
      <c r="K39" s="52"/>
      <c r="L39" s="44"/>
      <c r="M39" s="44"/>
    </row>
    <row r="40" spans="1:13" s="29" customFormat="1" ht="84" hidden="1" outlineLevel="2">
      <c r="A40" s="261" t="s">
        <v>1700</v>
      </c>
      <c r="B40" s="262" t="s">
        <v>1712</v>
      </c>
      <c r="C40" s="263" t="s">
        <v>1635</v>
      </c>
      <c r="D40" s="262" t="s">
        <v>4547</v>
      </c>
      <c r="E40" s="262" t="s">
        <v>4548</v>
      </c>
      <c r="F40" s="264"/>
      <c r="G40" s="261" t="s">
        <v>19</v>
      </c>
      <c r="H40" s="265">
        <v>43811</v>
      </c>
      <c r="I40" s="261" t="s">
        <v>1637</v>
      </c>
      <c r="J40" s="266"/>
      <c r="K40" s="52"/>
      <c r="L40" s="44"/>
      <c r="M40" s="44"/>
    </row>
    <row r="41" spans="1:13" s="29" customFormat="1" ht="84" hidden="1" outlineLevel="2">
      <c r="A41" s="261" t="s">
        <v>1701</v>
      </c>
      <c r="B41" s="262" t="s">
        <v>1714</v>
      </c>
      <c r="C41" s="263" t="s">
        <v>1635</v>
      </c>
      <c r="D41" s="262" t="s">
        <v>4549</v>
      </c>
      <c r="E41" s="262" t="s">
        <v>4550</v>
      </c>
      <c r="F41" s="264"/>
      <c r="G41" s="261" t="s">
        <v>19</v>
      </c>
      <c r="H41" s="265">
        <v>43811</v>
      </c>
      <c r="I41" s="261" t="s">
        <v>387</v>
      </c>
      <c r="J41" s="266"/>
      <c r="K41" s="52"/>
      <c r="L41" s="44"/>
      <c r="M41" s="44"/>
    </row>
    <row r="42" spans="1:13" s="29" customFormat="1" ht="67.2" hidden="1" outlineLevel="2">
      <c r="A42" s="261" t="s">
        <v>1703</v>
      </c>
      <c r="B42" s="262" t="s">
        <v>1722</v>
      </c>
      <c r="C42" s="263" t="s">
        <v>1635</v>
      </c>
      <c r="D42" s="262" t="s">
        <v>1636</v>
      </c>
      <c r="E42" s="262" t="s">
        <v>4553</v>
      </c>
      <c r="F42" s="264"/>
      <c r="G42" s="261" t="s">
        <v>19</v>
      </c>
      <c r="H42" s="265">
        <v>43811</v>
      </c>
      <c r="I42" s="261" t="s">
        <v>387</v>
      </c>
      <c r="J42" s="266"/>
      <c r="K42" s="52"/>
      <c r="L42" s="44"/>
      <c r="M42" s="44"/>
    </row>
    <row r="43" spans="1:13" s="194" customFormat="1" hidden="1" outlineLevel="1">
      <c r="A43" s="206"/>
      <c r="B43" s="226" t="s">
        <v>535</v>
      </c>
      <c r="C43" s="207"/>
      <c r="D43" s="207"/>
      <c r="E43" s="207"/>
      <c r="F43" s="251"/>
      <c r="G43" s="208"/>
      <c r="H43" s="208"/>
      <c r="I43" s="208"/>
      <c r="J43" s="251"/>
      <c r="K43" s="193"/>
      <c r="L43" s="197"/>
      <c r="M43" s="197"/>
    </row>
    <row r="44" spans="1:13" s="29" customFormat="1" ht="84" hidden="1" outlineLevel="2">
      <c r="A44" s="261" t="s">
        <v>1705</v>
      </c>
      <c r="B44" s="262" t="s">
        <v>1724</v>
      </c>
      <c r="C44" s="263" t="s">
        <v>1635</v>
      </c>
      <c r="D44" s="262" t="s">
        <v>4557</v>
      </c>
      <c r="E44" s="262" t="s">
        <v>4554</v>
      </c>
      <c r="F44" s="264"/>
      <c r="G44" s="261" t="s">
        <v>19</v>
      </c>
      <c r="H44" s="265">
        <v>43811</v>
      </c>
      <c r="I44" s="261" t="s">
        <v>1637</v>
      </c>
      <c r="J44" s="266"/>
      <c r="K44" s="52"/>
      <c r="L44" s="44"/>
      <c r="M44" s="44"/>
    </row>
    <row r="45" spans="1:13" s="29" customFormat="1" ht="100.8" hidden="1" outlineLevel="2">
      <c r="A45" s="261" t="s">
        <v>1706</v>
      </c>
      <c r="B45" s="262" t="s">
        <v>1726</v>
      </c>
      <c r="C45" s="263" t="s">
        <v>1635</v>
      </c>
      <c r="D45" s="262" t="s">
        <v>4556</v>
      </c>
      <c r="E45" s="262" t="s">
        <v>4555</v>
      </c>
      <c r="F45" s="264"/>
      <c r="G45" s="261" t="s">
        <v>20</v>
      </c>
      <c r="H45" s="265">
        <v>43811</v>
      </c>
      <c r="I45" s="261" t="s">
        <v>387</v>
      </c>
      <c r="J45" s="266"/>
      <c r="K45" s="52"/>
      <c r="L45" s="44"/>
      <c r="M45" s="44"/>
    </row>
    <row r="46" spans="1:13" s="29" customFormat="1" ht="100.8" hidden="1" outlineLevel="2">
      <c r="A46" s="261" t="s">
        <v>1707</v>
      </c>
      <c r="B46" s="262" t="s">
        <v>1728</v>
      </c>
      <c r="C46" s="263" t="s">
        <v>1635</v>
      </c>
      <c r="D46" s="262" t="s">
        <v>4556</v>
      </c>
      <c r="E46" s="262" t="s">
        <v>4558</v>
      </c>
      <c r="F46" s="264"/>
      <c r="G46" s="261" t="s">
        <v>20</v>
      </c>
      <c r="H46" s="265">
        <v>43811</v>
      </c>
      <c r="I46" s="261" t="s">
        <v>387</v>
      </c>
      <c r="J46" s="266"/>
      <c r="K46" s="52"/>
      <c r="L46" s="44"/>
      <c r="M46" s="44"/>
    </row>
    <row r="47" spans="1:13" s="29" customFormat="1" ht="67.2" hidden="1" outlineLevel="2">
      <c r="A47" s="261" t="s">
        <v>1709</v>
      </c>
      <c r="B47" s="262" t="s">
        <v>1731</v>
      </c>
      <c r="C47" s="263" t="s">
        <v>1635</v>
      </c>
      <c r="D47" s="262" t="s">
        <v>1636</v>
      </c>
      <c r="E47" s="262" t="s">
        <v>4559</v>
      </c>
      <c r="F47" s="264"/>
      <c r="G47" s="261" t="s">
        <v>19</v>
      </c>
      <c r="H47" s="265">
        <v>43811</v>
      </c>
      <c r="I47" s="261" t="s">
        <v>1637</v>
      </c>
      <c r="J47" s="266"/>
      <c r="K47" s="52"/>
      <c r="L47" s="44"/>
      <c r="M47" s="44"/>
    </row>
    <row r="48" spans="1:13" s="29" customFormat="1" ht="100.8" hidden="1" outlineLevel="2">
      <c r="A48" s="261" t="s">
        <v>1711</v>
      </c>
      <c r="B48" s="262" t="s">
        <v>1734</v>
      </c>
      <c r="C48" s="263" t="s">
        <v>1635</v>
      </c>
      <c r="D48" s="262" t="s">
        <v>4560</v>
      </c>
      <c r="E48" s="262" t="s">
        <v>4561</v>
      </c>
      <c r="F48" s="264"/>
      <c r="G48" s="261" t="s">
        <v>19</v>
      </c>
      <c r="H48" s="265">
        <v>43811</v>
      </c>
      <c r="I48" s="261" t="s">
        <v>1637</v>
      </c>
      <c r="J48" s="266"/>
      <c r="K48" s="52"/>
      <c r="L48" s="44"/>
      <c r="M48" s="44"/>
    </row>
    <row r="49" spans="1:13" s="29" customFormat="1" ht="100.8" hidden="1" outlineLevel="2">
      <c r="A49" s="261" t="s">
        <v>1713</v>
      </c>
      <c r="B49" s="262" t="s">
        <v>1736</v>
      </c>
      <c r="C49" s="263" t="s">
        <v>1635</v>
      </c>
      <c r="D49" s="262" t="s">
        <v>4563</v>
      </c>
      <c r="E49" s="262" t="s">
        <v>4561</v>
      </c>
      <c r="F49" s="264"/>
      <c r="G49" s="261" t="s">
        <v>19</v>
      </c>
      <c r="H49" s="265">
        <v>43811</v>
      </c>
      <c r="I49" s="261" t="s">
        <v>1637</v>
      </c>
      <c r="J49" s="266"/>
      <c r="K49" s="52"/>
      <c r="L49" s="44"/>
      <c r="M49" s="44"/>
    </row>
    <row r="50" spans="1:13" s="29" customFormat="1" ht="100.8" hidden="1" outlineLevel="2">
      <c r="A50" s="261" t="s">
        <v>1715</v>
      </c>
      <c r="B50" s="262" t="s">
        <v>4562</v>
      </c>
      <c r="C50" s="263" t="s">
        <v>1635</v>
      </c>
      <c r="D50" s="262" t="s">
        <v>4564</v>
      </c>
      <c r="E50" s="262" t="s">
        <v>4561</v>
      </c>
      <c r="F50" s="264"/>
      <c r="G50" s="261" t="s">
        <v>19</v>
      </c>
      <c r="H50" s="265">
        <v>43811</v>
      </c>
      <c r="I50" s="261" t="s">
        <v>1637</v>
      </c>
      <c r="J50" s="266"/>
      <c r="K50" s="52"/>
      <c r="L50" s="44"/>
      <c r="M50" s="44"/>
    </row>
    <row r="51" spans="1:13" s="29" customFormat="1" ht="100.8" hidden="1" outlineLevel="2">
      <c r="A51" s="261" t="s">
        <v>1716</v>
      </c>
      <c r="B51" s="262" t="s">
        <v>1739</v>
      </c>
      <c r="C51" s="263" t="s">
        <v>1635</v>
      </c>
      <c r="D51" s="262" t="s">
        <v>4565</v>
      </c>
      <c r="E51" s="262" t="s">
        <v>4561</v>
      </c>
      <c r="F51" s="264"/>
      <c r="G51" s="261" t="s">
        <v>19</v>
      </c>
      <c r="H51" s="265">
        <v>43811</v>
      </c>
      <c r="I51" s="261" t="s">
        <v>1637</v>
      </c>
      <c r="J51" s="266"/>
      <c r="K51" s="52"/>
      <c r="L51" s="44"/>
      <c r="M51" s="44"/>
    </row>
    <row r="52" spans="1:13" s="29" customFormat="1" ht="100.8" hidden="1" outlineLevel="2">
      <c r="A52" s="261" t="s">
        <v>1717</v>
      </c>
      <c r="B52" s="262" t="s">
        <v>1741</v>
      </c>
      <c r="C52" s="263" t="s">
        <v>1635</v>
      </c>
      <c r="D52" s="262" t="s">
        <v>4566</v>
      </c>
      <c r="E52" s="262" t="s">
        <v>4567</v>
      </c>
      <c r="F52" s="264"/>
      <c r="G52" s="261" t="s">
        <v>19</v>
      </c>
      <c r="H52" s="265">
        <v>43811</v>
      </c>
      <c r="I52" s="261" t="s">
        <v>1637</v>
      </c>
      <c r="J52" s="266"/>
      <c r="K52" s="52"/>
      <c r="L52" s="44"/>
      <c r="M52" s="44"/>
    </row>
    <row r="53" spans="1:13" s="29" customFormat="1" ht="100.8" hidden="1" outlineLevel="2">
      <c r="A53" s="261" t="s">
        <v>1719</v>
      </c>
      <c r="B53" s="262" t="s">
        <v>1743</v>
      </c>
      <c r="C53" s="263" t="s">
        <v>1635</v>
      </c>
      <c r="D53" s="262" t="s">
        <v>4566</v>
      </c>
      <c r="E53" s="262" t="s">
        <v>1744</v>
      </c>
      <c r="F53" s="264"/>
      <c r="G53" s="261" t="s">
        <v>20</v>
      </c>
      <c r="H53" s="265">
        <v>43811</v>
      </c>
      <c r="I53" s="261" t="s">
        <v>387</v>
      </c>
      <c r="J53" s="266"/>
      <c r="K53" s="52"/>
      <c r="L53" s="44"/>
      <c r="M53" s="44"/>
    </row>
    <row r="54" spans="1:13" s="194" customFormat="1" hidden="1" outlineLevel="1">
      <c r="A54" s="206"/>
      <c r="B54" s="226" t="s">
        <v>554</v>
      </c>
      <c r="C54" s="207"/>
      <c r="D54" s="207"/>
      <c r="E54" s="207"/>
      <c r="F54" s="251"/>
      <c r="G54" s="208"/>
      <c r="H54" s="208"/>
      <c r="I54" s="208"/>
      <c r="J54" s="251"/>
      <c r="K54" s="193"/>
      <c r="L54" s="197"/>
      <c r="M54" s="197"/>
    </row>
    <row r="55" spans="1:13" s="311" customFormat="1" ht="84" hidden="1" outlineLevel="2">
      <c r="A55" s="261" t="s">
        <v>1721</v>
      </c>
      <c r="B55" s="262" t="s">
        <v>1718</v>
      </c>
      <c r="C55" s="263" t="s">
        <v>1635</v>
      </c>
      <c r="D55" s="262" t="s">
        <v>4551</v>
      </c>
      <c r="E55" s="262" t="s">
        <v>4552</v>
      </c>
      <c r="F55" s="264"/>
      <c r="G55" s="261" t="s">
        <v>19</v>
      </c>
      <c r="H55" s="265">
        <v>43811</v>
      </c>
      <c r="I55" s="261" t="s">
        <v>387</v>
      </c>
      <c r="J55" s="266"/>
      <c r="K55" s="314"/>
      <c r="L55" s="312"/>
      <c r="M55" s="312"/>
    </row>
    <row r="56" spans="1:13" s="29" customFormat="1" ht="84" hidden="1" outlineLevel="2">
      <c r="A56" s="261" t="s">
        <v>1723</v>
      </c>
      <c r="B56" s="262" t="s">
        <v>1720</v>
      </c>
      <c r="C56" s="263" t="s">
        <v>1635</v>
      </c>
      <c r="D56" s="262" t="s">
        <v>4551</v>
      </c>
      <c r="E56" s="262" t="s">
        <v>4570</v>
      </c>
      <c r="F56" s="264"/>
      <c r="G56" s="261" t="s">
        <v>19</v>
      </c>
      <c r="H56" s="265">
        <v>43811</v>
      </c>
      <c r="I56" s="261" t="s">
        <v>387</v>
      </c>
      <c r="J56" s="266"/>
      <c r="K56" s="52"/>
      <c r="L56" s="44"/>
      <c r="M56" s="44"/>
    </row>
    <row r="57" spans="1:13" s="29" customFormat="1" ht="84" hidden="1" outlineLevel="1">
      <c r="A57" s="261" t="s">
        <v>1725</v>
      </c>
      <c r="B57" s="262" t="s">
        <v>4571</v>
      </c>
      <c r="C57" s="263" t="s">
        <v>1635</v>
      </c>
      <c r="D57" s="262" t="s">
        <v>4568</v>
      </c>
      <c r="E57" s="262" t="s">
        <v>4569</v>
      </c>
      <c r="F57" s="264"/>
      <c r="G57" s="261" t="s">
        <v>19</v>
      </c>
      <c r="H57" s="265">
        <v>43811</v>
      </c>
      <c r="I57" s="261" t="s">
        <v>1637</v>
      </c>
      <c r="J57" s="266"/>
      <c r="K57" s="52"/>
      <c r="L57" s="44"/>
      <c r="M57" s="44"/>
    </row>
    <row r="58" spans="1:13" s="29" customFormat="1" ht="100.8" hidden="1" outlineLevel="1">
      <c r="A58" s="261" t="s">
        <v>1727</v>
      </c>
      <c r="B58" s="262" t="s">
        <v>1750</v>
      </c>
      <c r="C58" s="263" t="s">
        <v>1635</v>
      </c>
      <c r="D58" s="262" t="s">
        <v>4572</v>
      </c>
      <c r="E58" s="262" t="s">
        <v>4573</v>
      </c>
      <c r="F58" s="264"/>
      <c r="G58" s="261" t="s">
        <v>19</v>
      </c>
      <c r="H58" s="265">
        <v>43811</v>
      </c>
      <c r="I58" s="261" t="s">
        <v>1637</v>
      </c>
      <c r="J58" s="266"/>
      <c r="K58" s="52"/>
      <c r="L58" s="44"/>
      <c r="M58" s="44"/>
    </row>
    <row r="59" spans="1:13" s="29" customFormat="1" ht="100.8" hidden="1" outlineLevel="1">
      <c r="A59" s="261" t="s">
        <v>1729</v>
      </c>
      <c r="B59" s="262" t="s">
        <v>1752</v>
      </c>
      <c r="C59" s="263" t="s">
        <v>1635</v>
      </c>
      <c r="D59" s="262" t="s">
        <v>4575</v>
      </c>
      <c r="E59" s="262" t="s">
        <v>4574</v>
      </c>
      <c r="F59" s="264"/>
      <c r="G59" s="261" t="s">
        <v>19</v>
      </c>
      <c r="H59" s="265">
        <v>43811</v>
      </c>
      <c r="I59" s="261" t="s">
        <v>387</v>
      </c>
      <c r="J59" s="266"/>
      <c r="K59" s="52"/>
      <c r="L59" s="44"/>
      <c r="M59" s="44"/>
    </row>
    <row r="60" spans="1:13" s="29" customFormat="1" ht="100.8" hidden="1" outlineLevel="1">
      <c r="A60" s="261" t="s">
        <v>1730</v>
      </c>
      <c r="B60" s="262" t="s">
        <v>1754</v>
      </c>
      <c r="C60" s="263" t="s">
        <v>1635</v>
      </c>
      <c r="D60" s="262" t="s">
        <v>4575</v>
      </c>
      <c r="E60" s="262" t="s">
        <v>4577</v>
      </c>
      <c r="F60" s="264"/>
      <c r="G60" s="261" t="s">
        <v>19</v>
      </c>
      <c r="H60" s="265">
        <v>43811</v>
      </c>
      <c r="I60" s="261" t="s">
        <v>387</v>
      </c>
      <c r="J60" s="266"/>
      <c r="K60" s="52"/>
      <c r="L60" s="44"/>
      <c r="M60" s="44"/>
    </row>
    <row r="61" spans="1:13" s="272" customFormat="1" ht="84" hidden="1" outlineLevel="1">
      <c r="A61" s="261" t="s">
        <v>1732</v>
      </c>
      <c r="B61" s="262" t="s">
        <v>1756</v>
      </c>
      <c r="C61" s="262" t="s">
        <v>1635</v>
      </c>
      <c r="D61" s="262" t="s">
        <v>1636</v>
      </c>
      <c r="E61" s="262" t="s">
        <v>4577</v>
      </c>
      <c r="F61" s="262"/>
      <c r="G61" s="262" t="s">
        <v>20</v>
      </c>
      <c r="H61" s="273">
        <v>43811</v>
      </c>
      <c r="I61" s="262" t="s">
        <v>387</v>
      </c>
      <c r="J61" s="262" t="s">
        <v>4576</v>
      </c>
      <c r="K61" s="274"/>
      <c r="L61" s="197"/>
      <c r="M61" s="197"/>
    </row>
    <row r="62" spans="1:13" s="271" customFormat="1" ht="30.6" customHeight="1" collapsed="1">
      <c r="A62" s="256"/>
      <c r="B62" s="257" t="s">
        <v>1757</v>
      </c>
      <c r="C62" s="258"/>
      <c r="D62" s="256"/>
      <c r="E62" s="259"/>
      <c r="F62" s="260"/>
      <c r="G62" s="256"/>
      <c r="H62" s="256"/>
      <c r="I62" s="256"/>
      <c r="J62" s="258"/>
      <c r="K62" s="270"/>
      <c r="L62" s="197"/>
      <c r="M62" s="197"/>
    </row>
    <row r="63" spans="1:13" s="194" customFormat="1" hidden="1" outlineLevel="1" collapsed="1">
      <c r="A63" s="206"/>
      <c r="B63" s="226" t="s">
        <v>202</v>
      </c>
      <c r="C63" s="207"/>
      <c r="D63" s="207"/>
      <c r="E63" s="207"/>
      <c r="F63" s="251"/>
      <c r="G63" s="208"/>
      <c r="H63" s="208"/>
      <c r="I63" s="208"/>
      <c r="J63" s="251"/>
      <c r="K63" s="193"/>
      <c r="L63" s="197"/>
      <c r="M63" s="197"/>
    </row>
    <row r="64" spans="1:13" s="29" customFormat="1" ht="67.2" hidden="1" outlineLevel="2">
      <c r="A64" s="261" t="s">
        <v>1733</v>
      </c>
      <c r="B64" s="262" t="s">
        <v>1759</v>
      </c>
      <c r="C64" s="263" t="s">
        <v>1635</v>
      </c>
      <c r="D64" s="262" t="s">
        <v>1636</v>
      </c>
      <c r="E64" s="262" t="s">
        <v>4578</v>
      </c>
      <c r="F64" s="264"/>
      <c r="G64" s="261" t="s">
        <v>20</v>
      </c>
      <c r="H64" s="265">
        <v>43811</v>
      </c>
      <c r="I64" s="261" t="s">
        <v>1637</v>
      </c>
      <c r="J64" s="266"/>
      <c r="K64" s="52"/>
      <c r="L64" s="44"/>
      <c r="M64" s="44"/>
    </row>
    <row r="65" spans="1:13" s="29" customFormat="1" ht="67.2" hidden="1" outlineLevel="2">
      <c r="A65" s="261" t="s">
        <v>1735</v>
      </c>
      <c r="B65" s="262" t="s">
        <v>1761</v>
      </c>
      <c r="C65" s="263" t="s">
        <v>1635</v>
      </c>
      <c r="D65" s="262" t="s">
        <v>1636</v>
      </c>
      <c r="E65" s="262" t="s">
        <v>1762</v>
      </c>
      <c r="F65" s="264"/>
      <c r="G65" s="261" t="s">
        <v>20</v>
      </c>
      <c r="H65" s="265">
        <v>43811</v>
      </c>
      <c r="I65" s="261" t="s">
        <v>387</v>
      </c>
      <c r="J65" s="266"/>
      <c r="K65" s="52"/>
      <c r="L65" s="44"/>
      <c r="M65" s="44"/>
    </row>
    <row r="66" spans="1:13" s="29" customFormat="1" ht="84" hidden="1" outlineLevel="2">
      <c r="A66" s="261" t="s">
        <v>1737</v>
      </c>
      <c r="B66" s="262" t="s">
        <v>1766</v>
      </c>
      <c r="C66" s="263" t="s">
        <v>1635</v>
      </c>
      <c r="D66" s="262" t="s">
        <v>1636</v>
      </c>
      <c r="E66" s="262" t="s">
        <v>4579</v>
      </c>
      <c r="F66" s="264"/>
      <c r="G66" s="261" t="s">
        <v>20</v>
      </c>
      <c r="H66" s="265">
        <v>43811</v>
      </c>
      <c r="I66" s="261" t="s">
        <v>387</v>
      </c>
      <c r="J66" s="266"/>
      <c r="K66" s="52"/>
      <c r="L66" s="44"/>
      <c r="M66" s="44"/>
    </row>
    <row r="67" spans="1:13" s="29" customFormat="1" ht="67.2" hidden="1" outlineLevel="2">
      <c r="A67" s="261" t="s">
        <v>1738</v>
      </c>
      <c r="B67" s="262" t="s">
        <v>1768</v>
      </c>
      <c r="C67" s="263" t="s">
        <v>1635</v>
      </c>
      <c r="D67" s="262" t="s">
        <v>1636</v>
      </c>
      <c r="E67" s="262" t="s">
        <v>4580</v>
      </c>
      <c r="F67" s="264"/>
      <c r="G67" s="261" t="s">
        <v>19</v>
      </c>
      <c r="H67" s="265">
        <v>43811</v>
      </c>
      <c r="I67" s="261" t="s">
        <v>387</v>
      </c>
      <c r="J67" s="266"/>
      <c r="K67" s="52"/>
      <c r="L67" s="44"/>
      <c r="M67" s="44"/>
    </row>
    <row r="68" spans="1:13" s="29" customFormat="1" ht="67.2" hidden="1" outlineLevel="2">
      <c r="A68" s="261" t="s">
        <v>1740</v>
      </c>
      <c r="B68" s="262" t="s">
        <v>1770</v>
      </c>
      <c r="C68" s="263" t="s">
        <v>1635</v>
      </c>
      <c r="D68" s="262" t="s">
        <v>1636</v>
      </c>
      <c r="E68" s="262" t="s">
        <v>4582</v>
      </c>
      <c r="F68" s="264"/>
      <c r="G68" s="261" t="s">
        <v>19</v>
      </c>
      <c r="H68" s="265">
        <v>43811</v>
      </c>
      <c r="I68" s="261" t="s">
        <v>1637</v>
      </c>
      <c r="J68" s="266"/>
      <c r="K68" s="52"/>
      <c r="L68" s="44"/>
      <c r="M68" s="44"/>
    </row>
    <row r="69" spans="1:13" s="29" customFormat="1" ht="67.2" hidden="1" outlineLevel="2">
      <c r="A69" s="261" t="s">
        <v>1742</v>
      </c>
      <c r="B69" s="262" t="s">
        <v>1772</v>
      </c>
      <c r="C69" s="263" t="s">
        <v>1635</v>
      </c>
      <c r="D69" s="262" t="s">
        <v>1636</v>
      </c>
      <c r="E69" s="262" t="s">
        <v>4581</v>
      </c>
      <c r="F69" s="264"/>
      <c r="G69" s="261" t="s">
        <v>19</v>
      </c>
      <c r="H69" s="265">
        <v>43811</v>
      </c>
      <c r="I69" s="261" t="s">
        <v>387</v>
      </c>
      <c r="J69" s="266"/>
      <c r="K69" s="52"/>
      <c r="L69" s="44"/>
      <c r="M69" s="44"/>
    </row>
    <row r="70" spans="1:13" s="29" customFormat="1" ht="67.2" hidden="1" outlineLevel="2">
      <c r="A70" s="261" t="s">
        <v>1745</v>
      </c>
      <c r="B70" s="262" t="s">
        <v>1773</v>
      </c>
      <c r="C70" s="263" t="s">
        <v>1635</v>
      </c>
      <c r="D70" s="262" t="s">
        <v>1636</v>
      </c>
      <c r="E70" s="262" t="s">
        <v>4583</v>
      </c>
      <c r="F70" s="264"/>
      <c r="G70" s="261" t="s">
        <v>19</v>
      </c>
      <c r="H70" s="265">
        <v>43811</v>
      </c>
      <c r="I70" s="261" t="s">
        <v>387</v>
      </c>
      <c r="J70" s="266"/>
      <c r="K70" s="52"/>
      <c r="L70" s="44"/>
      <c r="M70" s="44"/>
    </row>
    <row r="71" spans="1:13" s="29" customFormat="1" ht="67.2" hidden="1" outlineLevel="2">
      <c r="A71" s="261" t="s">
        <v>1746</v>
      </c>
      <c r="B71" s="262" t="s">
        <v>1774</v>
      </c>
      <c r="C71" s="263" t="s">
        <v>1635</v>
      </c>
      <c r="D71" s="262" t="s">
        <v>1636</v>
      </c>
      <c r="E71" s="262" t="s">
        <v>4584</v>
      </c>
      <c r="F71" s="264"/>
      <c r="G71" s="261" t="s">
        <v>19</v>
      </c>
      <c r="H71" s="265">
        <v>43811</v>
      </c>
      <c r="I71" s="261" t="s">
        <v>387</v>
      </c>
      <c r="J71" s="266"/>
      <c r="K71" s="52"/>
      <c r="L71" s="44"/>
      <c r="M71" s="44"/>
    </row>
    <row r="72" spans="1:13" s="29" customFormat="1" ht="67.2" hidden="1" outlineLevel="2">
      <c r="A72" s="261" t="s">
        <v>1747</v>
      </c>
      <c r="B72" s="262" t="s">
        <v>1775</v>
      </c>
      <c r="C72" s="263" t="s">
        <v>1635</v>
      </c>
      <c r="D72" s="262" t="s">
        <v>1636</v>
      </c>
      <c r="E72" s="262" t="s">
        <v>4585</v>
      </c>
      <c r="F72" s="264"/>
      <c r="G72" s="261" t="s">
        <v>19</v>
      </c>
      <c r="H72" s="265">
        <v>43811</v>
      </c>
      <c r="I72" s="261" t="s">
        <v>387</v>
      </c>
      <c r="J72" s="266"/>
      <c r="K72" s="52"/>
      <c r="L72" s="44"/>
      <c r="M72" s="44"/>
    </row>
    <row r="73" spans="1:13" s="29" customFormat="1" ht="67.2" hidden="1" outlineLevel="2">
      <c r="A73" s="261" t="s">
        <v>1748</v>
      </c>
      <c r="B73" s="262" t="s">
        <v>1776</v>
      </c>
      <c r="C73" s="263" t="s">
        <v>1635</v>
      </c>
      <c r="D73" s="262" t="s">
        <v>1636</v>
      </c>
      <c r="E73" s="262" t="s">
        <v>4586</v>
      </c>
      <c r="F73" s="264"/>
      <c r="G73" s="261" t="s">
        <v>19</v>
      </c>
      <c r="H73" s="265">
        <v>43811</v>
      </c>
      <c r="I73" s="261" t="s">
        <v>387</v>
      </c>
      <c r="J73" s="266"/>
      <c r="K73" s="52"/>
      <c r="L73" s="44"/>
      <c r="M73" s="44"/>
    </row>
    <row r="74" spans="1:13" s="29" customFormat="1" ht="67.2" hidden="1" outlineLevel="2">
      <c r="A74" s="261" t="s">
        <v>1749</v>
      </c>
      <c r="B74" s="262" t="s">
        <v>1777</v>
      </c>
      <c r="C74" s="263" t="s">
        <v>1635</v>
      </c>
      <c r="D74" s="262" t="s">
        <v>1636</v>
      </c>
      <c r="E74" s="262" t="s">
        <v>4587</v>
      </c>
      <c r="F74" s="264"/>
      <c r="G74" s="261" t="s">
        <v>21</v>
      </c>
      <c r="H74" s="265">
        <v>43811</v>
      </c>
      <c r="I74" s="261" t="s">
        <v>387</v>
      </c>
      <c r="J74" s="266"/>
      <c r="K74" s="52"/>
      <c r="L74" s="44"/>
      <c r="M74" s="44"/>
    </row>
    <row r="75" spans="1:13" s="194" customFormat="1" hidden="1" outlineLevel="1">
      <c r="A75" s="206"/>
      <c r="B75" s="226" t="s">
        <v>1778</v>
      </c>
      <c r="C75" s="207"/>
      <c r="D75" s="207"/>
      <c r="E75" s="207"/>
      <c r="F75" s="251"/>
      <c r="G75" s="208"/>
      <c r="H75" s="208"/>
      <c r="I75" s="208"/>
      <c r="J75" s="251"/>
      <c r="K75" s="193"/>
      <c r="L75" s="197"/>
      <c r="M75" s="197"/>
    </row>
    <row r="76" spans="1:13" s="29" customFormat="1" ht="84" hidden="1" outlineLevel="2">
      <c r="A76" s="261" t="s">
        <v>1751</v>
      </c>
      <c r="B76" s="262" t="s">
        <v>1779</v>
      </c>
      <c r="C76" s="263" t="s">
        <v>1635</v>
      </c>
      <c r="D76" s="262" t="s">
        <v>4568</v>
      </c>
      <c r="E76" s="262" t="s">
        <v>4588</v>
      </c>
      <c r="F76" s="264"/>
      <c r="G76" s="261" t="s">
        <v>21</v>
      </c>
      <c r="H76" s="265">
        <v>43811</v>
      </c>
      <c r="I76" s="261" t="s">
        <v>1637</v>
      </c>
      <c r="J76" s="266"/>
      <c r="K76" s="52"/>
      <c r="L76" s="44"/>
      <c r="M76" s="44"/>
    </row>
    <row r="77" spans="1:13" s="29" customFormat="1" ht="84" hidden="1" outlineLevel="2">
      <c r="A77" s="261" t="s">
        <v>1753</v>
      </c>
      <c r="B77" s="262" t="s">
        <v>1780</v>
      </c>
      <c r="C77" s="263" t="s">
        <v>1635</v>
      </c>
      <c r="D77" s="262" t="s">
        <v>4568</v>
      </c>
      <c r="E77" s="262" t="s">
        <v>4589</v>
      </c>
      <c r="F77" s="264"/>
      <c r="G77" s="261" t="s">
        <v>21</v>
      </c>
      <c r="H77" s="265">
        <v>43811</v>
      </c>
      <c r="I77" s="261" t="s">
        <v>1637</v>
      </c>
      <c r="J77" s="266"/>
      <c r="K77" s="52"/>
      <c r="L77" s="44"/>
      <c r="M77" s="44"/>
    </row>
    <row r="78" spans="1:13" s="29" customFormat="1" ht="84" hidden="1" outlineLevel="2">
      <c r="A78" s="261" t="s">
        <v>1755</v>
      </c>
      <c r="B78" s="262" t="s">
        <v>1781</v>
      </c>
      <c r="C78" s="263" t="s">
        <v>1635</v>
      </c>
      <c r="D78" s="262" t="s">
        <v>4568</v>
      </c>
      <c r="E78" s="262" t="s">
        <v>4590</v>
      </c>
      <c r="F78" s="264"/>
      <c r="G78" s="261" t="s">
        <v>21</v>
      </c>
      <c r="H78" s="265">
        <v>43811</v>
      </c>
      <c r="I78" s="261" t="s">
        <v>1637</v>
      </c>
      <c r="J78" s="266"/>
      <c r="K78" s="52"/>
      <c r="L78" s="44"/>
      <c r="M78" s="44"/>
    </row>
    <row r="79" spans="1:13" s="194" customFormat="1" hidden="1" outlineLevel="1">
      <c r="A79" s="206"/>
      <c r="B79" s="226" t="s">
        <v>1782</v>
      </c>
      <c r="C79" s="207"/>
      <c r="D79" s="207"/>
      <c r="E79" s="207"/>
      <c r="F79" s="251"/>
      <c r="G79" s="208"/>
      <c r="H79" s="208"/>
      <c r="I79" s="208"/>
      <c r="J79" s="251"/>
      <c r="K79" s="193"/>
      <c r="L79" s="197"/>
      <c r="M79" s="197"/>
    </row>
    <row r="80" spans="1:13" s="29" customFormat="1" ht="84" hidden="1" outlineLevel="1">
      <c r="A80" s="261" t="s">
        <v>1758</v>
      </c>
      <c r="B80" s="262" t="s">
        <v>1783</v>
      </c>
      <c r="C80" s="263" t="s">
        <v>1635</v>
      </c>
      <c r="D80" s="262" t="s">
        <v>4591</v>
      </c>
      <c r="E80" s="262" t="s">
        <v>4592</v>
      </c>
      <c r="F80" s="264"/>
      <c r="G80" s="261" t="s">
        <v>19</v>
      </c>
      <c r="H80" s="265">
        <v>43811</v>
      </c>
      <c r="I80" s="261" t="s">
        <v>387</v>
      </c>
      <c r="J80" s="266"/>
      <c r="K80" s="52"/>
      <c r="L80" s="44"/>
      <c r="M80" s="44"/>
    </row>
    <row r="81" spans="1:13" s="29" customFormat="1" ht="84" hidden="1" outlineLevel="1">
      <c r="A81" s="261" t="s">
        <v>1760</v>
      </c>
      <c r="B81" s="262" t="s">
        <v>1784</v>
      </c>
      <c r="C81" s="263" t="s">
        <v>1635</v>
      </c>
      <c r="D81" s="262" t="s">
        <v>4593</v>
      </c>
      <c r="E81" s="262" t="s">
        <v>4594</v>
      </c>
      <c r="F81" s="264"/>
      <c r="G81" s="261" t="s">
        <v>19</v>
      </c>
      <c r="H81" s="265">
        <v>43811</v>
      </c>
      <c r="I81" s="261" t="s">
        <v>387</v>
      </c>
      <c r="J81" s="266"/>
      <c r="K81" s="52"/>
      <c r="L81" s="44"/>
      <c r="M81" s="44"/>
    </row>
    <row r="82" spans="1:13" s="29" customFormat="1" ht="84" hidden="1" outlineLevel="1">
      <c r="A82" s="261" t="s">
        <v>1763</v>
      </c>
      <c r="B82" s="262" t="s">
        <v>1785</v>
      </c>
      <c r="C82" s="263" t="s">
        <v>1635</v>
      </c>
      <c r="D82" s="262" t="s">
        <v>4595</v>
      </c>
      <c r="E82" s="262" t="s">
        <v>4596</v>
      </c>
      <c r="F82" s="264"/>
      <c r="G82" s="261" t="s">
        <v>19</v>
      </c>
      <c r="H82" s="265">
        <v>43811</v>
      </c>
      <c r="I82" s="261" t="s">
        <v>1637</v>
      </c>
      <c r="J82" s="266"/>
      <c r="K82" s="52"/>
      <c r="L82" s="44"/>
      <c r="M82" s="44"/>
    </row>
    <row r="83" spans="1:13" s="29" customFormat="1" ht="84" hidden="1" outlineLevel="1">
      <c r="A83" s="261" t="s">
        <v>1764</v>
      </c>
      <c r="B83" s="262" t="s">
        <v>1786</v>
      </c>
      <c r="C83" s="263" t="s">
        <v>1635</v>
      </c>
      <c r="D83" s="262" t="s">
        <v>4602</v>
      </c>
      <c r="E83" s="262" t="s">
        <v>4597</v>
      </c>
      <c r="F83" s="264"/>
      <c r="G83" s="261" t="s">
        <v>20</v>
      </c>
      <c r="H83" s="265">
        <v>43811</v>
      </c>
      <c r="I83" s="261" t="s">
        <v>387</v>
      </c>
      <c r="J83" s="266"/>
      <c r="K83" s="52"/>
      <c r="L83" s="44"/>
      <c r="M83" s="44"/>
    </row>
    <row r="84" spans="1:13" s="29" customFormat="1" ht="84" hidden="1" outlineLevel="1">
      <c r="A84" s="261" t="s">
        <v>1765</v>
      </c>
      <c r="B84" s="262" t="s">
        <v>1787</v>
      </c>
      <c r="C84" s="263" t="s">
        <v>1635</v>
      </c>
      <c r="D84" s="262" t="s">
        <v>4602</v>
      </c>
      <c r="E84" s="262" t="s">
        <v>4598</v>
      </c>
      <c r="F84" s="264"/>
      <c r="G84" s="261" t="s">
        <v>20</v>
      </c>
      <c r="H84" s="265">
        <v>43811</v>
      </c>
      <c r="I84" s="261" t="s">
        <v>387</v>
      </c>
      <c r="J84" s="266"/>
      <c r="K84" s="52"/>
      <c r="L84" s="44"/>
      <c r="M84" s="44"/>
    </row>
    <row r="85" spans="1:13" s="29" customFormat="1" ht="84" hidden="1" outlineLevel="1">
      <c r="A85" s="261" t="s">
        <v>1767</v>
      </c>
      <c r="B85" s="262" t="s">
        <v>1788</v>
      </c>
      <c r="C85" s="263" t="s">
        <v>1635</v>
      </c>
      <c r="D85" s="262" t="s">
        <v>4602</v>
      </c>
      <c r="E85" s="262" t="s">
        <v>4597</v>
      </c>
      <c r="F85" s="264"/>
      <c r="G85" s="261" t="s">
        <v>20</v>
      </c>
      <c r="H85" s="265">
        <v>43811</v>
      </c>
      <c r="I85" s="261" t="s">
        <v>387</v>
      </c>
      <c r="J85" s="266"/>
      <c r="K85" s="52"/>
      <c r="L85" s="44"/>
      <c r="M85" s="44"/>
    </row>
    <row r="86" spans="1:13" s="29" customFormat="1" ht="84" hidden="1" outlineLevel="1">
      <c r="A86" s="261" t="s">
        <v>1769</v>
      </c>
      <c r="B86" s="262" t="s">
        <v>1789</v>
      </c>
      <c r="C86" s="263" t="s">
        <v>1635</v>
      </c>
      <c r="D86" s="262" t="s">
        <v>4599</v>
      </c>
      <c r="E86" s="262" t="s">
        <v>4600</v>
      </c>
      <c r="F86" s="264"/>
      <c r="G86" s="261" t="s">
        <v>49</v>
      </c>
      <c r="H86" s="265">
        <v>43811</v>
      </c>
      <c r="I86" s="261" t="s">
        <v>387</v>
      </c>
      <c r="J86" s="266"/>
      <c r="K86" s="52"/>
      <c r="L86" s="44"/>
      <c r="M86" s="44"/>
    </row>
    <row r="87" spans="1:13" s="29" customFormat="1" ht="84" hidden="1" outlineLevel="1">
      <c r="A87" s="261" t="s">
        <v>1771</v>
      </c>
      <c r="B87" s="262" t="s">
        <v>1790</v>
      </c>
      <c r="C87" s="263" t="s">
        <v>1635</v>
      </c>
      <c r="D87" s="262" t="s">
        <v>4599</v>
      </c>
      <c r="E87" s="262" t="s">
        <v>4601</v>
      </c>
      <c r="F87" s="264"/>
      <c r="G87" s="261" t="s">
        <v>19</v>
      </c>
      <c r="H87" s="265">
        <v>43811</v>
      </c>
      <c r="I87" s="261" t="s">
        <v>387</v>
      </c>
      <c r="J87" s="266"/>
      <c r="K87" s="52"/>
      <c r="L87" s="44"/>
      <c r="M87" s="44"/>
    </row>
    <row r="88" spans="1:13" s="210" customFormat="1" collapsed="1">
      <c r="A88" s="275"/>
      <c r="B88" s="276"/>
      <c r="C88" s="277"/>
      <c r="D88" s="255"/>
      <c r="E88" s="276"/>
      <c r="F88" s="255"/>
      <c r="G88" s="277"/>
      <c r="H88" s="277"/>
      <c r="I88" s="277"/>
      <c r="J88" s="254"/>
      <c r="L88" s="197"/>
      <c r="M88" s="197"/>
    </row>
    <row r="89" spans="1:13" s="210" customFormat="1">
      <c r="A89" s="275"/>
      <c r="B89" s="276"/>
      <c r="C89" s="277"/>
      <c r="D89" s="255"/>
      <c r="E89" s="276"/>
      <c r="F89" s="255"/>
      <c r="G89" s="277" t="s">
        <v>27</v>
      </c>
      <c r="H89" s="277"/>
      <c r="I89" s="277"/>
      <c r="J89" s="254"/>
      <c r="L89" s="197"/>
      <c r="M89" s="197"/>
    </row>
    <row r="90" spans="1:13" s="210" customFormat="1">
      <c r="A90" s="275"/>
      <c r="B90" s="276"/>
      <c r="C90" s="277"/>
      <c r="D90" s="255"/>
      <c r="E90" s="276"/>
      <c r="F90" s="255"/>
      <c r="G90" s="277"/>
      <c r="H90" s="277"/>
      <c r="I90" s="277"/>
      <c r="J90" s="254"/>
      <c r="L90" s="197"/>
      <c r="M90" s="197"/>
    </row>
    <row r="91" spans="1:13" s="210" customFormat="1">
      <c r="A91" s="275"/>
      <c r="B91" s="276"/>
      <c r="C91" s="277"/>
      <c r="D91" s="255"/>
      <c r="E91" s="276"/>
      <c r="F91" s="255"/>
      <c r="G91" s="277"/>
      <c r="H91" s="277"/>
      <c r="I91" s="277"/>
      <c r="J91" s="254"/>
      <c r="L91" s="197"/>
      <c r="M91" s="197"/>
    </row>
    <row r="92" spans="1:13" s="210" customFormat="1">
      <c r="A92" s="275"/>
      <c r="B92" s="276"/>
      <c r="C92" s="277"/>
      <c r="D92" s="255"/>
      <c r="E92" s="276"/>
      <c r="F92" s="255"/>
      <c r="G92" s="277"/>
      <c r="H92" s="277"/>
      <c r="I92" s="277"/>
      <c r="J92" s="254"/>
      <c r="L92" s="197"/>
      <c r="M92" s="197"/>
    </row>
    <row r="93" spans="1:13" s="210" customFormat="1">
      <c r="A93" s="275"/>
      <c r="B93" s="276"/>
      <c r="C93" s="277"/>
      <c r="D93" s="255"/>
      <c r="E93" s="276"/>
      <c r="F93" s="255"/>
      <c r="G93" s="277"/>
      <c r="H93" s="277"/>
      <c r="I93" s="277"/>
      <c r="J93" s="254"/>
      <c r="L93" s="197"/>
      <c r="M93" s="197"/>
    </row>
    <row r="94" spans="1:13" s="210" customFormat="1">
      <c r="A94" s="275"/>
      <c r="B94" s="276"/>
      <c r="C94" s="277"/>
      <c r="D94" s="255"/>
      <c r="E94" s="276"/>
      <c r="F94" s="255"/>
      <c r="G94" s="277"/>
      <c r="H94" s="277"/>
      <c r="I94" s="277"/>
      <c r="J94" s="254"/>
      <c r="L94" s="197"/>
      <c r="M94" s="197"/>
    </row>
    <row r="95" spans="1:13" s="210" customFormat="1">
      <c r="A95" s="275"/>
      <c r="B95" s="276"/>
      <c r="C95" s="277"/>
      <c r="D95" s="255"/>
      <c r="E95" s="276"/>
      <c r="F95" s="255"/>
      <c r="G95" s="277"/>
      <c r="H95" s="277"/>
      <c r="I95" s="277"/>
      <c r="J95" s="254"/>
      <c r="L95" s="197"/>
      <c r="M95" s="197"/>
    </row>
    <row r="96" spans="1:13" s="210" customFormat="1">
      <c r="A96" s="275"/>
      <c r="B96" s="276"/>
      <c r="C96" s="277"/>
      <c r="D96" s="255"/>
      <c r="E96" s="276"/>
      <c r="F96" s="255"/>
      <c r="G96" s="277"/>
      <c r="H96" s="277"/>
      <c r="I96" s="277"/>
      <c r="J96" s="254"/>
      <c r="L96" s="197"/>
      <c r="M96" s="197"/>
    </row>
    <row r="97" spans="1:13" s="210" customFormat="1">
      <c r="A97" s="275"/>
      <c r="B97" s="276"/>
      <c r="C97" s="277"/>
      <c r="D97" s="255"/>
      <c r="E97" s="276"/>
      <c r="F97" s="255"/>
      <c r="G97" s="277"/>
      <c r="H97" s="277"/>
      <c r="I97" s="277"/>
      <c r="J97" s="254"/>
      <c r="L97" s="197"/>
      <c r="M97" s="197"/>
    </row>
    <row r="98" spans="1:13" s="210" customFormat="1">
      <c r="A98" s="275"/>
      <c r="B98" s="276"/>
      <c r="C98" s="277"/>
      <c r="D98" s="255"/>
      <c r="E98" s="276"/>
      <c r="F98" s="255"/>
      <c r="G98" s="277"/>
      <c r="H98" s="277"/>
      <c r="I98" s="277"/>
      <c r="J98" s="254"/>
      <c r="L98" s="197"/>
      <c r="M98" s="197"/>
    </row>
    <row r="99" spans="1:13" s="210" customFormat="1">
      <c r="A99" s="275"/>
      <c r="B99" s="276"/>
      <c r="C99" s="277"/>
      <c r="D99" s="255"/>
      <c r="E99" s="276"/>
      <c r="F99" s="255"/>
      <c r="G99" s="277"/>
      <c r="H99" s="277"/>
      <c r="I99" s="277"/>
      <c r="J99" s="254"/>
      <c r="L99" s="197"/>
      <c r="M99" s="197"/>
    </row>
    <row r="100" spans="1:13" s="210" customFormat="1">
      <c r="A100" s="275"/>
      <c r="B100" s="276"/>
      <c r="C100" s="277"/>
      <c r="D100" s="255"/>
      <c r="E100" s="276"/>
      <c r="F100" s="255"/>
      <c r="G100" s="277"/>
      <c r="H100" s="277"/>
      <c r="I100" s="277"/>
      <c r="J100" s="254"/>
      <c r="L100" s="197"/>
      <c r="M100" s="197"/>
    </row>
    <row r="101" spans="1:13" s="210" customFormat="1">
      <c r="A101" s="275"/>
      <c r="B101" s="276"/>
      <c r="C101" s="277"/>
      <c r="D101" s="255"/>
      <c r="E101" s="276"/>
      <c r="F101" s="255"/>
      <c r="G101" s="277"/>
      <c r="H101" s="277"/>
      <c r="I101" s="277"/>
      <c r="J101" s="254"/>
      <c r="L101" s="197"/>
      <c r="M101" s="197"/>
    </row>
    <row r="102" spans="1:13" s="210" customFormat="1">
      <c r="A102" s="275"/>
      <c r="B102" s="276"/>
      <c r="C102" s="277"/>
      <c r="D102" s="255"/>
      <c r="E102" s="276"/>
      <c r="F102" s="255"/>
      <c r="G102" s="277"/>
      <c r="H102" s="277"/>
      <c r="I102" s="277"/>
      <c r="J102" s="254"/>
      <c r="L102" s="197"/>
      <c r="M102" s="197"/>
    </row>
    <row r="103" spans="1:13" s="210" customFormat="1">
      <c r="A103" s="275"/>
      <c r="B103" s="276"/>
      <c r="C103" s="277"/>
      <c r="D103" s="255"/>
      <c r="E103" s="276"/>
      <c r="F103" s="255"/>
      <c r="G103" s="277"/>
      <c r="H103" s="277"/>
      <c r="I103" s="277"/>
      <c r="J103" s="254"/>
      <c r="L103" s="197"/>
      <c r="M103" s="197"/>
    </row>
    <row r="104" spans="1:13" s="210" customFormat="1">
      <c r="A104" s="275"/>
      <c r="B104" s="276"/>
      <c r="C104" s="277"/>
      <c r="D104" s="255"/>
      <c r="E104" s="276"/>
      <c r="F104" s="255"/>
      <c r="G104" s="277"/>
      <c r="H104" s="277"/>
      <c r="I104" s="277"/>
      <c r="J104" s="254"/>
      <c r="L104" s="197"/>
      <c r="M104" s="197"/>
    </row>
    <row r="105" spans="1:13" s="210" customFormat="1">
      <c r="A105" s="275"/>
      <c r="B105" s="276"/>
      <c r="C105" s="277"/>
      <c r="D105" s="255"/>
      <c r="E105" s="276"/>
      <c r="F105" s="255"/>
      <c r="G105" s="277"/>
      <c r="H105" s="277"/>
      <c r="I105" s="277"/>
      <c r="J105" s="254"/>
      <c r="L105" s="197"/>
      <c r="M105" s="197"/>
    </row>
    <row r="106" spans="1:13" s="210" customFormat="1">
      <c r="A106" s="275"/>
      <c r="B106" s="276"/>
      <c r="C106" s="277"/>
      <c r="D106" s="255"/>
      <c r="E106" s="276"/>
      <c r="F106" s="255"/>
      <c r="G106" s="277"/>
      <c r="H106" s="277"/>
      <c r="I106" s="277"/>
      <c r="J106" s="254"/>
      <c r="L106" s="197"/>
      <c r="M106" s="197"/>
    </row>
    <row r="107" spans="1:13" s="210" customFormat="1">
      <c r="A107" s="275"/>
      <c r="B107" s="276"/>
      <c r="C107" s="277"/>
      <c r="D107" s="255"/>
      <c r="E107" s="276"/>
      <c r="F107" s="255"/>
      <c r="G107" s="277"/>
      <c r="H107" s="277"/>
      <c r="I107" s="277"/>
      <c r="J107" s="254"/>
      <c r="L107" s="197"/>
      <c r="M107" s="197"/>
    </row>
    <row r="108" spans="1:13" s="210" customFormat="1">
      <c r="A108" s="275"/>
      <c r="B108" s="276"/>
      <c r="C108" s="277"/>
      <c r="D108" s="255"/>
      <c r="E108" s="276"/>
      <c r="F108" s="255"/>
      <c r="G108" s="277"/>
      <c r="H108" s="277"/>
      <c r="I108" s="277"/>
      <c r="J108" s="254"/>
      <c r="L108" s="197"/>
      <c r="M108" s="197"/>
    </row>
    <row r="109" spans="1:13" s="210" customFormat="1">
      <c r="A109" s="275"/>
      <c r="B109" s="276"/>
      <c r="C109" s="277"/>
      <c r="D109" s="255"/>
      <c r="E109" s="276"/>
      <c r="F109" s="255"/>
      <c r="G109" s="277"/>
      <c r="H109" s="277"/>
      <c r="I109" s="277"/>
      <c r="J109" s="254"/>
      <c r="L109" s="197"/>
      <c r="M109" s="197"/>
    </row>
    <row r="110" spans="1:13" s="210" customFormat="1">
      <c r="A110" s="275"/>
      <c r="B110" s="276"/>
      <c r="C110" s="277"/>
      <c r="D110" s="255"/>
      <c r="E110" s="276"/>
      <c r="F110" s="255"/>
      <c r="G110" s="277"/>
      <c r="H110" s="277"/>
      <c r="I110" s="277"/>
      <c r="J110" s="254"/>
      <c r="L110" s="197"/>
      <c r="M110" s="197"/>
    </row>
    <row r="111" spans="1:13" s="210" customFormat="1">
      <c r="A111" s="275"/>
      <c r="B111" s="276"/>
      <c r="C111" s="277"/>
      <c r="D111" s="255"/>
      <c r="E111" s="276"/>
      <c r="F111" s="255"/>
      <c r="G111" s="277"/>
      <c r="H111" s="277"/>
      <c r="I111" s="277"/>
      <c r="J111" s="254"/>
      <c r="L111" s="197"/>
      <c r="M111" s="197"/>
    </row>
    <row r="112" spans="1:13" s="210" customFormat="1">
      <c r="A112" s="275"/>
      <c r="B112" s="276"/>
      <c r="C112" s="277"/>
      <c r="D112" s="255"/>
      <c r="E112" s="276"/>
      <c r="F112" s="255"/>
      <c r="G112" s="277"/>
      <c r="H112" s="277"/>
      <c r="I112" s="277"/>
      <c r="J112" s="254"/>
      <c r="L112" s="197"/>
      <c r="M112" s="197"/>
    </row>
    <row r="113" spans="1:13" s="210" customFormat="1">
      <c r="A113" s="275"/>
      <c r="B113" s="276"/>
      <c r="C113" s="277"/>
      <c r="D113" s="255"/>
      <c r="E113" s="276"/>
      <c r="F113" s="255"/>
      <c r="G113" s="277"/>
      <c r="H113" s="277"/>
      <c r="I113" s="277"/>
      <c r="J113" s="254"/>
      <c r="L113" s="197"/>
      <c r="M113" s="197"/>
    </row>
    <row r="114" spans="1:13" s="210" customFormat="1">
      <c r="A114" s="275"/>
      <c r="B114" s="276"/>
      <c r="C114" s="277"/>
      <c r="D114" s="255"/>
      <c r="E114" s="276"/>
      <c r="F114" s="255"/>
      <c r="G114" s="277"/>
      <c r="H114" s="277"/>
      <c r="I114" s="277"/>
      <c r="J114" s="254"/>
      <c r="L114" s="197"/>
      <c r="M114" s="197"/>
    </row>
    <row r="115" spans="1:13" s="210" customFormat="1">
      <c r="A115" s="275"/>
      <c r="B115" s="276"/>
      <c r="C115" s="277"/>
      <c r="D115" s="255"/>
      <c r="E115" s="276"/>
      <c r="F115" s="255"/>
      <c r="G115" s="277"/>
      <c r="H115" s="277"/>
      <c r="I115" s="277"/>
      <c r="J115" s="254"/>
      <c r="L115" s="197"/>
      <c r="M115" s="197"/>
    </row>
    <row r="116" spans="1:13" s="210" customFormat="1">
      <c r="A116" s="275"/>
      <c r="B116" s="276"/>
      <c r="C116" s="277"/>
      <c r="D116" s="255"/>
      <c r="E116" s="276"/>
      <c r="F116" s="255"/>
      <c r="G116" s="277"/>
      <c r="H116" s="277"/>
      <c r="I116" s="277"/>
      <c r="J116" s="254"/>
      <c r="L116" s="197"/>
      <c r="M116" s="197"/>
    </row>
    <row r="117" spans="1:13" s="210" customFormat="1">
      <c r="A117" s="275"/>
      <c r="B117" s="276"/>
      <c r="C117" s="277"/>
      <c r="D117" s="255"/>
      <c r="E117" s="276"/>
      <c r="F117" s="255"/>
      <c r="G117" s="277"/>
      <c r="H117" s="277"/>
      <c r="I117" s="277"/>
      <c r="J117" s="254"/>
      <c r="L117" s="197"/>
      <c r="M117" s="197"/>
    </row>
    <row r="118" spans="1:13" s="210" customFormat="1">
      <c r="A118" s="275"/>
      <c r="B118" s="276"/>
      <c r="C118" s="277"/>
      <c r="D118" s="255"/>
      <c r="E118" s="276"/>
      <c r="F118" s="255"/>
      <c r="G118" s="277"/>
      <c r="H118" s="277"/>
      <c r="I118" s="277"/>
      <c r="J118" s="254"/>
      <c r="L118" s="197"/>
      <c r="M118" s="197"/>
    </row>
    <row r="119" spans="1:13" s="210" customFormat="1">
      <c r="A119" s="275"/>
      <c r="B119" s="276"/>
      <c r="C119" s="277"/>
      <c r="D119" s="255"/>
      <c r="E119" s="276"/>
      <c r="F119" s="255"/>
      <c r="G119" s="277"/>
      <c r="H119" s="277"/>
      <c r="I119" s="277"/>
      <c r="J119" s="254"/>
      <c r="L119" s="197"/>
      <c r="M119" s="197"/>
    </row>
    <row r="120" spans="1:13" s="210" customFormat="1">
      <c r="A120" s="275"/>
      <c r="B120" s="276"/>
      <c r="C120" s="277"/>
      <c r="D120" s="255"/>
      <c r="E120" s="276"/>
      <c r="F120" s="255"/>
      <c r="G120" s="277"/>
      <c r="H120" s="277"/>
      <c r="I120" s="277"/>
      <c r="J120" s="254"/>
      <c r="L120" s="197"/>
      <c r="M120" s="197"/>
    </row>
    <row r="121" spans="1:13" s="210" customFormat="1">
      <c r="A121" s="275"/>
      <c r="B121" s="276"/>
      <c r="C121" s="277"/>
      <c r="D121" s="255"/>
      <c r="E121" s="276"/>
      <c r="F121" s="255"/>
      <c r="G121" s="277"/>
      <c r="H121" s="277"/>
      <c r="I121" s="277"/>
      <c r="J121" s="254"/>
      <c r="L121" s="197"/>
      <c r="M121" s="197"/>
    </row>
    <row r="122" spans="1:13" s="210" customFormat="1">
      <c r="A122" s="275"/>
      <c r="B122" s="276"/>
      <c r="C122" s="277"/>
      <c r="D122" s="255"/>
      <c r="E122" s="276"/>
      <c r="F122" s="255"/>
      <c r="G122" s="277"/>
      <c r="H122" s="277"/>
      <c r="I122" s="277"/>
      <c r="J122" s="254"/>
      <c r="L122" s="197"/>
      <c r="M122" s="197"/>
    </row>
    <row r="123" spans="1:13" s="210" customFormat="1">
      <c r="A123" s="275"/>
      <c r="B123" s="276"/>
      <c r="C123" s="277"/>
      <c r="D123" s="255"/>
      <c r="E123" s="276"/>
      <c r="F123" s="255"/>
      <c r="G123" s="277"/>
      <c r="H123" s="277"/>
      <c r="I123" s="277"/>
      <c r="J123" s="254"/>
      <c r="L123" s="197"/>
      <c r="M123" s="197"/>
    </row>
    <row r="124" spans="1:13" s="210" customFormat="1">
      <c r="A124" s="275"/>
      <c r="B124" s="276"/>
      <c r="C124" s="277"/>
      <c r="D124" s="255"/>
      <c r="E124" s="276"/>
      <c r="F124" s="255"/>
      <c r="G124" s="277"/>
      <c r="H124" s="277"/>
      <c r="I124" s="277"/>
      <c r="J124" s="254"/>
      <c r="L124" s="197"/>
      <c r="M124" s="197"/>
    </row>
    <row r="125" spans="1:13" s="210" customFormat="1">
      <c r="A125" s="275"/>
      <c r="B125" s="276"/>
      <c r="C125" s="277"/>
      <c r="D125" s="255"/>
      <c r="E125" s="276"/>
      <c r="F125" s="255"/>
      <c r="G125" s="277"/>
      <c r="H125" s="277"/>
      <c r="I125" s="277"/>
      <c r="J125" s="254"/>
      <c r="L125" s="197"/>
      <c r="M125" s="197"/>
    </row>
    <row r="126" spans="1:13" s="210" customFormat="1">
      <c r="A126" s="275"/>
      <c r="B126" s="276"/>
      <c r="C126" s="277"/>
      <c r="D126" s="255"/>
      <c r="E126" s="276"/>
      <c r="F126" s="255"/>
      <c r="G126" s="277"/>
      <c r="H126" s="277"/>
      <c r="I126" s="277"/>
      <c r="J126" s="254"/>
      <c r="L126" s="197"/>
      <c r="M126" s="197"/>
    </row>
    <row r="127" spans="1:13" s="210" customFormat="1">
      <c r="A127" s="275"/>
      <c r="B127" s="276"/>
      <c r="C127" s="277"/>
      <c r="D127" s="255"/>
      <c r="E127" s="276"/>
      <c r="F127" s="255"/>
      <c r="G127" s="277"/>
      <c r="H127" s="277"/>
      <c r="I127" s="277"/>
      <c r="J127" s="254"/>
      <c r="L127" s="197"/>
      <c r="M127" s="197"/>
    </row>
    <row r="128" spans="1:13" s="210" customFormat="1">
      <c r="A128" s="275"/>
      <c r="B128" s="276"/>
      <c r="C128" s="277"/>
      <c r="D128" s="255"/>
      <c r="E128" s="276"/>
      <c r="F128" s="255"/>
      <c r="G128" s="277"/>
      <c r="H128" s="277"/>
      <c r="I128" s="277"/>
      <c r="J128" s="254"/>
      <c r="L128" s="197"/>
      <c r="M128" s="197"/>
    </row>
    <row r="129" spans="1:13" s="210" customFormat="1">
      <c r="A129" s="275"/>
      <c r="B129" s="276"/>
      <c r="C129" s="277"/>
      <c r="D129" s="255"/>
      <c r="E129" s="276"/>
      <c r="F129" s="255"/>
      <c r="G129" s="277"/>
      <c r="H129" s="277"/>
      <c r="I129" s="277"/>
      <c r="J129" s="254"/>
      <c r="L129" s="197"/>
      <c r="M129" s="197"/>
    </row>
    <row r="130" spans="1:13" s="210" customFormat="1">
      <c r="A130" s="275"/>
      <c r="B130" s="276"/>
      <c r="C130" s="277"/>
      <c r="D130" s="255"/>
      <c r="E130" s="276"/>
      <c r="F130" s="255"/>
      <c r="G130" s="277"/>
      <c r="H130" s="277"/>
      <c r="I130" s="277"/>
      <c r="J130" s="254"/>
      <c r="L130" s="197"/>
      <c r="M130" s="197"/>
    </row>
    <row r="131" spans="1:13" s="210" customFormat="1">
      <c r="A131" s="275"/>
      <c r="B131" s="276"/>
      <c r="C131" s="277"/>
      <c r="D131" s="255"/>
      <c r="E131" s="276"/>
      <c r="F131" s="255"/>
      <c r="G131" s="277"/>
      <c r="H131" s="277"/>
      <c r="I131" s="277"/>
      <c r="J131" s="254"/>
      <c r="L131" s="197"/>
      <c r="M131" s="197"/>
    </row>
    <row r="132" spans="1:13" s="210" customFormat="1">
      <c r="A132" s="275"/>
      <c r="B132" s="276"/>
      <c r="C132" s="277"/>
      <c r="D132" s="255"/>
      <c r="E132" s="276"/>
      <c r="F132" s="255"/>
      <c r="G132" s="277"/>
      <c r="H132" s="277"/>
      <c r="I132" s="277"/>
      <c r="J132" s="254"/>
      <c r="L132" s="197"/>
      <c r="M132" s="197"/>
    </row>
    <row r="133" spans="1:13" s="210" customFormat="1">
      <c r="A133" s="275"/>
      <c r="B133" s="276"/>
      <c r="C133" s="277"/>
      <c r="D133" s="255"/>
      <c r="E133" s="276"/>
      <c r="F133" s="255"/>
      <c r="G133" s="277"/>
      <c r="H133" s="277"/>
      <c r="I133" s="277"/>
      <c r="J133" s="254"/>
      <c r="L133" s="197"/>
      <c r="M133" s="197"/>
    </row>
    <row r="134" spans="1:13" s="210" customFormat="1">
      <c r="A134" s="275"/>
      <c r="B134" s="276"/>
      <c r="C134" s="277"/>
      <c r="D134" s="255"/>
      <c r="E134" s="276"/>
      <c r="F134" s="255"/>
      <c r="G134" s="277"/>
      <c r="H134" s="277"/>
      <c r="I134" s="277"/>
      <c r="J134" s="254"/>
      <c r="L134" s="197"/>
      <c r="M134" s="197"/>
    </row>
    <row r="135" spans="1:13" s="210" customFormat="1">
      <c r="A135" s="275"/>
      <c r="B135" s="276"/>
      <c r="C135" s="277"/>
      <c r="D135" s="255"/>
      <c r="E135" s="276"/>
      <c r="F135" s="255"/>
      <c r="G135" s="277"/>
      <c r="H135" s="277"/>
      <c r="I135" s="277"/>
      <c r="J135" s="254"/>
      <c r="L135" s="197"/>
      <c r="M135" s="197"/>
    </row>
    <row r="136" spans="1:13" s="210" customFormat="1">
      <c r="A136" s="275"/>
      <c r="B136" s="276"/>
      <c r="C136" s="277"/>
      <c r="D136" s="255"/>
      <c r="E136" s="276"/>
      <c r="F136" s="255"/>
      <c r="G136" s="277"/>
      <c r="H136" s="277"/>
      <c r="I136" s="277"/>
      <c r="J136" s="254"/>
      <c r="L136" s="197"/>
      <c r="M136" s="197"/>
    </row>
    <row r="137" spans="1:13" s="210" customFormat="1">
      <c r="A137" s="275"/>
      <c r="B137" s="276"/>
      <c r="C137" s="277"/>
      <c r="D137" s="255"/>
      <c r="E137" s="276"/>
      <c r="F137" s="255"/>
      <c r="G137" s="277"/>
      <c r="H137" s="277"/>
      <c r="I137" s="277"/>
      <c r="J137" s="254"/>
      <c r="L137" s="197"/>
      <c r="M137" s="197"/>
    </row>
    <row r="138" spans="1:13" s="210" customFormat="1">
      <c r="A138" s="275"/>
      <c r="B138" s="276"/>
      <c r="C138" s="277"/>
      <c r="D138" s="255"/>
      <c r="E138" s="276"/>
      <c r="F138" s="255"/>
      <c r="G138" s="277"/>
      <c r="H138" s="277"/>
      <c r="I138" s="277"/>
      <c r="J138" s="254"/>
      <c r="L138" s="197"/>
      <c r="M138" s="197"/>
    </row>
    <row r="139" spans="1:13" s="210" customFormat="1">
      <c r="A139" s="275"/>
      <c r="B139" s="276"/>
      <c r="C139" s="277"/>
      <c r="D139" s="255"/>
      <c r="E139" s="276"/>
      <c r="F139" s="255"/>
      <c r="G139" s="277"/>
      <c r="H139" s="277"/>
      <c r="I139" s="277"/>
      <c r="J139" s="254"/>
      <c r="L139" s="197"/>
      <c r="M139" s="197"/>
    </row>
    <row r="140" spans="1:13" s="210" customFormat="1">
      <c r="A140" s="275"/>
      <c r="B140" s="276"/>
      <c r="C140" s="277"/>
      <c r="D140" s="255"/>
      <c r="E140" s="276"/>
      <c r="F140" s="255"/>
      <c r="G140" s="277"/>
      <c r="H140" s="277"/>
      <c r="I140" s="277"/>
      <c r="J140" s="254"/>
      <c r="L140" s="197"/>
      <c r="M140" s="197"/>
    </row>
    <row r="141" spans="1:13" s="210" customFormat="1">
      <c r="A141" s="275"/>
      <c r="B141" s="276"/>
      <c r="C141" s="277"/>
      <c r="D141" s="255"/>
      <c r="E141" s="276"/>
      <c r="F141" s="255"/>
      <c r="G141" s="277"/>
      <c r="H141" s="277"/>
      <c r="I141" s="277"/>
      <c r="J141" s="254"/>
      <c r="L141" s="197"/>
      <c r="M141" s="197"/>
    </row>
    <row r="142" spans="1:13" s="210" customFormat="1">
      <c r="A142" s="275"/>
      <c r="B142" s="276"/>
      <c r="C142" s="277"/>
      <c r="D142" s="255"/>
      <c r="E142" s="276"/>
      <c r="F142" s="255"/>
      <c r="G142" s="277"/>
      <c r="H142" s="277"/>
      <c r="I142" s="277"/>
      <c r="J142" s="254"/>
      <c r="L142" s="197"/>
      <c r="M142" s="197"/>
    </row>
    <row r="143" spans="1:13" s="210" customFormat="1">
      <c r="A143" s="275"/>
      <c r="B143" s="276"/>
      <c r="C143" s="277"/>
      <c r="D143" s="255"/>
      <c r="E143" s="276"/>
      <c r="F143" s="255"/>
      <c r="G143" s="277"/>
      <c r="H143" s="277"/>
      <c r="I143" s="277"/>
      <c r="J143" s="254"/>
      <c r="L143" s="197"/>
      <c r="M143" s="197"/>
    </row>
    <row r="144" spans="1:13" s="210" customFormat="1">
      <c r="A144" s="275"/>
      <c r="B144" s="276"/>
      <c r="C144" s="277"/>
      <c r="D144" s="255"/>
      <c r="E144" s="276"/>
      <c r="F144" s="255"/>
      <c r="G144" s="277"/>
      <c r="H144" s="277"/>
      <c r="I144" s="277"/>
      <c r="J144" s="254"/>
      <c r="L144" s="197"/>
      <c r="M144" s="197"/>
    </row>
    <row r="145" spans="1:13" s="210" customFormat="1">
      <c r="A145" s="275"/>
      <c r="B145" s="276"/>
      <c r="C145" s="277"/>
      <c r="D145" s="255"/>
      <c r="E145" s="276"/>
      <c r="F145" s="255"/>
      <c r="G145" s="277"/>
      <c r="H145" s="277"/>
      <c r="I145" s="277"/>
      <c r="J145" s="254"/>
      <c r="L145" s="197"/>
      <c r="M145" s="197"/>
    </row>
    <row r="146" spans="1:13" s="210" customFormat="1">
      <c r="A146" s="275"/>
      <c r="B146" s="276"/>
      <c r="C146" s="277"/>
      <c r="D146" s="255"/>
      <c r="E146" s="276"/>
      <c r="F146" s="255"/>
      <c r="G146" s="277"/>
      <c r="H146" s="277"/>
      <c r="I146" s="277"/>
      <c r="J146" s="254"/>
      <c r="L146" s="197"/>
      <c r="M146" s="197"/>
    </row>
    <row r="147" spans="1:13" s="210" customFormat="1">
      <c r="A147" s="275"/>
      <c r="B147" s="276"/>
      <c r="C147" s="277"/>
      <c r="D147" s="255"/>
      <c r="E147" s="276"/>
      <c r="F147" s="255"/>
      <c r="G147" s="277"/>
      <c r="H147" s="277"/>
      <c r="I147" s="277"/>
      <c r="J147" s="254"/>
      <c r="L147" s="197"/>
      <c r="M147" s="197"/>
    </row>
    <row r="148" spans="1:13" s="210" customFormat="1">
      <c r="A148" s="275"/>
      <c r="B148" s="276"/>
      <c r="C148" s="277"/>
      <c r="D148" s="255"/>
      <c r="E148" s="276"/>
      <c r="F148" s="255"/>
      <c r="G148" s="277"/>
      <c r="H148" s="277"/>
      <c r="I148" s="277"/>
      <c r="J148" s="254"/>
      <c r="L148" s="197"/>
      <c r="M148" s="197"/>
    </row>
    <row r="149" spans="1:13" s="210" customFormat="1">
      <c r="A149" s="275"/>
      <c r="B149" s="276"/>
      <c r="C149" s="277"/>
      <c r="D149" s="255"/>
      <c r="E149" s="276"/>
      <c r="F149" s="255"/>
      <c r="G149" s="277"/>
      <c r="H149" s="277"/>
      <c r="I149" s="277"/>
      <c r="J149" s="254"/>
      <c r="L149" s="197"/>
      <c r="M149" s="197"/>
    </row>
    <row r="150" spans="1:13" s="210" customFormat="1">
      <c r="A150" s="275"/>
      <c r="B150" s="276"/>
      <c r="C150" s="277"/>
      <c r="D150" s="255"/>
      <c r="E150" s="276"/>
      <c r="F150" s="255"/>
      <c r="G150" s="277"/>
      <c r="H150" s="277"/>
      <c r="I150" s="277"/>
      <c r="J150" s="254"/>
      <c r="L150" s="197"/>
      <c r="M150" s="197"/>
    </row>
    <row r="151" spans="1:13" s="210" customFormat="1">
      <c r="A151" s="275"/>
      <c r="B151" s="276"/>
      <c r="C151" s="277"/>
      <c r="D151" s="255"/>
      <c r="E151" s="276"/>
      <c r="F151" s="255"/>
      <c r="G151" s="277"/>
      <c r="H151" s="277"/>
      <c r="I151" s="277"/>
      <c r="J151" s="254"/>
      <c r="L151" s="197"/>
      <c r="M151" s="197"/>
    </row>
    <row r="152" spans="1:13" s="210" customFormat="1">
      <c r="A152" s="275"/>
      <c r="B152" s="276"/>
      <c r="C152" s="277"/>
      <c r="D152" s="255"/>
      <c r="E152" s="276"/>
      <c r="F152" s="255"/>
      <c r="G152" s="277"/>
      <c r="H152" s="277"/>
      <c r="I152" s="277"/>
      <c r="J152" s="254"/>
      <c r="L152" s="197"/>
      <c r="M152" s="197"/>
    </row>
    <row r="153" spans="1:13" s="210" customFormat="1">
      <c r="A153" s="275"/>
      <c r="B153" s="276"/>
      <c r="C153" s="277"/>
      <c r="D153" s="255"/>
      <c r="E153" s="276"/>
      <c r="F153" s="255"/>
      <c r="G153" s="277"/>
      <c r="H153" s="277"/>
      <c r="I153" s="277"/>
      <c r="J153" s="254"/>
      <c r="L153" s="197"/>
      <c r="M153" s="197"/>
    </row>
    <row r="154" spans="1:13" s="210" customFormat="1">
      <c r="A154" s="275"/>
      <c r="B154" s="276"/>
      <c r="C154" s="277"/>
      <c r="D154" s="255"/>
      <c r="E154" s="276"/>
      <c r="F154" s="255"/>
      <c r="G154" s="277"/>
      <c r="H154" s="277"/>
      <c r="I154" s="277"/>
      <c r="J154" s="254"/>
      <c r="L154" s="197"/>
      <c r="M154" s="197"/>
    </row>
    <row r="155" spans="1:13" s="210" customFormat="1">
      <c r="A155" s="275"/>
      <c r="B155" s="276"/>
      <c r="C155" s="277"/>
      <c r="D155" s="255"/>
      <c r="E155" s="276"/>
      <c r="F155" s="255"/>
      <c r="G155" s="277"/>
      <c r="H155" s="277"/>
      <c r="I155" s="277"/>
      <c r="J155" s="254"/>
      <c r="L155" s="197"/>
      <c r="M155" s="197"/>
    </row>
    <row r="156" spans="1:13" s="210" customFormat="1">
      <c r="A156" s="275"/>
      <c r="B156" s="276"/>
      <c r="C156" s="277"/>
      <c r="D156" s="255"/>
      <c r="E156" s="276"/>
      <c r="F156" s="255"/>
      <c r="G156" s="277"/>
      <c r="H156" s="277"/>
      <c r="I156" s="277"/>
      <c r="J156" s="254"/>
      <c r="L156" s="197"/>
      <c r="M156" s="197"/>
    </row>
    <row r="157" spans="1:13" s="210" customFormat="1">
      <c r="A157" s="275"/>
      <c r="B157" s="276"/>
      <c r="C157" s="277"/>
      <c r="D157" s="255"/>
      <c r="E157" s="276"/>
      <c r="F157" s="255"/>
      <c r="G157" s="277"/>
      <c r="H157" s="277"/>
      <c r="I157" s="277"/>
      <c r="J157" s="254"/>
      <c r="L157" s="197"/>
      <c r="M157" s="197"/>
    </row>
    <row r="158" spans="1:13" s="210" customFormat="1">
      <c r="A158" s="275"/>
      <c r="B158" s="276"/>
      <c r="C158" s="277"/>
      <c r="D158" s="255"/>
      <c r="E158" s="276"/>
      <c r="F158" s="255"/>
      <c r="G158" s="277"/>
      <c r="H158" s="277"/>
      <c r="I158" s="277"/>
      <c r="J158" s="254"/>
      <c r="L158" s="197"/>
      <c r="M158" s="197"/>
    </row>
    <row r="159" spans="1:13" s="210" customFormat="1">
      <c r="A159" s="275"/>
      <c r="B159" s="276"/>
      <c r="C159" s="277"/>
      <c r="D159" s="255"/>
      <c r="E159" s="276"/>
      <c r="F159" s="255"/>
      <c r="G159" s="277"/>
      <c r="H159" s="277"/>
      <c r="I159" s="277"/>
      <c r="J159" s="254"/>
      <c r="L159" s="197"/>
      <c r="M159" s="197"/>
    </row>
    <row r="160" spans="1:13" s="210" customFormat="1">
      <c r="A160" s="275"/>
      <c r="B160" s="276"/>
      <c r="C160" s="277"/>
      <c r="D160" s="255"/>
      <c r="E160" s="276"/>
      <c r="F160" s="255"/>
      <c r="G160" s="277"/>
      <c r="H160" s="277"/>
      <c r="I160" s="277"/>
      <c r="J160" s="254"/>
      <c r="L160" s="197"/>
      <c r="M160" s="197"/>
    </row>
    <row r="161" spans="1:13" s="210" customFormat="1">
      <c r="A161" s="275"/>
      <c r="B161" s="276"/>
      <c r="C161" s="277"/>
      <c r="D161" s="255"/>
      <c r="E161" s="276"/>
      <c r="F161" s="255"/>
      <c r="G161" s="277"/>
      <c r="H161" s="277"/>
      <c r="I161" s="277"/>
      <c r="J161" s="254"/>
      <c r="L161" s="197"/>
      <c r="M161" s="197"/>
    </row>
    <row r="162" spans="1:13" s="210" customFormat="1">
      <c r="A162" s="275"/>
      <c r="B162" s="276"/>
      <c r="C162" s="277"/>
      <c r="D162" s="255"/>
      <c r="E162" s="276"/>
      <c r="F162" s="255"/>
      <c r="G162" s="277"/>
      <c r="H162" s="277"/>
      <c r="I162" s="277"/>
      <c r="J162" s="254"/>
      <c r="L162" s="197"/>
      <c r="M162" s="197"/>
    </row>
    <row r="163" spans="1:13" s="210" customFormat="1">
      <c r="A163" s="275"/>
      <c r="B163" s="276"/>
      <c r="C163" s="277"/>
      <c r="D163" s="255"/>
      <c r="E163" s="276"/>
      <c r="F163" s="255"/>
      <c r="G163" s="277"/>
      <c r="H163" s="277"/>
      <c r="I163" s="277"/>
      <c r="J163" s="254"/>
      <c r="L163" s="197"/>
      <c r="M163" s="197"/>
    </row>
    <row r="164" spans="1:13" s="210" customFormat="1">
      <c r="A164" s="275"/>
      <c r="B164" s="276"/>
      <c r="C164" s="277"/>
      <c r="D164" s="255"/>
      <c r="E164" s="276"/>
      <c r="F164" s="255"/>
      <c r="G164" s="277"/>
      <c r="H164" s="277"/>
      <c r="I164" s="277"/>
      <c r="J164" s="254"/>
      <c r="L164" s="197"/>
      <c r="M164" s="197"/>
    </row>
    <row r="165" spans="1:13" s="210" customFormat="1">
      <c r="A165" s="275"/>
      <c r="B165" s="276"/>
      <c r="C165" s="277"/>
      <c r="D165" s="255"/>
      <c r="E165" s="276"/>
      <c r="F165" s="255"/>
      <c r="G165" s="277"/>
      <c r="H165" s="277"/>
      <c r="I165" s="277"/>
      <c r="J165" s="254"/>
      <c r="L165" s="197"/>
      <c r="M165" s="197"/>
    </row>
    <row r="166" spans="1:13" s="210" customFormat="1">
      <c r="A166" s="275"/>
      <c r="B166" s="276"/>
      <c r="C166" s="277"/>
      <c r="D166" s="255"/>
      <c r="E166" s="276"/>
      <c r="F166" s="255"/>
      <c r="G166" s="277"/>
      <c r="H166" s="277"/>
      <c r="I166" s="277"/>
      <c r="J166" s="254"/>
      <c r="L166" s="197"/>
      <c r="M166" s="197"/>
    </row>
    <row r="167" spans="1:13" s="210" customFormat="1">
      <c r="A167" s="275"/>
      <c r="B167" s="276"/>
      <c r="C167" s="277"/>
      <c r="D167" s="255"/>
      <c r="E167" s="276"/>
      <c r="F167" s="255"/>
      <c r="G167" s="277"/>
      <c r="H167" s="277"/>
      <c r="I167" s="277"/>
      <c r="J167" s="254"/>
      <c r="L167" s="197"/>
      <c r="M167" s="197"/>
    </row>
    <row r="168" spans="1:13" s="210" customFormat="1">
      <c r="A168" s="275"/>
      <c r="B168" s="276"/>
      <c r="C168" s="277"/>
      <c r="D168" s="255"/>
      <c r="E168" s="276"/>
      <c r="F168" s="255"/>
      <c r="G168" s="277"/>
      <c r="H168" s="277"/>
      <c r="I168" s="277"/>
      <c r="J168" s="254"/>
      <c r="L168" s="197"/>
      <c r="M168" s="197"/>
    </row>
    <row r="169" spans="1:13" s="210" customFormat="1">
      <c r="A169" s="275"/>
      <c r="B169" s="276"/>
      <c r="C169" s="277"/>
      <c r="D169" s="255"/>
      <c r="E169" s="276"/>
      <c r="F169" s="255"/>
      <c r="G169" s="277"/>
      <c r="H169" s="277"/>
      <c r="I169" s="277"/>
      <c r="J169" s="254"/>
      <c r="L169" s="197"/>
      <c r="M169" s="197"/>
    </row>
    <row r="170" spans="1:13" s="210" customFormat="1">
      <c r="A170" s="275"/>
      <c r="B170" s="276"/>
      <c r="C170" s="277"/>
      <c r="D170" s="255"/>
      <c r="E170" s="276"/>
      <c r="F170" s="255"/>
      <c r="G170" s="277"/>
      <c r="H170" s="277"/>
      <c r="I170" s="277"/>
      <c r="J170" s="254"/>
      <c r="L170" s="197"/>
      <c r="M170" s="197"/>
    </row>
    <row r="171" spans="1:13" s="210" customFormat="1">
      <c r="A171" s="275"/>
      <c r="B171" s="276"/>
      <c r="C171" s="277"/>
      <c r="D171" s="255"/>
      <c r="E171" s="276"/>
      <c r="F171" s="255"/>
      <c r="G171" s="277"/>
      <c r="H171" s="277"/>
      <c r="I171" s="277"/>
      <c r="J171" s="254"/>
      <c r="L171" s="197"/>
      <c r="M171" s="197"/>
    </row>
    <row r="172" spans="1:13" s="210" customFormat="1">
      <c r="A172" s="275"/>
      <c r="B172" s="276"/>
      <c r="C172" s="277"/>
      <c r="D172" s="255"/>
      <c r="E172" s="276"/>
      <c r="F172" s="255"/>
      <c r="G172" s="277"/>
      <c r="H172" s="277"/>
      <c r="I172" s="277"/>
      <c r="J172" s="254"/>
      <c r="L172" s="197"/>
      <c r="M172" s="197"/>
    </row>
    <row r="173" spans="1:13" s="210" customFormat="1">
      <c r="A173" s="275"/>
      <c r="B173" s="276"/>
      <c r="C173" s="277"/>
      <c r="D173" s="255"/>
      <c r="E173" s="276"/>
      <c r="F173" s="255"/>
      <c r="G173" s="277"/>
      <c r="H173" s="277"/>
      <c r="I173" s="277"/>
      <c r="J173" s="254"/>
      <c r="L173" s="197"/>
      <c r="M173" s="197"/>
    </row>
    <row r="174" spans="1:13" s="210" customFormat="1">
      <c r="A174" s="275"/>
      <c r="B174" s="276"/>
      <c r="C174" s="277"/>
      <c r="D174" s="255"/>
      <c r="E174" s="276"/>
      <c r="F174" s="255"/>
      <c r="G174" s="277"/>
      <c r="H174" s="277"/>
      <c r="I174" s="277"/>
      <c r="J174" s="254"/>
      <c r="L174" s="197"/>
      <c r="M174" s="197"/>
    </row>
    <row r="175" spans="1:13" s="210" customFormat="1">
      <c r="A175" s="275"/>
      <c r="B175" s="276"/>
      <c r="C175" s="277"/>
      <c r="D175" s="255"/>
      <c r="E175" s="276"/>
      <c r="F175" s="255"/>
      <c r="G175" s="277"/>
      <c r="H175" s="277"/>
      <c r="I175" s="277"/>
      <c r="J175" s="254"/>
      <c r="L175" s="197"/>
      <c r="M175" s="197"/>
    </row>
    <row r="176" spans="1:13" s="210" customFormat="1">
      <c r="A176" s="275"/>
      <c r="B176" s="276"/>
      <c r="C176" s="277"/>
      <c r="D176" s="255"/>
      <c r="E176" s="276"/>
      <c r="F176" s="255"/>
      <c r="G176" s="277"/>
      <c r="H176" s="277"/>
      <c r="I176" s="277"/>
      <c r="J176" s="254"/>
      <c r="L176" s="197"/>
      <c r="M176" s="197"/>
    </row>
    <row r="177" spans="1:13" s="210" customFormat="1">
      <c r="A177" s="275"/>
      <c r="B177" s="276"/>
      <c r="C177" s="277"/>
      <c r="D177" s="255"/>
      <c r="E177" s="276"/>
      <c r="F177" s="255"/>
      <c r="G177" s="277"/>
      <c r="H177" s="277"/>
      <c r="I177" s="277"/>
      <c r="J177" s="254"/>
      <c r="L177" s="197"/>
      <c r="M177" s="197"/>
    </row>
    <row r="178" spans="1:13" s="210" customFormat="1">
      <c r="A178" s="275"/>
      <c r="B178" s="276"/>
      <c r="C178" s="277"/>
      <c r="D178" s="255"/>
      <c r="E178" s="276"/>
      <c r="F178" s="255"/>
      <c r="G178" s="277"/>
      <c r="H178" s="277"/>
      <c r="I178" s="277"/>
      <c r="J178" s="254"/>
      <c r="L178" s="197"/>
      <c r="M178" s="197"/>
    </row>
    <row r="179" spans="1:13" s="210" customFormat="1">
      <c r="A179" s="275"/>
      <c r="B179" s="276"/>
      <c r="C179" s="277"/>
      <c r="D179" s="255"/>
      <c r="E179" s="276"/>
      <c r="F179" s="255"/>
      <c r="G179" s="277"/>
      <c r="H179" s="277"/>
      <c r="I179" s="277"/>
      <c r="J179" s="254"/>
      <c r="L179" s="197"/>
      <c r="M179" s="197"/>
    </row>
    <row r="180" spans="1:13" s="210" customFormat="1">
      <c r="A180" s="275"/>
      <c r="B180" s="276"/>
      <c r="C180" s="277"/>
      <c r="D180" s="255"/>
      <c r="E180" s="276"/>
      <c r="F180" s="255"/>
      <c r="G180" s="277"/>
      <c r="H180" s="277"/>
      <c r="I180" s="277"/>
      <c r="J180" s="254"/>
      <c r="L180" s="197"/>
      <c r="M180" s="197"/>
    </row>
    <row r="181" spans="1:13" s="210" customFormat="1">
      <c r="A181" s="275"/>
      <c r="B181" s="276"/>
      <c r="C181" s="277"/>
      <c r="D181" s="255"/>
      <c r="E181" s="276"/>
      <c r="F181" s="255"/>
      <c r="G181" s="277"/>
      <c r="H181" s="277"/>
      <c r="I181" s="277"/>
      <c r="J181" s="254"/>
      <c r="L181" s="197"/>
      <c r="M181" s="197"/>
    </row>
    <row r="182" spans="1:13" s="210" customFormat="1">
      <c r="A182" s="275"/>
      <c r="B182" s="276"/>
      <c r="C182" s="277"/>
      <c r="D182" s="255"/>
      <c r="E182" s="276"/>
      <c r="F182" s="255"/>
      <c r="G182" s="277"/>
      <c r="H182" s="277"/>
      <c r="I182" s="277"/>
      <c r="J182" s="254"/>
      <c r="L182" s="197"/>
      <c r="M182" s="197"/>
    </row>
    <row r="183" spans="1:13" s="210" customFormat="1">
      <c r="A183" s="275"/>
      <c r="B183" s="276"/>
      <c r="C183" s="277"/>
      <c r="D183" s="255"/>
      <c r="E183" s="276"/>
      <c r="F183" s="255"/>
      <c r="G183" s="277"/>
      <c r="H183" s="277"/>
      <c r="I183" s="277"/>
      <c r="J183" s="254"/>
      <c r="L183" s="197"/>
      <c r="M183" s="197"/>
    </row>
    <row r="184" spans="1:13" s="210" customFormat="1">
      <c r="A184" s="275"/>
      <c r="B184" s="276"/>
      <c r="C184" s="277"/>
      <c r="D184" s="255"/>
      <c r="E184" s="276"/>
      <c r="F184" s="255"/>
      <c r="G184" s="277"/>
      <c r="H184" s="277"/>
      <c r="I184" s="277"/>
      <c r="J184" s="254"/>
      <c r="L184" s="197"/>
      <c r="M184" s="197"/>
    </row>
    <row r="185" spans="1:13" s="210" customFormat="1">
      <c r="A185" s="275"/>
      <c r="B185" s="276"/>
      <c r="C185" s="277"/>
      <c r="D185" s="255"/>
      <c r="E185" s="276"/>
      <c r="F185" s="255"/>
      <c r="G185" s="277"/>
      <c r="H185" s="277"/>
      <c r="I185" s="277"/>
      <c r="J185" s="254"/>
      <c r="L185" s="197"/>
      <c r="M185" s="197"/>
    </row>
    <row r="186" spans="1:13" s="210" customFormat="1">
      <c r="A186" s="275"/>
      <c r="B186" s="276"/>
      <c r="C186" s="277"/>
      <c r="D186" s="255"/>
      <c r="E186" s="276"/>
      <c r="F186" s="255"/>
      <c r="G186" s="277"/>
      <c r="H186" s="277"/>
      <c r="I186" s="277"/>
      <c r="J186" s="254"/>
      <c r="L186" s="197"/>
      <c r="M186" s="197"/>
    </row>
    <row r="187" spans="1:13" s="210" customFormat="1">
      <c r="A187" s="275"/>
      <c r="B187" s="276"/>
      <c r="C187" s="277"/>
      <c r="D187" s="255"/>
      <c r="E187" s="276"/>
      <c r="F187" s="255"/>
      <c r="G187" s="277"/>
      <c r="H187" s="277"/>
      <c r="I187" s="277"/>
      <c r="J187" s="254"/>
      <c r="L187" s="197"/>
      <c r="M187" s="197"/>
    </row>
    <row r="188" spans="1:13" s="210" customFormat="1">
      <c r="A188" s="275"/>
      <c r="B188" s="276"/>
      <c r="C188" s="277"/>
      <c r="D188" s="255"/>
      <c r="E188" s="276"/>
      <c r="F188" s="255"/>
      <c r="G188" s="277"/>
      <c r="H188" s="277"/>
      <c r="I188" s="277"/>
      <c r="J188" s="254"/>
      <c r="L188" s="197"/>
      <c r="M188" s="197"/>
    </row>
    <row r="189" spans="1:13" s="210" customFormat="1">
      <c r="A189" s="275"/>
      <c r="B189" s="276"/>
      <c r="C189" s="277"/>
      <c r="D189" s="255"/>
      <c r="E189" s="276"/>
      <c r="F189" s="255"/>
      <c r="G189" s="277"/>
      <c r="H189" s="277"/>
      <c r="I189" s="277"/>
      <c r="J189" s="254"/>
      <c r="L189" s="197"/>
      <c r="M189" s="197"/>
    </row>
    <row r="190" spans="1:13" s="210" customFormat="1">
      <c r="A190" s="275"/>
      <c r="B190" s="276"/>
      <c r="C190" s="277"/>
      <c r="D190" s="255"/>
      <c r="E190" s="276"/>
      <c r="F190" s="255"/>
      <c r="G190" s="277"/>
      <c r="H190" s="277"/>
      <c r="I190" s="277"/>
      <c r="J190" s="254"/>
      <c r="L190" s="197"/>
      <c r="M190" s="197"/>
    </row>
    <row r="191" spans="1:13" s="210" customFormat="1">
      <c r="A191" s="275"/>
      <c r="B191" s="276"/>
      <c r="C191" s="277"/>
      <c r="D191" s="255"/>
      <c r="E191" s="276"/>
      <c r="F191" s="255"/>
      <c r="G191" s="277"/>
      <c r="H191" s="277"/>
      <c r="I191" s="277"/>
      <c r="J191" s="254"/>
      <c r="L191" s="197"/>
      <c r="M191" s="197"/>
    </row>
    <row r="192" spans="1:13" s="210" customFormat="1">
      <c r="A192" s="275"/>
      <c r="B192" s="276"/>
      <c r="C192" s="277"/>
      <c r="D192" s="255"/>
      <c r="E192" s="276"/>
      <c r="F192" s="255"/>
      <c r="G192" s="277"/>
      <c r="H192" s="277"/>
      <c r="I192" s="277"/>
      <c r="J192" s="254"/>
      <c r="L192" s="197"/>
      <c r="M192" s="197"/>
    </row>
    <row r="193" spans="1:13" s="210" customFormat="1">
      <c r="A193" s="275"/>
      <c r="B193" s="276"/>
      <c r="C193" s="277"/>
      <c r="D193" s="255"/>
      <c r="E193" s="276"/>
      <c r="F193" s="255"/>
      <c r="G193" s="277"/>
      <c r="H193" s="277"/>
      <c r="I193" s="277"/>
      <c r="J193" s="254"/>
      <c r="L193" s="197"/>
      <c r="M193" s="197"/>
    </row>
    <row r="194" spans="1:13" s="210" customFormat="1">
      <c r="A194" s="275"/>
      <c r="B194" s="276"/>
      <c r="C194" s="277"/>
      <c r="D194" s="255"/>
      <c r="E194" s="276"/>
      <c r="F194" s="255"/>
      <c r="G194" s="277"/>
      <c r="H194" s="277"/>
      <c r="I194" s="277"/>
      <c r="J194" s="254"/>
      <c r="L194" s="197"/>
      <c r="M194" s="197"/>
    </row>
    <row r="195" spans="1:13" s="210" customFormat="1">
      <c r="A195" s="275"/>
      <c r="B195" s="276"/>
      <c r="C195" s="277"/>
      <c r="D195" s="255"/>
      <c r="E195" s="276"/>
      <c r="F195" s="255"/>
      <c r="G195" s="277"/>
      <c r="H195" s="277"/>
      <c r="I195" s="277"/>
      <c r="J195" s="254"/>
      <c r="L195" s="197"/>
      <c r="M195" s="197"/>
    </row>
    <row r="196" spans="1:13" s="210" customFormat="1">
      <c r="A196" s="275"/>
      <c r="B196" s="276"/>
      <c r="C196" s="277"/>
      <c r="D196" s="255"/>
      <c r="E196" s="276"/>
      <c r="F196" s="255"/>
      <c r="G196" s="277"/>
      <c r="H196" s="277"/>
      <c r="I196" s="277"/>
      <c r="J196" s="254"/>
      <c r="L196" s="197"/>
      <c r="M196" s="197"/>
    </row>
    <row r="197" spans="1:13" s="210" customFormat="1">
      <c r="A197" s="275"/>
      <c r="B197" s="276"/>
      <c r="C197" s="277"/>
      <c r="D197" s="255"/>
      <c r="E197" s="276"/>
      <c r="F197" s="255"/>
      <c r="G197" s="277"/>
      <c r="H197" s="277"/>
      <c r="I197" s="277"/>
      <c r="J197" s="254"/>
      <c r="L197" s="197"/>
      <c r="M197" s="197"/>
    </row>
    <row r="198" spans="1:13" s="210" customFormat="1">
      <c r="A198" s="275"/>
      <c r="B198" s="276"/>
      <c r="C198" s="277"/>
      <c r="D198" s="255"/>
      <c r="E198" s="276"/>
      <c r="F198" s="255"/>
      <c r="G198" s="277"/>
      <c r="H198" s="277"/>
      <c r="I198" s="277"/>
      <c r="J198" s="254"/>
      <c r="L198" s="197"/>
      <c r="M198" s="197"/>
    </row>
    <row r="199" spans="1:13" s="210" customFormat="1">
      <c r="A199" s="275"/>
      <c r="B199" s="276"/>
      <c r="C199" s="277"/>
      <c r="D199" s="255"/>
      <c r="E199" s="276"/>
      <c r="F199" s="255"/>
      <c r="G199" s="277"/>
      <c r="H199" s="277"/>
      <c r="I199" s="277"/>
      <c r="J199" s="254"/>
      <c r="L199" s="197"/>
      <c r="M199" s="197"/>
    </row>
    <row r="200" spans="1:13" s="210" customFormat="1">
      <c r="A200" s="275"/>
      <c r="B200" s="276"/>
      <c r="C200" s="277"/>
      <c r="D200" s="255"/>
      <c r="E200" s="276"/>
      <c r="F200" s="255"/>
      <c r="G200" s="277"/>
      <c r="H200" s="277"/>
      <c r="I200" s="277"/>
      <c r="J200" s="254"/>
      <c r="L200" s="197"/>
      <c r="M200" s="197"/>
    </row>
    <row r="201" spans="1:13" s="210" customFormat="1">
      <c r="A201" s="275"/>
      <c r="B201" s="276"/>
      <c r="C201" s="277"/>
      <c r="D201" s="255"/>
      <c r="E201" s="276"/>
      <c r="F201" s="255"/>
      <c r="G201" s="277"/>
      <c r="H201" s="277"/>
      <c r="I201" s="277"/>
      <c r="J201" s="254"/>
      <c r="L201" s="197"/>
      <c r="M201" s="197"/>
    </row>
    <row r="202" spans="1:13" s="210" customFormat="1">
      <c r="A202" s="275"/>
      <c r="B202" s="276"/>
      <c r="C202" s="277"/>
      <c r="D202" s="255"/>
      <c r="E202" s="276"/>
      <c r="F202" s="255"/>
      <c r="G202" s="277"/>
      <c r="H202" s="277"/>
      <c r="I202" s="277"/>
      <c r="J202" s="254"/>
      <c r="L202" s="197"/>
      <c r="M202" s="197"/>
    </row>
    <row r="203" spans="1:13" s="210" customFormat="1">
      <c r="A203" s="275"/>
      <c r="B203" s="276"/>
      <c r="C203" s="277"/>
      <c r="D203" s="255"/>
      <c r="E203" s="276"/>
      <c r="F203" s="255"/>
      <c r="G203" s="277"/>
      <c r="H203" s="277"/>
      <c r="I203" s="277"/>
      <c r="J203" s="254"/>
      <c r="L203" s="197"/>
      <c r="M203" s="197"/>
    </row>
    <row r="204" spans="1:13" s="210" customFormat="1">
      <c r="A204" s="275"/>
      <c r="B204" s="276"/>
      <c r="C204" s="277"/>
      <c r="D204" s="255"/>
      <c r="E204" s="276"/>
      <c r="F204" s="255"/>
      <c r="G204" s="277"/>
      <c r="H204" s="277"/>
      <c r="I204" s="277"/>
      <c r="J204" s="254"/>
      <c r="L204" s="197"/>
      <c r="M204" s="197"/>
    </row>
    <row r="205" spans="1:13" s="210" customFormat="1">
      <c r="A205" s="275"/>
      <c r="B205" s="276"/>
      <c r="C205" s="277"/>
      <c r="D205" s="255"/>
      <c r="E205" s="276"/>
      <c r="F205" s="255"/>
      <c r="G205" s="277"/>
      <c r="H205" s="277"/>
      <c r="I205" s="277"/>
      <c r="J205" s="254"/>
      <c r="L205" s="197"/>
      <c r="M205" s="197"/>
    </row>
    <row r="206" spans="1:13" s="210" customFormat="1">
      <c r="A206" s="275"/>
      <c r="B206" s="276"/>
      <c r="C206" s="277"/>
      <c r="D206" s="255"/>
      <c r="E206" s="276"/>
      <c r="F206" s="255"/>
      <c r="G206" s="277"/>
      <c r="H206" s="277"/>
      <c r="I206" s="277"/>
      <c r="J206" s="254"/>
      <c r="L206" s="197"/>
      <c r="M206" s="197"/>
    </row>
    <row r="207" spans="1:13" s="210" customFormat="1">
      <c r="A207" s="275"/>
      <c r="B207" s="276"/>
      <c r="C207" s="277"/>
      <c r="D207" s="255"/>
      <c r="E207" s="276"/>
      <c r="F207" s="255"/>
      <c r="G207" s="277"/>
      <c r="H207" s="277"/>
      <c r="I207" s="277"/>
      <c r="J207" s="254"/>
      <c r="L207" s="197"/>
      <c r="M207" s="197"/>
    </row>
    <row r="208" spans="1:13" s="210" customFormat="1">
      <c r="A208" s="275"/>
      <c r="B208" s="276"/>
      <c r="C208" s="277"/>
      <c r="D208" s="255"/>
      <c r="E208" s="276"/>
      <c r="F208" s="255"/>
      <c r="G208" s="277"/>
      <c r="H208" s="277"/>
      <c r="I208" s="277"/>
      <c r="J208" s="254"/>
      <c r="L208" s="197"/>
      <c r="M208" s="197"/>
    </row>
    <row r="209" spans="1:13" s="210" customFormat="1">
      <c r="A209" s="275"/>
      <c r="B209" s="276"/>
      <c r="C209" s="277"/>
      <c r="D209" s="255"/>
      <c r="E209" s="276"/>
      <c r="F209" s="255"/>
      <c r="G209" s="277"/>
      <c r="H209" s="277"/>
      <c r="I209" s="277"/>
      <c r="J209" s="254"/>
      <c r="L209" s="197"/>
      <c r="M209" s="197"/>
    </row>
    <row r="210" spans="1:13" s="210" customFormat="1">
      <c r="A210" s="275"/>
      <c r="B210" s="276"/>
      <c r="C210" s="277"/>
      <c r="D210" s="255"/>
      <c r="E210" s="276"/>
      <c r="F210" s="255"/>
      <c r="G210" s="277"/>
      <c r="H210" s="277"/>
      <c r="I210" s="277"/>
      <c r="J210" s="254"/>
      <c r="L210" s="197"/>
      <c r="M210" s="197"/>
    </row>
    <row r="211" spans="1:13" s="210" customFormat="1">
      <c r="A211" s="275"/>
      <c r="B211" s="276"/>
      <c r="C211" s="277"/>
      <c r="D211" s="255"/>
      <c r="E211" s="276"/>
      <c r="F211" s="255"/>
      <c r="G211" s="277"/>
      <c r="H211" s="277"/>
      <c r="I211" s="277"/>
      <c r="J211" s="254"/>
      <c r="L211" s="197"/>
      <c r="M211" s="197"/>
    </row>
    <row r="212" spans="1:13" s="210" customFormat="1">
      <c r="A212" s="275"/>
      <c r="B212" s="276"/>
      <c r="C212" s="277"/>
      <c r="D212" s="255"/>
      <c r="E212" s="276"/>
      <c r="F212" s="255"/>
      <c r="G212" s="277"/>
      <c r="H212" s="277"/>
      <c r="I212" s="277"/>
      <c r="J212" s="254"/>
      <c r="L212" s="197"/>
      <c r="M212" s="197"/>
    </row>
    <row r="213" spans="1:13" s="210" customFormat="1">
      <c r="A213" s="275"/>
      <c r="B213" s="276"/>
      <c r="C213" s="277"/>
      <c r="D213" s="255"/>
      <c r="E213" s="276"/>
      <c r="F213" s="255"/>
      <c r="G213" s="277"/>
      <c r="H213" s="277"/>
      <c r="I213" s="277"/>
      <c r="J213" s="254"/>
      <c r="L213" s="197"/>
      <c r="M213" s="197"/>
    </row>
    <row r="214" spans="1:13" s="210" customFormat="1">
      <c r="A214" s="275"/>
      <c r="B214" s="276"/>
      <c r="C214" s="277"/>
      <c r="D214" s="255"/>
      <c r="E214" s="276"/>
      <c r="F214" s="255"/>
      <c r="G214" s="277"/>
      <c r="H214" s="277"/>
      <c r="I214" s="277"/>
      <c r="J214" s="254"/>
      <c r="L214" s="197"/>
      <c r="M214" s="197"/>
    </row>
    <row r="215" spans="1:13" s="210" customFormat="1">
      <c r="A215" s="275"/>
      <c r="B215" s="276"/>
      <c r="C215" s="277"/>
      <c r="D215" s="255"/>
      <c r="E215" s="276"/>
      <c r="F215" s="255"/>
      <c r="G215" s="277"/>
      <c r="H215" s="277"/>
      <c r="I215" s="277"/>
      <c r="J215" s="254"/>
      <c r="L215" s="197"/>
      <c r="M215" s="197"/>
    </row>
    <row r="216" spans="1:13" s="210" customFormat="1">
      <c r="A216" s="275"/>
      <c r="B216" s="276"/>
      <c r="C216" s="277"/>
      <c r="D216" s="255"/>
      <c r="E216" s="276"/>
      <c r="F216" s="255"/>
      <c r="G216" s="277"/>
      <c r="H216" s="277"/>
      <c r="I216" s="277"/>
      <c r="J216" s="254"/>
      <c r="L216" s="197"/>
      <c r="M216" s="197"/>
    </row>
    <row r="217" spans="1:13" s="210" customFormat="1">
      <c r="A217" s="275"/>
      <c r="B217" s="276"/>
      <c r="C217" s="277"/>
      <c r="D217" s="255"/>
      <c r="E217" s="276"/>
      <c r="F217" s="255"/>
      <c r="G217" s="277"/>
      <c r="H217" s="277"/>
      <c r="I217" s="277"/>
      <c r="J217" s="254"/>
      <c r="L217" s="197"/>
      <c r="M217" s="197"/>
    </row>
    <row r="218" spans="1:13" s="210" customFormat="1">
      <c r="A218" s="275"/>
      <c r="B218" s="276"/>
      <c r="C218" s="277"/>
      <c r="D218" s="255"/>
      <c r="E218" s="276"/>
      <c r="F218" s="255"/>
      <c r="G218" s="277"/>
      <c r="H218" s="277"/>
      <c r="I218" s="277"/>
      <c r="J218" s="254"/>
      <c r="L218" s="197"/>
      <c r="M218" s="197"/>
    </row>
    <row r="219" spans="1:13" s="210" customFormat="1">
      <c r="A219" s="275"/>
      <c r="B219" s="276"/>
      <c r="C219" s="277"/>
      <c r="D219" s="255"/>
      <c r="E219" s="276"/>
      <c r="F219" s="255"/>
      <c r="G219" s="277"/>
      <c r="H219" s="277"/>
      <c r="I219" s="277"/>
      <c r="J219" s="254"/>
      <c r="L219" s="197"/>
      <c r="M219" s="197"/>
    </row>
    <row r="220" spans="1:13" s="210" customFormat="1">
      <c r="A220" s="275"/>
      <c r="B220" s="276"/>
      <c r="C220" s="277"/>
      <c r="D220" s="255"/>
      <c r="E220" s="276"/>
      <c r="F220" s="255"/>
      <c r="G220" s="277"/>
      <c r="H220" s="277"/>
      <c r="I220" s="277"/>
      <c r="J220" s="254"/>
      <c r="L220" s="197"/>
      <c r="M220" s="197"/>
    </row>
    <row r="221" spans="1:13" s="210" customFormat="1">
      <c r="A221" s="275"/>
      <c r="B221" s="276"/>
      <c r="C221" s="277"/>
      <c r="D221" s="255"/>
      <c r="E221" s="276"/>
      <c r="F221" s="255"/>
      <c r="G221" s="277"/>
      <c r="H221" s="277"/>
      <c r="I221" s="277"/>
      <c r="J221" s="254"/>
      <c r="L221" s="197"/>
      <c r="M221" s="197"/>
    </row>
    <row r="222" spans="1:13" s="210" customFormat="1">
      <c r="A222" s="275"/>
      <c r="B222" s="276"/>
      <c r="C222" s="277"/>
      <c r="D222" s="255"/>
      <c r="E222" s="276"/>
      <c r="F222" s="255"/>
      <c r="G222" s="277"/>
      <c r="H222" s="277"/>
      <c r="I222" s="277"/>
      <c r="J222" s="254"/>
      <c r="L222" s="197"/>
      <c r="M222" s="197"/>
    </row>
    <row r="223" spans="1:13" s="210" customFormat="1">
      <c r="A223" s="275"/>
      <c r="B223" s="276"/>
      <c r="C223" s="277"/>
      <c r="D223" s="255"/>
      <c r="E223" s="276"/>
      <c r="F223" s="255"/>
      <c r="G223" s="277"/>
      <c r="H223" s="277"/>
      <c r="I223" s="277"/>
      <c r="J223" s="254"/>
      <c r="L223" s="197"/>
      <c r="M223" s="197"/>
    </row>
    <row r="224" spans="1:13" s="210" customFormat="1">
      <c r="A224" s="275"/>
      <c r="B224" s="276"/>
      <c r="C224" s="277"/>
      <c r="D224" s="255"/>
      <c r="E224" s="276"/>
      <c r="F224" s="255"/>
      <c r="G224" s="277"/>
      <c r="H224" s="277"/>
      <c r="I224" s="277"/>
      <c r="J224" s="254"/>
      <c r="L224" s="197"/>
      <c r="M224" s="197"/>
    </row>
    <row r="225" spans="1:13" s="210" customFormat="1">
      <c r="A225" s="275"/>
      <c r="B225" s="276"/>
      <c r="C225" s="277"/>
      <c r="D225" s="255"/>
      <c r="E225" s="276"/>
      <c r="F225" s="255"/>
      <c r="G225" s="277"/>
      <c r="H225" s="277"/>
      <c r="I225" s="277"/>
      <c r="J225" s="254"/>
      <c r="L225" s="197"/>
      <c r="M225" s="197"/>
    </row>
    <row r="226" spans="1:13" s="210" customFormat="1">
      <c r="A226" s="275"/>
      <c r="B226" s="276"/>
      <c r="C226" s="277"/>
      <c r="D226" s="255"/>
      <c r="E226" s="276"/>
      <c r="F226" s="255"/>
      <c r="G226" s="277"/>
      <c r="H226" s="277"/>
      <c r="I226" s="277"/>
      <c r="J226" s="254"/>
      <c r="L226" s="197"/>
      <c r="M226" s="197"/>
    </row>
    <row r="227" spans="1:13" s="210" customFormat="1">
      <c r="A227" s="275"/>
      <c r="B227" s="276"/>
      <c r="C227" s="277"/>
      <c r="D227" s="255"/>
      <c r="E227" s="276"/>
      <c r="F227" s="255"/>
      <c r="G227" s="277"/>
      <c r="H227" s="277"/>
      <c r="I227" s="277"/>
      <c r="J227" s="254"/>
      <c r="L227" s="197"/>
      <c r="M227" s="197"/>
    </row>
    <row r="228" spans="1:13" s="210" customFormat="1">
      <c r="A228" s="275"/>
      <c r="B228" s="276"/>
      <c r="C228" s="277"/>
      <c r="D228" s="255"/>
      <c r="E228" s="276"/>
      <c r="F228" s="255"/>
      <c r="G228" s="277"/>
      <c r="H228" s="277"/>
      <c r="I228" s="277"/>
      <c r="J228" s="254"/>
      <c r="L228" s="197"/>
      <c r="M228" s="197"/>
    </row>
    <row r="229" spans="1:13" s="210" customFormat="1">
      <c r="A229" s="275"/>
      <c r="B229" s="276"/>
      <c r="C229" s="277"/>
      <c r="D229" s="255"/>
      <c r="E229" s="276"/>
      <c r="F229" s="255"/>
      <c r="G229" s="277"/>
      <c r="H229" s="277"/>
      <c r="I229" s="277"/>
      <c r="J229" s="254"/>
      <c r="L229" s="197"/>
      <c r="M229" s="197"/>
    </row>
    <row r="230" spans="1:13" s="210" customFormat="1">
      <c r="A230" s="275"/>
      <c r="B230" s="276"/>
      <c r="C230" s="277"/>
      <c r="D230" s="255"/>
      <c r="E230" s="276"/>
      <c r="F230" s="255"/>
      <c r="G230" s="277"/>
      <c r="H230" s="277"/>
      <c r="I230" s="277"/>
      <c r="J230" s="254"/>
      <c r="L230" s="197"/>
      <c r="M230" s="197"/>
    </row>
    <row r="231" spans="1:13" s="210" customFormat="1">
      <c r="A231" s="275"/>
      <c r="B231" s="276"/>
      <c r="C231" s="277"/>
      <c r="D231" s="255"/>
      <c r="E231" s="276"/>
      <c r="F231" s="255"/>
      <c r="G231" s="277"/>
      <c r="H231" s="277"/>
      <c r="I231" s="277"/>
      <c r="J231" s="254"/>
      <c r="L231" s="197"/>
      <c r="M231" s="197"/>
    </row>
    <row r="232" spans="1:13" s="210" customFormat="1">
      <c r="A232" s="275"/>
      <c r="B232" s="276"/>
      <c r="C232" s="277"/>
      <c r="D232" s="255"/>
      <c r="E232" s="276"/>
      <c r="F232" s="255"/>
      <c r="G232" s="277"/>
      <c r="H232" s="277"/>
      <c r="I232" s="277"/>
      <c r="J232" s="254"/>
      <c r="L232" s="197"/>
      <c r="M232" s="197"/>
    </row>
    <row r="233" spans="1:13" s="210" customFormat="1">
      <c r="A233" s="275"/>
      <c r="B233" s="276"/>
      <c r="C233" s="277"/>
      <c r="D233" s="255"/>
      <c r="E233" s="276"/>
      <c r="F233" s="255"/>
      <c r="G233" s="277"/>
      <c r="H233" s="277"/>
      <c r="I233" s="277"/>
      <c r="J233" s="254"/>
      <c r="L233" s="197"/>
      <c r="M233" s="197"/>
    </row>
    <row r="234" spans="1:13" s="210" customFormat="1">
      <c r="A234" s="275"/>
      <c r="B234" s="276"/>
      <c r="C234" s="277"/>
      <c r="D234" s="255"/>
      <c r="E234" s="276"/>
      <c r="F234" s="255"/>
      <c r="G234" s="277"/>
      <c r="H234" s="277"/>
      <c r="I234" s="277"/>
      <c r="J234" s="254"/>
      <c r="L234" s="197"/>
      <c r="M234" s="197"/>
    </row>
    <row r="235" spans="1:13" s="210" customFormat="1">
      <c r="A235" s="275"/>
      <c r="B235" s="276"/>
      <c r="C235" s="277"/>
      <c r="D235" s="255"/>
      <c r="E235" s="276"/>
      <c r="F235" s="255"/>
      <c r="G235" s="277"/>
      <c r="H235" s="277"/>
      <c r="I235" s="277"/>
      <c r="J235" s="254"/>
      <c r="L235" s="197"/>
      <c r="M235" s="197"/>
    </row>
    <row r="236" spans="1:13" s="210" customFormat="1">
      <c r="A236" s="275"/>
      <c r="B236" s="276"/>
      <c r="C236" s="277"/>
      <c r="D236" s="255"/>
      <c r="E236" s="276"/>
      <c r="F236" s="255"/>
      <c r="G236" s="277"/>
      <c r="H236" s="277"/>
      <c r="I236" s="277"/>
      <c r="J236" s="254"/>
      <c r="L236" s="197"/>
      <c r="M236" s="197"/>
    </row>
    <row r="237" spans="1:13" s="210" customFormat="1">
      <c r="A237" s="275"/>
      <c r="B237" s="276"/>
      <c r="C237" s="277"/>
      <c r="D237" s="255"/>
      <c r="E237" s="276"/>
      <c r="F237" s="255"/>
      <c r="G237" s="277"/>
      <c r="H237" s="277"/>
      <c r="I237" s="277"/>
      <c r="J237" s="254"/>
      <c r="L237" s="197"/>
      <c r="M237" s="197"/>
    </row>
    <row r="238" spans="1:13" s="210" customFormat="1">
      <c r="A238" s="275"/>
      <c r="B238" s="276"/>
      <c r="C238" s="277"/>
      <c r="D238" s="255"/>
      <c r="E238" s="276"/>
      <c r="F238" s="255"/>
      <c r="G238" s="277"/>
      <c r="H238" s="277"/>
      <c r="I238" s="277"/>
      <c r="J238" s="254"/>
      <c r="L238" s="197"/>
      <c r="M238" s="197"/>
    </row>
    <row r="239" spans="1:13" s="210" customFormat="1">
      <c r="A239" s="275"/>
      <c r="B239" s="276"/>
      <c r="C239" s="277"/>
      <c r="D239" s="255"/>
      <c r="E239" s="276"/>
      <c r="F239" s="255"/>
      <c r="G239" s="277"/>
      <c r="H239" s="277"/>
      <c r="I239" s="277"/>
      <c r="J239" s="254"/>
      <c r="L239" s="197"/>
      <c r="M239" s="197"/>
    </row>
    <row r="240" spans="1:13" s="210" customFormat="1">
      <c r="A240" s="275"/>
      <c r="B240" s="276"/>
      <c r="C240" s="277"/>
      <c r="D240" s="255"/>
      <c r="E240" s="276"/>
      <c r="F240" s="255"/>
      <c r="G240" s="277"/>
      <c r="H240" s="277"/>
      <c r="I240" s="277"/>
      <c r="J240" s="254"/>
      <c r="L240" s="197"/>
      <c r="M240" s="197"/>
    </row>
    <row r="241" spans="1:13" s="210" customFormat="1">
      <c r="A241" s="275"/>
      <c r="B241" s="276"/>
      <c r="C241" s="277"/>
      <c r="D241" s="255"/>
      <c r="E241" s="276"/>
      <c r="F241" s="255"/>
      <c r="G241" s="277"/>
      <c r="H241" s="277"/>
      <c r="I241" s="277"/>
      <c r="J241" s="254"/>
      <c r="L241" s="197"/>
      <c r="M241" s="197"/>
    </row>
    <row r="242" spans="1:13" s="210" customFormat="1">
      <c r="A242" s="275"/>
      <c r="B242" s="276"/>
      <c r="C242" s="277"/>
      <c r="D242" s="255"/>
      <c r="E242" s="276"/>
      <c r="F242" s="255"/>
      <c r="G242" s="277"/>
      <c r="H242" s="277"/>
      <c r="I242" s="277"/>
      <c r="J242" s="254"/>
      <c r="L242" s="197"/>
      <c r="M242" s="197"/>
    </row>
    <row r="243" spans="1:13" s="210" customFormat="1">
      <c r="A243" s="275"/>
      <c r="B243" s="276"/>
      <c r="C243" s="277"/>
      <c r="D243" s="255"/>
      <c r="E243" s="276"/>
      <c r="F243" s="255"/>
      <c r="G243" s="277"/>
      <c r="H243" s="277"/>
      <c r="I243" s="277"/>
      <c r="J243" s="254"/>
      <c r="L243" s="197"/>
      <c r="M243" s="197"/>
    </row>
    <row r="244" spans="1:13" s="210" customFormat="1">
      <c r="A244" s="275"/>
      <c r="B244" s="276"/>
      <c r="C244" s="277"/>
      <c r="D244" s="255"/>
      <c r="E244" s="276"/>
      <c r="F244" s="255"/>
      <c r="G244" s="277"/>
      <c r="H244" s="277"/>
      <c r="I244" s="277"/>
      <c r="J244" s="254"/>
      <c r="L244" s="197"/>
      <c r="M244" s="197"/>
    </row>
    <row r="245" spans="1:13" s="210" customFormat="1">
      <c r="A245" s="275"/>
      <c r="B245" s="276"/>
      <c r="C245" s="277"/>
      <c r="D245" s="255"/>
      <c r="E245" s="276"/>
      <c r="F245" s="255"/>
      <c r="G245" s="277"/>
      <c r="H245" s="277"/>
      <c r="I245" s="277"/>
      <c r="J245" s="254"/>
      <c r="L245" s="197"/>
      <c r="M245" s="197"/>
    </row>
    <row r="246" spans="1:13" s="210" customFormat="1">
      <c r="A246" s="275"/>
      <c r="B246" s="276"/>
      <c r="C246" s="277"/>
      <c r="D246" s="255"/>
      <c r="E246" s="276"/>
      <c r="F246" s="255"/>
      <c r="G246" s="277"/>
      <c r="H246" s="277"/>
      <c r="I246" s="277"/>
      <c r="J246" s="254"/>
      <c r="L246" s="197"/>
      <c r="M246" s="197"/>
    </row>
    <row r="247" spans="1:13" s="210" customFormat="1">
      <c r="A247" s="275"/>
      <c r="B247" s="276"/>
      <c r="C247" s="277"/>
      <c r="D247" s="255"/>
      <c r="E247" s="276"/>
      <c r="F247" s="255"/>
      <c r="G247" s="277"/>
      <c r="H247" s="277"/>
      <c r="I247" s="277"/>
      <c r="J247" s="254"/>
      <c r="L247" s="197"/>
      <c r="M247" s="197"/>
    </row>
    <row r="248" spans="1:13" s="210" customFormat="1">
      <c r="A248" s="275"/>
      <c r="B248" s="276"/>
      <c r="C248" s="277"/>
      <c r="D248" s="255"/>
      <c r="E248" s="276"/>
      <c r="F248" s="255"/>
      <c r="G248" s="277"/>
      <c r="H248" s="277"/>
      <c r="I248" s="277"/>
      <c r="J248" s="254"/>
      <c r="L248" s="197"/>
      <c r="M248" s="197"/>
    </row>
    <row r="249" spans="1:13" s="210" customFormat="1">
      <c r="A249" s="275"/>
      <c r="B249" s="276"/>
      <c r="C249" s="277"/>
      <c r="D249" s="255"/>
      <c r="E249" s="276"/>
      <c r="F249" s="255"/>
      <c r="G249" s="277"/>
      <c r="H249" s="277"/>
      <c r="I249" s="277"/>
      <c r="J249" s="254"/>
      <c r="L249" s="197"/>
      <c r="M249" s="197"/>
    </row>
    <row r="250" spans="1:13" s="210" customFormat="1">
      <c r="A250" s="275"/>
      <c r="B250" s="276"/>
      <c r="C250" s="277"/>
      <c r="D250" s="255"/>
      <c r="E250" s="276"/>
      <c r="F250" s="255"/>
      <c r="G250" s="277"/>
      <c r="H250" s="277"/>
      <c r="I250" s="277"/>
      <c r="J250" s="254"/>
      <c r="L250" s="197"/>
      <c r="M250" s="197"/>
    </row>
    <row r="251" spans="1:13" s="210" customFormat="1">
      <c r="A251" s="275"/>
      <c r="B251" s="276"/>
      <c r="C251" s="277"/>
      <c r="D251" s="255"/>
      <c r="E251" s="276"/>
      <c r="F251" s="255"/>
      <c r="G251" s="277"/>
      <c r="H251" s="277"/>
      <c r="I251" s="277"/>
      <c r="J251" s="254"/>
      <c r="L251" s="197"/>
      <c r="M251" s="197"/>
    </row>
    <row r="252" spans="1:13" s="210" customFormat="1">
      <c r="A252" s="275"/>
      <c r="B252" s="276"/>
      <c r="C252" s="277"/>
      <c r="D252" s="255"/>
      <c r="E252" s="276"/>
      <c r="F252" s="255"/>
      <c r="G252" s="277"/>
      <c r="H252" s="277"/>
      <c r="I252" s="277"/>
      <c r="J252" s="254"/>
      <c r="L252" s="197"/>
      <c r="M252" s="197"/>
    </row>
    <row r="253" spans="1:13" s="210" customFormat="1">
      <c r="A253" s="275"/>
      <c r="B253" s="276"/>
      <c r="C253" s="277"/>
      <c r="D253" s="255"/>
      <c r="E253" s="276"/>
      <c r="F253" s="255"/>
      <c r="G253" s="277"/>
      <c r="H253" s="277"/>
      <c r="I253" s="277"/>
      <c r="J253" s="254"/>
      <c r="L253" s="197"/>
      <c r="M253" s="197"/>
    </row>
    <row r="254" spans="1:13" s="210" customFormat="1">
      <c r="A254" s="275"/>
      <c r="B254" s="276"/>
      <c r="C254" s="277"/>
      <c r="D254" s="255"/>
      <c r="E254" s="276"/>
      <c r="F254" s="255"/>
      <c r="G254" s="277"/>
      <c r="H254" s="277"/>
      <c r="I254" s="277"/>
      <c r="J254" s="254"/>
      <c r="L254" s="197"/>
      <c r="M254" s="197"/>
    </row>
    <row r="255" spans="1:13" s="210" customFormat="1">
      <c r="A255" s="275"/>
      <c r="B255" s="276"/>
      <c r="C255" s="277"/>
      <c r="D255" s="255"/>
      <c r="E255" s="276"/>
      <c r="F255" s="255"/>
      <c r="G255" s="277"/>
      <c r="H255" s="277"/>
      <c r="I255" s="277"/>
      <c r="J255" s="254"/>
      <c r="L255" s="197"/>
      <c r="M255" s="197"/>
    </row>
    <row r="256" spans="1:13" s="210" customFormat="1">
      <c r="A256" s="275"/>
      <c r="B256" s="276"/>
      <c r="C256" s="277"/>
      <c r="D256" s="255"/>
      <c r="E256" s="276"/>
      <c r="F256" s="255"/>
      <c r="G256" s="277"/>
      <c r="H256" s="277"/>
      <c r="I256" s="277"/>
      <c r="J256" s="254"/>
      <c r="L256" s="197"/>
      <c r="M256" s="197"/>
    </row>
    <row r="257" spans="1:13" s="210" customFormat="1">
      <c r="A257" s="275"/>
      <c r="B257" s="276"/>
      <c r="C257" s="277"/>
      <c r="D257" s="255"/>
      <c r="E257" s="276"/>
      <c r="F257" s="255"/>
      <c r="G257" s="277"/>
      <c r="H257" s="277"/>
      <c r="I257" s="277"/>
      <c r="J257" s="254"/>
      <c r="L257" s="197"/>
      <c r="M257" s="197"/>
    </row>
    <row r="258" spans="1:13" s="210" customFormat="1">
      <c r="A258" s="275"/>
      <c r="B258" s="276"/>
      <c r="C258" s="277"/>
      <c r="D258" s="255"/>
      <c r="E258" s="276"/>
      <c r="F258" s="255"/>
      <c r="G258" s="277"/>
      <c r="H258" s="277"/>
      <c r="I258" s="277"/>
      <c r="J258" s="254"/>
      <c r="L258" s="197"/>
      <c r="M258" s="197"/>
    </row>
    <row r="259" spans="1:13" s="210" customFormat="1">
      <c r="A259" s="275"/>
      <c r="B259" s="276"/>
      <c r="C259" s="277"/>
      <c r="D259" s="255"/>
      <c r="E259" s="276"/>
      <c r="F259" s="255"/>
      <c r="G259" s="277"/>
      <c r="H259" s="277"/>
      <c r="I259" s="277"/>
      <c r="J259" s="254"/>
      <c r="L259" s="197"/>
      <c r="M259" s="197"/>
    </row>
    <row r="260" spans="1:13" s="210" customFormat="1">
      <c r="A260" s="275"/>
      <c r="B260" s="276"/>
      <c r="C260" s="277"/>
      <c r="D260" s="255"/>
      <c r="E260" s="276"/>
      <c r="F260" s="255"/>
      <c r="G260" s="277"/>
      <c r="H260" s="277"/>
      <c r="I260" s="277"/>
      <c r="J260" s="254"/>
      <c r="L260" s="197"/>
      <c r="M260" s="197"/>
    </row>
    <row r="261" spans="1:13" s="210" customFormat="1">
      <c r="A261" s="275"/>
      <c r="B261" s="276"/>
      <c r="C261" s="277"/>
      <c r="D261" s="255"/>
      <c r="E261" s="276"/>
      <c r="F261" s="255"/>
      <c r="G261" s="277"/>
      <c r="H261" s="277"/>
      <c r="I261" s="277"/>
      <c r="J261" s="254"/>
      <c r="L261" s="197"/>
      <c r="M261" s="197"/>
    </row>
    <row r="262" spans="1:13" s="210" customFormat="1">
      <c r="A262" s="275"/>
      <c r="B262" s="276"/>
      <c r="C262" s="277"/>
      <c r="D262" s="255"/>
      <c r="E262" s="276"/>
      <c r="F262" s="255"/>
      <c r="G262" s="277"/>
      <c r="H262" s="277"/>
      <c r="I262" s="277"/>
      <c r="J262" s="254"/>
      <c r="L262" s="197"/>
      <c r="M262" s="197"/>
    </row>
    <row r="263" spans="1:13" s="210" customFormat="1">
      <c r="A263" s="275"/>
      <c r="B263" s="276"/>
      <c r="C263" s="277"/>
      <c r="D263" s="255"/>
      <c r="E263" s="276"/>
      <c r="F263" s="255"/>
      <c r="G263" s="277"/>
      <c r="H263" s="277"/>
      <c r="I263" s="277"/>
      <c r="J263" s="254"/>
      <c r="L263" s="197"/>
      <c r="M263" s="197"/>
    </row>
    <row r="264" spans="1:13" s="210" customFormat="1">
      <c r="A264" s="275"/>
      <c r="B264" s="276"/>
      <c r="C264" s="277"/>
      <c r="D264" s="255"/>
      <c r="E264" s="276"/>
      <c r="F264" s="255"/>
      <c r="G264" s="277"/>
      <c r="H264" s="277"/>
      <c r="I264" s="277"/>
      <c r="J264" s="254"/>
      <c r="L264" s="197"/>
      <c r="M264" s="197"/>
    </row>
    <row r="265" spans="1:13" s="210" customFormat="1">
      <c r="A265" s="275"/>
      <c r="B265" s="276"/>
      <c r="C265" s="277"/>
      <c r="D265" s="255"/>
      <c r="E265" s="276"/>
      <c r="F265" s="255"/>
      <c r="G265" s="277"/>
      <c r="H265" s="277"/>
      <c r="I265" s="277"/>
      <c r="J265" s="254"/>
      <c r="L265" s="197"/>
      <c r="M265" s="197"/>
    </row>
    <row r="266" spans="1:13" s="210" customFormat="1">
      <c r="A266" s="275"/>
      <c r="B266" s="276"/>
      <c r="C266" s="277"/>
      <c r="D266" s="255"/>
      <c r="E266" s="276"/>
      <c r="F266" s="255"/>
      <c r="G266" s="277"/>
      <c r="H266" s="277"/>
      <c r="I266" s="277"/>
      <c r="J266" s="254"/>
      <c r="L266" s="197"/>
      <c r="M266" s="197"/>
    </row>
    <row r="267" spans="1:13" s="210" customFormat="1">
      <c r="A267" s="275"/>
      <c r="B267" s="276"/>
      <c r="C267" s="277"/>
      <c r="D267" s="255"/>
      <c r="E267" s="276"/>
      <c r="F267" s="255"/>
      <c r="G267" s="277"/>
      <c r="H267" s="277"/>
      <c r="I267" s="277"/>
      <c r="J267" s="254"/>
      <c r="L267" s="197"/>
      <c r="M267" s="197"/>
    </row>
    <row r="268" spans="1:13" s="210" customFormat="1">
      <c r="A268" s="275"/>
      <c r="B268" s="276"/>
      <c r="C268" s="277"/>
      <c r="D268" s="255"/>
      <c r="E268" s="276"/>
      <c r="F268" s="255"/>
      <c r="G268" s="277"/>
      <c r="H268" s="277"/>
      <c r="I268" s="277"/>
      <c r="J268" s="254"/>
      <c r="L268" s="197"/>
      <c r="M268" s="197"/>
    </row>
    <row r="269" spans="1:13" s="210" customFormat="1">
      <c r="A269" s="275"/>
      <c r="B269" s="276"/>
      <c r="C269" s="277"/>
      <c r="D269" s="255"/>
      <c r="E269" s="276"/>
      <c r="F269" s="255"/>
      <c r="G269" s="277"/>
      <c r="H269" s="277"/>
      <c r="I269" s="277"/>
      <c r="J269" s="254"/>
      <c r="L269" s="197"/>
      <c r="M269" s="197"/>
    </row>
    <row r="270" spans="1:13" s="210" customFormat="1">
      <c r="A270" s="275"/>
      <c r="B270" s="276"/>
      <c r="C270" s="277"/>
      <c r="D270" s="255"/>
      <c r="E270" s="276"/>
      <c r="F270" s="255"/>
      <c r="G270" s="277"/>
      <c r="H270" s="277"/>
      <c r="I270" s="277"/>
      <c r="J270" s="254"/>
      <c r="L270" s="197"/>
      <c r="M270" s="197"/>
    </row>
    <row r="271" spans="1:13" s="210" customFormat="1">
      <c r="A271" s="275"/>
      <c r="B271" s="276"/>
      <c r="C271" s="277"/>
      <c r="D271" s="255"/>
      <c r="E271" s="276"/>
      <c r="F271" s="255"/>
      <c r="G271" s="277"/>
      <c r="H271" s="277"/>
      <c r="I271" s="277"/>
      <c r="J271" s="254"/>
      <c r="L271" s="197"/>
      <c r="M271" s="197"/>
    </row>
    <row r="272" spans="1:13" s="210" customFormat="1">
      <c r="A272" s="275"/>
      <c r="B272" s="276"/>
      <c r="C272" s="277"/>
      <c r="D272" s="255"/>
      <c r="E272" s="276"/>
      <c r="F272" s="255"/>
      <c r="G272" s="277"/>
      <c r="H272" s="277"/>
      <c r="I272" s="277"/>
      <c r="J272" s="254"/>
      <c r="L272" s="197"/>
      <c r="M272" s="197"/>
    </row>
    <row r="273" spans="1:13" s="210" customFormat="1">
      <c r="A273" s="275"/>
      <c r="B273" s="276"/>
      <c r="C273" s="277"/>
      <c r="D273" s="255"/>
      <c r="E273" s="276"/>
      <c r="F273" s="255"/>
      <c r="G273" s="277"/>
      <c r="H273" s="277"/>
      <c r="I273" s="277"/>
      <c r="J273" s="254"/>
      <c r="L273" s="197"/>
      <c r="M273" s="197"/>
    </row>
    <row r="274" spans="1:13" s="210" customFormat="1">
      <c r="A274" s="275"/>
      <c r="B274" s="276"/>
      <c r="C274" s="277"/>
      <c r="D274" s="255"/>
      <c r="E274" s="276"/>
      <c r="F274" s="255"/>
      <c r="G274" s="277"/>
      <c r="H274" s="277"/>
      <c r="I274" s="277"/>
      <c r="J274" s="254"/>
      <c r="L274" s="197"/>
      <c r="M274" s="197"/>
    </row>
    <row r="275" spans="1:13" s="210" customFormat="1">
      <c r="A275" s="275"/>
      <c r="B275" s="276"/>
      <c r="C275" s="277"/>
      <c r="D275" s="255"/>
      <c r="E275" s="276"/>
      <c r="F275" s="255"/>
      <c r="G275" s="277"/>
      <c r="H275" s="277"/>
      <c r="I275" s="277"/>
      <c r="J275" s="254"/>
      <c r="L275" s="197"/>
      <c r="M275" s="197"/>
    </row>
    <row r="276" spans="1:13" s="210" customFormat="1">
      <c r="A276" s="275"/>
      <c r="B276" s="276"/>
      <c r="C276" s="277"/>
      <c r="D276" s="255"/>
      <c r="E276" s="276"/>
      <c r="F276" s="255"/>
      <c r="G276" s="277"/>
      <c r="H276" s="277"/>
      <c r="I276" s="277"/>
      <c r="J276" s="254"/>
      <c r="L276" s="197"/>
      <c r="M276" s="197"/>
    </row>
    <row r="277" spans="1:13" s="210" customFormat="1">
      <c r="A277" s="275"/>
      <c r="B277" s="276"/>
      <c r="C277" s="277"/>
      <c r="D277" s="255"/>
      <c r="E277" s="276"/>
      <c r="F277" s="255"/>
      <c r="G277" s="277"/>
      <c r="H277" s="277"/>
      <c r="I277" s="277"/>
      <c r="J277" s="254"/>
      <c r="L277" s="197"/>
      <c r="M277" s="197"/>
    </row>
    <row r="278" spans="1:13" s="210" customFormat="1">
      <c r="A278" s="275"/>
      <c r="B278" s="276"/>
      <c r="C278" s="277"/>
      <c r="D278" s="255"/>
      <c r="E278" s="276"/>
      <c r="F278" s="255"/>
      <c r="G278" s="277"/>
      <c r="H278" s="277"/>
      <c r="I278" s="277"/>
      <c r="J278" s="254"/>
      <c r="L278" s="197"/>
      <c r="M278" s="197"/>
    </row>
    <row r="279" spans="1:13" s="210" customFormat="1">
      <c r="A279" s="275"/>
      <c r="B279" s="276"/>
      <c r="C279" s="277"/>
      <c r="D279" s="255"/>
      <c r="E279" s="276"/>
      <c r="F279" s="255"/>
      <c r="G279" s="277"/>
      <c r="H279" s="277"/>
      <c r="I279" s="277"/>
      <c r="J279" s="254"/>
      <c r="L279" s="197"/>
      <c r="M279" s="197"/>
    </row>
    <row r="280" spans="1:13" s="210" customFormat="1">
      <c r="A280" s="275"/>
      <c r="B280" s="276"/>
      <c r="C280" s="277"/>
      <c r="D280" s="255"/>
      <c r="E280" s="276"/>
      <c r="F280" s="255"/>
      <c r="G280" s="277"/>
      <c r="H280" s="277"/>
      <c r="I280" s="277"/>
      <c r="J280" s="254"/>
      <c r="L280" s="197"/>
      <c r="M280" s="197"/>
    </row>
    <row r="281" spans="1:13" s="210" customFormat="1">
      <c r="A281" s="275"/>
      <c r="B281" s="276"/>
      <c r="C281" s="277"/>
      <c r="D281" s="255"/>
      <c r="E281" s="276"/>
      <c r="F281" s="255"/>
      <c r="G281" s="277"/>
      <c r="H281" s="277"/>
      <c r="I281" s="277"/>
      <c r="J281" s="254"/>
      <c r="L281" s="197"/>
      <c r="M281" s="197"/>
    </row>
    <row r="282" spans="1:13" s="210" customFormat="1">
      <c r="A282" s="275"/>
      <c r="B282" s="276"/>
      <c r="C282" s="277"/>
      <c r="D282" s="255"/>
      <c r="E282" s="276"/>
      <c r="F282" s="255"/>
      <c r="G282" s="277"/>
      <c r="H282" s="277"/>
      <c r="I282" s="277"/>
      <c r="J282" s="254"/>
      <c r="L282" s="197"/>
      <c r="M282" s="197"/>
    </row>
    <row r="283" spans="1:13">
      <c r="A283" s="264"/>
      <c r="B283" s="266"/>
      <c r="C283" s="261"/>
      <c r="D283" s="262"/>
      <c r="E283" s="262"/>
      <c r="F283" s="262"/>
      <c r="G283" s="264"/>
      <c r="H283" s="264"/>
      <c r="I283" s="278"/>
      <c r="J283" s="266"/>
      <c r="L283" s="197"/>
      <c r="M283" s="197"/>
    </row>
    <row r="284" spans="1:13">
      <c r="A284" s="264"/>
      <c r="B284" s="266"/>
      <c r="C284" s="261"/>
      <c r="D284" s="262"/>
      <c r="E284" s="262"/>
      <c r="F284" s="262"/>
      <c r="G284" s="264"/>
      <c r="H284" s="264"/>
      <c r="I284" s="278"/>
      <c r="J284" s="266"/>
      <c r="L284" s="197"/>
      <c r="M284" s="197"/>
    </row>
    <row r="285" spans="1:13">
      <c r="A285" s="264"/>
      <c r="B285" s="266"/>
      <c r="C285" s="261"/>
      <c r="D285" s="262"/>
      <c r="E285" s="262"/>
      <c r="F285" s="262"/>
      <c r="G285" s="264"/>
      <c r="H285" s="264"/>
      <c r="I285" s="278"/>
      <c r="J285" s="266"/>
      <c r="L285" s="197"/>
      <c r="M285" s="197"/>
    </row>
    <row r="286" spans="1:13">
      <c r="A286" s="264"/>
      <c r="B286" s="266"/>
      <c r="C286" s="261"/>
      <c r="D286" s="262"/>
      <c r="E286" s="262"/>
      <c r="F286" s="262"/>
      <c r="G286" s="264"/>
      <c r="H286" s="264"/>
      <c r="I286" s="278"/>
      <c r="J286" s="266"/>
      <c r="L286" s="197"/>
      <c r="M286" s="197"/>
    </row>
    <row r="287" spans="1:13">
      <c r="A287" s="264"/>
      <c r="B287" s="266"/>
      <c r="C287" s="261"/>
      <c r="D287" s="262"/>
      <c r="E287" s="262"/>
      <c r="F287" s="262"/>
      <c r="G287" s="264"/>
      <c r="H287" s="264"/>
      <c r="I287" s="278"/>
      <c r="J287" s="266"/>
      <c r="L287" s="197"/>
      <c r="M287" s="197"/>
    </row>
    <row r="288" spans="1:13">
      <c r="A288" s="264"/>
      <c r="B288" s="266"/>
      <c r="C288" s="261"/>
      <c r="D288" s="262"/>
      <c r="E288" s="262"/>
      <c r="F288" s="262"/>
      <c r="G288" s="264"/>
      <c r="H288" s="264"/>
      <c r="I288" s="278"/>
      <c r="J288" s="266"/>
      <c r="L288" s="197"/>
      <c r="M288" s="197"/>
    </row>
    <row r="289" spans="12:13">
      <c r="L289" s="197"/>
      <c r="M289" s="197"/>
    </row>
    <row r="290" spans="12:13">
      <c r="L290" s="197"/>
      <c r="M290" s="197"/>
    </row>
    <row r="291" spans="12:13">
      <c r="L291" s="197"/>
      <c r="M291" s="197"/>
    </row>
    <row r="292" spans="12:13">
      <c r="L292" s="197"/>
      <c r="M292" s="197"/>
    </row>
    <row r="293" spans="12:13">
      <c r="L293" s="197"/>
      <c r="M293" s="197"/>
    </row>
    <row r="294" spans="12:13">
      <c r="L294" s="197"/>
      <c r="M294" s="197"/>
    </row>
    <row r="295" spans="12:13">
      <c r="L295" s="197"/>
      <c r="M295" s="197"/>
    </row>
    <row r="296" spans="12:13">
      <c r="L296" s="197"/>
      <c r="M296" s="197"/>
    </row>
    <row r="297" spans="12:13">
      <c r="L297" s="197"/>
      <c r="M297" s="197"/>
    </row>
    <row r="298" spans="12:13">
      <c r="L298" s="197"/>
      <c r="M298" s="197"/>
    </row>
    <row r="299" spans="12:13">
      <c r="L299" s="197"/>
      <c r="M299" s="197"/>
    </row>
    <row r="300" spans="12:13">
      <c r="L300" s="197"/>
      <c r="M300" s="197"/>
    </row>
    <row r="301" spans="12:13">
      <c r="L301" s="197"/>
      <c r="M301" s="197"/>
    </row>
    <row r="302" spans="12:13">
      <c r="L302" s="197"/>
      <c r="M302" s="197"/>
    </row>
    <row r="303" spans="12:13">
      <c r="L303" s="197"/>
      <c r="M303" s="197"/>
    </row>
    <row r="304" spans="12:13">
      <c r="L304" s="197"/>
      <c r="M304" s="197"/>
    </row>
    <row r="305" spans="12:13">
      <c r="L305" s="197"/>
      <c r="M305" s="197"/>
    </row>
    <row r="306" spans="12:13">
      <c r="L306" s="197"/>
      <c r="M306" s="197"/>
    </row>
    <row r="307" spans="12:13">
      <c r="L307" s="197"/>
      <c r="M307" s="197"/>
    </row>
    <row r="308" spans="12:13">
      <c r="L308" s="197"/>
      <c r="M308" s="197"/>
    </row>
    <row r="309" spans="12:13">
      <c r="L309" s="197"/>
      <c r="M309" s="197"/>
    </row>
    <row r="310" spans="12:13">
      <c r="L310" s="197"/>
      <c r="M310" s="197"/>
    </row>
    <row r="311" spans="12:13">
      <c r="L311" s="197"/>
      <c r="M311" s="197"/>
    </row>
    <row r="312" spans="12:13">
      <c r="L312" s="197"/>
      <c r="M312" s="197"/>
    </row>
    <row r="313" spans="12:13">
      <c r="L313" s="197"/>
      <c r="M313" s="197"/>
    </row>
    <row r="314" spans="12:13">
      <c r="L314" s="197"/>
      <c r="M314" s="197"/>
    </row>
    <row r="315" spans="12:13">
      <c r="L315" s="197"/>
      <c r="M315" s="197"/>
    </row>
    <row r="316" spans="12:13">
      <c r="L316" s="197"/>
      <c r="M316" s="197"/>
    </row>
    <row r="317" spans="12:13">
      <c r="L317" s="197"/>
      <c r="M317" s="197"/>
    </row>
    <row r="318" spans="12:13">
      <c r="L318" s="197"/>
      <c r="M318" s="197"/>
    </row>
    <row r="319" spans="12:13">
      <c r="L319" s="197"/>
      <c r="M319" s="197"/>
    </row>
    <row r="320" spans="12:13">
      <c r="L320" s="197"/>
      <c r="M320" s="197"/>
    </row>
    <row r="321" spans="12:13">
      <c r="L321" s="197"/>
      <c r="M321" s="197"/>
    </row>
    <row r="322" spans="12:13">
      <c r="L322" s="197"/>
      <c r="M322" s="197"/>
    </row>
    <row r="323" spans="12:13">
      <c r="L323" s="197"/>
      <c r="M323" s="197"/>
    </row>
    <row r="324" spans="12:13">
      <c r="L324" s="197"/>
      <c r="M324" s="197"/>
    </row>
    <row r="325" spans="12:13">
      <c r="L325" s="197"/>
      <c r="M325" s="197"/>
    </row>
    <row r="326" spans="12:13">
      <c r="L326" s="197"/>
      <c r="M326" s="197"/>
    </row>
    <row r="327" spans="12:13">
      <c r="L327" s="197"/>
      <c r="M327" s="197"/>
    </row>
    <row r="328" spans="12:13">
      <c r="L328" s="197"/>
      <c r="M328" s="197"/>
    </row>
    <row r="329" spans="12:13">
      <c r="L329" s="197"/>
      <c r="M329" s="197"/>
    </row>
    <row r="330" spans="12:13">
      <c r="L330" s="197"/>
      <c r="M330" s="197"/>
    </row>
    <row r="331" spans="12:13">
      <c r="L331" s="197"/>
      <c r="M331" s="197"/>
    </row>
    <row r="332" spans="12:13">
      <c r="L332" s="197"/>
      <c r="M332" s="197"/>
    </row>
    <row r="333" spans="12:13">
      <c r="L333" s="197"/>
      <c r="M333" s="197"/>
    </row>
    <row r="334" spans="12:13">
      <c r="L334" s="197"/>
      <c r="M334" s="197"/>
    </row>
    <row r="335" spans="12:13">
      <c r="L335" s="197"/>
      <c r="M335" s="197"/>
    </row>
    <row r="336" spans="12:13">
      <c r="L336" s="197"/>
      <c r="M336" s="197"/>
    </row>
    <row r="337" spans="12:13">
      <c r="L337" s="197"/>
      <c r="M337" s="197"/>
    </row>
    <row r="338" spans="12:13">
      <c r="L338" s="197"/>
      <c r="M338" s="197"/>
    </row>
    <row r="339" spans="12:13">
      <c r="L339" s="197"/>
      <c r="M339" s="197"/>
    </row>
    <row r="340" spans="12:13">
      <c r="L340" s="197"/>
      <c r="M340" s="197"/>
    </row>
    <row r="341" spans="12:13">
      <c r="L341" s="197"/>
      <c r="M341" s="197"/>
    </row>
    <row r="342" spans="12:13">
      <c r="L342" s="197"/>
      <c r="M342" s="197"/>
    </row>
    <row r="343" spans="12:13">
      <c r="L343" s="197"/>
      <c r="M343" s="197"/>
    </row>
    <row r="344" spans="12:13">
      <c r="L344" s="197"/>
      <c r="M344" s="197"/>
    </row>
    <row r="345" spans="12:13">
      <c r="L345" s="197"/>
      <c r="M345" s="197"/>
    </row>
    <row r="346" spans="12:13">
      <c r="L346" s="197"/>
      <c r="M346" s="197"/>
    </row>
    <row r="347" spans="12:13">
      <c r="L347" s="197"/>
      <c r="M347" s="197"/>
    </row>
    <row r="348" spans="12:13">
      <c r="L348" s="197"/>
      <c r="M348" s="197"/>
    </row>
    <row r="349" spans="12:13">
      <c r="L349" s="197"/>
      <c r="M349" s="197"/>
    </row>
    <row r="350" spans="12:13">
      <c r="L350" s="197"/>
      <c r="M350" s="197"/>
    </row>
    <row r="351" spans="12:13">
      <c r="L351" s="197"/>
      <c r="M351" s="197"/>
    </row>
    <row r="352" spans="12:13">
      <c r="L352" s="197"/>
      <c r="M352" s="197"/>
    </row>
    <row r="353" spans="12:13">
      <c r="L353" s="197"/>
      <c r="M353" s="197"/>
    </row>
    <row r="354" spans="12:13">
      <c r="L354" s="197"/>
      <c r="M354" s="197"/>
    </row>
    <row r="355" spans="12:13">
      <c r="L355" s="197"/>
      <c r="M355" s="197"/>
    </row>
    <row r="356" spans="12:13">
      <c r="L356" s="197"/>
      <c r="M356" s="197"/>
    </row>
    <row r="357" spans="12:13">
      <c r="L357" s="197"/>
      <c r="M357" s="197"/>
    </row>
    <row r="358" spans="12:13">
      <c r="L358" s="197"/>
      <c r="M358" s="197"/>
    </row>
    <row r="359" spans="12:13">
      <c r="L359" s="197"/>
      <c r="M359" s="197"/>
    </row>
    <row r="360" spans="12:13">
      <c r="L360" s="197"/>
      <c r="M360" s="197"/>
    </row>
    <row r="361" spans="12:13">
      <c r="L361" s="197"/>
      <c r="M361" s="197"/>
    </row>
    <row r="362" spans="12:13">
      <c r="L362" s="197"/>
      <c r="M362" s="197"/>
    </row>
    <row r="363" spans="12:13">
      <c r="L363" s="197"/>
      <c r="M363" s="197"/>
    </row>
    <row r="364" spans="12:13">
      <c r="L364" s="197"/>
      <c r="M364" s="197"/>
    </row>
    <row r="365" spans="12:13">
      <c r="L365" s="197"/>
      <c r="M365" s="197"/>
    </row>
    <row r="366" spans="12:13">
      <c r="L366" s="197"/>
      <c r="M366" s="197"/>
    </row>
    <row r="367" spans="12:13">
      <c r="L367" s="197"/>
      <c r="M367" s="197"/>
    </row>
    <row r="368" spans="12:13">
      <c r="L368" s="197"/>
      <c r="M368" s="197"/>
    </row>
    <row r="369" spans="12:13">
      <c r="L369" s="197"/>
      <c r="M369" s="197"/>
    </row>
    <row r="370" spans="12:13">
      <c r="L370" s="197"/>
      <c r="M370" s="197"/>
    </row>
    <row r="371" spans="12:13">
      <c r="L371" s="197"/>
      <c r="M371" s="197"/>
    </row>
    <row r="372" spans="12:13">
      <c r="L372" s="197"/>
      <c r="M372" s="197"/>
    </row>
    <row r="373" spans="12:13">
      <c r="L373" s="197"/>
      <c r="M373" s="197"/>
    </row>
    <row r="374" spans="12:13">
      <c r="L374" s="197"/>
      <c r="M374" s="197"/>
    </row>
    <row r="375" spans="12:13">
      <c r="L375" s="197"/>
      <c r="M375" s="197"/>
    </row>
    <row r="376" spans="12:13">
      <c r="L376" s="197"/>
      <c r="M376" s="197"/>
    </row>
    <row r="377" spans="12:13">
      <c r="L377" s="197"/>
      <c r="M377" s="197"/>
    </row>
    <row r="378" spans="12:13">
      <c r="L378" s="197"/>
      <c r="M378" s="197"/>
    </row>
    <row r="379" spans="12:13">
      <c r="L379" s="197"/>
      <c r="M379" s="197"/>
    </row>
    <row r="380" spans="12:13">
      <c r="L380" s="197"/>
      <c r="M380" s="197"/>
    </row>
    <row r="381" spans="12:13">
      <c r="L381" s="197"/>
      <c r="M381" s="197"/>
    </row>
    <row r="382" spans="12:13">
      <c r="L382" s="197"/>
      <c r="M382" s="197"/>
    </row>
    <row r="383" spans="12:13">
      <c r="L383" s="197"/>
      <c r="M383" s="197"/>
    </row>
    <row r="384" spans="12:13">
      <c r="L384" s="197"/>
      <c r="M384" s="197"/>
    </row>
    <row r="385" spans="12:13">
      <c r="L385" s="197"/>
      <c r="M385" s="197"/>
    </row>
    <row r="386" spans="12:13">
      <c r="L386" s="197"/>
      <c r="M386" s="197"/>
    </row>
    <row r="387" spans="12:13">
      <c r="L387" s="197"/>
      <c r="M387" s="197"/>
    </row>
    <row r="388" spans="12:13">
      <c r="L388" s="197"/>
      <c r="M388" s="197"/>
    </row>
    <row r="389" spans="12:13">
      <c r="L389" s="197"/>
      <c r="M389" s="197"/>
    </row>
    <row r="390" spans="12:13">
      <c r="L390" s="197"/>
      <c r="M390" s="197"/>
    </row>
    <row r="391" spans="12:13">
      <c r="L391" s="197"/>
      <c r="M391" s="197"/>
    </row>
    <row r="392" spans="12:13">
      <c r="L392" s="197"/>
      <c r="M392" s="197"/>
    </row>
    <row r="393" spans="12:13">
      <c r="L393" s="197"/>
      <c r="M393" s="197"/>
    </row>
    <row r="394" spans="12:13">
      <c r="L394" s="197"/>
      <c r="M394" s="197"/>
    </row>
    <row r="395" spans="12:13">
      <c r="L395" s="197"/>
      <c r="M395" s="197"/>
    </row>
    <row r="396" spans="12:13">
      <c r="L396" s="197"/>
      <c r="M396" s="197"/>
    </row>
    <row r="397" spans="12:13">
      <c r="L397" s="197"/>
      <c r="M397" s="197"/>
    </row>
    <row r="398" spans="12:13">
      <c r="L398" s="197"/>
      <c r="M398" s="197"/>
    </row>
    <row r="399" spans="12:13">
      <c r="L399" s="197"/>
      <c r="M399" s="197"/>
    </row>
    <row r="400" spans="12:13">
      <c r="L400" s="197"/>
      <c r="M400" s="197"/>
    </row>
    <row r="401" spans="12:13">
      <c r="L401" s="197"/>
      <c r="M401" s="197"/>
    </row>
    <row r="402" spans="12:13">
      <c r="L402" s="197"/>
      <c r="M402" s="197"/>
    </row>
    <row r="403" spans="12:13">
      <c r="L403" s="197"/>
      <c r="M403" s="197"/>
    </row>
    <row r="404" spans="12:13">
      <c r="L404" s="197"/>
      <c r="M404" s="197"/>
    </row>
    <row r="405" spans="12:13">
      <c r="L405" s="197"/>
      <c r="M405" s="197"/>
    </row>
    <row r="406" spans="12:13">
      <c r="L406" s="197"/>
      <c r="M406" s="197"/>
    </row>
    <row r="407" spans="12:13">
      <c r="L407" s="197"/>
      <c r="M407" s="197"/>
    </row>
    <row r="408" spans="12:13">
      <c r="L408" s="197"/>
      <c r="M408" s="197"/>
    </row>
    <row r="409" spans="12:13">
      <c r="L409" s="197"/>
      <c r="M409" s="197"/>
    </row>
    <row r="410" spans="12:13">
      <c r="L410" s="197"/>
      <c r="M410" s="197"/>
    </row>
    <row r="411" spans="12:13">
      <c r="L411" s="197"/>
      <c r="M411" s="197"/>
    </row>
    <row r="412" spans="12:13">
      <c r="L412" s="197"/>
      <c r="M412" s="197"/>
    </row>
    <row r="413" spans="12:13">
      <c r="L413" s="197"/>
      <c r="M413" s="197"/>
    </row>
    <row r="414" spans="12:13">
      <c r="L414" s="197"/>
      <c r="M414" s="197"/>
    </row>
    <row r="415" spans="12:13">
      <c r="L415" s="197"/>
      <c r="M415" s="197"/>
    </row>
    <row r="416" spans="12:13">
      <c r="L416" s="197"/>
      <c r="M416" s="197"/>
    </row>
    <row r="417" spans="12:13">
      <c r="L417" s="197"/>
      <c r="M417" s="197"/>
    </row>
    <row r="418" spans="12:13">
      <c r="L418" s="197"/>
      <c r="M418" s="197"/>
    </row>
    <row r="419" spans="12:13">
      <c r="L419" s="197"/>
      <c r="M419" s="197"/>
    </row>
    <row r="420" spans="12:13">
      <c r="L420" s="197"/>
      <c r="M420" s="197"/>
    </row>
    <row r="421" spans="12:13">
      <c r="L421" s="197"/>
      <c r="M421" s="197"/>
    </row>
    <row r="422" spans="12:13">
      <c r="L422" s="197"/>
      <c r="M422" s="197"/>
    </row>
    <row r="423" spans="12:13">
      <c r="L423" s="197"/>
      <c r="M423" s="197"/>
    </row>
    <row r="424" spans="12:13">
      <c r="L424" s="197"/>
      <c r="M424" s="197"/>
    </row>
    <row r="425" spans="12:13">
      <c r="L425" s="197"/>
      <c r="M425" s="197"/>
    </row>
    <row r="426" spans="12:13">
      <c r="L426" s="197"/>
      <c r="M426" s="197"/>
    </row>
    <row r="427" spans="12:13">
      <c r="L427" s="197"/>
      <c r="M427" s="197"/>
    </row>
    <row r="428" spans="12:13">
      <c r="L428" s="197"/>
      <c r="M428" s="197"/>
    </row>
    <row r="429" spans="12:13">
      <c r="L429" s="197"/>
      <c r="M429" s="197"/>
    </row>
    <row r="430" spans="12:13">
      <c r="L430" s="197"/>
      <c r="M430" s="197"/>
    </row>
    <row r="431" spans="12:13">
      <c r="L431" s="197"/>
      <c r="M431" s="197"/>
    </row>
    <row r="432" spans="12:13">
      <c r="L432" s="197"/>
      <c r="M432" s="197"/>
    </row>
    <row r="433" spans="12:13">
      <c r="L433" s="197"/>
      <c r="M433" s="197"/>
    </row>
    <row r="434" spans="12:13">
      <c r="L434" s="197"/>
      <c r="M434" s="197"/>
    </row>
    <row r="435" spans="12:13">
      <c r="L435" s="197"/>
      <c r="M435" s="197"/>
    </row>
    <row r="436" spans="12:13">
      <c r="L436" s="197"/>
      <c r="M436" s="197"/>
    </row>
    <row r="437" spans="12:13">
      <c r="L437" s="197"/>
      <c r="M437" s="197"/>
    </row>
    <row r="438" spans="12:13">
      <c r="L438" s="197"/>
      <c r="M438" s="197"/>
    </row>
    <row r="439" spans="12:13">
      <c r="L439" s="197"/>
      <c r="M439" s="197"/>
    </row>
    <row r="440" spans="12:13">
      <c r="L440" s="197"/>
      <c r="M440" s="197"/>
    </row>
    <row r="441" spans="12:13">
      <c r="L441" s="197"/>
      <c r="M441" s="197"/>
    </row>
    <row r="442" spans="12:13">
      <c r="L442" s="197"/>
      <c r="M442" s="197"/>
    </row>
    <row r="443" spans="12:13">
      <c r="L443" s="197"/>
      <c r="M443" s="197"/>
    </row>
    <row r="444" spans="12:13">
      <c r="L444" s="197"/>
      <c r="M444" s="197"/>
    </row>
    <row r="445" spans="12:13">
      <c r="L445" s="197"/>
      <c r="M445" s="197"/>
    </row>
    <row r="446" spans="12:13">
      <c r="L446" s="197"/>
      <c r="M446" s="197"/>
    </row>
    <row r="447" spans="12:13">
      <c r="L447" s="197"/>
      <c r="M447" s="197"/>
    </row>
    <row r="448" spans="12:13">
      <c r="L448" s="197"/>
      <c r="M448" s="197"/>
    </row>
    <row r="449" spans="12:13">
      <c r="L449" s="197"/>
      <c r="M449" s="197"/>
    </row>
    <row r="450" spans="12:13">
      <c r="L450" s="197"/>
      <c r="M450" s="197"/>
    </row>
    <row r="451" spans="12:13">
      <c r="L451" s="197"/>
      <c r="M451" s="197"/>
    </row>
    <row r="452" spans="12:13">
      <c r="L452" s="197"/>
      <c r="M452" s="197"/>
    </row>
    <row r="453" spans="12:13">
      <c r="L453" s="197"/>
      <c r="M453" s="197"/>
    </row>
    <row r="454" spans="12:13">
      <c r="L454" s="197"/>
      <c r="M454" s="197"/>
    </row>
    <row r="455" spans="12:13">
      <c r="L455" s="197"/>
      <c r="M455" s="197"/>
    </row>
    <row r="456" spans="12:13">
      <c r="L456" s="197"/>
      <c r="M456" s="197"/>
    </row>
    <row r="457" spans="12:13">
      <c r="L457" s="197"/>
      <c r="M457" s="197"/>
    </row>
    <row r="458" spans="12:13">
      <c r="L458" s="197"/>
      <c r="M458" s="197"/>
    </row>
    <row r="459" spans="12:13">
      <c r="L459" s="197"/>
      <c r="M459" s="197"/>
    </row>
    <row r="460" spans="12:13">
      <c r="L460" s="197"/>
      <c r="M460" s="197"/>
    </row>
    <row r="461" spans="12:13">
      <c r="L461" s="197"/>
      <c r="M461" s="197"/>
    </row>
    <row r="462" spans="12:13">
      <c r="L462" s="197"/>
      <c r="M462" s="197"/>
    </row>
    <row r="463" spans="12:13">
      <c r="L463" s="197"/>
      <c r="M463" s="197"/>
    </row>
    <row r="464" spans="12:13">
      <c r="L464" s="197"/>
      <c r="M464" s="197"/>
    </row>
    <row r="465" spans="12:13">
      <c r="L465" s="197"/>
      <c r="M465" s="197"/>
    </row>
    <row r="466" spans="12:13">
      <c r="L466" s="197"/>
      <c r="M466" s="197"/>
    </row>
    <row r="467" spans="12:13">
      <c r="L467" s="197"/>
      <c r="M467" s="197"/>
    </row>
    <row r="468" spans="12:13">
      <c r="L468" s="197"/>
      <c r="M468" s="197"/>
    </row>
    <row r="469" spans="12:13">
      <c r="L469" s="197"/>
      <c r="M469" s="197"/>
    </row>
    <row r="470" spans="12:13">
      <c r="L470" s="197"/>
      <c r="M470" s="197"/>
    </row>
    <row r="471" spans="12:13">
      <c r="L471" s="197"/>
      <c r="M471" s="197"/>
    </row>
    <row r="472" spans="12:13">
      <c r="L472" s="197"/>
      <c r="M472" s="197"/>
    </row>
    <row r="473" spans="12:13">
      <c r="L473" s="197"/>
      <c r="M473" s="197"/>
    </row>
    <row r="474" spans="12:13">
      <c r="L474" s="197"/>
      <c r="M474" s="197"/>
    </row>
    <row r="475" spans="12:13">
      <c r="L475" s="197"/>
      <c r="M475" s="197"/>
    </row>
    <row r="476" spans="12:13">
      <c r="L476" s="197"/>
      <c r="M476" s="197"/>
    </row>
    <row r="477" spans="12:13">
      <c r="L477" s="197"/>
      <c r="M477" s="197"/>
    </row>
    <row r="478" spans="12:13">
      <c r="L478" s="197"/>
      <c r="M478" s="197"/>
    </row>
    <row r="479" spans="12:13">
      <c r="L479" s="197"/>
      <c r="M479" s="197"/>
    </row>
    <row r="480" spans="12:13">
      <c r="L480" s="197"/>
      <c r="M480" s="197"/>
    </row>
    <row r="481" spans="12:13">
      <c r="L481" s="197"/>
      <c r="M481" s="197"/>
    </row>
    <row r="482" spans="12:13">
      <c r="L482" s="197"/>
      <c r="M482" s="197"/>
    </row>
    <row r="483" spans="12:13">
      <c r="L483" s="197"/>
      <c r="M483" s="197"/>
    </row>
    <row r="484" spans="12:13">
      <c r="L484" s="197"/>
      <c r="M484" s="197"/>
    </row>
    <row r="485" spans="12:13">
      <c r="L485" s="197"/>
      <c r="M485" s="197"/>
    </row>
    <row r="486" spans="12:13">
      <c r="L486" s="197"/>
      <c r="M486" s="197"/>
    </row>
    <row r="487" spans="12:13">
      <c r="L487" s="197"/>
      <c r="M487" s="197"/>
    </row>
    <row r="488" spans="12:13">
      <c r="L488" s="197"/>
      <c r="M488" s="197"/>
    </row>
    <row r="489" spans="12:13">
      <c r="L489" s="197"/>
      <c r="M489" s="197"/>
    </row>
    <row r="490" spans="12:13">
      <c r="L490" s="197"/>
      <c r="M490" s="197"/>
    </row>
    <row r="491" spans="12:13">
      <c r="L491" s="197"/>
      <c r="M491" s="197"/>
    </row>
    <row r="492" spans="12:13">
      <c r="L492" s="197"/>
      <c r="M492" s="197"/>
    </row>
    <row r="493" spans="12:13">
      <c r="L493" s="197"/>
      <c r="M493" s="197"/>
    </row>
    <row r="494" spans="12:13">
      <c r="L494" s="197"/>
      <c r="M494" s="197"/>
    </row>
    <row r="495" spans="12:13">
      <c r="L495" s="197"/>
      <c r="M495" s="197"/>
    </row>
    <row r="496" spans="12:13">
      <c r="L496" s="197"/>
      <c r="M496" s="197"/>
    </row>
    <row r="497" spans="12:13">
      <c r="L497" s="197"/>
      <c r="M497" s="197"/>
    </row>
    <row r="498" spans="12:13">
      <c r="L498" s="197"/>
      <c r="M498" s="197"/>
    </row>
    <row r="499" spans="12:13">
      <c r="L499" s="197"/>
      <c r="M499" s="197"/>
    </row>
    <row r="500" spans="12:13">
      <c r="L500" s="197"/>
      <c r="M500" s="197"/>
    </row>
    <row r="501" spans="12:13">
      <c r="L501" s="197"/>
      <c r="M501" s="197"/>
    </row>
    <row r="502" spans="12:13">
      <c r="L502" s="197"/>
      <c r="M502" s="197"/>
    </row>
    <row r="503" spans="12:13">
      <c r="L503" s="197"/>
      <c r="M503" s="197"/>
    </row>
    <row r="504" spans="12:13">
      <c r="L504" s="197"/>
      <c r="M504" s="197"/>
    </row>
    <row r="505" spans="12:13">
      <c r="L505" s="197"/>
      <c r="M505" s="197"/>
    </row>
    <row r="506" spans="12:13">
      <c r="L506" s="197"/>
      <c r="M506" s="197"/>
    </row>
    <row r="507" spans="12:13">
      <c r="L507" s="197"/>
      <c r="M507" s="197"/>
    </row>
    <row r="508" spans="12:13">
      <c r="L508" s="197"/>
      <c r="M508" s="197"/>
    </row>
    <row r="509" spans="12:13">
      <c r="L509" s="197"/>
      <c r="M509" s="197"/>
    </row>
    <row r="510" spans="12:13">
      <c r="L510" s="197"/>
      <c r="M510" s="197"/>
    </row>
    <row r="511" spans="12:13">
      <c r="L511" s="197"/>
      <c r="M511" s="197"/>
    </row>
    <row r="512" spans="12:13">
      <c r="L512" s="197"/>
      <c r="M512" s="197"/>
    </row>
    <row r="513" spans="12:13">
      <c r="L513" s="197"/>
      <c r="M513" s="197"/>
    </row>
    <row r="514" spans="12:13">
      <c r="L514" s="197"/>
      <c r="M514" s="197"/>
    </row>
    <row r="515" spans="12:13">
      <c r="L515" s="197"/>
      <c r="M515" s="197"/>
    </row>
    <row r="516" spans="12:13">
      <c r="L516" s="197"/>
      <c r="M516" s="197"/>
    </row>
    <row r="517" spans="12:13">
      <c r="L517" s="197"/>
      <c r="M517" s="197"/>
    </row>
    <row r="518" spans="12:13">
      <c r="L518" s="197"/>
      <c r="M518" s="197"/>
    </row>
    <row r="519" spans="12:13">
      <c r="L519" s="197"/>
      <c r="M519" s="197"/>
    </row>
    <row r="520" spans="12:13">
      <c r="L520" s="197"/>
      <c r="M520" s="197"/>
    </row>
    <row r="521" spans="12:13">
      <c r="L521" s="197"/>
      <c r="M521" s="197"/>
    </row>
    <row r="522" spans="12:13">
      <c r="L522" s="197"/>
      <c r="M522" s="197"/>
    </row>
    <row r="523" spans="12:13">
      <c r="L523" s="197"/>
      <c r="M523" s="197"/>
    </row>
    <row r="524" spans="12:13">
      <c r="L524" s="197"/>
      <c r="M524" s="197"/>
    </row>
    <row r="525" spans="12:13">
      <c r="L525" s="197"/>
      <c r="M525" s="197"/>
    </row>
    <row r="526" spans="12:13">
      <c r="L526" s="197"/>
      <c r="M526" s="197"/>
    </row>
    <row r="527" spans="12:13">
      <c r="L527" s="197"/>
      <c r="M527" s="197"/>
    </row>
    <row r="528" spans="12:13">
      <c r="L528" s="197"/>
      <c r="M528" s="197"/>
    </row>
    <row r="529" spans="12:13">
      <c r="L529" s="197"/>
      <c r="M529" s="197"/>
    </row>
    <row r="530" spans="12:13">
      <c r="L530" s="197"/>
      <c r="M530" s="197"/>
    </row>
    <row r="531" spans="12:13">
      <c r="L531" s="197"/>
      <c r="M531" s="197"/>
    </row>
    <row r="532" spans="12:13">
      <c r="L532" s="197"/>
      <c r="M532" s="197"/>
    </row>
    <row r="533" spans="12:13">
      <c r="L533" s="197"/>
      <c r="M533" s="197"/>
    </row>
    <row r="534" spans="12:13">
      <c r="L534" s="197"/>
      <c r="M534" s="197"/>
    </row>
    <row r="535" spans="12:13">
      <c r="L535" s="197"/>
      <c r="M535" s="197"/>
    </row>
    <row r="536" spans="12:13">
      <c r="L536" s="197"/>
      <c r="M536" s="197"/>
    </row>
    <row r="537" spans="12:13">
      <c r="L537" s="197"/>
      <c r="M537" s="197"/>
    </row>
    <row r="538" spans="12:13">
      <c r="L538" s="197"/>
      <c r="M538" s="197"/>
    </row>
    <row r="539" spans="12:13">
      <c r="L539" s="197"/>
      <c r="M539" s="197"/>
    </row>
    <row r="540" spans="12:13">
      <c r="L540" s="197"/>
      <c r="M540" s="197"/>
    </row>
    <row r="541" spans="12:13">
      <c r="L541" s="197"/>
      <c r="M541" s="197"/>
    </row>
    <row r="542" spans="12:13">
      <c r="L542" s="197"/>
      <c r="M542" s="197"/>
    </row>
    <row r="543" spans="12:13">
      <c r="L543" s="197"/>
      <c r="M543" s="197"/>
    </row>
    <row r="544" spans="12:13">
      <c r="L544" s="197"/>
      <c r="M544" s="197"/>
    </row>
    <row r="545" spans="12:13">
      <c r="L545" s="197"/>
      <c r="M545" s="197"/>
    </row>
    <row r="546" spans="12:13">
      <c r="L546" s="197"/>
      <c r="M546" s="197"/>
    </row>
    <row r="547" spans="12:13">
      <c r="L547" s="197"/>
      <c r="M547" s="197"/>
    </row>
    <row r="548" spans="12:13">
      <c r="L548" s="197"/>
      <c r="M548" s="197"/>
    </row>
    <row r="549" spans="12:13">
      <c r="L549" s="197"/>
      <c r="M549" s="197"/>
    </row>
    <row r="550" spans="12:13">
      <c r="L550" s="197"/>
      <c r="M550" s="197"/>
    </row>
    <row r="551" spans="12:13">
      <c r="L551" s="197"/>
      <c r="M551" s="197"/>
    </row>
    <row r="552" spans="12:13">
      <c r="L552" s="197"/>
      <c r="M552" s="197"/>
    </row>
    <row r="553" spans="12:13">
      <c r="L553" s="197"/>
      <c r="M553" s="197"/>
    </row>
    <row r="554" spans="12:13">
      <c r="L554" s="197"/>
      <c r="M554" s="197"/>
    </row>
    <row r="555" spans="12:13">
      <c r="L555" s="197"/>
      <c r="M555" s="197"/>
    </row>
    <row r="556" spans="12:13">
      <c r="L556" s="197"/>
      <c r="M556" s="197"/>
    </row>
    <row r="557" spans="12:13">
      <c r="L557" s="197"/>
      <c r="M557" s="197"/>
    </row>
    <row r="558" spans="12:13">
      <c r="L558" s="197"/>
      <c r="M558" s="197"/>
    </row>
    <row r="559" spans="12:13">
      <c r="L559" s="197"/>
      <c r="M559" s="197"/>
    </row>
    <row r="560" spans="12:13">
      <c r="L560" s="197"/>
      <c r="M560" s="197"/>
    </row>
    <row r="561" spans="12:13">
      <c r="L561" s="197"/>
      <c r="M561" s="197"/>
    </row>
    <row r="562" spans="12:13">
      <c r="L562" s="197"/>
      <c r="M562" s="197"/>
    </row>
    <row r="563" spans="12:13">
      <c r="L563" s="197"/>
      <c r="M563" s="197"/>
    </row>
    <row r="564" spans="12:13">
      <c r="L564" s="197"/>
      <c r="M564" s="197"/>
    </row>
    <row r="565" spans="12:13">
      <c r="L565" s="197"/>
      <c r="M565" s="197"/>
    </row>
    <row r="566" spans="12:13">
      <c r="L566" s="197"/>
      <c r="M566" s="197"/>
    </row>
    <row r="567" spans="12:13">
      <c r="L567" s="197"/>
      <c r="M567" s="197"/>
    </row>
    <row r="568" spans="12:13">
      <c r="L568" s="197"/>
      <c r="M568" s="197"/>
    </row>
    <row r="569" spans="12:13">
      <c r="L569" s="197"/>
      <c r="M569" s="197"/>
    </row>
    <row r="570" spans="12:13">
      <c r="L570" s="197"/>
      <c r="M570" s="197"/>
    </row>
    <row r="571" spans="12:13">
      <c r="L571" s="197"/>
      <c r="M571" s="197"/>
    </row>
    <row r="572" spans="12:13">
      <c r="L572" s="197"/>
      <c r="M572" s="197"/>
    </row>
    <row r="573" spans="12:13">
      <c r="L573" s="197"/>
      <c r="M573" s="197"/>
    </row>
    <row r="574" spans="12:13">
      <c r="L574" s="197"/>
      <c r="M574" s="197"/>
    </row>
    <row r="575" spans="12:13">
      <c r="L575" s="197"/>
      <c r="M575" s="197"/>
    </row>
    <row r="576" spans="12:13">
      <c r="L576" s="197"/>
      <c r="M576" s="197"/>
    </row>
    <row r="577" spans="12:13">
      <c r="L577" s="197"/>
      <c r="M577" s="197"/>
    </row>
    <row r="578" spans="12:13">
      <c r="L578" s="197"/>
      <c r="M578" s="197"/>
    </row>
    <row r="579" spans="12:13">
      <c r="L579" s="197"/>
      <c r="M579" s="197"/>
    </row>
    <row r="580" spans="12:13">
      <c r="L580" s="197"/>
      <c r="M580" s="197"/>
    </row>
    <row r="581" spans="12:13">
      <c r="L581" s="197"/>
      <c r="M581" s="197"/>
    </row>
    <row r="582" spans="12:13">
      <c r="L582" s="197"/>
      <c r="M582" s="197"/>
    </row>
    <row r="583" spans="12:13">
      <c r="L583" s="197"/>
      <c r="M583" s="197"/>
    </row>
    <row r="584" spans="12:13">
      <c r="L584" s="197"/>
      <c r="M584" s="197"/>
    </row>
    <row r="585" spans="12:13">
      <c r="L585" s="197"/>
      <c r="M585" s="197"/>
    </row>
    <row r="586" spans="12:13">
      <c r="L586" s="197"/>
      <c r="M586" s="197"/>
    </row>
    <row r="587" spans="12:13">
      <c r="L587" s="197"/>
      <c r="M587" s="197"/>
    </row>
    <row r="588" spans="12:13">
      <c r="L588" s="197"/>
      <c r="M588" s="197"/>
    </row>
    <row r="589" spans="12:13">
      <c r="L589" s="197"/>
      <c r="M589" s="197"/>
    </row>
    <row r="590" spans="12:13">
      <c r="L590" s="197"/>
      <c r="M590" s="197"/>
    </row>
    <row r="591" spans="12:13">
      <c r="L591" s="197"/>
      <c r="M591" s="197"/>
    </row>
    <row r="592" spans="12:13">
      <c r="L592" s="197"/>
      <c r="M592" s="197"/>
    </row>
    <row r="593" spans="12:13">
      <c r="L593" s="197"/>
      <c r="M593" s="197"/>
    </row>
    <row r="594" spans="12:13">
      <c r="L594" s="197"/>
      <c r="M594" s="197"/>
    </row>
    <row r="595" spans="12:13">
      <c r="L595" s="197"/>
      <c r="M595" s="197"/>
    </row>
    <row r="596" spans="12:13">
      <c r="L596" s="197"/>
      <c r="M596" s="197"/>
    </row>
    <row r="597" spans="12:13">
      <c r="L597" s="197"/>
      <c r="M597" s="197"/>
    </row>
    <row r="598" spans="12:13">
      <c r="L598" s="197"/>
      <c r="M598" s="197"/>
    </row>
    <row r="599" spans="12:13">
      <c r="L599" s="197"/>
      <c r="M599" s="197"/>
    </row>
    <row r="600" spans="12:13">
      <c r="L600" s="197"/>
      <c r="M600" s="197"/>
    </row>
    <row r="601" spans="12:13">
      <c r="L601" s="197"/>
      <c r="M601" s="197"/>
    </row>
    <row r="602" spans="12:13">
      <c r="L602" s="197"/>
      <c r="M602" s="197"/>
    </row>
    <row r="603" spans="12:13">
      <c r="L603" s="197"/>
      <c r="M603" s="197"/>
    </row>
    <row r="604" spans="12:13">
      <c r="L604" s="197"/>
      <c r="M604" s="197"/>
    </row>
    <row r="605" spans="12:13">
      <c r="L605" s="197"/>
      <c r="M605" s="197"/>
    </row>
    <row r="606" spans="12:13">
      <c r="L606" s="197"/>
      <c r="M606" s="197"/>
    </row>
    <row r="607" spans="12:13">
      <c r="L607" s="197"/>
      <c r="M607" s="197"/>
    </row>
    <row r="608" spans="12:13">
      <c r="L608" s="197"/>
      <c r="M608" s="197"/>
    </row>
    <row r="609" spans="12:13">
      <c r="L609" s="197"/>
      <c r="M609" s="197"/>
    </row>
    <row r="610" spans="12:13">
      <c r="L610" s="197"/>
      <c r="M610" s="197"/>
    </row>
    <row r="611" spans="12:13">
      <c r="L611" s="197"/>
      <c r="M611" s="197"/>
    </row>
    <row r="612" spans="12:13">
      <c r="L612" s="197"/>
      <c r="M612" s="197"/>
    </row>
    <row r="613" spans="12:13">
      <c r="L613" s="197"/>
      <c r="M613" s="197"/>
    </row>
    <row r="614" spans="12:13">
      <c r="L614" s="197"/>
      <c r="M614" s="197"/>
    </row>
    <row r="615" spans="12:13">
      <c r="L615" s="197"/>
      <c r="M615" s="197"/>
    </row>
    <row r="616" spans="12:13">
      <c r="L616" s="197"/>
      <c r="M616" s="197"/>
    </row>
    <row r="617" spans="12:13">
      <c r="L617" s="197"/>
      <c r="M617" s="197"/>
    </row>
    <row r="618" spans="12:13">
      <c r="L618" s="197"/>
      <c r="M618" s="197"/>
    </row>
    <row r="619" spans="12:13">
      <c r="L619" s="197"/>
      <c r="M619" s="197"/>
    </row>
    <row r="620" spans="12:13">
      <c r="L620" s="197"/>
      <c r="M620" s="197"/>
    </row>
    <row r="621" spans="12:13">
      <c r="L621" s="197"/>
      <c r="M621" s="197"/>
    </row>
    <row r="622" spans="12:13">
      <c r="L622" s="197"/>
      <c r="M622" s="197"/>
    </row>
    <row r="623" spans="12:13">
      <c r="L623" s="197"/>
      <c r="M623" s="197"/>
    </row>
    <row r="624" spans="12:13">
      <c r="L624" s="197"/>
      <c r="M624" s="197"/>
    </row>
    <row r="625" spans="12:13">
      <c r="L625" s="197"/>
      <c r="M625" s="197"/>
    </row>
    <row r="626" spans="12:13">
      <c r="L626" s="197"/>
      <c r="M626" s="197"/>
    </row>
    <row r="627" spans="12:13">
      <c r="L627" s="197"/>
      <c r="M627" s="197"/>
    </row>
    <row r="628" spans="12:13">
      <c r="L628" s="197"/>
      <c r="M628" s="197"/>
    </row>
    <row r="629" spans="12:13">
      <c r="L629" s="197"/>
      <c r="M629" s="197"/>
    </row>
    <row r="630" spans="12:13">
      <c r="L630" s="197"/>
      <c r="M630" s="197"/>
    </row>
    <row r="631" spans="12:13">
      <c r="L631" s="197"/>
      <c r="M631" s="197"/>
    </row>
    <row r="632" spans="12:13">
      <c r="L632" s="197"/>
      <c r="M632" s="197"/>
    </row>
    <row r="633" spans="12:13">
      <c r="L633" s="197"/>
      <c r="M633" s="197"/>
    </row>
    <row r="634" spans="12:13">
      <c r="L634" s="197"/>
      <c r="M634" s="197"/>
    </row>
    <row r="635" spans="12:13">
      <c r="L635" s="197"/>
      <c r="M635" s="197"/>
    </row>
    <row r="636" spans="12:13">
      <c r="L636" s="197"/>
      <c r="M636" s="197"/>
    </row>
    <row r="637" spans="12:13">
      <c r="L637" s="197"/>
      <c r="M637" s="197"/>
    </row>
    <row r="638" spans="12:13">
      <c r="L638" s="197"/>
      <c r="M638" s="197"/>
    </row>
    <row r="639" spans="12:13">
      <c r="L639" s="197"/>
      <c r="M639" s="197"/>
    </row>
    <row r="640" spans="12:13">
      <c r="L640" s="197"/>
      <c r="M640" s="197"/>
    </row>
    <row r="641" spans="12:13">
      <c r="L641" s="197"/>
      <c r="M641" s="197"/>
    </row>
    <row r="642" spans="12:13">
      <c r="L642" s="197"/>
      <c r="M642" s="197"/>
    </row>
    <row r="643" spans="12:13">
      <c r="L643" s="197"/>
      <c r="M643" s="197"/>
    </row>
    <row r="644" spans="12:13">
      <c r="L644" s="197"/>
      <c r="M644" s="197"/>
    </row>
    <row r="645" spans="12:13">
      <c r="L645" s="197"/>
      <c r="M645" s="197"/>
    </row>
    <row r="646" spans="12:13">
      <c r="L646" s="197"/>
      <c r="M646" s="197"/>
    </row>
    <row r="647" spans="12:13">
      <c r="L647" s="197"/>
      <c r="M647" s="197"/>
    </row>
    <row r="648" spans="12:13">
      <c r="L648" s="197"/>
      <c r="M648" s="197"/>
    </row>
    <row r="649" spans="12:13">
      <c r="L649" s="197"/>
      <c r="M649" s="197"/>
    </row>
    <row r="650" spans="12:13">
      <c r="L650" s="197"/>
      <c r="M650" s="197"/>
    </row>
    <row r="651" spans="12:13">
      <c r="L651" s="197"/>
      <c r="M651" s="197"/>
    </row>
    <row r="652" spans="12:13">
      <c r="L652" s="197"/>
      <c r="M652" s="197"/>
    </row>
    <row r="653" spans="12:13">
      <c r="L653" s="197"/>
      <c r="M653" s="197"/>
    </row>
    <row r="654" spans="12:13">
      <c r="L654" s="197"/>
      <c r="M654" s="197"/>
    </row>
    <row r="655" spans="12:13">
      <c r="L655" s="197"/>
      <c r="M655" s="197"/>
    </row>
    <row r="656" spans="12:13">
      <c r="L656" s="197"/>
      <c r="M656" s="197"/>
    </row>
    <row r="657" spans="12:13">
      <c r="L657" s="197"/>
      <c r="M657" s="197"/>
    </row>
    <row r="658" spans="12:13">
      <c r="L658" s="197"/>
      <c r="M658" s="197"/>
    </row>
    <row r="659" spans="12:13">
      <c r="L659" s="197"/>
      <c r="M659" s="197"/>
    </row>
    <row r="660" spans="12:13">
      <c r="L660" s="197"/>
      <c r="M660" s="197"/>
    </row>
    <row r="661" spans="12:13">
      <c r="L661" s="197"/>
      <c r="M661" s="197"/>
    </row>
    <row r="662" spans="12:13">
      <c r="L662" s="197"/>
      <c r="M662" s="197"/>
    </row>
    <row r="663" spans="12:13">
      <c r="L663" s="197"/>
      <c r="M663" s="197"/>
    </row>
    <row r="664" spans="12:13">
      <c r="L664" s="197"/>
      <c r="M664" s="197"/>
    </row>
    <row r="665" spans="12:13">
      <c r="L665" s="197"/>
      <c r="M665" s="197"/>
    </row>
    <row r="666" spans="12:13">
      <c r="L666" s="197"/>
      <c r="M666" s="197"/>
    </row>
    <row r="667" spans="12:13">
      <c r="L667" s="197"/>
      <c r="M667" s="197"/>
    </row>
    <row r="668" spans="12:13">
      <c r="L668" s="197"/>
      <c r="M668" s="197"/>
    </row>
    <row r="669" spans="12:13">
      <c r="L669" s="197"/>
      <c r="M669" s="197"/>
    </row>
    <row r="670" spans="12:13">
      <c r="L670" s="197"/>
      <c r="M670" s="197"/>
    </row>
    <row r="671" spans="12:13">
      <c r="L671" s="197"/>
      <c r="M671" s="197"/>
    </row>
    <row r="672" spans="12:13">
      <c r="L672" s="197"/>
      <c r="M672" s="197"/>
    </row>
    <row r="673" spans="12:13">
      <c r="L673" s="197"/>
      <c r="M673" s="197"/>
    </row>
    <row r="674" spans="12:13">
      <c r="L674" s="197"/>
      <c r="M674" s="197"/>
    </row>
    <row r="675" spans="12:13">
      <c r="L675" s="197"/>
      <c r="M675" s="197"/>
    </row>
    <row r="676" spans="12:13">
      <c r="L676" s="197"/>
      <c r="M676" s="197"/>
    </row>
    <row r="677" spans="12:13">
      <c r="L677" s="197"/>
      <c r="M677" s="197"/>
    </row>
    <row r="678" spans="12:13">
      <c r="L678" s="197"/>
      <c r="M678" s="197"/>
    </row>
    <row r="679" spans="12:13">
      <c r="L679" s="197"/>
      <c r="M679" s="197"/>
    </row>
    <row r="680" spans="12:13">
      <c r="L680" s="197"/>
      <c r="M680" s="197"/>
    </row>
    <row r="681" spans="12:13">
      <c r="L681" s="197"/>
      <c r="M681" s="197"/>
    </row>
    <row r="682" spans="12:13">
      <c r="L682" s="197"/>
      <c r="M682" s="197"/>
    </row>
    <row r="683" spans="12:13">
      <c r="L683" s="197"/>
      <c r="M683" s="197"/>
    </row>
    <row r="684" spans="12:13">
      <c r="L684" s="197"/>
      <c r="M684" s="197"/>
    </row>
    <row r="685" spans="12:13">
      <c r="L685" s="197"/>
      <c r="M685" s="197"/>
    </row>
    <row r="686" spans="12:13">
      <c r="L686" s="197"/>
      <c r="M686" s="197"/>
    </row>
    <row r="687" spans="12:13">
      <c r="L687" s="197"/>
      <c r="M687" s="197"/>
    </row>
    <row r="688" spans="12:13">
      <c r="L688" s="197"/>
      <c r="M688" s="197"/>
    </row>
    <row r="689" spans="12:13">
      <c r="L689" s="197"/>
      <c r="M689" s="197"/>
    </row>
    <row r="690" spans="12:13">
      <c r="L690" s="197"/>
      <c r="M690" s="197"/>
    </row>
    <row r="691" spans="12:13">
      <c r="L691" s="197"/>
      <c r="M691" s="197"/>
    </row>
    <row r="692" spans="12:13">
      <c r="L692" s="197"/>
      <c r="M692" s="197"/>
    </row>
    <row r="693" spans="12:13">
      <c r="L693" s="197"/>
      <c r="M693" s="197"/>
    </row>
    <row r="694" spans="12:13">
      <c r="L694" s="197"/>
      <c r="M694" s="197"/>
    </row>
    <row r="695" spans="12:13">
      <c r="L695" s="197"/>
      <c r="M695" s="197"/>
    </row>
    <row r="696" spans="12:13">
      <c r="L696" s="197"/>
      <c r="M696" s="197"/>
    </row>
    <row r="697" spans="12:13">
      <c r="L697" s="197"/>
      <c r="M697" s="197"/>
    </row>
    <row r="698" spans="12:13">
      <c r="L698" s="197"/>
      <c r="M698" s="197"/>
    </row>
    <row r="699" spans="12:13">
      <c r="L699" s="197"/>
      <c r="M699" s="197"/>
    </row>
    <row r="700" spans="12:13">
      <c r="L700" s="197"/>
      <c r="M700" s="197"/>
    </row>
    <row r="701" spans="12:13">
      <c r="L701" s="197"/>
      <c r="M701" s="197"/>
    </row>
    <row r="702" spans="12:13">
      <c r="L702" s="197"/>
      <c r="M702" s="197"/>
    </row>
    <row r="703" spans="12:13">
      <c r="L703" s="197"/>
      <c r="M703" s="197"/>
    </row>
    <row r="704" spans="12:13">
      <c r="L704" s="197"/>
      <c r="M704" s="197"/>
    </row>
    <row r="705" spans="12:13">
      <c r="L705" s="197"/>
      <c r="M705" s="197"/>
    </row>
    <row r="706" spans="12:13">
      <c r="L706" s="197"/>
      <c r="M706" s="197"/>
    </row>
    <row r="707" spans="12:13">
      <c r="L707" s="197"/>
      <c r="M707" s="197"/>
    </row>
    <row r="708" spans="12:13">
      <c r="L708" s="197"/>
      <c r="M708" s="197"/>
    </row>
    <row r="709" spans="12:13">
      <c r="L709" s="197"/>
      <c r="M709" s="197"/>
    </row>
    <row r="710" spans="12:13">
      <c r="L710" s="197"/>
      <c r="M710" s="197"/>
    </row>
    <row r="711" spans="12:13">
      <c r="L711" s="197"/>
      <c r="M711" s="197"/>
    </row>
    <row r="712" spans="12:13">
      <c r="L712" s="197"/>
      <c r="M712" s="197"/>
    </row>
    <row r="713" spans="12:13">
      <c r="L713" s="197"/>
      <c r="M713" s="197"/>
    </row>
    <row r="714" spans="12:13">
      <c r="L714" s="197"/>
      <c r="M714" s="197"/>
    </row>
    <row r="715" spans="12:13">
      <c r="L715" s="197"/>
      <c r="M715" s="197"/>
    </row>
    <row r="716" spans="12:13">
      <c r="L716" s="197"/>
      <c r="M716" s="197"/>
    </row>
    <row r="717" spans="12:13">
      <c r="L717" s="197"/>
      <c r="M717" s="197"/>
    </row>
    <row r="718" spans="12:13">
      <c r="L718" s="197"/>
      <c r="M718" s="197"/>
    </row>
    <row r="719" spans="12:13">
      <c r="L719" s="197"/>
      <c r="M719" s="197"/>
    </row>
    <row r="720" spans="12:13">
      <c r="L720" s="197"/>
      <c r="M720" s="197"/>
    </row>
    <row r="721" spans="12:13">
      <c r="L721" s="197"/>
      <c r="M721" s="197"/>
    </row>
    <row r="722" spans="12:13">
      <c r="L722" s="197"/>
      <c r="M722" s="197"/>
    </row>
    <row r="723" spans="12:13">
      <c r="L723" s="197"/>
      <c r="M723" s="197"/>
    </row>
    <row r="724" spans="12:13">
      <c r="L724" s="197"/>
      <c r="M724" s="197"/>
    </row>
    <row r="725" spans="12:13">
      <c r="L725" s="197"/>
      <c r="M725" s="197"/>
    </row>
    <row r="726" spans="12:13">
      <c r="L726" s="197"/>
      <c r="M726" s="197"/>
    </row>
    <row r="727" spans="12:13">
      <c r="L727" s="197"/>
      <c r="M727" s="197"/>
    </row>
    <row r="728" spans="12:13">
      <c r="L728" s="197"/>
      <c r="M728" s="197"/>
    </row>
    <row r="729" spans="12:13">
      <c r="L729" s="197"/>
      <c r="M729" s="197"/>
    </row>
    <row r="730" spans="12:13">
      <c r="L730" s="197"/>
      <c r="M730" s="197"/>
    </row>
    <row r="731" spans="12:13">
      <c r="L731" s="197"/>
      <c r="M731" s="197"/>
    </row>
    <row r="732" spans="12:13">
      <c r="L732" s="197"/>
      <c r="M732" s="197"/>
    </row>
    <row r="733" spans="12:13">
      <c r="L733" s="197"/>
      <c r="M733" s="197"/>
    </row>
    <row r="734" spans="12:13">
      <c r="L734" s="197"/>
      <c r="M734" s="197"/>
    </row>
    <row r="735" spans="12:13">
      <c r="L735" s="197"/>
      <c r="M735" s="197"/>
    </row>
    <row r="736" spans="12:13">
      <c r="L736" s="197"/>
      <c r="M736" s="197"/>
    </row>
    <row r="737" spans="12:13">
      <c r="L737" s="197"/>
      <c r="M737" s="197"/>
    </row>
    <row r="738" spans="12:13">
      <c r="L738" s="197"/>
      <c r="M738" s="197"/>
    </row>
    <row r="739" spans="12:13">
      <c r="L739" s="197"/>
      <c r="M739" s="197"/>
    </row>
    <row r="740" spans="12:13">
      <c r="L740" s="197"/>
      <c r="M740" s="197"/>
    </row>
    <row r="741" spans="12:13">
      <c r="L741" s="197"/>
      <c r="M741" s="197"/>
    </row>
    <row r="742" spans="12:13">
      <c r="L742" s="197"/>
      <c r="M742" s="197"/>
    </row>
    <row r="743" spans="12:13">
      <c r="L743" s="197"/>
      <c r="M743" s="197"/>
    </row>
    <row r="744" spans="12:13">
      <c r="L744" s="197"/>
      <c r="M744" s="197"/>
    </row>
    <row r="745" spans="12:13">
      <c r="L745" s="197"/>
      <c r="M745" s="197"/>
    </row>
    <row r="746" spans="12:13">
      <c r="L746" s="197"/>
      <c r="M746" s="197"/>
    </row>
    <row r="747" spans="12:13">
      <c r="L747" s="197"/>
      <c r="M747" s="197"/>
    </row>
    <row r="748" spans="12:13">
      <c r="L748" s="197"/>
      <c r="M748" s="197"/>
    </row>
    <row r="749" spans="12:13">
      <c r="L749" s="197"/>
      <c r="M749" s="197"/>
    </row>
    <row r="750" spans="12:13">
      <c r="L750" s="197"/>
      <c r="M750" s="197"/>
    </row>
    <row r="751" spans="12:13">
      <c r="L751" s="197"/>
      <c r="M751" s="197"/>
    </row>
    <row r="752" spans="12:13">
      <c r="L752" s="197"/>
      <c r="M752" s="197"/>
    </row>
    <row r="753" spans="12:13">
      <c r="L753" s="197"/>
      <c r="M753" s="197"/>
    </row>
    <row r="754" spans="12:13">
      <c r="L754" s="197"/>
      <c r="M754" s="197"/>
    </row>
    <row r="755" spans="12:13">
      <c r="L755" s="197"/>
      <c r="M755" s="197"/>
    </row>
    <row r="756" spans="12:13">
      <c r="L756" s="197"/>
      <c r="M756" s="197"/>
    </row>
    <row r="757" spans="12:13">
      <c r="L757" s="197"/>
      <c r="M757" s="197"/>
    </row>
    <row r="758" spans="12:13">
      <c r="L758" s="197"/>
      <c r="M758" s="197"/>
    </row>
    <row r="759" spans="12:13">
      <c r="L759" s="197"/>
      <c r="M759" s="197"/>
    </row>
    <row r="760" spans="12:13">
      <c r="L760" s="197"/>
      <c r="M760" s="197"/>
    </row>
    <row r="761" spans="12:13">
      <c r="L761" s="197"/>
      <c r="M761" s="197"/>
    </row>
    <row r="762" spans="12:13">
      <c r="L762" s="197"/>
      <c r="M762" s="197"/>
    </row>
    <row r="763" spans="12:13">
      <c r="L763" s="197"/>
      <c r="M763" s="197"/>
    </row>
    <row r="764" spans="12:13">
      <c r="L764" s="197"/>
      <c r="M764" s="197"/>
    </row>
    <row r="765" spans="12:13">
      <c r="L765" s="197"/>
      <c r="M765" s="197"/>
    </row>
    <row r="766" spans="12:13">
      <c r="L766" s="197"/>
      <c r="M766" s="197"/>
    </row>
    <row r="767" spans="12:13">
      <c r="L767" s="197"/>
      <c r="M767" s="197"/>
    </row>
    <row r="768" spans="12:13">
      <c r="L768" s="197"/>
      <c r="M768" s="197"/>
    </row>
    <row r="769" spans="12:13">
      <c r="L769" s="197"/>
      <c r="M769" s="197"/>
    </row>
    <row r="770" spans="12:13">
      <c r="L770" s="197"/>
      <c r="M770" s="197"/>
    </row>
    <row r="771" spans="12:13">
      <c r="L771" s="197"/>
      <c r="M771" s="197"/>
    </row>
    <row r="772" spans="12:13">
      <c r="L772" s="197"/>
      <c r="M772" s="197"/>
    </row>
    <row r="773" spans="12:13">
      <c r="L773" s="197"/>
      <c r="M773" s="197"/>
    </row>
    <row r="774" spans="12:13">
      <c r="L774" s="197"/>
      <c r="M774" s="197"/>
    </row>
    <row r="775" spans="12:13">
      <c r="L775" s="197"/>
      <c r="M775" s="197"/>
    </row>
    <row r="776" spans="12:13">
      <c r="L776" s="197"/>
      <c r="M776" s="197"/>
    </row>
    <row r="777" spans="12:13">
      <c r="L777" s="197"/>
      <c r="M777" s="197"/>
    </row>
    <row r="778" spans="12:13">
      <c r="L778" s="197"/>
      <c r="M778" s="197"/>
    </row>
    <row r="779" spans="12:13">
      <c r="L779" s="197"/>
      <c r="M779" s="197"/>
    </row>
    <row r="780" spans="12:13">
      <c r="L780" s="197"/>
      <c r="M780" s="197"/>
    </row>
    <row r="781" spans="12:13">
      <c r="L781" s="197"/>
      <c r="M781" s="197"/>
    </row>
    <row r="782" spans="12:13">
      <c r="L782" s="197"/>
      <c r="M782" s="197"/>
    </row>
    <row r="783" spans="12:13">
      <c r="L783" s="197"/>
      <c r="M783" s="197"/>
    </row>
    <row r="784" spans="12:13">
      <c r="L784" s="197"/>
      <c r="M784" s="197"/>
    </row>
    <row r="785" spans="12:13">
      <c r="L785" s="197"/>
      <c r="M785" s="197"/>
    </row>
    <row r="786" spans="12:13">
      <c r="L786" s="197"/>
      <c r="M786" s="197"/>
    </row>
    <row r="787" spans="12:13">
      <c r="L787" s="197"/>
      <c r="M787" s="197"/>
    </row>
    <row r="788" spans="12:13">
      <c r="L788" s="197"/>
      <c r="M788" s="197"/>
    </row>
    <row r="789" spans="12:13">
      <c r="L789" s="197"/>
      <c r="M789" s="197"/>
    </row>
    <row r="790" spans="12:13">
      <c r="L790" s="197"/>
      <c r="M790" s="197"/>
    </row>
    <row r="791" spans="12:13">
      <c r="L791" s="197"/>
      <c r="M791" s="197"/>
    </row>
    <row r="792" spans="12:13">
      <c r="L792" s="197"/>
      <c r="M792" s="197"/>
    </row>
    <row r="793" spans="12:13">
      <c r="L793" s="197"/>
      <c r="M793" s="197"/>
    </row>
    <row r="794" spans="12:13">
      <c r="L794" s="197"/>
      <c r="M794" s="197"/>
    </row>
    <row r="795" spans="12:13">
      <c r="L795" s="197"/>
      <c r="M795" s="197"/>
    </row>
    <row r="796" spans="12:13">
      <c r="L796" s="197"/>
      <c r="M796" s="197"/>
    </row>
    <row r="797" spans="12:13">
      <c r="L797" s="197"/>
      <c r="M797" s="197"/>
    </row>
    <row r="798" spans="12:13">
      <c r="L798" s="197"/>
      <c r="M798" s="197"/>
    </row>
    <row r="799" spans="12:13">
      <c r="L799" s="197"/>
      <c r="M799" s="197"/>
    </row>
    <row r="800" spans="12:13">
      <c r="L800" s="197"/>
      <c r="M800" s="197"/>
    </row>
    <row r="801" spans="12:13">
      <c r="L801" s="197"/>
      <c r="M801" s="197"/>
    </row>
    <row r="802" spans="12:13">
      <c r="L802" s="197"/>
      <c r="M802" s="197"/>
    </row>
    <row r="803" spans="12:13">
      <c r="L803" s="197"/>
      <c r="M803" s="197"/>
    </row>
    <row r="804" spans="12:13">
      <c r="L804" s="197"/>
      <c r="M804" s="197"/>
    </row>
    <row r="805" spans="12:13">
      <c r="L805" s="197"/>
      <c r="M805" s="197"/>
    </row>
    <row r="806" spans="12:13">
      <c r="L806" s="197"/>
      <c r="M806" s="197"/>
    </row>
    <row r="807" spans="12:13">
      <c r="L807" s="197"/>
      <c r="M807" s="197"/>
    </row>
    <row r="808" spans="12:13">
      <c r="L808" s="197"/>
      <c r="M808" s="197"/>
    </row>
    <row r="809" spans="12:13">
      <c r="L809" s="197"/>
      <c r="M809" s="197"/>
    </row>
    <row r="810" spans="12:13">
      <c r="L810" s="197"/>
      <c r="M810" s="197"/>
    </row>
    <row r="811" spans="12:13">
      <c r="L811" s="197"/>
      <c r="M811" s="197"/>
    </row>
    <row r="812" spans="12:13">
      <c r="L812" s="197"/>
      <c r="M812" s="197"/>
    </row>
    <row r="813" spans="12:13">
      <c r="L813" s="197"/>
      <c r="M813" s="197"/>
    </row>
    <row r="814" spans="12:13">
      <c r="L814" s="197"/>
      <c r="M814" s="197"/>
    </row>
    <row r="815" spans="12:13">
      <c r="L815" s="197"/>
      <c r="M815" s="197"/>
    </row>
    <row r="816" spans="12:13">
      <c r="L816" s="197"/>
      <c r="M816" s="197"/>
    </row>
    <row r="817" spans="12:13">
      <c r="L817" s="197"/>
      <c r="M817" s="197"/>
    </row>
    <row r="818" spans="12:13">
      <c r="L818" s="197"/>
      <c r="M818" s="197"/>
    </row>
    <row r="819" spans="12:13">
      <c r="L819" s="197"/>
      <c r="M819" s="197"/>
    </row>
    <row r="820" spans="12:13">
      <c r="L820" s="197"/>
      <c r="M820" s="197"/>
    </row>
    <row r="821" spans="12:13">
      <c r="L821" s="197"/>
      <c r="M821" s="197"/>
    </row>
    <row r="822" spans="12:13">
      <c r="L822" s="197"/>
      <c r="M822" s="197"/>
    </row>
    <row r="823" spans="12:13">
      <c r="L823" s="197"/>
      <c r="M823" s="197"/>
    </row>
    <row r="824" spans="12:13">
      <c r="L824" s="197"/>
      <c r="M824" s="197"/>
    </row>
    <row r="825" spans="12:13">
      <c r="L825" s="197"/>
      <c r="M825" s="197"/>
    </row>
    <row r="826" spans="12:13">
      <c r="L826" s="197"/>
      <c r="M826" s="197"/>
    </row>
    <row r="827" spans="12:13">
      <c r="L827" s="197"/>
      <c r="M827" s="197"/>
    </row>
    <row r="828" spans="12:13">
      <c r="L828" s="197"/>
      <c r="M828" s="197"/>
    </row>
    <row r="829" spans="12:13">
      <c r="L829" s="197"/>
      <c r="M829" s="197"/>
    </row>
    <row r="830" spans="12:13">
      <c r="L830" s="197"/>
      <c r="M830" s="197"/>
    </row>
    <row r="831" spans="12:13">
      <c r="L831" s="197"/>
      <c r="M831" s="197"/>
    </row>
    <row r="832" spans="12:13">
      <c r="L832" s="197"/>
      <c r="M832" s="197"/>
    </row>
    <row r="833" spans="12:13">
      <c r="L833" s="197"/>
      <c r="M833" s="197"/>
    </row>
    <row r="834" spans="12:13">
      <c r="L834" s="197"/>
      <c r="M834" s="197"/>
    </row>
    <row r="835" spans="12:13">
      <c r="L835" s="197"/>
      <c r="M835" s="197"/>
    </row>
    <row r="836" spans="12:13">
      <c r="L836" s="197"/>
      <c r="M836" s="197"/>
    </row>
    <row r="837" spans="12:13">
      <c r="L837" s="197"/>
      <c r="M837" s="197"/>
    </row>
    <row r="838" spans="12:13">
      <c r="L838" s="197"/>
      <c r="M838" s="197"/>
    </row>
    <row r="839" spans="12:13">
      <c r="L839" s="197"/>
      <c r="M839" s="197"/>
    </row>
    <row r="840" spans="12:13">
      <c r="L840" s="197"/>
      <c r="M840" s="197"/>
    </row>
    <row r="841" spans="12:13">
      <c r="L841" s="197"/>
      <c r="M841" s="197"/>
    </row>
    <row r="842" spans="12:13">
      <c r="L842" s="197"/>
      <c r="M842" s="197"/>
    </row>
    <row r="843" spans="12:13">
      <c r="L843" s="197"/>
      <c r="M843" s="197"/>
    </row>
    <row r="844" spans="12:13">
      <c r="L844" s="197"/>
      <c r="M844" s="197"/>
    </row>
    <row r="845" spans="12:13">
      <c r="L845" s="197"/>
      <c r="M845" s="197"/>
    </row>
    <row r="846" spans="12:13">
      <c r="L846" s="197"/>
      <c r="M846" s="197"/>
    </row>
    <row r="847" spans="12:13">
      <c r="L847" s="197"/>
      <c r="M847" s="197"/>
    </row>
    <row r="848" spans="12:13">
      <c r="L848" s="197"/>
      <c r="M848" s="197"/>
    </row>
    <row r="849" spans="12:13">
      <c r="L849" s="197"/>
      <c r="M849" s="197"/>
    </row>
    <row r="850" spans="12:13">
      <c r="L850" s="197"/>
      <c r="M850" s="197"/>
    </row>
    <row r="851" spans="12:13">
      <c r="L851" s="197"/>
      <c r="M851" s="197"/>
    </row>
    <row r="852" spans="12:13">
      <c r="L852" s="197"/>
      <c r="M852" s="197"/>
    </row>
    <row r="853" spans="12:13">
      <c r="L853" s="197"/>
      <c r="M853" s="197"/>
    </row>
    <row r="854" spans="12:13">
      <c r="L854" s="197"/>
      <c r="M854" s="197"/>
    </row>
    <row r="855" spans="12:13">
      <c r="L855" s="197"/>
      <c r="M855" s="197"/>
    </row>
    <row r="856" spans="12:13">
      <c r="L856" s="197"/>
      <c r="M856" s="197"/>
    </row>
    <row r="857" spans="12:13">
      <c r="L857" s="197"/>
      <c r="M857" s="197"/>
    </row>
  </sheetData>
  <mergeCells count="4">
    <mergeCell ref="B2:G2"/>
    <mergeCell ref="B3:G3"/>
    <mergeCell ref="B4:G4"/>
    <mergeCell ref="B5:G5"/>
  </mergeCells>
  <phoneticPr fontId="37" type="noConversion"/>
  <dataValidations count="3">
    <dataValidation type="list" allowBlank="1" showErrorMessage="1" sqref="IZ65444:IZ65451 WLP982924:WLP982933 WBT982924:WBT982933 VRX982924:VRX982933 VIB982924:VIB982933 UYF982924:UYF982933 UOJ982924:UOJ982933 UEN982924:UEN982933 TUR982924:TUR982933 TKV982924:TKV982933 TAZ982924:TAZ982933 SRD982924:SRD982933 SHH982924:SHH982933 RXL982924:RXL982933 RNP982924:RNP982933 RDT982924:RDT982933 QTX982924:QTX982933 QKB982924:QKB982933 QAF982924:QAF982933 PQJ982924:PQJ982933 PGN982924:PGN982933 OWR982924:OWR982933 OMV982924:OMV982933 OCZ982924:OCZ982933 NTD982924:NTD982933 NJH982924:NJH982933 MZL982924:MZL982933 MPP982924:MPP982933 MFT982924:MFT982933 LVX982924:LVX982933 LMB982924:LMB982933 LCF982924:LCF982933 KSJ982924:KSJ982933 KIN982924:KIN982933 JYR982924:JYR982933 JOV982924:JOV982933 JEZ982924:JEZ982933 IVD982924:IVD982933 ILH982924:ILH982933 IBL982924:IBL982933 HRP982924:HRP982933 HHT982924:HHT982933 GXX982924:GXX982933 GOB982924:GOB982933 GEF982924:GEF982933 FUJ982924:FUJ982933 FKN982924:FKN982933 FAR982924:FAR982933 EQV982924:EQV982933 EGZ982924:EGZ982933 DXD982924:DXD982933 DNH982924:DNH982933 DDL982924:DDL982933 CTP982924:CTP982933 CJT982924:CJT982933 BZX982924:BZX982933 BQB982924:BQB982933 BGF982924:BGF982933 AWJ982924:AWJ982933 AMN982924:AMN982933 ACR982924:ACR982933 SV982924:SV982933 IZ982924:IZ982933 G982924:H982933 WVL917388:WVL917397 WLP917388:WLP917397 WBT917388:WBT917397 VRX917388:VRX917397 VIB917388:VIB917397 UYF917388:UYF917397 UOJ917388:UOJ917397 UEN917388:UEN917397 TUR917388:TUR917397 TKV917388:TKV917397 TAZ917388:TAZ917397 SRD917388:SRD917397 SHH917388:SHH917397 RXL917388:RXL917397 RNP917388:RNP917397 RDT917388:RDT917397 QTX917388:QTX917397 QKB917388:QKB917397 QAF917388:QAF917397 PQJ917388:PQJ917397 PGN917388:PGN917397 OWR917388:OWR917397 OMV917388:OMV917397 OCZ917388:OCZ917397 NTD917388:NTD917397 NJH917388:NJH917397 MZL917388:MZL917397 MPP917388:MPP917397 MFT917388:MFT917397 LVX917388:LVX917397 LMB917388:LMB917397 LCF917388:LCF917397 KSJ917388:KSJ917397 KIN917388:KIN917397 JYR917388:JYR917397 JOV917388:JOV917397 JEZ917388:JEZ917397 IVD917388:IVD917397 ILH917388:ILH917397 IBL917388:IBL917397 HRP917388:HRP917397 HHT917388:HHT917397 GXX917388:GXX917397 GOB917388:GOB917397 GEF917388:GEF917397 FUJ917388:FUJ917397 FKN917388:FKN917397 FAR917388:FAR917397 EQV917388:EQV917397 EGZ917388:EGZ917397 DXD917388:DXD917397 DNH917388:DNH917397 DDL917388:DDL917397 CTP917388:CTP917397 CJT917388:CJT917397 BZX917388:BZX917397 BQB917388:BQB917397 BGF917388:BGF917397 AWJ917388:AWJ917397 AMN917388:AMN917397 ACR917388:ACR917397 SV917388:SV917397 IZ917388:IZ917397 G917388:H917397 WVL851852:WVL851861 WLP851852:WLP851861 WBT851852:WBT851861 VRX851852:VRX851861 VIB851852:VIB851861 UYF851852:UYF851861 UOJ851852:UOJ851861 UEN851852:UEN851861 TUR851852:TUR851861 TKV851852:TKV851861 TAZ851852:TAZ851861 SRD851852:SRD851861 SHH851852:SHH851861 RXL851852:RXL851861 RNP851852:RNP851861 RDT851852:RDT851861 QTX851852:QTX851861 QKB851852:QKB851861 QAF851852:QAF851861 PQJ851852:PQJ851861 PGN851852:PGN851861 OWR851852:OWR851861 OMV851852:OMV851861 OCZ851852:OCZ851861 NTD851852:NTD851861 NJH851852:NJH851861 MZL851852:MZL851861 MPP851852:MPP851861 MFT851852:MFT851861 LVX851852:LVX851861 LMB851852:LMB851861 LCF851852:LCF851861 KSJ851852:KSJ851861 KIN851852:KIN851861 JYR851852:JYR851861 JOV851852:JOV851861 JEZ851852:JEZ851861 IVD851852:IVD851861 ILH851852:ILH851861 IBL851852:IBL851861 HRP851852:HRP851861 HHT851852:HHT851861 GXX851852:GXX851861 GOB851852:GOB851861 GEF851852:GEF851861 FUJ851852:FUJ851861 FKN851852:FKN851861 FAR851852:FAR851861 EQV851852:EQV851861 EGZ851852:EGZ851861 DXD851852:DXD851861 DNH851852:DNH851861 DDL851852:DDL851861 CTP851852:CTP851861 CJT851852:CJT851861 BZX851852:BZX851861 BQB851852:BQB851861 BGF851852:BGF851861 AWJ851852:AWJ851861 AMN851852:AMN851861 ACR851852:ACR851861 SV851852:SV851861 IZ851852:IZ851861 G851852:H851861 WVL786316:WVL786325 WLP786316:WLP786325 WBT786316:WBT786325 VRX786316:VRX786325 VIB786316:VIB786325 UYF786316:UYF786325 UOJ786316:UOJ786325 UEN786316:UEN786325 TUR786316:TUR786325 TKV786316:TKV786325 TAZ786316:TAZ786325 SRD786316:SRD786325 SHH786316:SHH786325 RXL786316:RXL786325 RNP786316:RNP786325 RDT786316:RDT786325 QTX786316:QTX786325 QKB786316:QKB786325 QAF786316:QAF786325 PQJ786316:PQJ786325 PGN786316:PGN786325 OWR786316:OWR786325 OMV786316:OMV786325 OCZ786316:OCZ786325 NTD786316:NTD786325 NJH786316:NJH786325 MZL786316:MZL786325 MPP786316:MPP786325 MFT786316:MFT786325 LVX786316:LVX786325 LMB786316:LMB786325 LCF786316:LCF786325 KSJ786316:KSJ786325 KIN786316:KIN786325 JYR786316:JYR786325 JOV786316:JOV786325 JEZ786316:JEZ786325 IVD786316:IVD786325 ILH786316:ILH786325 IBL786316:IBL786325 HRP786316:HRP786325 HHT786316:HHT786325 GXX786316:GXX786325 GOB786316:GOB786325 GEF786316:GEF786325 FUJ786316:FUJ786325 FKN786316:FKN786325 FAR786316:FAR786325 EQV786316:EQV786325 EGZ786316:EGZ786325 DXD786316:DXD786325 DNH786316:DNH786325 DDL786316:DDL786325 CTP786316:CTP786325 CJT786316:CJT786325 BZX786316:BZX786325 BQB786316:BQB786325 BGF786316:BGF786325 AWJ786316:AWJ786325 AMN786316:AMN786325 ACR786316:ACR786325 SV786316:SV786325 IZ786316:IZ786325 G786316:H786325 WVL720780:WVL720789 WLP720780:WLP720789 WBT720780:WBT720789 VRX720780:VRX720789 VIB720780:VIB720789 UYF720780:UYF720789 UOJ720780:UOJ720789 UEN720780:UEN720789 TUR720780:TUR720789 TKV720780:TKV720789 TAZ720780:TAZ720789 SRD720780:SRD720789 SHH720780:SHH720789 RXL720780:RXL720789 RNP720780:RNP720789 RDT720780:RDT720789 QTX720780:QTX720789 QKB720780:QKB720789 QAF720780:QAF720789 PQJ720780:PQJ720789 PGN720780:PGN720789 OWR720780:OWR720789 OMV720780:OMV720789 OCZ720780:OCZ720789 NTD720780:NTD720789 NJH720780:NJH720789 MZL720780:MZL720789 MPP720780:MPP720789 MFT720780:MFT720789 LVX720780:LVX720789 LMB720780:LMB720789 LCF720780:LCF720789 KSJ720780:KSJ720789 KIN720780:KIN720789 JYR720780:JYR720789 JOV720780:JOV720789 JEZ720780:JEZ720789 IVD720780:IVD720789 ILH720780:ILH720789 IBL720780:IBL720789 HRP720780:HRP720789 HHT720780:HHT720789 GXX720780:GXX720789 GOB720780:GOB720789 GEF720780:GEF720789 FUJ720780:FUJ720789 FKN720780:FKN720789 FAR720780:FAR720789 EQV720780:EQV720789 EGZ720780:EGZ720789 DXD720780:DXD720789 DNH720780:DNH720789 DDL720780:DDL720789 CTP720780:CTP720789 CJT720780:CJT720789 BZX720780:BZX720789 BQB720780:BQB720789 BGF720780:BGF720789 AWJ720780:AWJ720789 AMN720780:AMN720789 ACR720780:ACR720789 SV720780:SV720789 IZ720780:IZ720789 G720780:H720789 WVL655244:WVL655253 WLP655244:WLP655253 WBT655244:WBT655253 VRX655244:VRX655253 VIB655244:VIB655253 UYF655244:UYF655253 UOJ655244:UOJ655253 UEN655244:UEN655253 TUR655244:TUR655253 TKV655244:TKV655253 TAZ655244:TAZ655253 SRD655244:SRD655253 SHH655244:SHH655253 RXL655244:RXL655253 RNP655244:RNP655253 RDT655244:RDT655253 QTX655244:QTX655253 QKB655244:QKB655253 QAF655244:QAF655253 PQJ655244:PQJ655253 PGN655244:PGN655253 OWR655244:OWR655253 OMV655244:OMV655253 OCZ655244:OCZ655253 NTD655244:NTD655253 NJH655244:NJH655253 MZL655244:MZL655253 MPP655244:MPP655253 MFT655244:MFT655253 LVX655244:LVX655253 LMB655244:LMB655253 LCF655244:LCF655253 KSJ655244:KSJ655253 KIN655244:KIN655253 JYR655244:JYR655253 JOV655244:JOV655253 JEZ655244:JEZ655253 IVD655244:IVD655253 ILH655244:ILH655253 IBL655244:IBL655253 HRP655244:HRP655253 HHT655244:HHT655253 GXX655244:GXX655253 GOB655244:GOB655253 GEF655244:GEF655253 FUJ655244:FUJ655253 FKN655244:FKN655253 FAR655244:FAR655253 EQV655244:EQV655253 EGZ655244:EGZ655253 DXD655244:DXD655253 DNH655244:DNH655253 DDL655244:DDL655253 CTP655244:CTP655253 CJT655244:CJT655253 BZX655244:BZX655253 BQB655244:BQB655253 BGF655244:BGF655253 AWJ655244:AWJ655253 AMN655244:AMN655253 ACR655244:ACR655253 SV655244:SV655253 IZ655244:IZ655253 G655244:H655253 WVL589708:WVL589717 WLP589708:WLP589717 WBT589708:WBT589717 VRX589708:VRX589717 VIB589708:VIB589717 UYF589708:UYF589717 UOJ589708:UOJ589717 UEN589708:UEN589717 TUR589708:TUR589717 TKV589708:TKV589717 TAZ589708:TAZ589717 SRD589708:SRD589717 SHH589708:SHH589717 RXL589708:RXL589717 RNP589708:RNP589717 RDT589708:RDT589717 QTX589708:QTX589717 QKB589708:QKB589717 QAF589708:QAF589717 PQJ589708:PQJ589717 PGN589708:PGN589717 OWR589708:OWR589717 OMV589708:OMV589717 OCZ589708:OCZ589717 NTD589708:NTD589717 NJH589708:NJH589717 MZL589708:MZL589717 MPP589708:MPP589717 MFT589708:MFT589717 LVX589708:LVX589717 LMB589708:LMB589717 LCF589708:LCF589717 KSJ589708:KSJ589717 KIN589708:KIN589717 JYR589708:JYR589717 JOV589708:JOV589717 JEZ589708:JEZ589717 IVD589708:IVD589717 ILH589708:ILH589717 IBL589708:IBL589717 HRP589708:HRP589717 HHT589708:HHT589717 GXX589708:GXX589717 GOB589708:GOB589717 GEF589708:GEF589717 FUJ589708:FUJ589717 FKN589708:FKN589717 FAR589708:FAR589717 EQV589708:EQV589717 EGZ589708:EGZ589717 DXD589708:DXD589717 DNH589708:DNH589717 DDL589708:DDL589717 CTP589708:CTP589717 CJT589708:CJT589717 BZX589708:BZX589717 BQB589708:BQB589717 BGF589708:BGF589717 AWJ589708:AWJ589717 AMN589708:AMN589717 ACR589708:ACR589717 SV589708:SV589717 IZ589708:IZ589717 G589708:H589717 WVL524172:WVL524181 WLP524172:WLP524181 WBT524172:WBT524181 VRX524172:VRX524181 VIB524172:VIB524181 UYF524172:UYF524181 UOJ524172:UOJ524181 UEN524172:UEN524181 TUR524172:TUR524181 TKV524172:TKV524181 TAZ524172:TAZ524181 SRD524172:SRD524181 SHH524172:SHH524181 RXL524172:RXL524181 RNP524172:RNP524181 RDT524172:RDT524181 QTX524172:QTX524181 QKB524172:QKB524181 QAF524172:QAF524181 PQJ524172:PQJ524181 PGN524172:PGN524181 OWR524172:OWR524181 OMV524172:OMV524181 OCZ524172:OCZ524181 NTD524172:NTD524181 NJH524172:NJH524181 MZL524172:MZL524181 MPP524172:MPP524181 MFT524172:MFT524181 LVX524172:LVX524181 LMB524172:LMB524181 LCF524172:LCF524181 KSJ524172:KSJ524181 KIN524172:KIN524181 JYR524172:JYR524181 JOV524172:JOV524181 JEZ524172:JEZ524181 IVD524172:IVD524181 ILH524172:ILH524181 IBL524172:IBL524181 HRP524172:HRP524181 HHT524172:HHT524181 GXX524172:GXX524181 GOB524172:GOB524181 GEF524172:GEF524181 FUJ524172:FUJ524181 FKN524172:FKN524181 FAR524172:FAR524181 EQV524172:EQV524181 EGZ524172:EGZ524181 DXD524172:DXD524181 DNH524172:DNH524181 DDL524172:DDL524181 CTP524172:CTP524181 CJT524172:CJT524181 BZX524172:BZX524181 BQB524172:BQB524181 BGF524172:BGF524181 AWJ524172:AWJ524181 AMN524172:AMN524181 ACR524172:ACR524181 SV524172:SV524181 IZ524172:IZ524181 G524172:H524181 WVL458636:WVL458645 WLP458636:WLP458645 WBT458636:WBT458645 VRX458636:VRX458645 VIB458636:VIB458645 UYF458636:UYF458645 UOJ458636:UOJ458645 UEN458636:UEN458645 TUR458636:TUR458645 TKV458636:TKV458645 TAZ458636:TAZ458645 SRD458636:SRD458645 SHH458636:SHH458645 RXL458636:RXL458645 RNP458636:RNP458645 RDT458636:RDT458645 QTX458636:QTX458645 QKB458636:QKB458645 QAF458636:QAF458645 PQJ458636:PQJ458645 PGN458636:PGN458645 OWR458636:OWR458645 OMV458636:OMV458645 OCZ458636:OCZ458645 NTD458636:NTD458645 NJH458636:NJH458645 MZL458636:MZL458645 MPP458636:MPP458645 MFT458636:MFT458645 LVX458636:LVX458645 LMB458636:LMB458645 LCF458636:LCF458645 KSJ458636:KSJ458645 KIN458636:KIN458645 JYR458636:JYR458645 JOV458636:JOV458645 JEZ458636:JEZ458645 IVD458636:IVD458645 ILH458636:ILH458645 IBL458636:IBL458645 HRP458636:HRP458645 HHT458636:HHT458645 GXX458636:GXX458645 GOB458636:GOB458645 GEF458636:GEF458645 FUJ458636:FUJ458645 FKN458636:FKN458645 FAR458636:FAR458645 EQV458636:EQV458645 EGZ458636:EGZ458645 DXD458636:DXD458645 DNH458636:DNH458645 DDL458636:DDL458645 CTP458636:CTP458645 CJT458636:CJT458645 BZX458636:BZX458645 BQB458636:BQB458645 BGF458636:BGF458645 AWJ458636:AWJ458645 AMN458636:AMN458645 ACR458636:ACR458645 SV458636:SV458645 IZ458636:IZ458645 G458636:H458645 WVL393100:WVL393109 WLP393100:WLP393109 WBT393100:WBT393109 VRX393100:VRX393109 VIB393100:VIB393109 UYF393100:UYF393109 UOJ393100:UOJ393109 UEN393100:UEN393109 TUR393100:TUR393109 TKV393100:TKV393109 TAZ393100:TAZ393109 SRD393100:SRD393109 SHH393100:SHH393109 RXL393100:RXL393109 RNP393100:RNP393109 RDT393100:RDT393109 QTX393100:QTX393109 QKB393100:QKB393109 QAF393100:QAF393109 PQJ393100:PQJ393109 PGN393100:PGN393109 OWR393100:OWR393109 OMV393100:OMV393109 OCZ393100:OCZ393109 NTD393100:NTD393109 NJH393100:NJH393109 MZL393100:MZL393109 MPP393100:MPP393109 MFT393100:MFT393109 LVX393100:LVX393109 LMB393100:LMB393109 LCF393100:LCF393109 KSJ393100:KSJ393109 KIN393100:KIN393109 JYR393100:JYR393109 JOV393100:JOV393109 JEZ393100:JEZ393109 IVD393100:IVD393109 ILH393100:ILH393109 IBL393100:IBL393109 HRP393100:HRP393109 HHT393100:HHT393109 GXX393100:GXX393109 GOB393100:GOB393109 GEF393100:GEF393109 FUJ393100:FUJ393109 FKN393100:FKN393109 FAR393100:FAR393109 EQV393100:EQV393109 EGZ393100:EGZ393109 DXD393100:DXD393109 DNH393100:DNH393109 DDL393100:DDL393109 CTP393100:CTP393109 CJT393100:CJT393109 BZX393100:BZX393109 BQB393100:BQB393109 BGF393100:BGF393109 AWJ393100:AWJ393109 AMN393100:AMN393109 ACR393100:ACR393109 SV393100:SV393109 IZ393100:IZ393109 G393100:H393109 WVL327564:WVL327573 WLP327564:WLP327573 WBT327564:WBT327573 VRX327564:VRX327573 VIB327564:VIB327573 UYF327564:UYF327573 UOJ327564:UOJ327573 UEN327564:UEN327573 TUR327564:TUR327573 TKV327564:TKV327573 TAZ327564:TAZ327573 SRD327564:SRD327573 SHH327564:SHH327573 RXL327564:RXL327573 RNP327564:RNP327573 RDT327564:RDT327573 QTX327564:QTX327573 QKB327564:QKB327573 QAF327564:QAF327573 PQJ327564:PQJ327573 PGN327564:PGN327573 OWR327564:OWR327573 OMV327564:OMV327573 OCZ327564:OCZ327573 NTD327564:NTD327573 NJH327564:NJH327573 MZL327564:MZL327573 MPP327564:MPP327573 MFT327564:MFT327573 LVX327564:LVX327573 LMB327564:LMB327573 LCF327564:LCF327573 KSJ327564:KSJ327573 KIN327564:KIN327573 JYR327564:JYR327573 JOV327564:JOV327573 JEZ327564:JEZ327573 IVD327564:IVD327573 ILH327564:ILH327573 IBL327564:IBL327573 HRP327564:HRP327573 HHT327564:HHT327573 GXX327564:GXX327573 GOB327564:GOB327573 GEF327564:GEF327573 FUJ327564:FUJ327573 FKN327564:FKN327573 FAR327564:FAR327573 EQV327564:EQV327573 EGZ327564:EGZ327573 DXD327564:DXD327573 DNH327564:DNH327573 DDL327564:DDL327573 CTP327564:CTP327573 CJT327564:CJT327573 BZX327564:BZX327573 BQB327564:BQB327573 BGF327564:BGF327573 AWJ327564:AWJ327573 AMN327564:AMN327573 ACR327564:ACR327573 SV327564:SV327573 IZ327564:IZ327573 G327564:H327573 WVL262028:WVL262037 WLP262028:WLP262037 WBT262028:WBT262037 VRX262028:VRX262037 VIB262028:VIB262037 UYF262028:UYF262037 UOJ262028:UOJ262037 UEN262028:UEN262037 TUR262028:TUR262037 TKV262028:TKV262037 TAZ262028:TAZ262037 SRD262028:SRD262037 SHH262028:SHH262037 RXL262028:RXL262037 RNP262028:RNP262037 RDT262028:RDT262037 QTX262028:QTX262037 QKB262028:QKB262037 QAF262028:QAF262037 PQJ262028:PQJ262037 PGN262028:PGN262037 OWR262028:OWR262037 OMV262028:OMV262037 OCZ262028:OCZ262037 NTD262028:NTD262037 NJH262028:NJH262037 MZL262028:MZL262037 MPP262028:MPP262037 MFT262028:MFT262037 LVX262028:LVX262037 LMB262028:LMB262037 LCF262028:LCF262037 KSJ262028:KSJ262037 KIN262028:KIN262037 JYR262028:JYR262037 JOV262028:JOV262037 JEZ262028:JEZ262037 IVD262028:IVD262037 ILH262028:ILH262037 IBL262028:IBL262037 HRP262028:HRP262037 HHT262028:HHT262037 GXX262028:GXX262037 GOB262028:GOB262037 GEF262028:GEF262037 FUJ262028:FUJ262037 FKN262028:FKN262037 FAR262028:FAR262037 EQV262028:EQV262037 EGZ262028:EGZ262037 DXD262028:DXD262037 DNH262028:DNH262037 DDL262028:DDL262037 CTP262028:CTP262037 CJT262028:CJT262037 BZX262028:BZX262037 BQB262028:BQB262037 BGF262028:BGF262037 AWJ262028:AWJ262037 AMN262028:AMN262037 ACR262028:ACR262037 SV262028:SV262037 IZ262028:IZ262037 G262028:H262037 WVL196492:WVL196501 WLP196492:WLP196501 WBT196492:WBT196501 VRX196492:VRX196501 VIB196492:VIB196501 UYF196492:UYF196501 UOJ196492:UOJ196501 UEN196492:UEN196501 TUR196492:TUR196501 TKV196492:TKV196501 TAZ196492:TAZ196501 SRD196492:SRD196501 SHH196492:SHH196501 RXL196492:RXL196501 RNP196492:RNP196501 RDT196492:RDT196501 QTX196492:QTX196501 QKB196492:QKB196501 QAF196492:QAF196501 PQJ196492:PQJ196501 PGN196492:PGN196501 OWR196492:OWR196501 OMV196492:OMV196501 OCZ196492:OCZ196501 NTD196492:NTD196501 NJH196492:NJH196501 MZL196492:MZL196501 MPP196492:MPP196501 MFT196492:MFT196501 LVX196492:LVX196501 LMB196492:LMB196501 LCF196492:LCF196501 KSJ196492:KSJ196501 KIN196492:KIN196501 JYR196492:JYR196501 JOV196492:JOV196501 JEZ196492:JEZ196501 IVD196492:IVD196501 ILH196492:ILH196501 IBL196492:IBL196501 HRP196492:HRP196501 HHT196492:HHT196501 GXX196492:GXX196501 GOB196492:GOB196501 GEF196492:GEF196501 FUJ196492:FUJ196501 FKN196492:FKN196501 FAR196492:FAR196501 EQV196492:EQV196501 EGZ196492:EGZ196501 DXD196492:DXD196501 DNH196492:DNH196501 DDL196492:DDL196501 CTP196492:CTP196501 CJT196492:CJT196501 BZX196492:BZX196501 BQB196492:BQB196501 BGF196492:BGF196501 AWJ196492:AWJ196501 AMN196492:AMN196501 ACR196492:ACR196501 SV196492:SV196501 IZ196492:IZ196501 G196492:H196501 WVL130956:WVL130965 WLP130956:WLP130965 WBT130956:WBT130965 VRX130956:VRX130965 VIB130956:VIB130965 UYF130956:UYF130965 UOJ130956:UOJ130965 UEN130956:UEN130965 TUR130956:TUR130965 TKV130956:TKV130965 TAZ130956:TAZ130965 SRD130956:SRD130965 SHH130956:SHH130965 RXL130956:RXL130965 RNP130956:RNP130965 RDT130956:RDT130965 QTX130956:QTX130965 QKB130956:QKB130965 QAF130956:QAF130965 PQJ130956:PQJ130965 PGN130956:PGN130965 OWR130956:OWR130965 OMV130956:OMV130965 OCZ130956:OCZ130965 NTD130956:NTD130965 NJH130956:NJH130965 MZL130956:MZL130965 MPP130956:MPP130965 MFT130956:MFT130965 LVX130956:LVX130965 LMB130956:LMB130965 LCF130956:LCF130965 KSJ130956:KSJ130965 KIN130956:KIN130965 JYR130956:JYR130965 JOV130956:JOV130965 JEZ130956:JEZ130965 IVD130956:IVD130965 ILH130956:ILH130965 IBL130956:IBL130965 HRP130956:HRP130965 HHT130956:HHT130965 GXX130956:GXX130965 GOB130956:GOB130965 GEF130956:GEF130965 FUJ130956:FUJ130965 FKN130956:FKN130965 FAR130956:FAR130965 EQV130956:EQV130965 EGZ130956:EGZ130965 DXD130956:DXD130965 DNH130956:DNH130965 DDL130956:DDL130965 CTP130956:CTP130965 CJT130956:CJT130965 BZX130956:BZX130965 BQB130956:BQB130965 BGF130956:BGF130965 AWJ130956:AWJ130965 AMN130956:AMN130965 ACR130956:ACR130965 SV130956:SV130965 IZ130956:IZ130965 G130956:H130965 WVL65420:WVL65429 WLP65420:WLP65429 WBT65420:WBT65429 VRX65420:VRX65429 VIB65420:VIB65429 UYF65420:UYF65429 UOJ65420:UOJ65429 UEN65420:UEN65429 TUR65420:TUR65429 TKV65420:TKV65429 TAZ65420:TAZ65429 SRD65420:SRD65429 SHH65420:SHH65429 RXL65420:RXL65429 RNP65420:RNP65429 RDT65420:RDT65429 QTX65420:QTX65429 QKB65420:QKB65429 QAF65420:QAF65429 PQJ65420:PQJ65429 PGN65420:PGN65429 OWR65420:OWR65429 OMV65420:OMV65429 OCZ65420:OCZ65429 NTD65420:NTD65429 NJH65420:NJH65429 MZL65420:MZL65429 MPP65420:MPP65429 MFT65420:MFT65429 LVX65420:LVX65429 LMB65420:LMB65429 LCF65420:LCF65429 KSJ65420:KSJ65429 KIN65420:KIN65429 JYR65420:JYR65429 JOV65420:JOV65429 JEZ65420:JEZ65429 IVD65420:IVD65429 ILH65420:ILH65429 IBL65420:IBL65429 HRP65420:HRP65429 HHT65420:HHT65429 GXX65420:GXX65429 GOB65420:GOB65429 GEF65420:GEF65429 FUJ65420:FUJ65429 FKN65420:FKN65429 FAR65420:FAR65429 EQV65420:EQV65429 EGZ65420:EGZ65429 DXD65420:DXD65429 DNH65420:DNH65429 DDL65420:DDL65429 CTP65420:CTP65429 CJT65420:CJT65429 BZX65420:BZX65429 BQB65420:BQB65429 BGF65420:BGF65429 AWJ65420:AWJ65429 AMN65420:AMN65429 ACR65420:ACR65429 SV65420:SV65429 IZ65420:IZ65429 G65420:H65429 WVL982924:WVL982933 WVL982935:WVL982946 WLP982935:WLP982946 WBT982935:WBT982946 VRX982935:VRX982946 VIB982935:VIB982946 UYF982935:UYF982946 UOJ982935:UOJ982946 UEN982935:UEN982946 TUR982935:TUR982946 TKV982935:TKV982946 TAZ982935:TAZ982946 SRD982935:SRD982946 SHH982935:SHH982946 RXL982935:RXL982946 RNP982935:RNP982946 RDT982935:RDT982946 QTX982935:QTX982946 QKB982935:QKB982946 QAF982935:QAF982946 PQJ982935:PQJ982946 PGN982935:PGN982946 OWR982935:OWR982946 OMV982935:OMV982946 OCZ982935:OCZ982946 NTD982935:NTD982946 NJH982935:NJH982946 MZL982935:MZL982946 MPP982935:MPP982946 MFT982935:MFT982946 LVX982935:LVX982946 LMB982935:LMB982946 LCF982935:LCF982946 KSJ982935:KSJ982946 KIN982935:KIN982946 JYR982935:JYR982946 JOV982935:JOV982946 JEZ982935:JEZ982946 IVD982935:IVD982946 ILH982935:ILH982946 IBL982935:IBL982946 HRP982935:HRP982946 HHT982935:HHT982946 GXX982935:GXX982946 GOB982935:GOB982946 GEF982935:GEF982946 FUJ982935:FUJ982946 FKN982935:FKN982946 FAR982935:FAR982946 EQV982935:EQV982946 EGZ982935:EGZ982946 DXD982935:DXD982946 DNH982935:DNH982946 DDL982935:DDL982946 CTP982935:CTP982946 CJT982935:CJT982946 BZX982935:BZX982946 BQB982935:BQB982946 BGF982935:BGF982946 AWJ982935:AWJ982946 AMN982935:AMN982946 ACR982935:ACR982946 SV982935:SV982946 IZ982935:IZ982946 G982935:H982946 WVL917399:WVL917410 WLP917399:WLP917410 WBT917399:WBT917410 VRX917399:VRX917410 VIB917399:VIB917410 UYF917399:UYF917410 UOJ917399:UOJ917410 UEN917399:UEN917410 TUR917399:TUR917410 TKV917399:TKV917410 TAZ917399:TAZ917410 SRD917399:SRD917410 SHH917399:SHH917410 RXL917399:RXL917410 RNP917399:RNP917410 RDT917399:RDT917410 QTX917399:QTX917410 QKB917399:QKB917410 QAF917399:QAF917410 PQJ917399:PQJ917410 PGN917399:PGN917410 OWR917399:OWR917410 OMV917399:OMV917410 OCZ917399:OCZ917410 NTD917399:NTD917410 NJH917399:NJH917410 MZL917399:MZL917410 MPP917399:MPP917410 MFT917399:MFT917410 LVX917399:LVX917410 LMB917399:LMB917410 LCF917399:LCF917410 KSJ917399:KSJ917410 KIN917399:KIN917410 JYR917399:JYR917410 JOV917399:JOV917410 JEZ917399:JEZ917410 IVD917399:IVD917410 ILH917399:ILH917410 IBL917399:IBL917410 HRP917399:HRP917410 HHT917399:HHT917410 GXX917399:GXX917410 GOB917399:GOB917410 GEF917399:GEF917410 FUJ917399:FUJ917410 FKN917399:FKN917410 FAR917399:FAR917410 EQV917399:EQV917410 EGZ917399:EGZ917410 DXD917399:DXD917410 DNH917399:DNH917410 DDL917399:DDL917410 CTP917399:CTP917410 CJT917399:CJT917410 BZX917399:BZX917410 BQB917399:BQB917410 BGF917399:BGF917410 AWJ917399:AWJ917410 AMN917399:AMN917410 ACR917399:ACR917410 SV917399:SV917410 IZ917399:IZ917410 G917399:H917410 WVL851863:WVL851874 WLP851863:WLP851874 WBT851863:WBT851874 VRX851863:VRX851874 VIB851863:VIB851874 UYF851863:UYF851874 UOJ851863:UOJ851874 UEN851863:UEN851874 TUR851863:TUR851874 TKV851863:TKV851874 TAZ851863:TAZ851874 SRD851863:SRD851874 SHH851863:SHH851874 RXL851863:RXL851874 RNP851863:RNP851874 RDT851863:RDT851874 QTX851863:QTX851874 QKB851863:QKB851874 QAF851863:QAF851874 PQJ851863:PQJ851874 PGN851863:PGN851874 OWR851863:OWR851874 OMV851863:OMV851874 OCZ851863:OCZ851874 NTD851863:NTD851874 NJH851863:NJH851874 MZL851863:MZL851874 MPP851863:MPP851874 MFT851863:MFT851874 LVX851863:LVX851874 LMB851863:LMB851874 LCF851863:LCF851874 KSJ851863:KSJ851874 KIN851863:KIN851874 JYR851863:JYR851874 JOV851863:JOV851874 JEZ851863:JEZ851874 IVD851863:IVD851874 ILH851863:ILH851874 IBL851863:IBL851874 HRP851863:HRP851874 HHT851863:HHT851874 GXX851863:GXX851874 GOB851863:GOB851874 GEF851863:GEF851874 FUJ851863:FUJ851874 FKN851863:FKN851874 FAR851863:FAR851874 EQV851863:EQV851874 EGZ851863:EGZ851874 DXD851863:DXD851874 DNH851863:DNH851874 DDL851863:DDL851874 CTP851863:CTP851874 CJT851863:CJT851874 BZX851863:BZX851874 BQB851863:BQB851874 BGF851863:BGF851874 AWJ851863:AWJ851874 AMN851863:AMN851874 ACR851863:ACR851874 SV851863:SV851874 IZ851863:IZ851874 G851863:H851874 WVL786327:WVL786338 WLP786327:WLP786338 WBT786327:WBT786338 VRX786327:VRX786338 VIB786327:VIB786338 UYF786327:UYF786338 UOJ786327:UOJ786338 UEN786327:UEN786338 TUR786327:TUR786338 TKV786327:TKV786338 TAZ786327:TAZ786338 SRD786327:SRD786338 SHH786327:SHH786338 RXL786327:RXL786338 RNP786327:RNP786338 RDT786327:RDT786338 QTX786327:QTX786338 QKB786327:QKB786338 QAF786327:QAF786338 PQJ786327:PQJ786338 PGN786327:PGN786338 OWR786327:OWR786338 OMV786327:OMV786338 OCZ786327:OCZ786338 NTD786327:NTD786338 NJH786327:NJH786338 MZL786327:MZL786338 MPP786327:MPP786338 MFT786327:MFT786338 LVX786327:LVX786338 LMB786327:LMB786338 LCF786327:LCF786338 KSJ786327:KSJ786338 KIN786327:KIN786338 JYR786327:JYR786338 JOV786327:JOV786338 JEZ786327:JEZ786338 IVD786327:IVD786338 ILH786327:ILH786338 IBL786327:IBL786338 HRP786327:HRP786338 HHT786327:HHT786338 GXX786327:GXX786338 GOB786327:GOB786338 GEF786327:GEF786338 FUJ786327:FUJ786338 FKN786327:FKN786338 FAR786327:FAR786338 EQV786327:EQV786338 EGZ786327:EGZ786338 DXD786327:DXD786338 DNH786327:DNH786338 DDL786327:DDL786338 CTP786327:CTP786338 CJT786327:CJT786338 BZX786327:BZX786338 BQB786327:BQB786338 BGF786327:BGF786338 AWJ786327:AWJ786338 AMN786327:AMN786338 ACR786327:ACR786338 SV786327:SV786338 IZ786327:IZ786338 G786327:H786338 WVL720791:WVL720802 WLP720791:WLP720802 WBT720791:WBT720802 VRX720791:VRX720802 VIB720791:VIB720802 UYF720791:UYF720802 UOJ720791:UOJ720802 UEN720791:UEN720802 TUR720791:TUR720802 TKV720791:TKV720802 TAZ720791:TAZ720802 SRD720791:SRD720802 SHH720791:SHH720802 RXL720791:RXL720802 RNP720791:RNP720802 RDT720791:RDT720802 QTX720791:QTX720802 QKB720791:QKB720802 QAF720791:QAF720802 PQJ720791:PQJ720802 PGN720791:PGN720802 OWR720791:OWR720802 OMV720791:OMV720802 OCZ720791:OCZ720802 NTD720791:NTD720802 NJH720791:NJH720802 MZL720791:MZL720802 MPP720791:MPP720802 MFT720791:MFT720802 LVX720791:LVX720802 LMB720791:LMB720802 LCF720791:LCF720802 KSJ720791:KSJ720802 KIN720791:KIN720802 JYR720791:JYR720802 JOV720791:JOV720802 JEZ720791:JEZ720802 IVD720791:IVD720802 ILH720791:ILH720802 IBL720791:IBL720802 HRP720791:HRP720802 HHT720791:HHT720802 GXX720791:GXX720802 GOB720791:GOB720802 GEF720791:GEF720802 FUJ720791:FUJ720802 FKN720791:FKN720802 FAR720791:FAR720802 EQV720791:EQV720802 EGZ720791:EGZ720802 DXD720791:DXD720802 DNH720791:DNH720802 DDL720791:DDL720802 CTP720791:CTP720802 CJT720791:CJT720802 BZX720791:BZX720802 BQB720791:BQB720802 BGF720791:BGF720802 AWJ720791:AWJ720802 AMN720791:AMN720802 ACR720791:ACR720802 SV720791:SV720802 IZ720791:IZ720802 G720791:H720802 WVL655255:WVL655266 WLP655255:WLP655266 WBT655255:WBT655266 VRX655255:VRX655266 VIB655255:VIB655266 UYF655255:UYF655266 UOJ655255:UOJ655266 UEN655255:UEN655266 TUR655255:TUR655266 TKV655255:TKV655266 TAZ655255:TAZ655266 SRD655255:SRD655266 SHH655255:SHH655266 RXL655255:RXL655266 RNP655255:RNP655266 RDT655255:RDT655266 QTX655255:QTX655266 QKB655255:QKB655266 QAF655255:QAF655266 PQJ655255:PQJ655266 PGN655255:PGN655266 OWR655255:OWR655266 OMV655255:OMV655266 OCZ655255:OCZ655266 NTD655255:NTD655266 NJH655255:NJH655266 MZL655255:MZL655266 MPP655255:MPP655266 MFT655255:MFT655266 LVX655255:LVX655266 LMB655255:LMB655266 LCF655255:LCF655266 KSJ655255:KSJ655266 KIN655255:KIN655266 JYR655255:JYR655266 JOV655255:JOV655266 JEZ655255:JEZ655266 IVD655255:IVD655266 ILH655255:ILH655266 IBL655255:IBL655266 HRP655255:HRP655266 HHT655255:HHT655266 GXX655255:GXX655266 GOB655255:GOB655266 GEF655255:GEF655266 FUJ655255:FUJ655266 FKN655255:FKN655266 FAR655255:FAR655266 EQV655255:EQV655266 EGZ655255:EGZ655266 DXD655255:DXD655266 DNH655255:DNH655266 DDL655255:DDL655266 CTP655255:CTP655266 CJT655255:CJT655266 BZX655255:BZX655266 BQB655255:BQB655266 BGF655255:BGF655266 AWJ655255:AWJ655266 AMN655255:AMN655266 ACR655255:ACR655266 SV655255:SV655266 IZ655255:IZ655266 G655255:H655266 WVL589719:WVL589730 WLP589719:WLP589730 WBT589719:WBT589730 VRX589719:VRX589730 VIB589719:VIB589730 UYF589719:UYF589730 UOJ589719:UOJ589730 UEN589719:UEN589730 TUR589719:TUR589730 TKV589719:TKV589730 TAZ589719:TAZ589730 SRD589719:SRD589730 SHH589719:SHH589730 RXL589719:RXL589730 RNP589719:RNP589730 RDT589719:RDT589730 QTX589719:QTX589730 QKB589719:QKB589730 QAF589719:QAF589730 PQJ589719:PQJ589730 PGN589719:PGN589730 OWR589719:OWR589730 OMV589719:OMV589730 OCZ589719:OCZ589730 NTD589719:NTD589730 NJH589719:NJH589730 MZL589719:MZL589730 MPP589719:MPP589730 MFT589719:MFT589730 LVX589719:LVX589730 LMB589719:LMB589730 LCF589719:LCF589730 KSJ589719:KSJ589730 KIN589719:KIN589730 JYR589719:JYR589730 JOV589719:JOV589730 JEZ589719:JEZ589730 IVD589719:IVD589730 ILH589719:ILH589730 IBL589719:IBL589730 HRP589719:HRP589730 HHT589719:HHT589730 GXX589719:GXX589730 GOB589719:GOB589730 GEF589719:GEF589730 FUJ589719:FUJ589730 FKN589719:FKN589730 FAR589719:FAR589730 EQV589719:EQV589730 EGZ589719:EGZ589730 DXD589719:DXD589730 DNH589719:DNH589730 DDL589719:DDL589730 CTP589719:CTP589730 CJT589719:CJT589730 BZX589719:BZX589730 BQB589719:BQB589730 BGF589719:BGF589730 AWJ589719:AWJ589730 AMN589719:AMN589730 ACR589719:ACR589730 SV589719:SV589730 IZ589719:IZ589730 G589719:H589730 WVL524183:WVL524194 WLP524183:WLP524194 WBT524183:WBT524194 VRX524183:VRX524194 VIB524183:VIB524194 UYF524183:UYF524194 UOJ524183:UOJ524194 UEN524183:UEN524194 TUR524183:TUR524194 TKV524183:TKV524194 TAZ524183:TAZ524194 SRD524183:SRD524194 SHH524183:SHH524194 RXL524183:RXL524194 RNP524183:RNP524194 RDT524183:RDT524194 QTX524183:QTX524194 QKB524183:QKB524194 QAF524183:QAF524194 PQJ524183:PQJ524194 PGN524183:PGN524194 OWR524183:OWR524194 OMV524183:OMV524194 OCZ524183:OCZ524194 NTD524183:NTD524194 NJH524183:NJH524194 MZL524183:MZL524194 MPP524183:MPP524194 MFT524183:MFT524194 LVX524183:LVX524194 LMB524183:LMB524194 LCF524183:LCF524194 KSJ524183:KSJ524194 KIN524183:KIN524194 JYR524183:JYR524194 JOV524183:JOV524194 JEZ524183:JEZ524194 IVD524183:IVD524194 ILH524183:ILH524194 IBL524183:IBL524194 HRP524183:HRP524194 HHT524183:HHT524194 GXX524183:GXX524194 GOB524183:GOB524194 GEF524183:GEF524194 FUJ524183:FUJ524194 FKN524183:FKN524194 FAR524183:FAR524194 EQV524183:EQV524194 EGZ524183:EGZ524194 DXD524183:DXD524194 DNH524183:DNH524194 DDL524183:DDL524194 CTP524183:CTP524194 CJT524183:CJT524194 BZX524183:BZX524194 BQB524183:BQB524194 BGF524183:BGF524194 AWJ524183:AWJ524194 AMN524183:AMN524194 ACR524183:ACR524194 SV524183:SV524194 IZ524183:IZ524194 G524183:H524194 WVL458647:WVL458658 WLP458647:WLP458658 WBT458647:WBT458658 VRX458647:VRX458658 VIB458647:VIB458658 UYF458647:UYF458658 UOJ458647:UOJ458658 UEN458647:UEN458658 TUR458647:TUR458658 TKV458647:TKV458658 TAZ458647:TAZ458658 SRD458647:SRD458658 SHH458647:SHH458658 RXL458647:RXL458658 RNP458647:RNP458658 RDT458647:RDT458658 QTX458647:QTX458658 QKB458647:QKB458658 QAF458647:QAF458658 PQJ458647:PQJ458658 PGN458647:PGN458658 OWR458647:OWR458658 OMV458647:OMV458658 OCZ458647:OCZ458658 NTD458647:NTD458658 NJH458647:NJH458658 MZL458647:MZL458658 MPP458647:MPP458658 MFT458647:MFT458658 LVX458647:LVX458658 LMB458647:LMB458658 LCF458647:LCF458658 KSJ458647:KSJ458658 KIN458647:KIN458658 JYR458647:JYR458658 JOV458647:JOV458658 JEZ458647:JEZ458658 IVD458647:IVD458658 ILH458647:ILH458658 IBL458647:IBL458658 HRP458647:HRP458658 HHT458647:HHT458658 GXX458647:GXX458658 GOB458647:GOB458658 GEF458647:GEF458658 FUJ458647:FUJ458658 FKN458647:FKN458658 FAR458647:FAR458658 EQV458647:EQV458658 EGZ458647:EGZ458658 DXD458647:DXD458658 DNH458647:DNH458658 DDL458647:DDL458658 CTP458647:CTP458658 CJT458647:CJT458658 BZX458647:BZX458658 BQB458647:BQB458658 BGF458647:BGF458658 AWJ458647:AWJ458658 AMN458647:AMN458658 ACR458647:ACR458658 SV458647:SV458658 IZ458647:IZ458658 G458647:H458658 WVL393111:WVL393122 WLP393111:WLP393122 WBT393111:WBT393122 VRX393111:VRX393122 VIB393111:VIB393122 UYF393111:UYF393122 UOJ393111:UOJ393122 UEN393111:UEN393122 TUR393111:TUR393122 TKV393111:TKV393122 TAZ393111:TAZ393122 SRD393111:SRD393122 SHH393111:SHH393122 RXL393111:RXL393122 RNP393111:RNP393122 RDT393111:RDT393122 QTX393111:QTX393122 QKB393111:QKB393122 QAF393111:QAF393122 PQJ393111:PQJ393122 PGN393111:PGN393122 OWR393111:OWR393122 OMV393111:OMV393122 OCZ393111:OCZ393122 NTD393111:NTD393122 NJH393111:NJH393122 MZL393111:MZL393122 MPP393111:MPP393122 MFT393111:MFT393122 LVX393111:LVX393122 LMB393111:LMB393122 LCF393111:LCF393122 KSJ393111:KSJ393122 KIN393111:KIN393122 JYR393111:JYR393122 JOV393111:JOV393122 JEZ393111:JEZ393122 IVD393111:IVD393122 ILH393111:ILH393122 IBL393111:IBL393122 HRP393111:HRP393122 HHT393111:HHT393122 GXX393111:GXX393122 GOB393111:GOB393122 GEF393111:GEF393122 FUJ393111:FUJ393122 FKN393111:FKN393122 FAR393111:FAR393122 EQV393111:EQV393122 EGZ393111:EGZ393122 DXD393111:DXD393122 DNH393111:DNH393122 DDL393111:DDL393122 CTP393111:CTP393122 CJT393111:CJT393122 BZX393111:BZX393122 BQB393111:BQB393122 BGF393111:BGF393122 AWJ393111:AWJ393122 AMN393111:AMN393122 ACR393111:ACR393122 SV393111:SV393122 IZ393111:IZ393122 G393111:H393122 WVL327575:WVL327586 WLP327575:WLP327586 WBT327575:WBT327586 VRX327575:VRX327586 VIB327575:VIB327586 UYF327575:UYF327586 UOJ327575:UOJ327586 UEN327575:UEN327586 TUR327575:TUR327586 TKV327575:TKV327586 TAZ327575:TAZ327586 SRD327575:SRD327586 SHH327575:SHH327586 RXL327575:RXL327586 RNP327575:RNP327586 RDT327575:RDT327586 QTX327575:QTX327586 QKB327575:QKB327586 QAF327575:QAF327586 PQJ327575:PQJ327586 PGN327575:PGN327586 OWR327575:OWR327586 OMV327575:OMV327586 OCZ327575:OCZ327586 NTD327575:NTD327586 NJH327575:NJH327586 MZL327575:MZL327586 MPP327575:MPP327586 MFT327575:MFT327586 LVX327575:LVX327586 LMB327575:LMB327586 LCF327575:LCF327586 KSJ327575:KSJ327586 KIN327575:KIN327586 JYR327575:JYR327586 JOV327575:JOV327586 JEZ327575:JEZ327586 IVD327575:IVD327586 ILH327575:ILH327586 IBL327575:IBL327586 HRP327575:HRP327586 HHT327575:HHT327586 GXX327575:GXX327586 GOB327575:GOB327586 GEF327575:GEF327586 FUJ327575:FUJ327586 FKN327575:FKN327586 FAR327575:FAR327586 EQV327575:EQV327586 EGZ327575:EGZ327586 DXD327575:DXD327586 DNH327575:DNH327586 DDL327575:DDL327586 CTP327575:CTP327586 CJT327575:CJT327586 BZX327575:BZX327586 BQB327575:BQB327586 BGF327575:BGF327586 AWJ327575:AWJ327586 AMN327575:AMN327586 ACR327575:ACR327586 SV327575:SV327586 IZ327575:IZ327586 G327575:H327586 WVL262039:WVL262050 WLP262039:WLP262050 WBT262039:WBT262050 VRX262039:VRX262050 VIB262039:VIB262050 UYF262039:UYF262050 UOJ262039:UOJ262050 UEN262039:UEN262050 TUR262039:TUR262050 TKV262039:TKV262050 TAZ262039:TAZ262050 SRD262039:SRD262050 SHH262039:SHH262050 RXL262039:RXL262050 RNP262039:RNP262050 RDT262039:RDT262050 QTX262039:QTX262050 QKB262039:QKB262050 QAF262039:QAF262050 PQJ262039:PQJ262050 PGN262039:PGN262050 OWR262039:OWR262050 OMV262039:OMV262050 OCZ262039:OCZ262050 NTD262039:NTD262050 NJH262039:NJH262050 MZL262039:MZL262050 MPP262039:MPP262050 MFT262039:MFT262050 LVX262039:LVX262050 LMB262039:LMB262050 LCF262039:LCF262050 KSJ262039:KSJ262050 KIN262039:KIN262050 JYR262039:JYR262050 JOV262039:JOV262050 JEZ262039:JEZ262050 IVD262039:IVD262050 ILH262039:ILH262050 IBL262039:IBL262050 HRP262039:HRP262050 HHT262039:HHT262050 GXX262039:GXX262050 GOB262039:GOB262050 GEF262039:GEF262050 FUJ262039:FUJ262050 FKN262039:FKN262050 FAR262039:FAR262050 EQV262039:EQV262050 EGZ262039:EGZ262050 DXD262039:DXD262050 DNH262039:DNH262050 DDL262039:DDL262050 CTP262039:CTP262050 CJT262039:CJT262050 BZX262039:BZX262050 BQB262039:BQB262050 BGF262039:BGF262050 AWJ262039:AWJ262050 AMN262039:AMN262050 ACR262039:ACR262050 SV262039:SV262050 IZ262039:IZ262050 G262039:H262050 WVL196503:WVL196514 WLP196503:WLP196514 WBT196503:WBT196514 VRX196503:VRX196514 VIB196503:VIB196514 UYF196503:UYF196514 UOJ196503:UOJ196514 UEN196503:UEN196514 TUR196503:TUR196514 TKV196503:TKV196514 TAZ196503:TAZ196514 SRD196503:SRD196514 SHH196503:SHH196514 RXL196503:RXL196514 RNP196503:RNP196514 RDT196503:RDT196514 QTX196503:QTX196514 QKB196503:QKB196514 QAF196503:QAF196514 PQJ196503:PQJ196514 PGN196503:PGN196514 OWR196503:OWR196514 OMV196503:OMV196514 OCZ196503:OCZ196514 NTD196503:NTD196514 NJH196503:NJH196514 MZL196503:MZL196514 MPP196503:MPP196514 MFT196503:MFT196514 LVX196503:LVX196514 LMB196503:LMB196514 LCF196503:LCF196514 KSJ196503:KSJ196514 KIN196503:KIN196514 JYR196503:JYR196514 JOV196503:JOV196514 JEZ196503:JEZ196514 IVD196503:IVD196514 ILH196503:ILH196514 IBL196503:IBL196514 HRP196503:HRP196514 HHT196503:HHT196514 GXX196503:GXX196514 GOB196503:GOB196514 GEF196503:GEF196514 FUJ196503:FUJ196514 FKN196503:FKN196514 FAR196503:FAR196514 EQV196503:EQV196514 EGZ196503:EGZ196514 DXD196503:DXD196514 DNH196503:DNH196514 DDL196503:DDL196514 CTP196503:CTP196514 CJT196503:CJT196514 BZX196503:BZX196514 BQB196503:BQB196514 BGF196503:BGF196514 AWJ196503:AWJ196514 AMN196503:AMN196514 ACR196503:ACR196514 SV196503:SV196514 IZ196503:IZ196514 G196503:H196514 WVL130967:WVL130978 WLP130967:WLP130978 WBT130967:WBT130978 VRX130967:VRX130978 VIB130967:VIB130978 UYF130967:UYF130978 UOJ130967:UOJ130978 UEN130967:UEN130978 TUR130967:TUR130978 TKV130967:TKV130978 TAZ130967:TAZ130978 SRD130967:SRD130978 SHH130967:SHH130978 RXL130967:RXL130978 RNP130967:RNP130978 RDT130967:RDT130978 QTX130967:QTX130978 QKB130967:QKB130978 QAF130967:QAF130978 PQJ130967:PQJ130978 PGN130967:PGN130978 OWR130967:OWR130978 OMV130967:OMV130978 OCZ130967:OCZ130978 NTD130967:NTD130978 NJH130967:NJH130978 MZL130967:MZL130978 MPP130967:MPP130978 MFT130967:MFT130978 LVX130967:LVX130978 LMB130967:LMB130978 LCF130967:LCF130978 KSJ130967:KSJ130978 KIN130967:KIN130978 JYR130967:JYR130978 JOV130967:JOV130978 JEZ130967:JEZ130978 IVD130967:IVD130978 ILH130967:ILH130978 IBL130967:IBL130978 HRP130967:HRP130978 HHT130967:HHT130978 GXX130967:GXX130978 GOB130967:GOB130978 GEF130967:GEF130978 FUJ130967:FUJ130978 FKN130967:FKN130978 FAR130967:FAR130978 EQV130967:EQV130978 EGZ130967:EGZ130978 DXD130967:DXD130978 DNH130967:DNH130978 DDL130967:DDL130978 CTP130967:CTP130978 CJT130967:CJT130978 BZX130967:BZX130978 BQB130967:BQB130978 BGF130967:BGF130978 AWJ130967:AWJ130978 AMN130967:AMN130978 ACR130967:ACR130978 SV130967:SV130978 IZ130967:IZ130978 G130967:H130978 WVL65431:WVL65442 WLP65431:WLP65442 WBT65431:WBT65442 VRX65431:VRX65442 VIB65431:VIB65442 UYF65431:UYF65442 UOJ65431:UOJ65442 UEN65431:UEN65442 TUR65431:TUR65442 TKV65431:TKV65442 TAZ65431:TAZ65442 SRD65431:SRD65442 SHH65431:SHH65442 RXL65431:RXL65442 RNP65431:RNP65442 RDT65431:RDT65442 QTX65431:QTX65442 QKB65431:QKB65442 QAF65431:QAF65442 PQJ65431:PQJ65442 PGN65431:PGN65442 OWR65431:OWR65442 OMV65431:OMV65442 OCZ65431:OCZ65442 NTD65431:NTD65442 NJH65431:NJH65442 MZL65431:MZL65442 MPP65431:MPP65442 MFT65431:MFT65442 LVX65431:LVX65442 LMB65431:LMB65442 LCF65431:LCF65442 KSJ65431:KSJ65442 KIN65431:KIN65442 JYR65431:JYR65442 JOV65431:JOV65442 JEZ65431:JEZ65442 IVD65431:IVD65442 ILH65431:ILH65442 IBL65431:IBL65442 HRP65431:HRP65442 HHT65431:HHT65442 GXX65431:GXX65442 GOB65431:GOB65442 GEF65431:GEF65442 FUJ65431:FUJ65442 FKN65431:FKN65442 FAR65431:FAR65442 EQV65431:EQV65442 EGZ65431:EGZ65442 DXD65431:DXD65442 DNH65431:DNH65442 DDL65431:DDL65442 CTP65431:CTP65442 CJT65431:CJT65442 BZX65431:BZX65442 BQB65431:BQB65442 BGF65431:BGF65442 AWJ65431:AWJ65442 AMN65431:AMN65442 ACR65431:ACR65442 SV65431:SV65442 IZ65431:IZ65442 G65431:H65442 WVL982915:WVL982921 WLP982915:WLP982921 WBT982915:WBT982921 VRX982915:VRX982921 VIB982915:VIB982921 UYF982915:UYF982921 UOJ982915:UOJ982921 UEN982915:UEN982921 TUR982915:TUR982921 TKV982915:TKV982921 TAZ982915:TAZ982921 SRD982915:SRD982921 SHH982915:SHH982921 RXL982915:RXL982921 RNP982915:RNP982921 RDT982915:RDT982921 QTX982915:QTX982921 QKB982915:QKB982921 QAF982915:QAF982921 PQJ982915:PQJ982921 PGN982915:PGN982921 OWR982915:OWR982921 OMV982915:OMV982921 OCZ982915:OCZ982921 NTD982915:NTD982921 NJH982915:NJH982921 MZL982915:MZL982921 MPP982915:MPP982921 MFT982915:MFT982921 LVX982915:LVX982921 LMB982915:LMB982921 LCF982915:LCF982921 KSJ982915:KSJ982921 KIN982915:KIN982921 JYR982915:JYR982921 JOV982915:JOV982921 JEZ982915:JEZ982921 IVD982915:IVD982921 ILH982915:ILH982921 IBL982915:IBL982921 HRP982915:HRP982921 HHT982915:HHT982921 GXX982915:GXX982921 GOB982915:GOB982921 GEF982915:GEF982921 FUJ982915:FUJ982921 FKN982915:FKN982921 FAR982915:FAR982921 EQV982915:EQV982921 EGZ982915:EGZ982921 DXD982915:DXD982921 DNH982915:DNH982921 DDL982915:DDL982921 CTP982915:CTP982921 CJT982915:CJT982921 BZX982915:BZX982921 BQB982915:BQB982921 BGF982915:BGF982921 AWJ982915:AWJ982921 AMN982915:AMN982921 ACR982915:ACR982921 SV982915:SV982921 IZ982915:IZ982921 G982915:H982921 WVL917379:WVL917385 WLP917379:WLP917385 WBT917379:WBT917385 VRX917379:VRX917385 VIB917379:VIB917385 UYF917379:UYF917385 UOJ917379:UOJ917385 UEN917379:UEN917385 TUR917379:TUR917385 TKV917379:TKV917385 TAZ917379:TAZ917385 SRD917379:SRD917385 SHH917379:SHH917385 RXL917379:RXL917385 RNP917379:RNP917385 RDT917379:RDT917385 QTX917379:QTX917385 QKB917379:QKB917385 QAF917379:QAF917385 PQJ917379:PQJ917385 PGN917379:PGN917385 OWR917379:OWR917385 OMV917379:OMV917385 OCZ917379:OCZ917385 NTD917379:NTD917385 NJH917379:NJH917385 MZL917379:MZL917385 MPP917379:MPP917385 MFT917379:MFT917385 LVX917379:LVX917385 LMB917379:LMB917385 LCF917379:LCF917385 KSJ917379:KSJ917385 KIN917379:KIN917385 JYR917379:JYR917385 JOV917379:JOV917385 JEZ917379:JEZ917385 IVD917379:IVD917385 ILH917379:ILH917385 IBL917379:IBL917385 HRP917379:HRP917385 HHT917379:HHT917385 GXX917379:GXX917385 GOB917379:GOB917385 GEF917379:GEF917385 FUJ917379:FUJ917385 FKN917379:FKN917385 FAR917379:FAR917385 EQV917379:EQV917385 EGZ917379:EGZ917385 DXD917379:DXD917385 DNH917379:DNH917385 DDL917379:DDL917385 CTP917379:CTP917385 CJT917379:CJT917385 BZX917379:BZX917385 BQB917379:BQB917385 BGF917379:BGF917385 AWJ917379:AWJ917385 AMN917379:AMN917385 ACR917379:ACR917385 SV917379:SV917385 IZ917379:IZ917385 G917379:H917385 WVL851843:WVL851849 WLP851843:WLP851849 WBT851843:WBT851849 VRX851843:VRX851849 VIB851843:VIB851849 UYF851843:UYF851849 UOJ851843:UOJ851849 UEN851843:UEN851849 TUR851843:TUR851849 TKV851843:TKV851849 TAZ851843:TAZ851849 SRD851843:SRD851849 SHH851843:SHH851849 RXL851843:RXL851849 RNP851843:RNP851849 RDT851843:RDT851849 QTX851843:QTX851849 QKB851843:QKB851849 QAF851843:QAF851849 PQJ851843:PQJ851849 PGN851843:PGN851849 OWR851843:OWR851849 OMV851843:OMV851849 OCZ851843:OCZ851849 NTD851843:NTD851849 NJH851843:NJH851849 MZL851843:MZL851849 MPP851843:MPP851849 MFT851843:MFT851849 LVX851843:LVX851849 LMB851843:LMB851849 LCF851843:LCF851849 KSJ851843:KSJ851849 KIN851843:KIN851849 JYR851843:JYR851849 JOV851843:JOV851849 JEZ851843:JEZ851849 IVD851843:IVD851849 ILH851843:ILH851849 IBL851843:IBL851849 HRP851843:HRP851849 HHT851843:HHT851849 GXX851843:GXX851849 GOB851843:GOB851849 GEF851843:GEF851849 FUJ851843:FUJ851849 FKN851843:FKN851849 FAR851843:FAR851849 EQV851843:EQV851849 EGZ851843:EGZ851849 DXD851843:DXD851849 DNH851843:DNH851849 DDL851843:DDL851849 CTP851843:CTP851849 CJT851843:CJT851849 BZX851843:BZX851849 BQB851843:BQB851849 BGF851843:BGF851849 AWJ851843:AWJ851849 AMN851843:AMN851849 ACR851843:ACR851849 SV851843:SV851849 IZ851843:IZ851849 G851843:H851849 WVL786307:WVL786313 WLP786307:WLP786313 WBT786307:WBT786313 VRX786307:VRX786313 VIB786307:VIB786313 UYF786307:UYF786313 UOJ786307:UOJ786313 UEN786307:UEN786313 TUR786307:TUR786313 TKV786307:TKV786313 TAZ786307:TAZ786313 SRD786307:SRD786313 SHH786307:SHH786313 RXL786307:RXL786313 RNP786307:RNP786313 RDT786307:RDT786313 QTX786307:QTX786313 QKB786307:QKB786313 QAF786307:QAF786313 PQJ786307:PQJ786313 PGN786307:PGN786313 OWR786307:OWR786313 OMV786307:OMV786313 OCZ786307:OCZ786313 NTD786307:NTD786313 NJH786307:NJH786313 MZL786307:MZL786313 MPP786307:MPP786313 MFT786307:MFT786313 LVX786307:LVX786313 LMB786307:LMB786313 LCF786307:LCF786313 KSJ786307:KSJ786313 KIN786307:KIN786313 JYR786307:JYR786313 JOV786307:JOV786313 JEZ786307:JEZ786313 IVD786307:IVD786313 ILH786307:ILH786313 IBL786307:IBL786313 HRP786307:HRP786313 HHT786307:HHT786313 GXX786307:GXX786313 GOB786307:GOB786313 GEF786307:GEF786313 FUJ786307:FUJ786313 FKN786307:FKN786313 FAR786307:FAR786313 EQV786307:EQV786313 EGZ786307:EGZ786313 DXD786307:DXD786313 DNH786307:DNH786313 DDL786307:DDL786313 CTP786307:CTP786313 CJT786307:CJT786313 BZX786307:BZX786313 BQB786307:BQB786313 BGF786307:BGF786313 AWJ786307:AWJ786313 AMN786307:AMN786313 ACR786307:ACR786313 SV786307:SV786313 IZ786307:IZ786313 G786307:H786313 WVL720771:WVL720777 WLP720771:WLP720777 WBT720771:WBT720777 VRX720771:VRX720777 VIB720771:VIB720777 UYF720771:UYF720777 UOJ720771:UOJ720777 UEN720771:UEN720777 TUR720771:TUR720777 TKV720771:TKV720777 TAZ720771:TAZ720777 SRD720771:SRD720777 SHH720771:SHH720777 RXL720771:RXL720777 RNP720771:RNP720777 RDT720771:RDT720777 QTX720771:QTX720777 QKB720771:QKB720777 QAF720771:QAF720777 PQJ720771:PQJ720777 PGN720771:PGN720777 OWR720771:OWR720777 OMV720771:OMV720777 OCZ720771:OCZ720777 NTD720771:NTD720777 NJH720771:NJH720777 MZL720771:MZL720777 MPP720771:MPP720777 MFT720771:MFT720777 LVX720771:LVX720777 LMB720771:LMB720777 LCF720771:LCF720777 KSJ720771:KSJ720777 KIN720771:KIN720777 JYR720771:JYR720777 JOV720771:JOV720777 JEZ720771:JEZ720777 IVD720771:IVD720777 ILH720771:ILH720777 IBL720771:IBL720777 HRP720771:HRP720777 HHT720771:HHT720777 GXX720771:GXX720777 GOB720771:GOB720777 GEF720771:GEF720777 FUJ720771:FUJ720777 FKN720771:FKN720777 FAR720771:FAR720777 EQV720771:EQV720777 EGZ720771:EGZ720777 DXD720771:DXD720777 DNH720771:DNH720777 DDL720771:DDL720777 CTP720771:CTP720777 CJT720771:CJT720777 BZX720771:BZX720777 BQB720771:BQB720777 BGF720771:BGF720777 AWJ720771:AWJ720777 AMN720771:AMN720777 ACR720771:ACR720777 SV720771:SV720777 IZ720771:IZ720777 G720771:H720777 WVL655235:WVL655241 WLP655235:WLP655241 WBT655235:WBT655241 VRX655235:VRX655241 VIB655235:VIB655241 UYF655235:UYF655241 UOJ655235:UOJ655241 UEN655235:UEN655241 TUR655235:TUR655241 TKV655235:TKV655241 TAZ655235:TAZ655241 SRD655235:SRD655241 SHH655235:SHH655241 RXL655235:RXL655241 RNP655235:RNP655241 RDT655235:RDT655241 QTX655235:QTX655241 QKB655235:QKB655241 QAF655235:QAF655241 PQJ655235:PQJ655241 PGN655235:PGN655241 OWR655235:OWR655241 OMV655235:OMV655241 OCZ655235:OCZ655241 NTD655235:NTD655241 NJH655235:NJH655241 MZL655235:MZL655241 MPP655235:MPP655241 MFT655235:MFT655241 LVX655235:LVX655241 LMB655235:LMB655241 LCF655235:LCF655241 KSJ655235:KSJ655241 KIN655235:KIN655241 JYR655235:JYR655241 JOV655235:JOV655241 JEZ655235:JEZ655241 IVD655235:IVD655241 ILH655235:ILH655241 IBL655235:IBL655241 HRP655235:HRP655241 HHT655235:HHT655241 GXX655235:GXX655241 GOB655235:GOB655241 GEF655235:GEF655241 FUJ655235:FUJ655241 FKN655235:FKN655241 FAR655235:FAR655241 EQV655235:EQV655241 EGZ655235:EGZ655241 DXD655235:DXD655241 DNH655235:DNH655241 DDL655235:DDL655241 CTP655235:CTP655241 CJT655235:CJT655241 BZX655235:BZX655241 BQB655235:BQB655241 BGF655235:BGF655241 AWJ655235:AWJ655241 AMN655235:AMN655241 ACR655235:ACR655241 SV655235:SV655241 IZ655235:IZ655241 G655235:H655241 WVL589699:WVL589705 WLP589699:WLP589705 WBT589699:WBT589705 VRX589699:VRX589705 VIB589699:VIB589705 UYF589699:UYF589705 UOJ589699:UOJ589705 UEN589699:UEN589705 TUR589699:TUR589705 TKV589699:TKV589705 TAZ589699:TAZ589705 SRD589699:SRD589705 SHH589699:SHH589705 RXL589699:RXL589705 RNP589699:RNP589705 RDT589699:RDT589705 QTX589699:QTX589705 QKB589699:QKB589705 QAF589699:QAF589705 PQJ589699:PQJ589705 PGN589699:PGN589705 OWR589699:OWR589705 OMV589699:OMV589705 OCZ589699:OCZ589705 NTD589699:NTD589705 NJH589699:NJH589705 MZL589699:MZL589705 MPP589699:MPP589705 MFT589699:MFT589705 LVX589699:LVX589705 LMB589699:LMB589705 LCF589699:LCF589705 KSJ589699:KSJ589705 KIN589699:KIN589705 JYR589699:JYR589705 JOV589699:JOV589705 JEZ589699:JEZ589705 IVD589699:IVD589705 ILH589699:ILH589705 IBL589699:IBL589705 HRP589699:HRP589705 HHT589699:HHT589705 GXX589699:GXX589705 GOB589699:GOB589705 GEF589699:GEF589705 FUJ589699:FUJ589705 FKN589699:FKN589705 FAR589699:FAR589705 EQV589699:EQV589705 EGZ589699:EGZ589705 DXD589699:DXD589705 DNH589699:DNH589705 DDL589699:DDL589705 CTP589699:CTP589705 CJT589699:CJT589705 BZX589699:BZX589705 BQB589699:BQB589705 BGF589699:BGF589705 AWJ589699:AWJ589705 AMN589699:AMN589705 ACR589699:ACR589705 SV589699:SV589705 IZ589699:IZ589705 G589699:H589705 WVL524163:WVL524169 WLP524163:WLP524169 WBT524163:WBT524169 VRX524163:VRX524169 VIB524163:VIB524169 UYF524163:UYF524169 UOJ524163:UOJ524169 UEN524163:UEN524169 TUR524163:TUR524169 TKV524163:TKV524169 TAZ524163:TAZ524169 SRD524163:SRD524169 SHH524163:SHH524169 RXL524163:RXL524169 RNP524163:RNP524169 RDT524163:RDT524169 QTX524163:QTX524169 QKB524163:QKB524169 QAF524163:QAF524169 PQJ524163:PQJ524169 PGN524163:PGN524169 OWR524163:OWR524169 OMV524163:OMV524169 OCZ524163:OCZ524169 NTD524163:NTD524169 NJH524163:NJH524169 MZL524163:MZL524169 MPP524163:MPP524169 MFT524163:MFT524169 LVX524163:LVX524169 LMB524163:LMB524169 LCF524163:LCF524169 KSJ524163:KSJ524169 KIN524163:KIN524169 JYR524163:JYR524169 JOV524163:JOV524169 JEZ524163:JEZ524169 IVD524163:IVD524169 ILH524163:ILH524169 IBL524163:IBL524169 HRP524163:HRP524169 HHT524163:HHT524169 GXX524163:GXX524169 GOB524163:GOB524169 GEF524163:GEF524169 FUJ524163:FUJ524169 FKN524163:FKN524169 FAR524163:FAR524169 EQV524163:EQV524169 EGZ524163:EGZ524169 DXD524163:DXD524169 DNH524163:DNH524169 DDL524163:DDL524169 CTP524163:CTP524169 CJT524163:CJT524169 BZX524163:BZX524169 BQB524163:BQB524169 BGF524163:BGF524169 AWJ524163:AWJ524169 AMN524163:AMN524169 ACR524163:ACR524169 SV524163:SV524169 IZ524163:IZ524169 G524163:H524169 WVL458627:WVL458633 WLP458627:WLP458633 WBT458627:WBT458633 VRX458627:VRX458633 VIB458627:VIB458633 UYF458627:UYF458633 UOJ458627:UOJ458633 UEN458627:UEN458633 TUR458627:TUR458633 TKV458627:TKV458633 TAZ458627:TAZ458633 SRD458627:SRD458633 SHH458627:SHH458633 RXL458627:RXL458633 RNP458627:RNP458633 RDT458627:RDT458633 QTX458627:QTX458633 QKB458627:QKB458633 QAF458627:QAF458633 PQJ458627:PQJ458633 PGN458627:PGN458633 OWR458627:OWR458633 OMV458627:OMV458633 OCZ458627:OCZ458633 NTD458627:NTD458633 NJH458627:NJH458633 MZL458627:MZL458633 MPP458627:MPP458633 MFT458627:MFT458633 LVX458627:LVX458633 LMB458627:LMB458633 LCF458627:LCF458633 KSJ458627:KSJ458633 KIN458627:KIN458633 JYR458627:JYR458633 JOV458627:JOV458633 JEZ458627:JEZ458633 IVD458627:IVD458633 ILH458627:ILH458633 IBL458627:IBL458633 HRP458627:HRP458633 HHT458627:HHT458633 GXX458627:GXX458633 GOB458627:GOB458633 GEF458627:GEF458633 FUJ458627:FUJ458633 FKN458627:FKN458633 FAR458627:FAR458633 EQV458627:EQV458633 EGZ458627:EGZ458633 DXD458627:DXD458633 DNH458627:DNH458633 DDL458627:DDL458633 CTP458627:CTP458633 CJT458627:CJT458633 BZX458627:BZX458633 BQB458627:BQB458633 BGF458627:BGF458633 AWJ458627:AWJ458633 AMN458627:AMN458633 ACR458627:ACR458633 SV458627:SV458633 IZ458627:IZ458633 G458627:H458633 WVL393091:WVL393097 WLP393091:WLP393097 WBT393091:WBT393097 VRX393091:VRX393097 VIB393091:VIB393097 UYF393091:UYF393097 UOJ393091:UOJ393097 UEN393091:UEN393097 TUR393091:TUR393097 TKV393091:TKV393097 TAZ393091:TAZ393097 SRD393091:SRD393097 SHH393091:SHH393097 RXL393091:RXL393097 RNP393091:RNP393097 RDT393091:RDT393097 QTX393091:QTX393097 QKB393091:QKB393097 QAF393091:QAF393097 PQJ393091:PQJ393097 PGN393091:PGN393097 OWR393091:OWR393097 OMV393091:OMV393097 OCZ393091:OCZ393097 NTD393091:NTD393097 NJH393091:NJH393097 MZL393091:MZL393097 MPP393091:MPP393097 MFT393091:MFT393097 LVX393091:LVX393097 LMB393091:LMB393097 LCF393091:LCF393097 KSJ393091:KSJ393097 KIN393091:KIN393097 JYR393091:JYR393097 JOV393091:JOV393097 JEZ393091:JEZ393097 IVD393091:IVD393097 ILH393091:ILH393097 IBL393091:IBL393097 HRP393091:HRP393097 HHT393091:HHT393097 GXX393091:GXX393097 GOB393091:GOB393097 GEF393091:GEF393097 FUJ393091:FUJ393097 FKN393091:FKN393097 FAR393091:FAR393097 EQV393091:EQV393097 EGZ393091:EGZ393097 DXD393091:DXD393097 DNH393091:DNH393097 DDL393091:DDL393097 CTP393091:CTP393097 CJT393091:CJT393097 BZX393091:BZX393097 BQB393091:BQB393097 BGF393091:BGF393097 AWJ393091:AWJ393097 AMN393091:AMN393097 ACR393091:ACR393097 SV393091:SV393097 IZ393091:IZ393097 G393091:H393097 WVL327555:WVL327561 WLP327555:WLP327561 WBT327555:WBT327561 VRX327555:VRX327561 VIB327555:VIB327561 UYF327555:UYF327561 UOJ327555:UOJ327561 UEN327555:UEN327561 TUR327555:TUR327561 TKV327555:TKV327561 TAZ327555:TAZ327561 SRD327555:SRD327561 SHH327555:SHH327561 RXL327555:RXL327561 RNP327555:RNP327561 RDT327555:RDT327561 QTX327555:QTX327561 QKB327555:QKB327561 QAF327555:QAF327561 PQJ327555:PQJ327561 PGN327555:PGN327561 OWR327555:OWR327561 OMV327555:OMV327561 OCZ327555:OCZ327561 NTD327555:NTD327561 NJH327555:NJH327561 MZL327555:MZL327561 MPP327555:MPP327561 MFT327555:MFT327561 LVX327555:LVX327561 LMB327555:LMB327561 LCF327555:LCF327561 KSJ327555:KSJ327561 KIN327555:KIN327561 JYR327555:JYR327561 JOV327555:JOV327561 JEZ327555:JEZ327561 IVD327555:IVD327561 ILH327555:ILH327561 IBL327555:IBL327561 HRP327555:HRP327561 HHT327555:HHT327561 GXX327555:GXX327561 GOB327555:GOB327561 GEF327555:GEF327561 FUJ327555:FUJ327561 FKN327555:FKN327561 FAR327555:FAR327561 EQV327555:EQV327561 EGZ327555:EGZ327561 DXD327555:DXD327561 DNH327555:DNH327561 DDL327555:DDL327561 CTP327555:CTP327561 CJT327555:CJT327561 BZX327555:BZX327561 BQB327555:BQB327561 BGF327555:BGF327561 AWJ327555:AWJ327561 AMN327555:AMN327561 ACR327555:ACR327561 SV327555:SV327561 IZ327555:IZ327561 G327555:H327561 WVL262019:WVL262025 WLP262019:WLP262025 WBT262019:WBT262025 VRX262019:VRX262025 VIB262019:VIB262025 UYF262019:UYF262025 UOJ262019:UOJ262025 UEN262019:UEN262025 TUR262019:TUR262025 TKV262019:TKV262025 TAZ262019:TAZ262025 SRD262019:SRD262025 SHH262019:SHH262025 RXL262019:RXL262025 RNP262019:RNP262025 RDT262019:RDT262025 QTX262019:QTX262025 QKB262019:QKB262025 QAF262019:QAF262025 PQJ262019:PQJ262025 PGN262019:PGN262025 OWR262019:OWR262025 OMV262019:OMV262025 OCZ262019:OCZ262025 NTD262019:NTD262025 NJH262019:NJH262025 MZL262019:MZL262025 MPP262019:MPP262025 MFT262019:MFT262025 LVX262019:LVX262025 LMB262019:LMB262025 LCF262019:LCF262025 KSJ262019:KSJ262025 KIN262019:KIN262025 JYR262019:JYR262025 JOV262019:JOV262025 JEZ262019:JEZ262025 IVD262019:IVD262025 ILH262019:ILH262025 IBL262019:IBL262025 HRP262019:HRP262025 HHT262019:HHT262025 GXX262019:GXX262025 GOB262019:GOB262025 GEF262019:GEF262025 FUJ262019:FUJ262025 FKN262019:FKN262025 FAR262019:FAR262025 EQV262019:EQV262025 EGZ262019:EGZ262025 DXD262019:DXD262025 DNH262019:DNH262025 DDL262019:DDL262025 CTP262019:CTP262025 CJT262019:CJT262025 BZX262019:BZX262025 BQB262019:BQB262025 BGF262019:BGF262025 AWJ262019:AWJ262025 AMN262019:AMN262025 ACR262019:ACR262025 SV262019:SV262025 IZ262019:IZ262025 G262019:H262025 WVL196483:WVL196489 WLP196483:WLP196489 WBT196483:WBT196489 VRX196483:VRX196489 VIB196483:VIB196489 UYF196483:UYF196489 UOJ196483:UOJ196489 UEN196483:UEN196489 TUR196483:TUR196489 TKV196483:TKV196489 TAZ196483:TAZ196489 SRD196483:SRD196489 SHH196483:SHH196489 RXL196483:RXL196489 RNP196483:RNP196489 RDT196483:RDT196489 QTX196483:QTX196489 QKB196483:QKB196489 QAF196483:QAF196489 PQJ196483:PQJ196489 PGN196483:PGN196489 OWR196483:OWR196489 OMV196483:OMV196489 OCZ196483:OCZ196489 NTD196483:NTD196489 NJH196483:NJH196489 MZL196483:MZL196489 MPP196483:MPP196489 MFT196483:MFT196489 LVX196483:LVX196489 LMB196483:LMB196489 LCF196483:LCF196489 KSJ196483:KSJ196489 KIN196483:KIN196489 JYR196483:JYR196489 JOV196483:JOV196489 JEZ196483:JEZ196489 IVD196483:IVD196489 ILH196483:ILH196489 IBL196483:IBL196489 HRP196483:HRP196489 HHT196483:HHT196489 GXX196483:GXX196489 GOB196483:GOB196489 GEF196483:GEF196489 FUJ196483:FUJ196489 FKN196483:FKN196489 FAR196483:FAR196489 EQV196483:EQV196489 EGZ196483:EGZ196489 DXD196483:DXD196489 DNH196483:DNH196489 DDL196483:DDL196489 CTP196483:CTP196489 CJT196483:CJT196489 BZX196483:BZX196489 BQB196483:BQB196489 BGF196483:BGF196489 AWJ196483:AWJ196489 AMN196483:AMN196489 ACR196483:ACR196489 SV196483:SV196489 IZ196483:IZ196489 G196483:H196489 WVL130947:WVL130953 WLP130947:WLP130953 WBT130947:WBT130953 VRX130947:VRX130953 VIB130947:VIB130953 UYF130947:UYF130953 UOJ130947:UOJ130953 UEN130947:UEN130953 TUR130947:TUR130953 TKV130947:TKV130953 TAZ130947:TAZ130953 SRD130947:SRD130953 SHH130947:SHH130953 RXL130947:RXL130953 RNP130947:RNP130953 RDT130947:RDT130953 QTX130947:QTX130953 QKB130947:QKB130953 QAF130947:QAF130953 PQJ130947:PQJ130953 PGN130947:PGN130953 OWR130947:OWR130953 OMV130947:OMV130953 OCZ130947:OCZ130953 NTD130947:NTD130953 NJH130947:NJH130953 MZL130947:MZL130953 MPP130947:MPP130953 MFT130947:MFT130953 LVX130947:LVX130953 LMB130947:LMB130953 LCF130947:LCF130953 KSJ130947:KSJ130953 KIN130947:KIN130953 JYR130947:JYR130953 JOV130947:JOV130953 JEZ130947:JEZ130953 IVD130947:IVD130953 ILH130947:ILH130953 IBL130947:IBL130953 HRP130947:HRP130953 HHT130947:HHT130953 GXX130947:GXX130953 GOB130947:GOB130953 GEF130947:GEF130953 FUJ130947:FUJ130953 FKN130947:FKN130953 FAR130947:FAR130953 EQV130947:EQV130953 EGZ130947:EGZ130953 DXD130947:DXD130953 DNH130947:DNH130953 DDL130947:DDL130953 CTP130947:CTP130953 CJT130947:CJT130953 BZX130947:BZX130953 BQB130947:BQB130953 BGF130947:BGF130953 AWJ130947:AWJ130953 AMN130947:AMN130953 ACR130947:ACR130953 SV130947:SV130953 IZ130947:IZ130953 G130947:H130953 WVL65411:WVL65417 WLP65411:WLP65417 WBT65411:WBT65417 VRX65411:VRX65417 VIB65411:VIB65417 UYF65411:UYF65417 UOJ65411:UOJ65417 UEN65411:UEN65417 TUR65411:TUR65417 TKV65411:TKV65417 TAZ65411:TAZ65417 SRD65411:SRD65417 SHH65411:SHH65417 RXL65411:RXL65417 RNP65411:RNP65417 RDT65411:RDT65417 QTX65411:QTX65417 QKB65411:QKB65417 QAF65411:QAF65417 PQJ65411:PQJ65417 PGN65411:PGN65417 OWR65411:OWR65417 OMV65411:OMV65417 OCZ65411:OCZ65417 NTD65411:NTD65417 NJH65411:NJH65417 MZL65411:MZL65417 MPP65411:MPP65417 MFT65411:MFT65417 LVX65411:LVX65417 LMB65411:LMB65417 LCF65411:LCF65417 KSJ65411:KSJ65417 KIN65411:KIN65417 JYR65411:JYR65417 JOV65411:JOV65417 JEZ65411:JEZ65417 IVD65411:IVD65417 ILH65411:ILH65417 IBL65411:IBL65417 HRP65411:HRP65417 HHT65411:HHT65417 GXX65411:GXX65417 GOB65411:GOB65417 GEF65411:GEF65417 FUJ65411:FUJ65417 FKN65411:FKN65417 FAR65411:FAR65417 EQV65411:EQV65417 EGZ65411:EGZ65417 DXD65411:DXD65417 DNH65411:DNH65417 DDL65411:DDL65417 CTP65411:CTP65417 CJT65411:CJT65417 BZX65411:BZX65417 BQB65411:BQB65417 BGF65411:BGF65417 AWJ65411:AWJ65417 AMN65411:AMN65417 ACR65411:ACR65417 SV65411:SV65417 IZ65411:IZ65417 G65411:H65417 WVL982948:WVL982955 WLP982948:WLP982955 WBT982948:WBT982955 VRX982948:VRX982955 VIB982948:VIB982955 UYF982948:UYF982955 UOJ982948:UOJ982955 UEN982948:UEN982955 TUR982948:TUR982955 TKV982948:TKV982955 TAZ982948:TAZ982955 SRD982948:SRD982955 SHH982948:SHH982955 RXL982948:RXL982955 RNP982948:RNP982955 RDT982948:RDT982955 QTX982948:QTX982955 QKB982948:QKB982955 QAF982948:QAF982955 PQJ982948:PQJ982955 PGN982948:PGN982955 OWR982948:OWR982955 OMV982948:OMV982955 OCZ982948:OCZ982955 NTD982948:NTD982955 NJH982948:NJH982955 MZL982948:MZL982955 MPP982948:MPP982955 MFT982948:MFT982955 LVX982948:LVX982955 LMB982948:LMB982955 LCF982948:LCF982955 KSJ982948:KSJ982955 KIN982948:KIN982955 JYR982948:JYR982955 JOV982948:JOV982955 JEZ982948:JEZ982955 IVD982948:IVD982955 ILH982948:ILH982955 IBL982948:IBL982955 HRP982948:HRP982955 HHT982948:HHT982955 GXX982948:GXX982955 GOB982948:GOB982955 GEF982948:GEF982955 FUJ982948:FUJ982955 FKN982948:FKN982955 FAR982948:FAR982955 EQV982948:EQV982955 EGZ982948:EGZ982955 DXD982948:DXD982955 DNH982948:DNH982955 DDL982948:DDL982955 CTP982948:CTP982955 CJT982948:CJT982955 BZX982948:BZX982955 BQB982948:BQB982955 BGF982948:BGF982955 AWJ982948:AWJ982955 AMN982948:AMN982955 ACR982948:ACR982955 SV982948:SV982955 IZ982948:IZ982955 G982948:H982955 WVL917412:WVL917419 WLP917412:WLP917419 WBT917412:WBT917419 VRX917412:VRX917419 VIB917412:VIB917419 UYF917412:UYF917419 UOJ917412:UOJ917419 UEN917412:UEN917419 TUR917412:TUR917419 TKV917412:TKV917419 TAZ917412:TAZ917419 SRD917412:SRD917419 SHH917412:SHH917419 RXL917412:RXL917419 RNP917412:RNP917419 RDT917412:RDT917419 QTX917412:QTX917419 QKB917412:QKB917419 QAF917412:QAF917419 PQJ917412:PQJ917419 PGN917412:PGN917419 OWR917412:OWR917419 OMV917412:OMV917419 OCZ917412:OCZ917419 NTD917412:NTD917419 NJH917412:NJH917419 MZL917412:MZL917419 MPP917412:MPP917419 MFT917412:MFT917419 LVX917412:LVX917419 LMB917412:LMB917419 LCF917412:LCF917419 KSJ917412:KSJ917419 KIN917412:KIN917419 JYR917412:JYR917419 JOV917412:JOV917419 JEZ917412:JEZ917419 IVD917412:IVD917419 ILH917412:ILH917419 IBL917412:IBL917419 HRP917412:HRP917419 HHT917412:HHT917419 GXX917412:GXX917419 GOB917412:GOB917419 GEF917412:GEF917419 FUJ917412:FUJ917419 FKN917412:FKN917419 FAR917412:FAR917419 EQV917412:EQV917419 EGZ917412:EGZ917419 DXD917412:DXD917419 DNH917412:DNH917419 DDL917412:DDL917419 CTP917412:CTP917419 CJT917412:CJT917419 BZX917412:BZX917419 BQB917412:BQB917419 BGF917412:BGF917419 AWJ917412:AWJ917419 AMN917412:AMN917419 ACR917412:ACR917419 SV917412:SV917419 IZ917412:IZ917419 G917412:H917419 WVL851876:WVL851883 WLP851876:WLP851883 WBT851876:WBT851883 VRX851876:VRX851883 VIB851876:VIB851883 UYF851876:UYF851883 UOJ851876:UOJ851883 UEN851876:UEN851883 TUR851876:TUR851883 TKV851876:TKV851883 TAZ851876:TAZ851883 SRD851876:SRD851883 SHH851876:SHH851883 RXL851876:RXL851883 RNP851876:RNP851883 RDT851876:RDT851883 QTX851876:QTX851883 QKB851876:QKB851883 QAF851876:QAF851883 PQJ851876:PQJ851883 PGN851876:PGN851883 OWR851876:OWR851883 OMV851876:OMV851883 OCZ851876:OCZ851883 NTD851876:NTD851883 NJH851876:NJH851883 MZL851876:MZL851883 MPP851876:MPP851883 MFT851876:MFT851883 LVX851876:LVX851883 LMB851876:LMB851883 LCF851876:LCF851883 KSJ851876:KSJ851883 KIN851876:KIN851883 JYR851876:JYR851883 JOV851876:JOV851883 JEZ851876:JEZ851883 IVD851876:IVD851883 ILH851876:ILH851883 IBL851876:IBL851883 HRP851876:HRP851883 HHT851876:HHT851883 GXX851876:GXX851883 GOB851876:GOB851883 GEF851876:GEF851883 FUJ851876:FUJ851883 FKN851876:FKN851883 FAR851876:FAR851883 EQV851876:EQV851883 EGZ851876:EGZ851883 DXD851876:DXD851883 DNH851876:DNH851883 DDL851876:DDL851883 CTP851876:CTP851883 CJT851876:CJT851883 BZX851876:BZX851883 BQB851876:BQB851883 BGF851876:BGF851883 AWJ851876:AWJ851883 AMN851876:AMN851883 ACR851876:ACR851883 SV851876:SV851883 IZ851876:IZ851883 G851876:H851883 WVL786340:WVL786347 WLP786340:WLP786347 WBT786340:WBT786347 VRX786340:VRX786347 VIB786340:VIB786347 UYF786340:UYF786347 UOJ786340:UOJ786347 UEN786340:UEN786347 TUR786340:TUR786347 TKV786340:TKV786347 TAZ786340:TAZ786347 SRD786340:SRD786347 SHH786340:SHH786347 RXL786340:RXL786347 RNP786340:RNP786347 RDT786340:RDT786347 QTX786340:QTX786347 QKB786340:QKB786347 QAF786340:QAF786347 PQJ786340:PQJ786347 PGN786340:PGN786347 OWR786340:OWR786347 OMV786340:OMV786347 OCZ786340:OCZ786347 NTD786340:NTD786347 NJH786340:NJH786347 MZL786340:MZL786347 MPP786340:MPP786347 MFT786340:MFT786347 LVX786340:LVX786347 LMB786340:LMB786347 LCF786340:LCF786347 KSJ786340:KSJ786347 KIN786340:KIN786347 JYR786340:JYR786347 JOV786340:JOV786347 JEZ786340:JEZ786347 IVD786340:IVD786347 ILH786340:ILH786347 IBL786340:IBL786347 HRP786340:HRP786347 HHT786340:HHT786347 GXX786340:GXX786347 GOB786340:GOB786347 GEF786340:GEF786347 FUJ786340:FUJ786347 FKN786340:FKN786347 FAR786340:FAR786347 EQV786340:EQV786347 EGZ786340:EGZ786347 DXD786340:DXD786347 DNH786340:DNH786347 DDL786340:DDL786347 CTP786340:CTP786347 CJT786340:CJT786347 BZX786340:BZX786347 BQB786340:BQB786347 BGF786340:BGF786347 AWJ786340:AWJ786347 AMN786340:AMN786347 ACR786340:ACR786347 SV786340:SV786347 IZ786340:IZ786347 G786340:H786347 WVL720804:WVL720811 WLP720804:WLP720811 WBT720804:WBT720811 VRX720804:VRX720811 VIB720804:VIB720811 UYF720804:UYF720811 UOJ720804:UOJ720811 UEN720804:UEN720811 TUR720804:TUR720811 TKV720804:TKV720811 TAZ720804:TAZ720811 SRD720804:SRD720811 SHH720804:SHH720811 RXL720804:RXL720811 RNP720804:RNP720811 RDT720804:RDT720811 QTX720804:QTX720811 QKB720804:QKB720811 QAF720804:QAF720811 PQJ720804:PQJ720811 PGN720804:PGN720811 OWR720804:OWR720811 OMV720804:OMV720811 OCZ720804:OCZ720811 NTD720804:NTD720811 NJH720804:NJH720811 MZL720804:MZL720811 MPP720804:MPP720811 MFT720804:MFT720811 LVX720804:LVX720811 LMB720804:LMB720811 LCF720804:LCF720811 KSJ720804:KSJ720811 KIN720804:KIN720811 JYR720804:JYR720811 JOV720804:JOV720811 JEZ720804:JEZ720811 IVD720804:IVD720811 ILH720804:ILH720811 IBL720804:IBL720811 HRP720804:HRP720811 HHT720804:HHT720811 GXX720804:GXX720811 GOB720804:GOB720811 GEF720804:GEF720811 FUJ720804:FUJ720811 FKN720804:FKN720811 FAR720804:FAR720811 EQV720804:EQV720811 EGZ720804:EGZ720811 DXD720804:DXD720811 DNH720804:DNH720811 DDL720804:DDL720811 CTP720804:CTP720811 CJT720804:CJT720811 BZX720804:BZX720811 BQB720804:BQB720811 BGF720804:BGF720811 AWJ720804:AWJ720811 AMN720804:AMN720811 ACR720804:ACR720811 SV720804:SV720811 IZ720804:IZ720811 G720804:H720811 WVL655268:WVL655275 WLP655268:WLP655275 WBT655268:WBT655275 VRX655268:VRX655275 VIB655268:VIB655275 UYF655268:UYF655275 UOJ655268:UOJ655275 UEN655268:UEN655275 TUR655268:TUR655275 TKV655268:TKV655275 TAZ655268:TAZ655275 SRD655268:SRD655275 SHH655268:SHH655275 RXL655268:RXL655275 RNP655268:RNP655275 RDT655268:RDT655275 QTX655268:QTX655275 QKB655268:QKB655275 QAF655268:QAF655275 PQJ655268:PQJ655275 PGN655268:PGN655275 OWR655268:OWR655275 OMV655268:OMV655275 OCZ655268:OCZ655275 NTD655268:NTD655275 NJH655268:NJH655275 MZL655268:MZL655275 MPP655268:MPP655275 MFT655268:MFT655275 LVX655268:LVX655275 LMB655268:LMB655275 LCF655268:LCF655275 KSJ655268:KSJ655275 KIN655268:KIN655275 JYR655268:JYR655275 JOV655268:JOV655275 JEZ655268:JEZ655275 IVD655268:IVD655275 ILH655268:ILH655275 IBL655268:IBL655275 HRP655268:HRP655275 HHT655268:HHT655275 GXX655268:GXX655275 GOB655268:GOB655275 GEF655268:GEF655275 FUJ655268:FUJ655275 FKN655268:FKN655275 FAR655268:FAR655275 EQV655268:EQV655275 EGZ655268:EGZ655275 DXD655268:DXD655275 DNH655268:DNH655275 DDL655268:DDL655275 CTP655268:CTP655275 CJT655268:CJT655275 BZX655268:BZX655275 BQB655268:BQB655275 BGF655268:BGF655275 AWJ655268:AWJ655275 AMN655268:AMN655275 ACR655268:ACR655275 SV655268:SV655275 IZ655268:IZ655275 G655268:H655275 WVL589732:WVL589739 WLP589732:WLP589739 WBT589732:WBT589739 VRX589732:VRX589739 VIB589732:VIB589739 UYF589732:UYF589739 UOJ589732:UOJ589739 UEN589732:UEN589739 TUR589732:TUR589739 TKV589732:TKV589739 TAZ589732:TAZ589739 SRD589732:SRD589739 SHH589732:SHH589739 RXL589732:RXL589739 RNP589732:RNP589739 RDT589732:RDT589739 QTX589732:QTX589739 QKB589732:QKB589739 QAF589732:QAF589739 PQJ589732:PQJ589739 PGN589732:PGN589739 OWR589732:OWR589739 OMV589732:OMV589739 OCZ589732:OCZ589739 NTD589732:NTD589739 NJH589732:NJH589739 MZL589732:MZL589739 MPP589732:MPP589739 MFT589732:MFT589739 LVX589732:LVX589739 LMB589732:LMB589739 LCF589732:LCF589739 KSJ589732:KSJ589739 KIN589732:KIN589739 JYR589732:JYR589739 JOV589732:JOV589739 JEZ589732:JEZ589739 IVD589732:IVD589739 ILH589732:ILH589739 IBL589732:IBL589739 HRP589732:HRP589739 HHT589732:HHT589739 GXX589732:GXX589739 GOB589732:GOB589739 GEF589732:GEF589739 FUJ589732:FUJ589739 FKN589732:FKN589739 FAR589732:FAR589739 EQV589732:EQV589739 EGZ589732:EGZ589739 DXD589732:DXD589739 DNH589732:DNH589739 DDL589732:DDL589739 CTP589732:CTP589739 CJT589732:CJT589739 BZX589732:BZX589739 BQB589732:BQB589739 BGF589732:BGF589739 AWJ589732:AWJ589739 AMN589732:AMN589739 ACR589732:ACR589739 SV589732:SV589739 IZ589732:IZ589739 G589732:H589739 WVL524196:WVL524203 WLP524196:WLP524203 WBT524196:WBT524203 VRX524196:VRX524203 VIB524196:VIB524203 UYF524196:UYF524203 UOJ524196:UOJ524203 UEN524196:UEN524203 TUR524196:TUR524203 TKV524196:TKV524203 TAZ524196:TAZ524203 SRD524196:SRD524203 SHH524196:SHH524203 RXL524196:RXL524203 RNP524196:RNP524203 RDT524196:RDT524203 QTX524196:QTX524203 QKB524196:QKB524203 QAF524196:QAF524203 PQJ524196:PQJ524203 PGN524196:PGN524203 OWR524196:OWR524203 OMV524196:OMV524203 OCZ524196:OCZ524203 NTD524196:NTD524203 NJH524196:NJH524203 MZL524196:MZL524203 MPP524196:MPP524203 MFT524196:MFT524203 LVX524196:LVX524203 LMB524196:LMB524203 LCF524196:LCF524203 KSJ524196:KSJ524203 KIN524196:KIN524203 JYR524196:JYR524203 JOV524196:JOV524203 JEZ524196:JEZ524203 IVD524196:IVD524203 ILH524196:ILH524203 IBL524196:IBL524203 HRP524196:HRP524203 HHT524196:HHT524203 GXX524196:GXX524203 GOB524196:GOB524203 GEF524196:GEF524203 FUJ524196:FUJ524203 FKN524196:FKN524203 FAR524196:FAR524203 EQV524196:EQV524203 EGZ524196:EGZ524203 DXD524196:DXD524203 DNH524196:DNH524203 DDL524196:DDL524203 CTP524196:CTP524203 CJT524196:CJT524203 BZX524196:BZX524203 BQB524196:BQB524203 BGF524196:BGF524203 AWJ524196:AWJ524203 AMN524196:AMN524203 ACR524196:ACR524203 SV524196:SV524203 IZ524196:IZ524203 G524196:H524203 WVL458660:WVL458667 WLP458660:WLP458667 WBT458660:WBT458667 VRX458660:VRX458667 VIB458660:VIB458667 UYF458660:UYF458667 UOJ458660:UOJ458667 UEN458660:UEN458667 TUR458660:TUR458667 TKV458660:TKV458667 TAZ458660:TAZ458667 SRD458660:SRD458667 SHH458660:SHH458667 RXL458660:RXL458667 RNP458660:RNP458667 RDT458660:RDT458667 QTX458660:QTX458667 QKB458660:QKB458667 QAF458660:QAF458667 PQJ458660:PQJ458667 PGN458660:PGN458667 OWR458660:OWR458667 OMV458660:OMV458667 OCZ458660:OCZ458667 NTD458660:NTD458667 NJH458660:NJH458667 MZL458660:MZL458667 MPP458660:MPP458667 MFT458660:MFT458667 LVX458660:LVX458667 LMB458660:LMB458667 LCF458660:LCF458667 KSJ458660:KSJ458667 KIN458660:KIN458667 JYR458660:JYR458667 JOV458660:JOV458667 JEZ458660:JEZ458667 IVD458660:IVD458667 ILH458660:ILH458667 IBL458660:IBL458667 HRP458660:HRP458667 HHT458660:HHT458667 GXX458660:GXX458667 GOB458660:GOB458667 GEF458660:GEF458667 FUJ458660:FUJ458667 FKN458660:FKN458667 FAR458660:FAR458667 EQV458660:EQV458667 EGZ458660:EGZ458667 DXD458660:DXD458667 DNH458660:DNH458667 DDL458660:DDL458667 CTP458660:CTP458667 CJT458660:CJT458667 BZX458660:BZX458667 BQB458660:BQB458667 BGF458660:BGF458667 AWJ458660:AWJ458667 AMN458660:AMN458667 ACR458660:ACR458667 SV458660:SV458667 IZ458660:IZ458667 G458660:H458667 WVL393124:WVL393131 WLP393124:WLP393131 WBT393124:WBT393131 VRX393124:VRX393131 VIB393124:VIB393131 UYF393124:UYF393131 UOJ393124:UOJ393131 UEN393124:UEN393131 TUR393124:TUR393131 TKV393124:TKV393131 TAZ393124:TAZ393131 SRD393124:SRD393131 SHH393124:SHH393131 RXL393124:RXL393131 RNP393124:RNP393131 RDT393124:RDT393131 QTX393124:QTX393131 QKB393124:QKB393131 QAF393124:QAF393131 PQJ393124:PQJ393131 PGN393124:PGN393131 OWR393124:OWR393131 OMV393124:OMV393131 OCZ393124:OCZ393131 NTD393124:NTD393131 NJH393124:NJH393131 MZL393124:MZL393131 MPP393124:MPP393131 MFT393124:MFT393131 LVX393124:LVX393131 LMB393124:LMB393131 LCF393124:LCF393131 KSJ393124:KSJ393131 KIN393124:KIN393131 JYR393124:JYR393131 JOV393124:JOV393131 JEZ393124:JEZ393131 IVD393124:IVD393131 ILH393124:ILH393131 IBL393124:IBL393131 HRP393124:HRP393131 HHT393124:HHT393131 GXX393124:GXX393131 GOB393124:GOB393131 GEF393124:GEF393131 FUJ393124:FUJ393131 FKN393124:FKN393131 FAR393124:FAR393131 EQV393124:EQV393131 EGZ393124:EGZ393131 DXD393124:DXD393131 DNH393124:DNH393131 DDL393124:DDL393131 CTP393124:CTP393131 CJT393124:CJT393131 BZX393124:BZX393131 BQB393124:BQB393131 BGF393124:BGF393131 AWJ393124:AWJ393131 AMN393124:AMN393131 ACR393124:ACR393131 SV393124:SV393131 IZ393124:IZ393131 G393124:H393131 WVL327588:WVL327595 WLP327588:WLP327595 WBT327588:WBT327595 VRX327588:VRX327595 VIB327588:VIB327595 UYF327588:UYF327595 UOJ327588:UOJ327595 UEN327588:UEN327595 TUR327588:TUR327595 TKV327588:TKV327595 TAZ327588:TAZ327595 SRD327588:SRD327595 SHH327588:SHH327595 RXL327588:RXL327595 RNP327588:RNP327595 RDT327588:RDT327595 QTX327588:QTX327595 QKB327588:QKB327595 QAF327588:QAF327595 PQJ327588:PQJ327595 PGN327588:PGN327595 OWR327588:OWR327595 OMV327588:OMV327595 OCZ327588:OCZ327595 NTD327588:NTD327595 NJH327588:NJH327595 MZL327588:MZL327595 MPP327588:MPP327595 MFT327588:MFT327595 LVX327588:LVX327595 LMB327588:LMB327595 LCF327588:LCF327595 KSJ327588:KSJ327595 KIN327588:KIN327595 JYR327588:JYR327595 JOV327588:JOV327595 JEZ327588:JEZ327595 IVD327588:IVD327595 ILH327588:ILH327595 IBL327588:IBL327595 HRP327588:HRP327595 HHT327588:HHT327595 GXX327588:GXX327595 GOB327588:GOB327595 GEF327588:GEF327595 FUJ327588:FUJ327595 FKN327588:FKN327595 FAR327588:FAR327595 EQV327588:EQV327595 EGZ327588:EGZ327595 DXD327588:DXD327595 DNH327588:DNH327595 DDL327588:DDL327595 CTP327588:CTP327595 CJT327588:CJT327595 BZX327588:BZX327595 BQB327588:BQB327595 BGF327588:BGF327595 AWJ327588:AWJ327595 AMN327588:AMN327595 ACR327588:ACR327595 SV327588:SV327595 IZ327588:IZ327595 G327588:H327595 WVL262052:WVL262059 WLP262052:WLP262059 WBT262052:WBT262059 VRX262052:VRX262059 VIB262052:VIB262059 UYF262052:UYF262059 UOJ262052:UOJ262059 UEN262052:UEN262059 TUR262052:TUR262059 TKV262052:TKV262059 TAZ262052:TAZ262059 SRD262052:SRD262059 SHH262052:SHH262059 RXL262052:RXL262059 RNP262052:RNP262059 RDT262052:RDT262059 QTX262052:QTX262059 QKB262052:QKB262059 QAF262052:QAF262059 PQJ262052:PQJ262059 PGN262052:PGN262059 OWR262052:OWR262059 OMV262052:OMV262059 OCZ262052:OCZ262059 NTD262052:NTD262059 NJH262052:NJH262059 MZL262052:MZL262059 MPP262052:MPP262059 MFT262052:MFT262059 LVX262052:LVX262059 LMB262052:LMB262059 LCF262052:LCF262059 KSJ262052:KSJ262059 KIN262052:KIN262059 JYR262052:JYR262059 JOV262052:JOV262059 JEZ262052:JEZ262059 IVD262052:IVD262059 ILH262052:ILH262059 IBL262052:IBL262059 HRP262052:HRP262059 HHT262052:HHT262059 GXX262052:GXX262059 GOB262052:GOB262059 GEF262052:GEF262059 FUJ262052:FUJ262059 FKN262052:FKN262059 FAR262052:FAR262059 EQV262052:EQV262059 EGZ262052:EGZ262059 DXD262052:DXD262059 DNH262052:DNH262059 DDL262052:DDL262059 CTP262052:CTP262059 CJT262052:CJT262059 BZX262052:BZX262059 BQB262052:BQB262059 BGF262052:BGF262059 AWJ262052:AWJ262059 AMN262052:AMN262059 ACR262052:ACR262059 SV262052:SV262059 IZ262052:IZ262059 G262052:H262059 WVL196516:WVL196523 WLP196516:WLP196523 WBT196516:WBT196523 VRX196516:VRX196523 VIB196516:VIB196523 UYF196516:UYF196523 UOJ196516:UOJ196523 UEN196516:UEN196523 TUR196516:TUR196523 TKV196516:TKV196523 TAZ196516:TAZ196523 SRD196516:SRD196523 SHH196516:SHH196523 RXL196516:RXL196523 RNP196516:RNP196523 RDT196516:RDT196523 QTX196516:QTX196523 QKB196516:QKB196523 QAF196516:QAF196523 PQJ196516:PQJ196523 PGN196516:PGN196523 OWR196516:OWR196523 OMV196516:OMV196523 OCZ196516:OCZ196523 NTD196516:NTD196523 NJH196516:NJH196523 MZL196516:MZL196523 MPP196516:MPP196523 MFT196516:MFT196523 LVX196516:LVX196523 LMB196516:LMB196523 LCF196516:LCF196523 KSJ196516:KSJ196523 KIN196516:KIN196523 JYR196516:JYR196523 JOV196516:JOV196523 JEZ196516:JEZ196523 IVD196516:IVD196523 ILH196516:ILH196523 IBL196516:IBL196523 HRP196516:HRP196523 HHT196516:HHT196523 GXX196516:GXX196523 GOB196516:GOB196523 GEF196516:GEF196523 FUJ196516:FUJ196523 FKN196516:FKN196523 FAR196516:FAR196523 EQV196516:EQV196523 EGZ196516:EGZ196523 DXD196516:DXD196523 DNH196516:DNH196523 DDL196516:DDL196523 CTP196516:CTP196523 CJT196516:CJT196523 BZX196516:BZX196523 BQB196516:BQB196523 BGF196516:BGF196523 AWJ196516:AWJ196523 AMN196516:AMN196523 ACR196516:ACR196523 SV196516:SV196523 IZ196516:IZ196523 G196516:H196523 WVL130980:WVL130987 WLP130980:WLP130987 WBT130980:WBT130987 VRX130980:VRX130987 VIB130980:VIB130987 UYF130980:UYF130987 UOJ130980:UOJ130987 UEN130980:UEN130987 TUR130980:TUR130987 TKV130980:TKV130987 TAZ130980:TAZ130987 SRD130980:SRD130987 SHH130980:SHH130987 RXL130980:RXL130987 RNP130980:RNP130987 RDT130980:RDT130987 QTX130980:QTX130987 QKB130980:QKB130987 QAF130980:QAF130987 PQJ130980:PQJ130987 PGN130980:PGN130987 OWR130980:OWR130987 OMV130980:OMV130987 OCZ130980:OCZ130987 NTD130980:NTD130987 NJH130980:NJH130987 MZL130980:MZL130987 MPP130980:MPP130987 MFT130980:MFT130987 LVX130980:LVX130987 LMB130980:LMB130987 LCF130980:LCF130987 KSJ130980:KSJ130987 KIN130980:KIN130987 JYR130980:JYR130987 JOV130980:JOV130987 JEZ130980:JEZ130987 IVD130980:IVD130987 ILH130980:ILH130987 IBL130980:IBL130987 HRP130980:HRP130987 HHT130980:HHT130987 GXX130980:GXX130987 GOB130980:GOB130987 GEF130980:GEF130987 FUJ130980:FUJ130987 FKN130980:FKN130987 FAR130980:FAR130987 EQV130980:EQV130987 EGZ130980:EGZ130987 DXD130980:DXD130987 DNH130980:DNH130987 DDL130980:DDL130987 CTP130980:CTP130987 CJT130980:CJT130987 BZX130980:BZX130987 BQB130980:BQB130987 BGF130980:BGF130987 AWJ130980:AWJ130987 AMN130980:AMN130987 ACR130980:ACR130987 SV130980:SV130987 IZ130980:IZ130987 G130980:H130987 WVL65444:WVL65451 WLP65444:WLP65451 WBT65444:WBT65451 VRX65444:VRX65451 VIB65444:VIB65451 UYF65444:UYF65451 UOJ65444:UOJ65451 UEN65444:UEN65451 TUR65444:TUR65451 TKV65444:TKV65451 TAZ65444:TAZ65451 SRD65444:SRD65451 SHH65444:SHH65451 RXL65444:RXL65451 RNP65444:RNP65451 RDT65444:RDT65451 QTX65444:QTX65451 QKB65444:QKB65451 QAF65444:QAF65451 PQJ65444:PQJ65451 PGN65444:PGN65451 OWR65444:OWR65451 OMV65444:OMV65451 OCZ65444:OCZ65451 NTD65444:NTD65451 NJH65444:NJH65451 MZL65444:MZL65451 MPP65444:MPP65451 MFT65444:MFT65451 LVX65444:LVX65451 LMB65444:LMB65451 LCF65444:LCF65451 KSJ65444:KSJ65451 KIN65444:KIN65451 JYR65444:JYR65451 JOV65444:JOV65451 JEZ65444:JEZ65451 IVD65444:IVD65451 ILH65444:ILH65451 IBL65444:IBL65451 HRP65444:HRP65451 HHT65444:HHT65451 GXX65444:GXX65451 GOB65444:GOB65451 GEF65444:GEF65451 FUJ65444:FUJ65451 FKN65444:FKN65451 FAR65444:FAR65451 EQV65444:EQV65451 EGZ65444:EGZ65451 DXD65444:DXD65451 DNH65444:DNH65451 DDL65444:DDL65451 CTP65444:CTP65451 CJT65444:CJT65451 BZX65444:BZX65451 BQB65444:BQB65451 BGF65444:BGF65451 AWJ65444:AWJ65451 AMN65444:AMN65451 ACR65444:ACR65451 SV65444:SV65451 G65444:H65451">
      <formula1>$L$2:$L$6</formula1>
    </dataValidation>
    <dataValidation type="list" allowBlank="1" showErrorMessage="1" sqref="IZ1:IZ4 SV1:SV4 ACR1:ACR4 AMN1:AMN4 AWJ1:AWJ4 BGF1:BGF4 BQB1:BQB4 BZX1:BZX4 CJT1:CJT4 CTP1:CTP4 DDL1:DDL4 DNH1:DNH4 DXD1:DXD4 EGZ1:EGZ4 EQV1:EQV4 FAR1:FAR4 FKN1:FKN4 FUJ1:FUJ4 GEF1:GEF4 GOB1:GOB4 GXX1:GXX4 HHT1:HHT4 HRP1:HRP4 IBL1:IBL4 ILH1:ILH4 IVD1:IVD4 JEZ1:JEZ4 JOV1:JOV4 JYR1:JYR4 KIN1:KIN4 KSJ1:KSJ4 LCF1:LCF4 LMB1:LMB4 LVX1:LVX4 MFT1:MFT4 MPP1:MPP4 MZL1:MZL4 NJH1:NJH4 NTD1:NTD4 OCZ1:OCZ4 OMV1:OMV4 OWR1:OWR4 PGN1:PGN4 PQJ1:PQJ4 QAF1:QAF4 QKB1:QKB4 QTX1:QTX4 RDT1:RDT4 RNP1:RNP4 RXL1:RXL4 SHH1:SHH4 SRD1:SRD4 TAZ1:TAZ4 TKV1:TKV4 TUR1:TUR4 UEN1:UEN4 UOJ1:UOJ4 UYF1:UYF4 VIB1:VIB4 VRX1:VRX4 WBT1:WBT4 WLP1:WLP4 WVL1:WVL4 IZ65397:IZ65400 SV65397:SV65400 ACR65397:ACR65400 AMN65397:AMN65400 AWJ65397:AWJ65400 BGF65397:BGF65400 BQB65397:BQB65400 BZX65397:BZX65400 CJT65397:CJT65400 CTP65397:CTP65400 DDL65397:DDL65400 DNH65397:DNH65400 DXD65397:DXD65400 EGZ65397:EGZ65400 EQV65397:EQV65400 FAR65397:FAR65400 FKN65397:FKN65400 FUJ65397:FUJ65400 GEF65397:GEF65400 GOB65397:GOB65400 GXX65397:GXX65400 HHT65397:HHT65400 HRP65397:HRP65400 IBL65397:IBL65400 ILH65397:ILH65400 IVD65397:IVD65400 JEZ65397:JEZ65400 JOV65397:JOV65400 JYR65397:JYR65400 KIN65397:KIN65400 KSJ65397:KSJ65400 LCF65397:LCF65400 LMB65397:LMB65400 LVX65397:LVX65400 MFT65397:MFT65400 MPP65397:MPP65400 MZL65397:MZL65400 NJH65397:NJH65400 NTD65397:NTD65400 OCZ65397:OCZ65400 OMV65397:OMV65400 OWR65397:OWR65400 PGN65397:PGN65400 PQJ65397:PQJ65400 QAF65397:QAF65400 QKB65397:QKB65400 QTX65397:QTX65400 RDT65397:RDT65400 RNP65397:RNP65400 RXL65397:RXL65400 SHH65397:SHH65400 SRD65397:SRD65400 TAZ65397:TAZ65400 TKV65397:TKV65400 TUR65397:TUR65400 UEN65397:UEN65400 UOJ65397:UOJ65400 UYF65397:UYF65400 VIB65397:VIB65400 VRX65397:VRX65400 WBT65397:WBT65400 WLP65397:WLP65400 WVL65397:WVL65400 IZ130933:IZ130936 SV130933:SV130936 ACR130933:ACR130936 AMN130933:AMN130936 AWJ130933:AWJ130936 BGF130933:BGF130936 BQB130933:BQB130936 BZX130933:BZX130936 CJT130933:CJT130936 CTP130933:CTP130936 DDL130933:DDL130936 DNH130933:DNH130936 DXD130933:DXD130936 EGZ130933:EGZ130936 EQV130933:EQV130936 FAR130933:FAR130936 FKN130933:FKN130936 FUJ130933:FUJ130936 GEF130933:GEF130936 GOB130933:GOB130936 GXX130933:GXX130936 HHT130933:HHT130936 HRP130933:HRP130936 IBL130933:IBL130936 ILH130933:ILH130936 IVD130933:IVD130936 JEZ130933:JEZ130936 JOV130933:JOV130936 JYR130933:JYR130936 KIN130933:KIN130936 KSJ130933:KSJ130936 LCF130933:LCF130936 LMB130933:LMB130936 LVX130933:LVX130936 MFT130933:MFT130936 MPP130933:MPP130936 MZL130933:MZL130936 NJH130933:NJH130936 NTD130933:NTD130936 OCZ130933:OCZ130936 OMV130933:OMV130936 OWR130933:OWR130936 PGN130933:PGN130936 PQJ130933:PQJ130936 QAF130933:QAF130936 QKB130933:QKB130936 QTX130933:QTX130936 RDT130933:RDT130936 RNP130933:RNP130936 RXL130933:RXL130936 SHH130933:SHH130936 SRD130933:SRD130936 TAZ130933:TAZ130936 TKV130933:TKV130936 TUR130933:TUR130936 UEN130933:UEN130936 UOJ130933:UOJ130936 UYF130933:UYF130936 VIB130933:VIB130936 VRX130933:VRX130936 WBT130933:WBT130936 WLP130933:WLP130936 WVL130933:WVL130936 IZ196469:IZ196472 SV196469:SV196472 ACR196469:ACR196472 AMN196469:AMN196472 AWJ196469:AWJ196472 BGF196469:BGF196472 BQB196469:BQB196472 BZX196469:BZX196472 CJT196469:CJT196472 CTP196469:CTP196472 DDL196469:DDL196472 DNH196469:DNH196472 DXD196469:DXD196472 EGZ196469:EGZ196472 EQV196469:EQV196472 FAR196469:FAR196472 FKN196469:FKN196472 FUJ196469:FUJ196472 GEF196469:GEF196472 GOB196469:GOB196472 GXX196469:GXX196472 HHT196469:HHT196472 HRP196469:HRP196472 IBL196469:IBL196472 ILH196469:ILH196472 IVD196469:IVD196472 JEZ196469:JEZ196472 JOV196469:JOV196472 JYR196469:JYR196472 KIN196469:KIN196472 KSJ196469:KSJ196472 LCF196469:LCF196472 LMB196469:LMB196472 LVX196469:LVX196472 MFT196469:MFT196472 MPP196469:MPP196472 MZL196469:MZL196472 NJH196469:NJH196472 NTD196469:NTD196472 OCZ196469:OCZ196472 OMV196469:OMV196472 OWR196469:OWR196472 PGN196469:PGN196472 PQJ196469:PQJ196472 QAF196469:QAF196472 QKB196469:QKB196472 QTX196469:QTX196472 RDT196469:RDT196472 RNP196469:RNP196472 RXL196469:RXL196472 SHH196469:SHH196472 SRD196469:SRD196472 TAZ196469:TAZ196472 TKV196469:TKV196472 TUR196469:TUR196472 UEN196469:UEN196472 UOJ196469:UOJ196472 UYF196469:UYF196472 VIB196469:VIB196472 VRX196469:VRX196472 WBT196469:WBT196472 WLP196469:WLP196472 WVL196469:WVL196472 IZ262005:IZ262008 SV262005:SV262008 ACR262005:ACR262008 AMN262005:AMN262008 AWJ262005:AWJ262008 BGF262005:BGF262008 BQB262005:BQB262008 BZX262005:BZX262008 CJT262005:CJT262008 CTP262005:CTP262008 DDL262005:DDL262008 DNH262005:DNH262008 DXD262005:DXD262008 EGZ262005:EGZ262008 EQV262005:EQV262008 FAR262005:FAR262008 FKN262005:FKN262008 FUJ262005:FUJ262008 GEF262005:GEF262008 GOB262005:GOB262008 GXX262005:GXX262008 HHT262005:HHT262008 HRP262005:HRP262008 IBL262005:IBL262008 ILH262005:ILH262008 IVD262005:IVD262008 JEZ262005:JEZ262008 JOV262005:JOV262008 JYR262005:JYR262008 KIN262005:KIN262008 KSJ262005:KSJ262008 LCF262005:LCF262008 LMB262005:LMB262008 LVX262005:LVX262008 MFT262005:MFT262008 MPP262005:MPP262008 MZL262005:MZL262008 NJH262005:NJH262008 NTD262005:NTD262008 OCZ262005:OCZ262008 OMV262005:OMV262008 OWR262005:OWR262008 PGN262005:PGN262008 PQJ262005:PQJ262008 QAF262005:QAF262008 QKB262005:QKB262008 QTX262005:QTX262008 RDT262005:RDT262008 RNP262005:RNP262008 RXL262005:RXL262008 SHH262005:SHH262008 SRD262005:SRD262008 TAZ262005:TAZ262008 TKV262005:TKV262008 TUR262005:TUR262008 UEN262005:UEN262008 UOJ262005:UOJ262008 UYF262005:UYF262008 VIB262005:VIB262008 VRX262005:VRX262008 WBT262005:WBT262008 WLP262005:WLP262008 WVL262005:WVL262008 IZ327541:IZ327544 SV327541:SV327544 ACR327541:ACR327544 AMN327541:AMN327544 AWJ327541:AWJ327544 BGF327541:BGF327544 BQB327541:BQB327544 BZX327541:BZX327544 CJT327541:CJT327544 CTP327541:CTP327544 DDL327541:DDL327544 DNH327541:DNH327544 DXD327541:DXD327544 EGZ327541:EGZ327544 EQV327541:EQV327544 FAR327541:FAR327544 FKN327541:FKN327544 FUJ327541:FUJ327544 GEF327541:GEF327544 GOB327541:GOB327544 GXX327541:GXX327544 HHT327541:HHT327544 HRP327541:HRP327544 IBL327541:IBL327544 ILH327541:ILH327544 IVD327541:IVD327544 JEZ327541:JEZ327544 JOV327541:JOV327544 JYR327541:JYR327544 KIN327541:KIN327544 KSJ327541:KSJ327544 LCF327541:LCF327544 LMB327541:LMB327544 LVX327541:LVX327544 MFT327541:MFT327544 MPP327541:MPP327544 MZL327541:MZL327544 NJH327541:NJH327544 NTD327541:NTD327544 OCZ327541:OCZ327544 OMV327541:OMV327544 OWR327541:OWR327544 PGN327541:PGN327544 PQJ327541:PQJ327544 QAF327541:QAF327544 QKB327541:QKB327544 QTX327541:QTX327544 RDT327541:RDT327544 RNP327541:RNP327544 RXL327541:RXL327544 SHH327541:SHH327544 SRD327541:SRD327544 TAZ327541:TAZ327544 TKV327541:TKV327544 TUR327541:TUR327544 UEN327541:UEN327544 UOJ327541:UOJ327544 UYF327541:UYF327544 VIB327541:VIB327544 VRX327541:VRX327544 WBT327541:WBT327544 WLP327541:WLP327544 WVL327541:WVL327544 IZ393077:IZ393080 SV393077:SV393080 ACR393077:ACR393080 AMN393077:AMN393080 AWJ393077:AWJ393080 BGF393077:BGF393080 BQB393077:BQB393080 BZX393077:BZX393080 CJT393077:CJT393080 CTP393077:CTP393080 DDL393077:DDL393080 DNH393077:DNH393080 DXD393077:DXD393080 EGZ393077:EGZ393080 EQV393077:EQV393080 FAR393077:FAR393080 FKN393077:FKN393080 FUJ393077:FUJ393080 GEF393077:GEF393080 GOB393077:GOB393080 GXX393077:GXX393080 HHT393077:HHT393080 HRP393077:HRP393080 IBL393077:IBL393080 ILH393077:ILH393080 IVD393077:IVD393080 JEZ393077:JEZ393080 JOV393077:JOV393080 JYR393077:JYR393080 KIN393077:KIN393080 KSJ393077:KSJ393080 LCF393077:LCF393080 LMB393077:LMB393080 LVX393077:LVX393080 MFT393077:MFT393080 MPP393077:MPP393080 MZL393077:MZL393080 NJH393077:NJH393080 NTD393077:NTD393080 OCZ393077:OCZ393080 OMV393077:OMV393080 OWR393077:OWR393080 PGN393077:PGN393080 PQJ393077:PQJ393080 QAF393077:QAF393080 QKB393077:QKB393080 QTX393077:QTX393080 RDT393077:RDT393080 RNP393077:RNP393080 RXL393077:RXL393080 SHH393077:SHH393080 SRD393077:SRD393080 TAZ393077:TAZ393080 TKV393077:TKV393080 TUR393077:TUR393080 UEN393077:UEN393080 UOJ393077:UOJ393080 UYF393077:UYF393080 VIB393077:VIB393080 VRX393077:VRX393080 WBT393077:WBT393080 WLP393077:WLP393080 WVL393077:WVL393080 IZ458613:IZ458616 SV458613:SV458616 ACR458613:ACR458616 AMN458613:AMN458616 AWJ458613:AWJ458616 BGF458613:BGF458616 BQB458613:BQB458616 BZX458613:BZX458616 CJT458613:CJT458616 CTP458613:CTP458616 DDL458613:DDL458616 DNH458613:DNH458616 DXD458613:DXD458616 EGZ458613:EGZ458616 EQV458613:EQV458616 FAR458613:FAR458616 FKN458613:FKN458616 FUJ458613:FUJ458616 GEF458613:GEF458616 GOB458613:GOB458616 GXX458613:GXX458616 HHT458613:HHT458616 HRP458613:HRP458616 IBL458613:IBL458616 ILH458613:ILH458616 IVD458613:IVD458616 JEZ458613:JEZ458616 JOV458613:JOV458616 JYR458613:JYR458616 KIN458613:KIN458616 KSJ458613:KSJ458616 LCF458613:LCF458616 LMB458613:LMB458616 LVX458613:LVX458616 MFT458613:MFT458616 MPP458613:MPP458616 MZL458613:MZL458616 NJH458613:NJH458616 NTD458613:NTD458616 OCZ458613:OCZ458616 OMV458613:OMV458616 OWR458613:OWR458616 PGN458613:PGN458616 PQJ458613:PQJ458616 QAF458613:QAF458616 QKB458613:QKB458616 QTX458613:QTX458616 RDT458613:RDT458616 RNP458613:RNP458616 RXL458613:RXL458616 SHH458613:SHH458616 SRD458613:SRD458616 TAZ458613:TAZ458616 TKV458613:TKV458616 TUR458613:TUR458616 UEN458613:UEN458616 UOJ458613:UOJ458616 UYF458613:UYF458616 VIB458613:VIB458616 VRX458613:VRX458616 WBT458613:WBT458616 WLP458613:WLP458616 WVL458613:WVL458616 IZ524149:IZ524152 SV524149:SV524152 ACR524149:ACR524152 AMN524149:AMN524152 AWJ524149:AWJ524152 BGF524149:BGF524152 BQB524149:BQB524152 BZX524149:BZX524152 CJT524149:CJT524152 CTP524149:CTP524152 DDL524149:DDL524152 DNH524149:DNH524152 DXD524149:DXD524152 EGZ524149:EGZ524152 EQV524149:EQV524152 FAR524149:FAR524152 FKN524149:FKN524152 FUJ524149:FUJ524152 GEF524149:GEF524152 GOB524149:GOB524152 GXX524149:GXX524152 HHT524149:HHT524152 HRP524149:HRP524152 IBL524149:IBL524152 ILH524149:ILH524152 IVD524149:IVD524152 JEZ524149:JEZ524152 JOV524149:JOV524152 JYR524149:JYR524152 KIN524149:KIN524152 KSJ524149:KSJ524152 LCF524149:LCF524152 LMB524149:LMB524152 LVX524149:LVX524152 MFT524149:MFT524152 MPP524149:MPP524152 MZL524149:MZL524152 NJH524149:NJH524152 NTD524149:NTD524152 OCZ524149:OCZ524152 OMV524149:OMV524152 OWR524149:OWR524152 PGN524149:PGN524152 PQJ524149:PQJ524152 QAF524149:QAF524152 QKB524149:QKB524152 QTX524149:QTX524152 RDT524149:RDT524152 RNP524149:RNP524152 RXL524149:RXL524152 SHH524149:SHH524152 SRD524149:SRD524152 TAZ524149:TAZ524152 TKV524149:TKV524152 TUR524149:TUR524152 UEN524149:UEN524152 UOJ524149:UOJ524152 UYF524149:UYF524152 VIB524149:VIB524152 VRX524149:VRX524152 WBT524149:WBT524152 WLP524149:WLP524152 WVL524149:WVL524152 IZ589685:IZ589688 SV589685:SV589688 ACR589685:ACR589688 AMN589685:AMN589688 AWJ589685:AWJ589688 BGF589685:BGF589688 BQB589685:BQB589688 BZX589685:BZX589688 CJT589685:CJT589688 CTP589685:CTP589688 DDL589685:DDL589688 DNH589685:DNH589688 DXD589685:DXD589688 EGZ589685:EGZ589688 EQV589685:EQV589688 FAR589685:FAR589688 FKN589685:FKN589688 FUJ589685:FUJ589688 GEF589685:GEF589688 GOB589685:GOB589688 GXX589685:GXX589688 HHT589685:HHT589688 HRP589685:HRP589688 IBL589685:IBL589688 ILH589685:ILH589688 IVD589685:IVD589688 JEZ589685:JEZ589688 JOV589685:JOV589688 JYR589685:JYR589688 KIN589685:KIN589688 KSJ589685:KSJ589688 LCF589685:LCF589688 LMB589685:LMB589688 LVX589685:LVX589688 MFT589685:MFT589688 MPP589685:MPP589688 MZL589685:MZL589688 NJH589685:NJH589688 NTD589685:NTD589688 OCZ589685:OCZ589688 OMV589685:OMV589688 OWR589685:OWR589688 PGN589685:PGN589688 PQJ589685:PQJ589688 QAF589685:QAF589688 QKB589685:QKB589688 QTX589685:QTX589688 RDT589685:RDT589688 RNP589685:RNP589688 RXL589685:RXL589688 SHH589685:SHH589688 SRD589685:SRD589688 TAZ589685:TAZ589688 TKV589685:TKV589688 TUR589685:TUR589688 UEN589685:UEN589688 UOJ589685:UOJ589688 UYF589685:UYF589688 VIB589685:VIB589688 VRX589685:VRX589688 WBT589685:WBT589688 WLP589685:WLP589688 WVL589685:WVL589688 IZ655221:IZ655224 SV655221:SV655224 ACR655221:ACR655224 AMN655221:AMN655224 AWJ655221:AWJ655224 BGF655221:BGF655224 BQB655221:BQB655224 BZX655221:BZX655224 CJT655221:CJT655224 CTP655221:CTP655224 DDL655221:DDL655224 DNH655221:DNH655224 DXD655221:DXD655224 EGZ655221:EGZ655224 EQV655221:EQV655224 FAR655221:FAR655224 FKN655221:FKN655224 FUJ655221:FUJ655224 GEF655221:GEF655224 GOB655221:GOB655224 GXX655221:GXX655224 HHT655221:HHT655224 HRP655221:HRP655224 IBL655221:IBL655224 ILH655221:ILH655224 IVD655221:IVD655224 JEZ655221:JEZ655224 JOV655221:JOV655224 JYR655221:JYR655224 KIN655221:KIN655224 KSJ655221:KSJ655224 LCF655221:LCF655224 LMB655221:LMB655224 LVX655221:LVX655224 MFT655221:MFT655224 MPP655221:MPP655224 MZL655221:MZL655224 NJH655221:NJH655224 NTD655221:NTD655224 OCZ655221:OCZ655224 OMV655221:OMV655224 OWR655221:OWR655224 PGN655221:PGN655224 PQJ655221:PQJ655224 QAF655221:QAF655224 QKB655221:QKB655224 QTX655221:QTX655224 RDT655221:RDT655224 RNP655221:RNP655224 RXL655221:RXL655224 SHH655221:SHH655224 SRD655221:SRD655224 TAZ655221:TAZ655224 TKV655221:TKV655224 TUR655221:TUR655224 UEN655221:UEN655224 UOJ655221:UOJ655224 UYF655221:UYF655224 VIB655221:VIB655224 VRX655221:VRX655224 WBT655221:WBT655224 WLP655221:WLP655224 WVL655221:WVL655224 IZ720757:IZ720760 SV720757:SV720760 ACR720757:ACR720760 AMN720757:AMN720760 AWJ720757:AWJ720760 BGF720757:BGF720760 BQB720757:BQB720760 BZX720757:BZX720760 CJT720757:CJT720760 CTP720757:CTP720760 DDL720757:DDL720760 DNH720757:DNH720760 DXD720757:DXD720760 EGZ720757:EGZ720760 EQV720757:EQV720760 FAR720757:FAR720760 FKN720757:FKN720760 FUJ720757:FUJ720760 GEF720757:GEF720760 GOB720757:GOB720760 GXX720757:GXX720760 HHT720757:HHT720760 HRP720757:HRP720760 IBL720757:IBL720760 ILH720757:ILH720760 IVD720757:IVD720760 JEZ720757:JEZ720760 JOV720757:JOV720760 JYR720757:JYR720760 KIN720757:KIN720760 KSJ720757:KSJ720760 LCF720757:LCF720760 LMB720757:LMB720760 LVX720757:LVX720760 MFT720757:MFT720760 MPP720757:MPP720760 MZL720757:MZL720760 NJH720757:NJH720760 NTD720757:NTD720760 OCZ720757:OCZ720760 OMV720757:OMV720760 OWR720757:OWR720760 PGN720757:PGN720760 PQJ720757:PQJ720760 QAF720757:QAF720760 QKB720757:QKB720760 QTX720757:QTX720760 RDT720757:RDT720760 RNP720757:RNP720760 RXL720757:RXL720760 SHH720757:SHH720760 SRD720757:SRD720760 TAZ720757:TAZ720760 TKV720757:TKV720760 TUR720757:TUR720760 UEN720757:UEN720760 UOJ720757:UOJ720760 UYF720757:UYF720760 VIB720757:VIB720760 VRX720757:VRX720760 WBT720757:WBT720760 WLP720757:WLP720760 WVL720757:WVL720760 IZ786293:IZ786296 SV786293:SV786296 ACR786293:ACR786296 AMN786293:AMN786296 AWJ786293:AWJ786296 BGF786293:BGF786296 BQB786293:BQB786296 BZX786293:BZX786296 CJT786293:CJT786296 CTP786293:CTP786296 DDL786293:DDL786296 DNH786293:DNH786296 DXD786293:DXD786296 EGZ786293:EGZ786296 EQV786293:EQV786296 FAR786293:FAR786296 FKN786293:FKN786296 FUJ786293:FUJ786296 GEF786293:GEF786296 GOB786293:GOB786296 GXX786293:GXX786296 HHT786293:HHT786296 HRP786293:HRP786296 IBL786293:IBL786296 ILH786293:ILH786296 IVD786293:IVD786296 JEZ786293:JEZ786296 JOV786293:JOV786296 JYR786293:JYR786296 KIN786293:KIN786296 KSJ786293:KSJ786296 LCF786293:LCF786296 LMB786293:LMB786296 LVX786293:LVX786296 MFT786293:MFT786296 MPP786293:MPP786296 MZL786293:MZL786296 NJH786293:NJH786296 NTD786293:NTD786296 OCZ786293:OCZ786296 OMV786293:OMV786296 OWR786293:OWR786296 PGN786293:PGN786296 PQJ786293:PQJ786296 QAF786293:QAF786296 QKB786293:QKB786296 QTX786293:QTX786296 RDT786293:RDT786296 RNP786293:RNP786296 RXL786293:RXL786296 SHH786293:SHH786296 SRD786293:SRD786296 TAZ786293:TAZ786296 TKV786293:TKV786296 TUR786293:TUR786296 UEN786293:UEN786296 UOJ786293:UOJ786296 UYF786293:UYF786296 VIB786293:VIB786296 VRX786293:VRX786296 WBT786293:WBT786296 WLP786293:WLP786296 WVL786293:WVL786296 IZ851829:IZ851832 SV851829:SV851832 ACR851829:ACR851832 AMN851829:AMN851832 AWJ851829:AWJ851832 BGF851829:BGF851832 BQB851829:BQB851832 BZX851829:BZX851832 CJT851829:CJT851832 CTP851829:CTP851832 DDL851829:DDL851832 DNH851829:DNH851832 DXD851829:DXD851832 EGZ851829:EGZ851832 EQV851829:EQV851832 FAR851829:FAR851832 FKN851829:FKN851832 FUJ851829:FUJ851832 GEF851829:GEF851832 GOB851829:GOB851832 GXX851829:GXX851832 HHT851829:HHT851832 HRP851829:HRP851832 IBL851829:IBL851832 ILH851829:ILH851832 IVD851829:IVD851832 JEZ851829:JEZ851832 JOV851829:JOV851832 JYR851829:JYR851832 KIN851829:KIN851832 KSJ851829:KSJ851832 LCF851829:LCF851832 LMB851829:LMB851832 LVX851829:LVX851832 MFT851829:MFT851832 MPP851829:MPP851832 MZL851829:MZL851832 NJH851829:NJH851832 NTD851829:NTD851832 OCZ851829:OCZ851832 OMV851829:OMV851832 OWR851829:OWR851832 PGN851829:PGN851832 PQJ851829:PQJ851832 QAF851829:QAF851832 QKB851829:QKB851832 QTX851829:QTX851832 RDT851829:RDT851832 RNP851829:RNP851832 RXL851829:RXL851832 SHH851829:SHH851832 SRD851829:SRD851832 TAZ851829:TAZ851832 TKV851829:TKV851832 TUR851829:TUR851832 UEN851829:UEN851832 UOJ851829:UOJ851832 UYF851829:UYF851832 VIB851829:VIB851832 VRX851829:VRX851832 WBT851829:WBT851832 WLP851829:WLP851832 WVL851829:WVL851832 IZ917365:IZ917368 SV917365:SV917368 ACR917365:ACR917368 AMN917365:AMN917368 AWJ917365:AWJ917368 BGF917365:BGF917368 BQB917365:BQB917368 BZX917365:BZX917368 CJT917365:CJT917368 CTP917365:CTP917368 DDL917365:DDL917368 DNH917365:DNH917368 DXD917365:DXD917368 EGZ917365:EGZ917368 EQV917365:EQV917368 FAR917365:FAR917368 FKN917365:FKN917368 FUJ917365:FUJ917368 GEF917365:GEF917368 GOB917365:GOB917368 GXX917365:GXX917368 HHT917365:HHT917368 HRP917365:HRP917368 IBL917365:IBL917368 ILH917365:ILH917368 IVD917365:IVD917368 JEZ917365:JEZ917368 JOV917365:JOV917368 JYR917365:JYR917368 KIN917365:KIN917368 KSJ917365:KSJ917368 LCF917365:LCF917368 LMB917365:LMB917368 LVX917365:LVX917368 MFT917365:MFT917368 MPP917365:MPP917368 MZL917365:MZL917368 NJH917365:NJH917368 NTD917365:NTD917368 OCZ917365:OCZ917368 OMV917365:OMV917368 OWR917365:OWR917368 PGN917365:PGN917368 PQJ917365:PQJ917368 QAF917365:QAF917368 QKB917365:QKB917368 QTX917365:QTX917368 RDT917365:RDT917368 RNP917365:RNP917368 RXL917365:RXL917368 SHH917365:SHH917368 SRD917365:SRD917368 TAZ917365:TAZ917368 TKV917365:TKV917368 TUR917365:TUR917368 UEN917365:UEN917368 UOJ917365:UOJ917368 UYF917365:UYF917368 VIB917365:VIB917368 VRX917365:VRX917368 WBT917365:WBT917368 WLP917365:WLP917368 WVL917365:WVL917368 IZ982901:IZ982904 SV982901:SV982904 ACR982901:ACR982904 AMN982901:AMN982904 AWJ982901:AWJ982904 BGF982901:BGF982904 BQB982901:BQB982904 BZX982901:BZX982904 CJT982901:CJT982904 CTP982901:CTP982904 DDL982901:DDL982904 DNH982901:DNH982904 DXD982901:DXD982904 EGZ982901:EGZ982904 EQV982901:EQV982904 FAR982901:FAR982904 FKN982901:FKN982904 FUJ982901:FUJ982904 GEF982901:GEF982904 GOB982901:GOB982904 GXX982901:GXX982904 HHT982901:HHT982904 HRP982901:HRP982904 IBL982901:IBL982904 ILH982901:ILH982904 IVD982901:IVD982904 JEZ982901:JEZ982904 JOV982901:JOV982904 JYR982901:JYR982904 KIN982901:KIN982904 KSJ982901:KSJ982904 LCF982901:LCF982904 LMB982901:LMB982904 LVX982901:LVX982904 MFT982901:MFT982904 MPP982901:MPP982904 MZL982901:MZL982904 NJH982901:NJH982904 NTD982901:NTD982904 OCZ982901:OCZ982904 OMV982901:OMV982904 OWR982901:OWR982904 PGN982901:PGN982904 PQJ982901:PQJ982904 QAF982901:QAF982904 QKB982901:QKB982904 QTX982901:QTX982904 RDT982901:RDT982904 RNP982901:RNP982904 RXL982901:RXL982904 SHH982901:SHH982904 SRD982901:SRD982904 TAZ982901:TAZ982904 TKV982901:TKV982904 TUR982901:TUR982904 UEN982901:UEN982904 UOJ982901:UOJ982904 UYF982901:UYF982904 VIB982901:VIB982904 VRX982901:VRX982904 WBT982901:WBT982904 WLP982901:WLP982904 WVL982901:WVL982904 IZ65430 SV65430 ACR65430 AMN65430 AWJ65430 BGF65430 BQB65430 BZX65430 CJT65430 CTP65430 DDL65430 DNH65430 DXD65430 EGZ65430 EQV65430 FAR65430 FKN65430 FUJ65430 GEF65430 GOB65430 GXX65430 HHT65430 HRP65430 IBL65430 ILH65430 IVD65430 JEZ65430 JOV65430 JYR65430 KIN65430 KSJ65430 LCF65430 LMB65430 LVX65430 MFT65430 MPP65430 MZL65430 NJH65430 NTD65430 OCZ65430 OMV65430 OWR65430 PGN65430 PQJ65430 QAF65430 QKB65430 QTX65430 RDT65430 RNP65430 RXL65430 SHH65430 SRD65430 TAZ65430 TKV65430 TUR65430 UEN65430 UOJ65430 UYF65430 VIB65430 VRX65430 WBT65430 WLP65430 WVL65430 IZ130966 SV130966 ACR130966 AMN130966 AWJ130966 BGF130966 BQB130966 BZX130966 CJT130966 CTP130966 DDL130966 DNH130966 DXD130966 EGZ130966 EQV130966 FAR130966 FKN130966 FUJ130966 GEF130966 GOB130966 GXX130966 HHT130966 HRP130966 IBL130966 ILH130966 IVD130966 JEZ130966 JOV130966 JYR130966 KIN130966 KSJ130966 LCF130966 LMB130966 LVX130966 MFT130966 MPP130966 MZL130966 NJH130966 NTD130966 OCZ130966 OMV130966 OWR130966 PGN130966 PQJ130966 QAF130966 QKB130966 QTX130966 RDT130966 RNP130966 RXL130966 SHH130966 SRD130966 TAZ130966 TKV130966 TUR130966 UEN130966 UOJ130966 UYF130966 VIB130966 VRX130966 WBT130966 WLP130966 WVL130966 IZ196502 SV196502 ACR196502 AMN196502 AWJ196502 BGF196502 BQB196502 BZX196502 CJT196502 CTP196502 DDL196502 DNH196502 DXD196502 EGZ196502 EQV196502 FAR196502 FKN196502 FUJ196502 GEF196502 GOB196502 GXX196502 HHT196502 HRP196502 IBL196502 ILH196502 IVD196502 JEZ196502 JOV196502 JYR196502 KIN196502 KSJ196502 LCF196502 LMB196502 LVX196502 MFT196502 MPP196502 MZL196502 NJH196502 NTD196502 OCZ196502 OMV196502 OWR196502 PGN196502 PQJ196502 QAF196502 QKB196502 QTX196502 RDT196502 RNP196502 RXL196502 SHH196502 SRD196502 TAZ196502 TKV196502 TUR196502 UEN196502 UOJ196502 UYF196502 VIB196502 VRX196502 WBT196502 WLP196502 WVL196502 IZ262038 SV262038 ACR262038 AMN262038 AWJ262038 BGF262038 BQB262038 BZX262038 CJT262038 CTP262038 DDL262038 DNH262038 DXD262038 EGZ262038 EQV262038 FAR262038 FKN262038 FUJ262038 GEF262038 GOB262038 GXX262038 HHT262038 HRP262038 IBL262038 ILH262038 IVD262038 JEZ262038 JOV262038 JYR262038 KIN262038 KSJ262038 LCF262038 LMB262038 LVX262038 MFT262038 MPP262038 MZL262038 NJH262038 NTD262038 OCZ262038 OMV262038 OWR262038 PGN262038 PQJ262038 QAF262038 QKB262038 QTX262038 RDT262038 RNP262038 RXL262038 SHH262038 SRD262038 TAZ262038 TKV262038 TUR262038 UEN262038 UOJ262038 UYF262038 VIB262038 VRX262038 WBT262038 WLP262038 WVL262038 IZ327574 SV327574 ACR327574 AMN327574 AWJ327574 BGF327574 BQB327574 BZX327574 CJT327574 CTP327574 DDL327574 DNH327574 DXD327574 EGZ327574 EQV327574 FAR327574 FKN327574 FUJ327574 GEF327574 GOB327574 GXX327574 HHT327574 HRP327574 IBL327574 ILH327574 IVD327574 JEZ327574 JOV327574 JYR327574 KIN327574 KSJ327574 LCF327574 LMB327574 LVX327574 MFT327574 MPP327574 MZL327574 NJH327574 NTD327574 OCZ327574 OMV327574 OWR327574 PGN327574 PQJ327574 QAF327574 QKB327574 QTX327574 RDT327574 RNP327574 RXL327574 SHH327574 SRD327574 TAZ327574 TKV327574 TUR327574 UEN327574 UOJ327574 UYF327574 VIB327574 VRX327574 WBT327574 WLP327574 WVL327574 IZ393110 SV393110 ACR393110 AMN393110 AWJ393110 BGF393110 BQB393110 BZX393110 CJT393110 CTP393110 DDL393110 DNH393110 DXD393110 EGZ393110 EQV393110 FAR393110 FKN393110 FUJ393110 GEF393110 GOB393110 GXX393110 HHT393110 HRP393110 IBL393110 ILH393110 IVD393110 JEZ393110 JOV393110 JYR393110 KIN393110 KSJ393110 LCF393110 LMB393110 LVX393110 MFT393110 MPP393110 MZL393110 NJH393110 NTD393110 OCZ393110 OMV393110 OWR393110 PGN393110 PQJ393110 QAF393110 QKB393110 QTX393110 RDT393110 RNP393110 RXL393110 SHH393110 SRD393110 TAZ393110 TKV393110 TUR393110 UEN393110 UOJ393110 UYF393110 VIB393110 VRX393110 WBT393110 WLP393110 WVL393110 IZ458646 SV458646 ACR458646 AMN458646 AWJ458646 BGF458646 BQB458646 BZX458646 CJT458646 CTP458646 DDL458646 DNH458646 DXD458646 EGZ458646 EQV458646 FAR458646 FKN458646 FUJ458646 GEF458646 GOB458646 GXX458646 HHT458646 HRP458646 IBL458646 ILH458646 IVD458646 JEZ458646 JOV458646 JYR458646 KIN458646 KSJ458646 LCF458646 LMB458646 LVX458646 MFT458646 MPP458646 MZL458646 NJH458646 NTD458646 OCZ458646 OMV458646 OWR458646 PGN458646 PQJ458646 QAF458646 QKB458646 QTX458646 RDT458646 RNP458646 RXL458646 SHH458646 SRD458646 TAZ458646 TKV458646 TUR458646 UEN458646 UOJ458646 UYF458646 VIB458646 VRX458646 WBT458646 WLP458646 WVL458646 IZ524182 SV524182 ACR524182 AMN524182 AWJ524182 BGF524182 BQB524182 BZX524182 CJT524182 CTP524182 DDL524182 DNH524182 DXD524182 EGZ524182 EQV524182 FAR524182 FKN524182 FUJ524182 GEF524182 GOB524182 GXX524182 HHT524182 HRP524182 IBL524182 ILH524182 IVD524182 JEZ524182 JOV524182 JYR524182 KIN524182 KSJ524182 LCF524182 LMB524182 LVX524182 MFT524182 MPP524182 MZL524182 NJH524182 NTD524182 OCZ524182 OMV524182 OWR524182 PGN524182 PQJ524182 QAF524182 QKB524182 QTX524182 RDT524182 RNP524182 RXL524182 SHH524182 SRD524182 TAZ524182 TKV524182 TUR524182 UEN524182 UOJ524182 UYF524182 VIB524182 VRX524182 WBT524182 WLP524182 WVL524182 IZ589718 SV589718 ACR589718 AMN589718 AWJ589718 BGF589718 BQB589718 BZX589718 CJT589718 CTP589718 DDL589718 DNH589718 DXD589718 EGZ589718 EQV589718 FAR589718 FKN589718 FUJ589718 GEF589718 GOB589718 GXX589718 HHT589718 HRP589718 IBL589718 ILH589718 IVD589718 JEZ589718 JOV589718 JYR589718 KIN589718 KSJ589718 LCF589718 LMB589718 LVX589718 MFT589718 MPP589718 MZL589718 NJH589718 NTD589718 OCZ589718 OMV589718 OWR589718 PGN589718 PQJ589718 QAF589718 QKB589718 QTX589718 RDT589718 RNP589718 RXL589718 SHH589718 SRD589718 TAZ589718 TKV589718 TUR589718 UEN589718 UOJ589718 UYF589718 VIB589718 VRX589718 WBT589718 WLP589718 WVL589718 IZ655254 SV655254 ACR655254 AMN655254 AWJ655254 BGF655254 BQB655254 BZX655254 CJT655254 CTP655254 DDL655254 DNH655254 DXD655254 EGZ655254 EQV655254 FAR655254 FKN655254 FUJ655254 GEF655254 GOB655254 GXX655254 HHT655254 HRP655254 IBL655254 ILH655254 IVD655254 JEZ655254 JOV655254 JYR655254 KIN655254 KSJ655254 LCF655254 LMB655254 LVX655254 MFT655254 MPP655254 MZL655254 NJH655254 NTD655254 OCZ655254 OMV655254 OWR655254 PGN655254 PQJ655254 QAF655254 QKB655254 QTX655254 RDT655254 RNP655254 RXL655254 SHH655254 SRD655254 TAZ655254 TKV655254 TUR655254 UEN655254 UOJ655254 UYF655254 VIB655254 VRX655254 WBT655254 WLP655254 WVL655254 IZ720790 SV720790 ACR720790 AMN720790 AWJ720790 BGF720790 BQB720790 BZX720790 CJT720790 CTP720790 DDL720790 DNH720790 DXD720790 EGZ720790 EQV720790 FAR720790 FKN720790 FUJ720790 GEF720790 GOB720790 GXX720790 HHT720790 HRP720790 IBL720790 ILH720790 IVD720790 JEZ720790 JOV720790 JYR720790 KIN720790 KSJ720790 LCF720790 LMB720790 LVX720790 MFT720790 MPP720790 MZL720790 NJH720790 NTD720790 OCZ720790 OMV720790 OWR720790 PGN720790 PQJ720790 QAF720790 QKB720790 QTX720790 RDT720790 RNP720790 RXL720790 SHH720790 SRD720790 TAZ720790 TKV720790 TUR720790 UEN720790 UOJ720790 UYF720790 VIB720790 VRX720790 WBT720790 WLP720790 WVL720790 IZ786326 SV786326 ACR786326 AMN786326 AWJ786326 BGF786326 BQB786326 BZX786326 CJT786326 CTP786326 DDL786326 DNH786326 DXD786326 EGZ786326 EQV786326 FAR786326 FKN786326 FUJ786326 GEF786326 GOB786326 GXX786326 HHT786326 HRP786326 IBL786326 ILH786326 IVD786326 JEZ786326 JOV786326 JYR786326 KIN786326 KSJ786326 LCF786326 LMB786326 LVX786326 MFT786326 MPP786326 MZL786326 NJH786326 NTD786326 OCZ786326 OMV786326 OWR786326 PGN786326 PQJ786326 QAF786326 QKB786326 QTX786326 RDT786326 RNP786326 RXL786326 SHH786326 SRD786326 TAZ786326 TKV786326 TUR786326 UEN786326 UOJ786326 UYF786326 VIB786326 VRX786326 WBT786326 WLP786326 WVL786326 IZ851862 SV851862 ACR851862 AMN851862 AWJ851862 BGF851862 BQB851862 BZX851862 CJT851862 CTP851862 DDL851862 DNH851862 DXD851862 EGZ851862 EQV851862 FAR851862 FKN851862 FUJ851862 GEF851862 GOB851862 GXX851862 HHT851862 HRP851862 IBL851862 ILH851862 IVD851862 JEZ851862 JOV851862 JYR851862 KIN851862 KSJ851862 LCF851862 LMB851862 LVX851862 MFT851862 MPP851862 MZL851862 NJH851862 NTD851862 OCZ851862 OMV851862 OWR851862 PGN851862 PQJ851862 QAF851862 QKB851862 QTX851862 RDT851862 RNP851862 RXL851862 SHH851862 SRD851862 TAZ851862 TKV851862 TUR851862 UEN851862 UOJ851862 UYF851862 VIB851862 VRX851862 WBT851862 WLP851862 WVL851862 IZ917398 SV917398 ACR917398 AMN917398 AWJ917398 BGF917398 BQB917398 BZX917398 CJT917398 CTP917398 DDL917398 DNH917398 DXD917398 EGZ917398 EQV917398 FAR917398 FKN917398 FUJ917398 GEF917398 GOB917398 GXX917398 HHT917398 HRP917398 IBL917398 ILH917398 IVD917398 JEZ917398 JOV917398 JYR917398 KIN917398 KSJ917398 LCF917398 LMB917398 LVX917398 MFT917398 MPP917398 MZL917398 NJH917398 NTD917398 OCZ917398 OMV917398 OWR917398 PGN917398 PQJ917398 QAF917398 QKB917398 QTX917398 RDT917398 RNP917398 RXL917398 SHH917398 SRD917398 TAZ917398 TKV917398 TUR917398 UEN917398 UOJ917398 UYF917398 VIB917398 VRX917398 WBT917398 WLP917398 WVL917398 IZ982934 SV982934 ACR982934 AMN982934 AWJ982934 BGF982934 BQB982934 BZX982934 CJT982934 CTP982934 DDL982934 DNH982934 DXD982934 EGZ982934 EQV982934 FAR982934 FKN982934 FUJ982934 GEF982934 GOB982934 GXX982934 HHT982934 HRP982934 IBL982934 ILH982934 IVD982934 JEZ982934 JOV982934 JYR982934 KIN982934 KSJ982934 LCF982934 LMB982934 LVX982934 MFT982934 MPP982934 MZL982934 NJH982934 NTD982934 OCZ982934 OMV982934 OWR982934 PGN982934 PQJ982934 QAF982934 QKB982934 QTX982934 RDT982934 RNP982934 RXL982934 SHH982934 SRD982934 TAZ982934 TKV982934 TUR982934 UEN982934 UOJ982934 UYF982934 VIB982934 VRX982934 WBT982934 WLP982934 WVL982934 IZ65404:IZ65410 SV65404:SV65410 ACR65404:ACR65410 AMN65404:AMN65410 AWJ65404:AWJ65410 BGF65404:BGF65410 BQB65404:BQB65410 BZX65404:BZX65410 CJT65404:CJT65410 CTP65404:CTP65410 DDL65404:DDL65410 DNH65404:DNH65410 DXD65404:DXD65410 EGZ65404:EGZ65410 EQV65404:EQV65410 FAR65404:FAR65410 FKN65404:FKN65410 FUJ65404:FUJ65410 GEF65404:GEF65410 GOB65404:GOB65410 GXX65404:GXX65410 HHT65404:HHT65410 HRP65404:HRP65410 IBL65404:IBL65410 ILH65404:ILH65410 IVD65404:IVD65410 JEZ65404:JEZ65410 JOV65404:JOV65410 JYR65404:JYR65410 KIN65404:KIN65410 KSJ65404:KSJ65410 LCF65404:LCF65410 LMB65404:LMB65410 LVX65404:LVX65410 MFT65404:MFT65410 MPP65404:MPP65410 MZL65404:MZL65410 NJH65404:NJH65410 NTD65404:NTD65410 OCZ65404:OCZ65410 OMV65404:OMV65410 OWR65404:OWR65410 PGN65404:PGN65410 PQJ65404:PQJ65410 QAF65404:QAF65410 QKB65404:QKB65410 QTX65404:QTX65410 RDT65404:RDT65410 RNP65404:RNP65410 RXL65404:RXL65410 SHH65404:SHH65410 SRD65404:SRD65410 TAZ65404:TAZ65410 TKV65404:TKV65410 TUR65404:TUR65410 UEN65404:UEN65410 UOJ65404:UOJ65410 UYF65404:UYF65410 VIB65404:VIB65410 VRX65404:VRX65410 WBT65404:WBT65410 WLP65404:WLP65410 WVL65404:WVL65410 IZ130940:IZ130946 SV130940:SV130946 ACR130940:ACR130946 AMN130940:AMN130946 AWJ130940:AWJ130946 BGF130940:BGF130946 BQB130940:BQB130946 BZX130940:BZX130946 CJT130940:CJT130946 CTP130940:CTP130946 DDL130940:DDL130946 DNH130940:DNH130946 DXD130940:DXD130946 EGZ130940:EGZ130946 EQV130940:EQV130946 FAR130940:FAR130946 FKN130940:FKN130946 FUJ130940:FUJ130946 GEF130940:GEF130946 GOB130940:GOB130946 GXX130940:GXX130946 HHT130940:HHT130946 HRP130940:HRP130946 IBL130940:IBL130946 ILH130940:ILH130946 IVD130940:IVD130946 JEZ130940:JEZ130946 JOV130940:JOV130946 JYR130940:JYR130946 KIN130940:KIN130946 KSJ130940:KSJ130946 LCF130940:LCF130946 LMB130940:LMB130946 LVX130940:LVX130946 MFT130940:MFT130946 MPP130940:MPP130946 MZL130940:MZL130946 NJH130940:NJH130946 NTD130940:NTD130946 OCZ130940:OCZ130946 OMV130940:OMV130946 OWR130940:OWR130946 PGN130940:PGN130946 PQJ130940:PQJ130946 QAF130940:QAF130946 QKB130940:QKB130946 QTX130940:QTX130946 RDT130940:RDT130946 RNP130940:RNP130946 RXL130940:RXL130946 SHH130940:SHH130946 SRD130940:SRD130946 TAZ130940:TAZ130946 TKV130940:TKV130946 TUR130940:TUR130946 UEN130940:UEN130946 UOJ130940:UOJ130946 UYF130940:UYF130946 VIB130940:VIB130946 VRX130940:VRX130946 WBT130940:WBT130946 WLP130940:WLP130946 WVL130940:WVL130946 IZ196476:IZ196482 SV196476:SV196482 ACR196476:ACR196482 AMN196476:AMN196482 AWJ196476:AWJ196482 BGF196476:BGF196482 BQB196476:BQB196482 BZX196476:BZX196482 CJT196476:CJT196482 CTP196476:CTP196482 DDL196476:DDL196482 DNH196476:DNH196482 DXD196476:DXD196482 EGZ196476:EGZ196482 EQV196476:EQV196482 FAR196476:FAR196482 FKN196476:FKN196482 FUJ196476:FUJ196482 GEF196476:GEF196482 GOB196476:GOB196482 GXX196476:GXX196482 HHT196476:HHT196482 HRP196476:HRP196482 IBL196476:IBL196482 ILH196476:ILH196482 IVD196476:IVD196482 JEZ196476:JEZ196482 JOV196476:JOV196482 JYR196476:JYR196482 KIN196476:KIN196482 KSJ196476:KSJ196482 LCF196476:LCF196482 LMB196476:LMB196482 LVX196476:LVX196482 MFT196476:MFT196482 MPP196476:MPP196482 MZL196476:MZL196482 NJH196476:NJH196482 NTD196476:NTD196482 OCZ196476:OCZ196482 OMV196476:OMV196482 OWR196476:OWR196482 PGN196476:PGN196482 PQJ196476:PQJ196482 QAF196476:QAF196482 QKB196476:QKB196482 QTX196476:QTX196482 RDT196476:RDT196482 RNP196476:RNP196482 RXL196476:RXL196482 SHH196476:SHH196482 SRD196476:SRD196482 TAZ196476:TAZ196482 TKV196476:TKV196482 TUR196476:TUR196482 UEN196476:UEN196482 UOJ196476:UOJ196482 UYF196476:UYF196482 VIB196476:VIB196482 VRX196476:VRX196482 WBT196476:WBT196482 WLP196476:WLP196482 WVL196476:WVL196482 IZ262012:IZ262018 SV262012:SV262018 ACR262012:ACR262018 AMN262012:AMN262018 AWJ262012:AWJ262018 BGF262012:BGF262018 BQB262012:BQB262018 BZX262012:BZX262018 CJT262012:CJT262018 CTP262012:CTP262018 DDL262012:DDL262018 DNH262012:DNH262018 DXD262012:DXD262018 EGZ262012:EGZ262018 EQV262012:EQV262018 FAR262012:FAR262018 FKN262012:FKN262018 FUJ262012:FUJ262018 GEF262012:GEF262018 GOB262012:GOB262018 GXX262012:GXX262018 HHT262012:HHT262018 HRP262012:HRP262018 IBL262012:IBL262018 ILH262012:ILH262018 IVD262012:IVD262018 JEZ262012:JEZ262018 JOV262012:JOV262018 JYR262012:JYR262018 KIN262012:KIN262018 KSJ262012:KSJ262018 LCF262012:LCF262018 LMB262012:LMB262018 LVX262012:LVX262018 MFT262012:MFT262018 MPP262012:MPP262018 MZL262012:MZL262018 NJH262012:NJH262018 NTD262012:NTD262018 OCZ262012:OCZ262018 OMV262012:OMV262018 OWR262012:OWR262018 PGN262012:PGN262018 PQJ262012:PQJ262018 QAF262012:QAF262018 QKB262012:QKB262018 QTX262012:QTX262018 RDT262012:RDT262018 RNP262012:RNP262018 RXL262012:RXL262018 SHH262012:SHH262018 SRD262012:SRD262018 TAZ262012:TAZ262018 TKV262012:TKV262018 TUR262012:TUR262018 UEN262012:UEN262018 UOJ262012:UOJ262018 UYF262012:UYF262018 VIB262012:VIB262018 VRX262012:VRX262018 WBT262012:WBT262018 WLP262012:WLP262018 WVL262012:WVL262018 IZ327548:IZ327554 SV327548:SV327554 ACR327548:ACR327554 AMN327548:AMN327554 AWJ327548:AWJ327554 BGF327548:BGF327554 BQB327548:BQB327554 BZX327548:BZX327554 CJT327548:CJT327554 CTP327548:CTP327554 DDL327548:DDL327554 DNH327548:DNH327554 DXD327548:DXD327554 EGZ327548:EGZ327554 EQV327548:EQV327554 FAR327548:FAR327554 FKN327548:FKN327554 FUJ327548:FUJ327554 GEF327548:GEF327554 GOB327548:GOB327554 GXX327548:GXX327554 HHT327548:HHT327554 HRP327548:HRP327554 IBL327548:IBL327554 ILH327548:ILH327554 IVD327548:IVD327554 JEZ327548:JEZ327554 JOV327548:JOV327554 JYR327548:JYR327554 KIN327548:KIN327554 KSJ327548:KSJ327554 LCF327548:LCF327554 LMB327548:LMB327554 LVX327548:LVX327554 MFT327548:MFT327554 MPP327548:MPP327554 MZL327548:MZL327554 NJH327548:NJH327554 NTD327548:NTD327554 OCZ327548:OCZ327554 OMV327548:OMV327554 OWR327548:OWR327554 PGN327548:PGN327554 PQJ327548:PQJ327554 QAF327548:QAF327554 QKB327548:QKB327554 QTX327548:QTX327554 RDT327548:RDT327554 RNP327548:RNP327554 RXL327548:RXL327554 SHH327548:SHH327554 SRD327548:SRD327554 TAZ327548:TAZ327554 TKV327548:TKV327554 TUR327548:TUR327554 UEN327548:UEN327554 UOJ327548:UOJ327554 UYF327548:UYF327554 VIB327548:VIB327554 VRX327548:VRX327554 WBT327548:WBT327554 WLP327548:WLP327554 WVL327548:WVL327554 IZ393084:IZ393090 SV393084:SV393090 ACR393084:ACR393090 AMN393084:AMN393090 AWJ393084:AWJ393090 BGF393084:BGF393090 BQB393084:BQB393090 BZX393084:BZX393090 CJT393084:CJT393090 CTP393084:CTP393090 DDL393084:DDL393090 DNH393084:DNH393090 DXD393084:DXD393090 EGZ393084:EGZ393090 EQV393084:EQV393090 FAR393084:FAR393090 FKN393084:FKN393090 FUJ393084:FUJ393090 GEF393084:GEF393090 GOB393084:GOB393090 GXX393084:GXX393090 HHT393084:HHT393090 HRP393084:HRP393090 IBL393084:IBL393090 ILH393084:ILH393090 IVD393084:IVD393090 JEZ393084:JEZ393090 JOV393084:JOV393090 JYR393084:JYR393090 KIN393084:KIN393090 KSJ393084:KSJ393090 LCF393084:LCF393090 LMB393084:LMB393090 LVX393084:LVX393090 MFT393084:MFT393090 MPP393084:MPP393090 MZL393084:MZL393090 NJH393084:NJH393090 NTD393084:NTD393090 OCZ393084:OCZ393090 OMV393084:OMV393090 OWR393084:OWR393090 PGN393084:PGN393090 PQJ393084:PQJ393090 QAF393084:QAF393090 QKB393084:QKB393090 QTX393084:QTX393090 RDT393084:RDT393090 RNP393084:RNP393090 RXL393084:RXL393090 SHH393084:SHH393090 SRD393084:SRD393090 TAZ393084:TAZ393090 TKV393084:TKV393090 TUR393084:TUR393090 UEN393084:UEN393090 UOJ393084:UOJ393090 UYF393084:UYF393090 VIB393084:VIB393090 VRX393084:VRX393090 WBT393084:WBT393090 WLP393084:WLP393090 WVL393084:WVL393090 IZ458620:IZ458626 SV458620:SV458626 ACR458620:ACR458626 AMN458620:AMN458626 AWJ458620:AWJ458626 BGF458620:BGF458626 BQB458620:BQB458626 BZX458620:BZX458626 CJT458620:CJT458626 CTP458620:CTP458626 DDL458620:DDL458626 DNH458620:DNH458626 DXD458620:DXD458626 EGZ458620:EGZ458626 EQV458620:EQV458626 FAR458620:FAR458626 FKN458620:FKN458626 FUJ458620:FUJ458626 GEF458620:GEF458626 GOB458620:GOB458626 GXX458620:GXX458626 HHT458620:HHT458626 HRP458620:HRP458626 IBL458620:IBL458626 ILH458620:ILH458626 IVD458620:IVD458626 JEZ458620:JEZ458626 JOV458620:JOV458626 JYR458620:JYR458626 KIN458620:KIN458626 KSJ458620:KSJ458626 LCF458620:LCF458626 LMB458620:LMB458626 LVX458620:LVX458626 MFT458620:MFT458626 MPP458620:MPP458626 MZL458620:MZL458626 NJH458620:NJH458626 NTD458620:NTD458626 OCZ458620:OCZ458626 OMV458620:OMV458626 OWR458620:OWR458626 PGN458620:PGN458626 PQJ458620:PQJ458626 QAF458620:QAF458626 QKB458620:QKB458626 QTX458620:QTX458626 RDT458620:RDT458626 RNP458620:RNP458626 RXL458620:RXL458626 SHH458620:SHH458626 SRD458620:SRD458626 TAZ458620:TAZ458626 TKV458620:TKV458626 TUR458620:TUR458626 UEN458620:UEN458626 UOJ458620:UOJ458626 UYF458620:UYF458626 VIB458620:VIB458626 VRX458620:VRX458626 WBT458620:WBT458626 WLP458620:WLP458626 WVL458620:WVL458626 IZ524156:IZ524162 SV524156:SV524162 ACR524156:ACR524162 AMN524156:AMN524162 AWJ524156:AWJ524162 BGF524156:BGF524162 BQB524156:BQB524162 BZX524156:BZX524162 CJT524156:CJT524162 CTP524156:CTP524162 DDL524156:DDL524162 DNH524156:DNH524162 DXD524156:DXD524162 EGZ524156:EGZ524162 EQV524156:EQV524162 FAR524156:FAR524162 FKN524156:FKN524162 FUJ524156:FUJ524162 GEF524156:GEF524162 GOB524156:GOB524162 GXX524156:GXX524162 HHT524156:HHT524162 HRP524156:HRP524162 IBL524156:IBL524162 ILH524156:ILH524162 IVD524156:IVD524162 JEZ524156:JEZ524162 JOV524156:JOV524162 JYR524156:JYR524162 KIN524156:KIN524162 KSJ524156:KSJ524162 LCF524156:LCF524162 LMB524156:LMB524162 LVX524156:LVX524162 MFT524156:MFT524162 MPP524156:MPP524162 MZL524156:MZL524162 NJH524156:NJH524162 NTD524156:NTD524162 OCZ524156:OCZ524162 OMV524156:OMV524162 OWR524156:OWR524162 PGN524156:PGN524162 PQJ524156:PQJ524162 QAF524156:QAF524162 QKB524156:QKB524162 QTX524156:QTX524162 RDT524156:RDT524162 RNP524156:RNP524162 RXL524156:RXL524162 SHH524156:SHH524162 SRD524156:SRD524162 TAZ524156:TAZ524162 TKV524156:TKV524162 TUR524156:TUR524162 UEN524156:UEN524162 UOJ524156:UOJ524162 UYF524156:UYF524162 VIB524156:VIB524162 VRX524156:VRX524162 WBT524156:WBT524162 WLP524156:WLP524162 WVL524156:WVL524162 IZ589692:IZ589698 SV589692:SV589698 ACR589692:ACR589698 AMN589692:AMN589698 AWJ589692:AWJ589698 BGF589692:BGF589698 BQB589692:BQB589698 BZX589692:BZX589698 CJT589692:CJT589698 CTP589692:CTP589698 DDL589692:DDL589698 DNH589692:DNH589698 DXD589692:DXD589698 EGZ589692:EGZ589698 EQV589692:EQV589698 FAR589692:FAR589698 FKN589692:FKN589698 FUJ589692:FUJ589698 GEF589692:GEF589698 GOB589692:GOB589698 GXX589692:GXX589698 HHT589692:HHT589698 HRP589692:HRP589698 IBL589692:IBL589698 ILH589692:ILH589698 IVD589692:IVD589698 JEZ589692:JEZ589698 JOV589692:JOV589698 JYR589692:JYR589698 KIN589692:KIN589698 KSJ589692:KSJ589698 LCF589692:LCF589698 LMB589692:LMB589698 LVX589692:LVX589698 MFT589692:MFT589698 MPP589692:MPP589698 MZL589692:MZL589698 NJH589692:NJH589698 NTD589692:NTD589698 OCZ589692:OCZ589698 OMV589692:OMV589698 OWR589692:OWR589698 PGN589692:PGN589698 PQJ589692:PQJ589698 QAF589692:QAF589698 QKB589692:QKB589698 QTX589692:QTX589698 RDT589692:RDT589698 RNP589692:RNP589698 RXL589692:RXL589698 SHH589692:SHH589698 SRD589692:SRD589698 TAZ589692:TAZ589698 TKV589692:TKV589698 TUR589692:TUR589698 UEN589692:UEN589698 UOJ589692:UOJ589698 UYF589692:UYF589698 VIB589692:VIB589698 VRX589692:VRX589698 WBT589692:WBT589698 WLP589692:WLP589698 WVL589692:WVL589698 IZ655228:IZ655234 SV655228:SV655234 ACR655228:ACR655234 AMN655228:AMN655234 AWJ655228:AWJ655234 BGF655228:BGF655234 BQB655228:BQB655234 BZX655228:BZX655234 CJT655228:CJT655234 CTP655228:CTP655234 DDL655228:DDL655234 DNH655228:DNH655234 DXD655228:DXD655234 EGZ655228:EGZ655234 EQV655228:EQV655234 FAR655228:FAR655234 FKN655228:FKN655234 FUJ655228:FUJ655234 GEF655228:GEF655234 GOB655228:GOB655234 GXX655228:GXX655234 HHT655228:HHT655234 HRP655228:HRP655234 IBL655228:IBL655234 ILH655228:ILH655234 IVD655228:IVD655234 JEZ655228:JEZ655234 JOV655228:JOV655234 JYR655228:JYR655234 KIN655228:KIN655234 KSJ655228:KSJ655234 LCF655228:LCF655234 LMB655228:LMB655234 LVX655228:LVX655234 MFT655228:MFT655234 MPP655228:MPP655234 MZL655228:MZL655234 NJH655228:NJH655234 NTD655228:NTD655234 OCZ655228:OCZ655234 OMV655228:OMV655234 OWR655228:OWR655234 PGN655228:PGN655234 PQJ655228:PQJ655234 QAF655228:QAF655234 QKB655228:QKB655234 QTX655228:QTX655234 RDT655228:RDT655234 RNP655228:RNP655234 RXL655228:RXL655234 SHH655228:SHH655234 SRD655228:SRD655234 TAZ655228:TAZ655234 TKV655228:TKV655234 TUR655228:TUR655234 UEN655228:UEN655234 UOJ655228:UOJ655234 UYF655228:UYF655234 VIB655228:VIB655234 VRX655228:VRX655234 WBT655228:WBT655234 WLP655228:WLP655234 WVL655228:WVL655234 IZ720764:IZ720770 SV720764:SV720770 ACR720764:ACR720770 AMN720764:AMN720770 AWJ720764:AWJ720770 BGF720764:BGF720770 BQB720764:BQB720770 BZX720764:BZX720770 CJT720764:CJT720770 CTP720764:CTP720770 DDL720764:DDL720770 DNH720764:DNH720770 DXD720764:DXD720770 EGZ720764:EGZ720770 EQV720764:EQV720770 FAR720764:FAR720770 FKN720764:FKN720770 FUJ720764:FUJ720770 GEF720764:GEF720770 GOB720764:GOB720770 GXX720764:GXX720770 HHT720764:HHT720770 HRP720764:HRP720770 IBL720764:IBL720770 ILH720764:ILH720770 IVD720764:IVD720770 JEZ720764:JEZ720770 JOV720764:JOV720770 JYR720764:JYR720770 KIN720764:KIN720770 KSJ720764:KSJ720770 LCF720764:LCF720770 LMB720764:LMB720770 LVX720764:LVX720770 MFT720764:MFT720770 MPP720764:MPP720770 MZL720764:MZL720770 NJH720764:NJH720770 NTD720764:NTD720770 OCZ720764:OCZ720770 OMV720764:OMV720770 OWR720764:OWR720770 PGN720764:PGN720770 PQJ720764:PQJ720770 QAF720764:QAF720770 QKB720764:QKB720770 QTX720764:QTX720770 RDT720764:RDT720770 RNP720764:RNP720770 RXL720764:RXL720770 SHH720764:SHH720770 SRD720764:SRD720770 TAZ720764:TAZ720770 TKV720764:TKV720770 TUR720764:TUR720770 UEN720764:UEN720770 UOJ720764:UOJ720770 UYF720764:UYF720770 VIB720764:VIB720770 VRX720764:VRX720770 WBT720764:WBT720770 WLP720764:WLP720770 WVL720764:WVL720770 IZ786300:IZ786306 SV786300:SV786306 ACR786300:ACR786306 AMN786300:AMN786306 AWJ786300:AWJ786306 BGF786300:BGF786306 BQB786300:BQB786306 BZX786300:BZX786306 CJT786300:CJT786306 CTP786300:CTP786306 DDL786300:DDL786306 DNH786300:DNH786306 DXD786300:DXD786306 EGZ786300:EGZ786306 EQV786300:EQV786306 FAR786300:FAR786306 FKN786300:FKN786306 FUJ786300:FUJ786306 GEF786300:GEF786306 GOB786300:GOB786306 GXX786300:GXX786306 HHT786300:HHT786306 HRP786300:HRP786306 IBL786300:IBL786306 ILH786300:ILH786306 IVD786300:IVD786306 JEZ786300:JEZ786306 JOV786300:JOV786306 JYR786300:JYR786306 KIN786300:KIN786306 KSJ786300:KSJ786306 LCF786300:LCF786306 LMB786300:LMB786306 LVX786300:LVX786306 MFT786300:MFT786306 MPP786300:MPP786306 MZL786300:MZL786306 NJH786300:NJH786306 NTD786300:NTD786306 OCZ786300:OCZ786306 OMV786300:OMV786306 OWR786300:OWR786306 PGN786300:PGN786306 PQJ786300:PQJ786306 QAF786300:QAF786306 QKB786300:QKB786306 QTX786300:QTX786306 RDT786300:RDT786306 RNP786300:RNP786306 RXL786300:RXL786306 SHH786300:SHH786306 SRD786300:SRD786306 TAZ786300:TAZ786306 TKV786300:TKV786306 TUR786300:TUR786306 UEN786300:UEN786306 UOJ786300:UOJ786306 UYF786300:UYF786306 VIB786300:VIB786306 VRX786300:VRX786306 WBT786300:WBT786306 WLP786300:WLP786306 WVL786300:WVL786306 IZ851836:IZ851842 SV851836:SV851842 ACR851836:ACR851842 AMN851836:AMN851842 AWJ851836:AWJ851842 BGF851836:BGF851842 BQB851836:BQB851842 BZX851836:BZX851842 CJT851836:CJT851842 CTP851836:CTP851842 DDL851836:DDL851842 DNH851836:DNH851842 DXD851836:DXD851842 EGZ851836:EGZ851842 EQV851836:EQV851842 FAR851836:FAR851842 FKN851836:FKN851842 FUJ851836:FUJ851842 GEF851836:GEF851842 GOB851836:GOB851842 GXX851836:GXX851842 HHT851836:HHT851842 HRP851836:HRP851842 IBL851836:IBL851842 ILH851836:ILH851842 IVD851836:IVD851842 JEZ851836:JEZ851842 JOV851836:JOV851842 JYR851836:JYR851842 KIN851836:KIN851842 KSJ851836:KSJ851842 LCF851836:LCF851842 LMB851836:LMB851842 LVX851836:LVX851842 MFT851836:MFT851842 MPP851836:MPP851842 MZL851836:MZL851842 NJH851836:NJH851842 NTD851836:NTD851842 OCZ851836:OCZ851842 OMV851836:OMV851842 OWR851836:OWR851842 PGN851836:PGN851842 PQJ851836:PQJ851842 QAF851836:QAF851842 QKB851836:QKB851842 QTX851836:QTX851842 RDT851836:RDT851842 RNP851836:RNP851842 RXL851836:RXL851842 SHH851836:SHH851842 SRD851836:SRD851842 TAZ851836:TAZ851842 TKV851836:TKV851842 TUR851836:TUR851842 UEN851836:UEN851842 UOJ851836:UOJ851842 UYF851836:UYF851842 VIB851836:VIB851842 VRX851836:VRX851842 WBT851836:WBT851842 WLP851836:WLP851842 WVL851836:WVL851842 IZ917372:IZ917378 SV917372:SV917378 ACR917372:ACR917378 AMN917372:AMN917378 AWJ917372:AWJ917378 BGF917372:BGF917378 BQB917372:BQB917378 BZX917372:BZX917378 CJT917372:CJT917378 CTP917372:CTP917378 DDL917372:DDL917378 DNH917372:DNH917378 DXD917372:DXD917378 EGZ917372:EGZ917378 EQV917372:EQV917378 FAR917372:FAR917378 FKN917372:FKN917378 FUJ917372:FUJ917378 GEF917372:GEF917378 GOB917372:GOB917378 GXX917372:GXX917378 HHT917372:HHT917378 HRP917372:HRP917378 IBL917372:IBL917378 ILH917372:ILH917378 IVD917372:IVD917378 JEZ917372:JEZ917378 JOV917372:JOV917378 JYR917372:JYR917378 KIN917372:KIN917378 KSJ917372:KSJ917378 LCF917372:LCF917378 LMB917372:LMB917378 LVX917372:LVX917378 MFT917372:MFT917378 MPP917372:MPP917378 MZL917372:MZL917378 NJH917372:NJH917378 NTD917372:NTD917378 OCZ917372:OCZ917378 OMV917372:OMV917378 OWR917372:OWR917378 PGN917372:PGN917378 PQJ917372:PQJ917378 QAF917372:QAF917378 QKB917372:QKB917378 QTX917372:QTX917378 RDT917372:RDT917378 RNP917372:RNP917378 RXL917372:RXL917378 SHH917372:SHH917378 SRD917372:SRD917378 TAZ917372:TAZ917378 TKV917372:TKV917378 TUR917372:TUR917378 UEN917372:UEN917378 UOJ917372:UOJ917378 UYF917372:UYF917378 VIB917372:VIB917378 VRX917372:VRX917378 WBT917372:WBT917378 WLP917372:WLP917378 WVL917372:WVL917378 IZ982908:IZ982914 SV982908:SV982914 ACR982908:ACR982914 AMN982908:AMN982914 AWJ982908:AWJ982914 BGF982908:BGF982914 BQB982908:BQB982914 BZX982908:BZX982914 CJT982908:CJT982914 CTP982908:CTP982914 DDL982908:DDL982914 DNH982908:DNH982914 DXD982908:DXD982914 EGZ982908:EGZ982914 EQV982908:EQV982914 FAR982908:FAR982914 FKN982908:FKN982914 FUJ982908:FUJ982914 GEF982908:GEF982914 GOB982908:GOB982914 GXX982908:GXX982914 HHT982908:HHT982914 HRP982908:HRP982914 IBL982908:IBL982914 ILH982908:ILH982914 IVD982908:IVD982914 JEZ982908:JEZ982914 JOV982908:JOV982914 JYR982908:JYR982914 KIN982908:KIN982914 KSJ982908:KSJ982914 LCF982908:LCF982914 LMB982908:LMB982914 LVX982908:LVX982914 MFT982908:MFT982914 MPP982908:MPP982914 MZL982908:MZL982914 NJH982908:NJH982914 NTD982908:NTD982914 OCZ982908:OCZ982914 OMV982908:OMV982914 OWR982908:OWR982914 PGN982908:PGN982914 PQJ982908:PQJ982914 QAF982908:QAF982914 QKB982908:QKB982914 QTX982908:QTX982914 RDT982908:RDT982914 RNP982908:RNP982914 RXL982908:RXL982914 SHH982908:SHH982914 SRD982908:SRD982914 TAZ982908:TAZ982914 TKV982908:TKV982914 TUR982908:TUR982914 UEN982908:UEN982914 UOJ982908:UOJ982914 UYF982908:UYF982914 VIB982908:VIB982914 VRX982908:VRX982914 WBT982908:WBT982914 WLP982908:WLP982914 WVL982908:WVL982914 IZ65443:IZ65500 SV65443:SV65500 ACR65443:ACR65500 AMN65443:AMN65500 AWJ65443:AWJ65500 BGF65443:BGF65500 BQB65443:BQB65500 BZX65443:BZX65500 CJT65443:CJT65500 CTP65443:CTP65500 DDL65443:DDL65500 DNH65443:DNH65500 DXD65443:DXD65500 EGZ65443:EGZ65500 EQV65443:EQV65500 FAR65443:FAR65500 FKN65443:FKN65500 FUJ65443:FUJ65500 GEF65443:GEF65500 GOB65443:GOB65500 GXX65443:GXX65500 HHT65443:HHT65500 HRP65443:HRP65500 IBL65443:IBL65500 ILH65443:ILH65500 IVD65443:IVD65500 JEZ65443:JEZ65500 JOV65443:JOV65500 JYR65443:JYR65500 KIN65443:KIN65500 KSJ65443:KSJ65500 LCF65443:LCF65500 LMB65443:LMB65500 LVX65443:LVX65500 MFT65443:MFT65500 MPP65443:MPP65500 MZL65443:MZL65500 NJH65443:NJH65500 NTD65443:NTD65500 OCZ65443:OCZ65500 OMV65443:OMV65500 OWR65443:OWR65500 PGN65443:PGN65500 PQJ65443:PQJ65500 QAF65443:QAF65500 QKB65443:QKB65500 QTX65443:QTX65500 RDT65443:RDT65500 RNP65443:RNP65500 RXL65443:RXL65500 SHH65443:SHH65500 SRD65443:SRD65500 TAZ65443:TAZ65500 TKV65443:TKV65500 TUR65443:TUR65500 UEN65443:UEN65500 UOJ65443:UOJ65500 UYF65443:UYF65500 VIB65443:VIB65500 VRX65443:VRX65500 WBT65443:WBT65500 WLP65443:WLP65500 WVL65443:WVL65500 IZ130979:IZ131036 SV130979:SV131036 ACR130979:ACR131036 AMN130979:AMN131036 AWJ130979:AWJ131036 BGF130979:BGF131036 BQB130979:BQB131036 BZX130979:BZX131036 CJT130979:CJT131036 CTP130979:CTP131036 DDL130979:DDL131036 DNH130979:DNH131036 DXD130979:DXD131036 EGZ130979:EGZ131036 EQV130979:EQV131036 FAR130979:FAR131036 FKN130979:FKN131036 FUJ130979:FUJ131036 GEF130979:GEF131036 GOB130979:GOB131036 GXX130979:GXX131036 HHT130979:HHT131036 HRP130979:HRP131036 IBL130979:IBL131036 ILH130979:ILH131036 IVD130979:IVD131036 JEZ130979:JEZ131036 JOV130979:JOV131036 JYR130979:JYR131036 KIN130979:KIN131036 KSJ130979:KSJ131036 LCF130979:LCF131036 LMB130979:LMB131036 LVX130979:LVX131036 MFT130979:MFT131036 MPP130979:MPP131036 MZL130979:MZL131036 NJH130979:NJH131036 NTD130979:NTD131036 OCZ130979:OCZ131036 OMV130979:OMV131036 OWR130979:OWR131036 PGN130979:PGN131036 PQJ130979:PQJ131036 QAF130979:QAF131036 QKB130979:QKB131036 QTX130979:QTX131036 RDT130979:RDT131036 RNP130979:RNP131036 RXL130979:RXL131036 SHH130979:SHH131036 SRD130979:SRD131036 TAZ130979:TAZ131036 TKV130979:TKV131036 TUR130979:TUR131036 UEN130979:UEN131036 UOJ130979:UOJ131036 UYF130979:UYF131036 VIB130979:VIB131036 VRX130979:VRX131036 WBT130979:WBT131036 WLP130979:WLP131036 WVL130979:WVL131036 IZ196515:IZ196572 SV196515:SV196572 ACR196515:ACR196572 AMN196515:AMN196572 AWJ196515:AWJ196572 BGF196515:BGF196572 BQB196515:BQB196572 BZX196515:BZX196572 CJT196515:CJT196572 CTP196515:CTP196572 DDL196515:DDL196572 DNH196515:DNH196572 DXD196515:DXD196572 EGZ196515:EGZ196572 EQV196515:EQV196572 FAR196515:FAR196572 FKN196515:FKN196572 FUJ196515:FUJ196572 GEF196515:GEF196572 GOB196515:GOB196572 GXX196515:GXX196572 HHT196515:HHT196572 HRP196515:HRP196572 IBL196515:IBL196572 ILH196515:ILH196572 IVD196515:IVD196572 JEZ196515:JEZ196572 JOV196515:JOV196572 JYR196515:JYR196572 KIN196515:KIN196572 KSJ196515:KSJ196572 LCF196515:LCF196572 LMB196515:LMB196572 LVX196515:LVX196572 MFT196515:MFT196572 MPP196515:MPP196572 MZL196515:MZL196572 NJH196515:NJH196572 NTD196515:NTD196572 OCZ196515:OCZ196572 OMV196515:OMV196572 OWR196515:OWR196572 PGN196515:PGN196572 PQJ196515:PQJ196572 QAF196515:QAF196572 QKB196515:QKB196572 QTX196515:QTX196572 RDT196515:RDT196572 RNP196515:RNP196572 RXL196515:RXL196572 SHH196515:SHH196572 SRD196515:SRD196572 TAZ196515:TAZ196572 TKV196515:TKV196572 TUR196515:TUR196572 UEN196515:UEN196572 UOJ196515:UOJ196572 UYF196515:UYF196572 VIB196515:VIB196572 VRX196515:VRX196572 WBT196515:WBT196572 WLP196515:WLP196572 WVL196515:WVL196572 IZ262051:IZ262108 SV262051:SV262108 ACR262051:ACR262108 AMN262051:AMN262108 AWJ262051:AWJ262108 BGF262051:BGF262108 BQB262051:BQB262108 BZX262051:BZX262108 CJT262051:CJT262108 CTP262051:CTP262108 DDL262051:DDL262108 DNH262051:DNH262108 DXD262051:DXD262108 EGZ262051:EGZ262108 EQV262051:EQV262108 FAR262051:FAR262108 FKN262051:FKN262108 FUJ262051:FUJ262108 GEF262051:GEF262108 GOB262051:GOB262108 GXX262051:GXX262108 HHT262051:HHT262108 HRP262051:HRP262108 IBL262051:IBL262108 ILH262051:ILH262108 IVD262051:IVD262108 JEZ262051:JEZ262108 JOV262051:JOV262108 JYR262051:JYR262108 KIN262051:KIN262108 KSJ262051:KSJ262108 LCF262051:LCF262108 LMB262051:LMB262108 LVX262051:LVX262108 MFT262051:MFT262108 MPP262051:MPP262108 MZL262051:MZL262108 NJH262051:NJH262108 NTD262051:NTD262108 OCZ262051:OCZ262108 OMV262051:OMV262108 OWR262051:OWR262108 PGN262051:PGN262108 PQJ262051:PQJ262108 QAF262051:QAF262108 QKB262051:QKB262108 QTX262051:QTX262108 RDT262051:RDT262108 RNP262051:RNP262108 RXL262051:RXL262108 SHH262051:SHH262108 SRD262051:SRD262108 TAZ262051:TAZ262108 TKV262051:TKV262108 TUR262051:TUR262108 UEN262051:UEN262108 UOJ262051:UOJ262108 UYF262051:UYF262108 VIB262051:VIB262108 VRX262051:VRX262108 WBT262051:WBT262108 WLP262051:WLP262108 WVL262051:WVL262108 IZ327587:IZ327644 SV327587:SV327644 ACR327587:ACR327644 AMN327587:AMN327644 AWJ327587:AWJ327644 BGF327587:BGF327644 BQB327587:BQB327644 BZX327587:BZX327644 CJT327587:CJT327644 CTP327587:CTP327644 DDL327587:DDL327644 DNH327587:DNH327644 DXD327587:DXD327644 EGZ327587:EGZ327644 EQV327587:EQV327644 FAR327587:FAR327644 FKN327587:FKN327644 FUJ327587:FUJ327644 GEF327587:GEF327644 GOB327587:GOB327644 GXX327587:GXX327644 HHT327587:HHT327644 HRP327587:HRP327644 IBL327587:IBL327644 ILH327587:ILH327644 IVD327587:IVD327644 JEZ327587:JEZ327644 JOV327587:JOV327644 JYR327587:JYR327644 KIN327587:KIN327644 KSJ327587:KSJ327644 LCF327587:LCF327644 LMB327587:LMB327644 LVX327587:LVX327644 MFT327587:MFT327644 MPP327587:MPP327644 MZL327587:MZL327644 NJH327587:NJH327644 NTD327587:NTD327644 OCZ327587:OCZ327644 OMV327587:OMV327644 OWR327587:OWR327644 PGN327587:PGN327644 PQJ327587:PQJ327644 QAF327587:QAF327644 QKB327587:QKB327644 QTX327587:QTX327644 RDT327587:RDT327644 RNP327587:RNP327644 RXL327587:RXL327644 SHH327587:SHH327644 SRD327587:SRD327644 TAZ327587:TAZ327644 TKV327587:TKV327644 TUR327587:TUR327644 UEN327587:UEN327644 UOJ327587:UOJ327644 UYF327587:UYF327644 VIB327587:VIB327644 VRX327587:VRX327644 WBT327587:WBT327644 WLP327587:WLP327644 WVL327587:WVL327644 IZ393123:IZ393180 SV393123:SV393180 ACR393123:ACR393180 AMN393123:AMN393180 AWJ393123:AWJ393180 BGF393123:BGF393180 BQB393123:BQB393180 BZX393123:BZX393180 CJT393123:CJT393180 CTP393123:CTP393180 DDL393123:DDL393180 DNH393123:DNH393180 DXD393123:DXD393180 EGZ393123:EGZ393180 EQV393123:EQV393180 FAR393123:FAR393180 FKN393123:FKN393180 FUJ393123:FUJ393180 GEF393123:GEF393180 GOB393123:GOB393180 GXX393123:GXX393180 HHT393123:HHT393180 HRP393123:HRP393180 IBL393123:IBL393180 ILH393123:ILH393180 IVD393123:IVD393180 JEZ393123:JEZ393180 JOV393123:JOV393180 JYR393123:JYR393180 KIN393123:KIN393180 KSJ393123:KSJ393180 LCF393123:LCF393180 LMB393123:LMB393180 LVX393123:LVX393180 MFT393123:MFT393180 MPP393123:MPP393180 MZL393123:MZL393180 NJH393123:NJH393180 NTD393123:NTD393180 OCZ393123:OCZ393180 OMV393123:OMV393180 OWR393123:OWR393180 PGN393123:PGN393180 PQJ393123:PQJ393180 QAF393123:QAF393180 QKB393123:QKB393180 QTX393123:QTX393180 RDT393123:RDT393180 RNP393123:RNP393180 RXL393123:RXL393180 SHH393123:SHH393180 SRD393123:SRD393180 TAZ393123:TAZ393180 TKV393123:TKV393180 TUR393123:TUR393180 UEN393123:UEN393180 UOJ393123:UOJ393180 UYF393123:UYF393180 VIB393123:VIB393180 VRX393123:VRX393180 WBT393123:WBT393180 WLP393123:WLP393180 WVL393123:WVL393180 IZ458659:IZ458716 SV458659:SV458716 ACR458659:ACR458716 AMN458659:AMN458716 AWJ458659:AWJ458716 BGF458659:BGF458716 BQB458659:BQB458716 BZX458659:BZX458716 CJT458659:CJT458716 CTP458659:CTP458716 DDL458659:DDL458716 DNH458659:DNH458716 DXD458659:DXD458716 EGZ458659:EGZ458716 EQV458659:EQV458716 FAR458659:FAR458716 FKN458659:FKN458716 FUJ458659:FUJ458716 GEF458659:GEF458716 GOB458659:GOB458716 GXX458659:GXX458716 HHT458659:HHT458716 HRP458659:HRP458716 IBL458659:IBL458716 ILH458659:ILH458716 IVD458659:IVD458716 JEZ458659:JEZ458716 JOV458659:JOV458716 JYR458659:JYR458716 KIN458659:KIN458716 KSJ458659:KSJ458716 LCF458659:LCF458716 LMB458659:LMB458716 LVX458659:LVX458716 MFT458659:MFT458716 MPP458659:MPP458716 MZL458659:MZL458716 NJH458659:NJH458716 NTD458659:NTD458716 OCZ458659:OCZ458716 OMV458659:OMV458716 OWR458659:OWR458716 PGN458659:PGN458716 PQJ458659:PQJ458716 QAF458659:QAF458716 QKB458659:QKB458716 QTX458659:QTX458716 RDT458659:RDT458716 RNP458659:RNP458716 RXL458659:RXL458716 SHH458659:SHH458716 SRD458659:SRD458716 TAZ458659:TAZ458716 TKV458659:TKV458716 TUR458659:TUR458716 UEN458659:UEN458716 UOJ458659:UOJ458716 UYF458659:UYF458716 VIB458659:VIB458716 VRX458659:VRX458716 WBT458659:WBT458716 WLP458659:WLP458716 WVL458659:WVL458716 IZ524195:IZ524252 SV524195:SV524252 ACR524195:ACR524252 AMN524195:AMN524252 AWJ524195:AWJ524252 BGF524195:BGF524252 BQB524195:BQB524252 BZX524195:BZX524252 CJT524195:CJT524252 CTP524195:CTP524252 DDL524195:DDL524252 DNH524195:DNH524252 DXD524195:DXD524252 EGZ524195:EGZ524252 EQV524195:EQV524252 FAR524195:FAR524252 FKN524195:FKN524252 FUJ524195:FUJ524252 GEF524195:GEF524252 GOB524195:GOB524252 GXX524195:GXX524252 HHT524195:HHT524252 HRP524195:HRP524252 IBL524195:IBL524252 ILH524195:ILH524252 IVD524195:IVD524252 JEZ524195:JEZ524252 JOV524195:JOV524252 JYR524195:JYR524252 KIN524195:KIN524252 KSJ524195:KSJ524252 LCF524195:LCF524252 LMB524195:LMB524252 LVX524195:LVX524252 MFT524195:MFT524252 MPP524195:MPP524252 MZL524195:MZL524252 NJH524195:NJH524252 NTD524195:NTD524252 OCZ524195:OCZ524252 OMV524195:OMV524252 OWR524195:OWR524252 PGN524195:PGN524252 PQJ524195:PQJ524252 QAF524195:QAF524252 QKB524195:QKB524252 QTX524195:QTX524252 RDT524195:RDT524252 RNP524195:RNP524252 RXL524195:RXL524252 SHH524195:SHH524252 SRD524195:SRD524252 TAZ524195:TAZ524252 TKV524195:TKV524252 TUR524195:TUR524252 UEN524195:UEN524252 UOJ524195:UOJ524252 UYF524195:UYF524252 VIB524195:VIB524252 VRX524195:VRX524252 WBT524195:WBT524252 WLP524195:WLP524252 WVL524195:WVL524252 IZ589731:IZ589788 SV589731:SV589788 ACR589731:ACR589788 AMN589731:AMN589788 AWJ589731:AWJ589788 BGF589731:BGF589788 BQB589731:BQB589788 BZX589731:BZX589788 CJT589731:CJT589788 CTP589731:CTP589788 DDL589731:DDL589788 DNH589731:DNH589788 DXD589731:DXD589788 EGZ589731:EGZ589788 EQV589731:EQV589788 FAR589731:FAR589788 FKN589731:FKN589788 FUJ589731:FUJ589788 GEF589731:GEF589788 GOB589731:GOB589788 GXX589731:GXX589788 HHT589731:HHT589788 HRP589731:HRP589788 IBL589731:IBL589788 ILH589731:ILH589788 IVD589731:IVD589788 JEZ589731:JEZ589788 JOV589731:JOV589788 JYR589731:JYR589788 KIN589731:KIN589788 KSJ589731:KSJ589788 LCF589731:LCF589788 LMB589731:LMB589788 LVX589731:LVX589788 MFT589731:MFT589788 MPP589731:MPP589788 MZL589731:MZL589788 NJH589731:NJH589788 NTD589731:NTD589788 OCZ589731:OCZ589788 OMV589731:OMV589788 OWR589731:OWR589788 PGN589731:PGN589788 PQJ589731:PQJ589788 QAF589731:QAF589788 QKB589731:QKB589788 QTX589731:QTX589788 RDT589731:RDT589788 RNP589731:RNP589788 RXL589731:RXL589788 SHH589731:SHH589788 SRD589731:SRD589788 TAZ589731:TAZ589788 TKV589731:TKV589788 TUR589731:TUR589788 UEN589731:UEN589788 UOJ589731:UOJ589788 UYF589731:UYF589788 VIB589731:VIB589788 VRX589731:VRX589788 WBT589731:WBT589788 WLP589731:WLP589788 WVL589731:WVL589788 IZ655267:IZ655324 SV655267:SV655324 ACR655267:ACR655324 AMN655267:AMN655324 AWJ655267:AWJ655324 BGF655267:BGF655324 BQB655267:BQB655324 BZX655267:BZX655324 CJT655267:CJT655324 CTP655267:CTP655324 DDL655267:DDL655324 DNH655267:DNH655324 DXD655267:DXD655324 EGZ655267:EGZ655324 EQV655267:EQV655324 FAR655267:FAR655324 FKN655267:FKN655324 FUJ655267:FUJ655324 GEF655267:GEF655324 GOB655267:GOB655324 GXX655267:GXX655324 HHT655267:HHT655324 HRP655267:HRP655324 IBL655267:IBL655324 ILH655267:ILH655324 IVD655267:IVD655324 JEZ655267:JEZ655324 JOV655267:JOV655324 JYR655267:JYR655324 KIN655267:KIN655324 KSJ655267:KSJ655324 LCF655267:LCF655324 LMB655267:LMB655324 LVX655267:LVX655324 MFT655267:MFT655324 MPP655267:MPP655324 MZL655267:MZL655324 NJH655267:NJH655324 NTD655267:NTD655324 OCZ655267:OCZ655324 OMV655267:OMV655324 OWR655267:OWR655324 PGN655267:PGN655324 PQJ655267:PQJ655324 QAF655267:QAF655324 QKB655267:QKB655324 QTX655267:QTX655324 RDT655267:RDT655324 RNP655267:RNP655324 RXL655267:RXL655324 SHH655267:SHH655324 SRD655267:SRD655324 TAZ655267:TAZ655324 TKV655267:TKV655324 TUR655267:TUR655324 UEN655267:UEN655324 UOJ655267:UOJ655324 UYF655267:UYF655324 VIB655267:VIB655324 VRX655267:VRX655324 WBT655267:WBT655324 WLP655267:WLP655324 WVL655267:WVL655324 IZ720803:IZ720860 SV720803:SV720860 ACR720803:ACR720860 AMN720803:AMN720860 AWJ720803:AWJ720860 BGF720803:BGF720860 BQB720803:BQB720860 BZX720803:BZX720860 CJT720803:CJT720860 CTP720803:CTP720860 DDL720803:DDL720860 DNH720803:DNH720860 DXD720803:DXD720860 EGZ720803:EGZ720860 EQV720803:EQV720860 FAR720803:FAR720860 FKN720803:FKN720860 FUJ720803:FUJ720860 GEF720803:GEF720860 GOB720803:GOB720860 GXX720803:GXX720860 HHT720803:HHT720860 HRP720803:HRP720860 IBL720803:IBL720860 ILH720803:ILH720860 IVD720803:IVD720860 JEZ720803:JEZ720860 JOV720803:JOV720860 JYR720803:JYR720860 KIN720803:KIN720860 KSJ720803:KSJ720860 LCF720803:LCF720860 LMB720803:LMB720860 LVX720803:LVX720860 MFT720803:MFT720860 MPP720803:MPP720860 MZL720803:MZL720860 NJH720803:NJH720860 NTD720803:NTD720860 OCZ720803:OCZ720860 OMV720803:OMV720860 OWR720803:OWR720860 PGN720803:PGN720860 PQJ720803:PQJ720860 QAF720803:QAF720860 QKB720803:QKB720860 QTX720803:QTX720860 RDT720803:RDT720860 RNP720803:RNP720860 RXL720803:RXL720860 SHH720803:SHH720860 SRD720803:SRD720860 TAZ720803:TAZ720860 TKV720803:TKV720860 TUR720803:TUR720860 UEN720803:UEN720860 UOJ720803:UOJ720860 UYF720803:UYF720860 VIB720803:VIB720860 VRX720803:VRX720860 WBT720803:WBT720860 WLP720803:WLP720860 WVL720803:WVL720860 IZ786339:IZ786396 SV786339:SV786396 ACR786339:ACR786396 AMN786339:AMN786396 AWJ786339:AWJ786396 BGF786339:BGF786396 BQB786339:BQB786396 BZX786339:BZX786396 CJT786339:CJT786396 CTP786339:CTP786396 DDL786339:DDL786396 DNH786339:DNH786396 DXD786339:DXD786396 EGZ786339:EGZ786396 EQV786339:EQV786396 FAR786339:FAR786396 FKN786339:FKN786396 FUJ786339:FUJ786396 GEF786339:GEF786396 GOB786339:GOB786396 GXX786339:GXX786396 HHT786339:HHT786396 HRP786339:HRP786396 IBL786339:IBL786396 ILH786339:ILH786396 IVD786339:IVD786396 JEZ786339:JEZ786396 JOV786339:JOV786396 JYR786339:JYR786396 KIN786339:KIN786396 KSJ786339:KSJ786396 LCF786339:LCF786396 LMB786339:LMB786396 LVX786339:LVX786396 MFT786339:MFT786396 MPP786339:MPP786396 MZL786339:MZL786396 NJH786339:NJH786396 NTD786339:NTD786396 OCZ786339:OCZ786396 OMV786339:OMV786396 OWR786339:OWR786396 PGN786339:PGN786396 PQJ786339:PQJ786396 QAF786339:QAF786396 QKB786339:QKB786396 QTX786339:QTX786396 RDT786339:RDT786396 RNP786339:RNP786396 RXL786339:RXL786396 SHH786339:SHH786396 SRD786339:SRD786396 TAZ786339:TAZ786396 TKV786339:TKV786396 TUR786339:TUR786396 UEN786339:UEN786396 UOJ786339:UOJ786396 UYF786339:UYF786396 VIB786339:VIB786396 VRX786339:VRX786396 WBT786339:WBT786396 WLP786339:WLP786396 WVL786339:WVL786396 IZ851875:IZ851932 SV851875:SV851932 ACR851875:ACR851932 AMN851875:AMN851932 AWJ851875:AWJ851932 BGF851875:BGF851932 BQB851875:BQB851932 BZX851875:BZX851932 CJT851875:CJT851932 CTP851875:CTP851932 DDL851875:DDL851932 DNH851875:DNH851932 DXD851875:DXD851932 EGZ851875:EGZ851932 EQV851875:EQV851932 FAR851875:FAR851932 FKN851875:FKN851932 FUJ851875:FUJ851932 GEF851875:GEF851932 GOB851875:GOB851932 GXX851875:GXX851932 HHT851875:HHT851932 HRP851875:HRP851932 IBL851875:IBL851932 ILH851875:ILH851932 IVD851875:IVD851932 JEZ851875:JEZ851932 JOV851875:JOV851932 JYR851875:JYR851932 KIN851875:KIN851932 KSJ851875:KSJ851932 LCF851875:LCF851932 LMB851875:LMB851932 LVX851875:LVX851932 MFT851875:MFT851932 MPP851875:MPP851932 MZL851875:MZL851932 NJH851875:NJH851932 NTD851875:NTD851932 OCZ851875:OCZ851932 OMV851875:OMV851932 OWR851875:OWR851932 PGN851875:PGN851932 PQJ851875:PQJ851932 QAF851875:QAF851932 QKB851875:QKB851932 QTX851875:QTX851932 RDT851875:RDT851932 RNP851875:RNP851932 RXL851875:RXL851932 SHH851875:SHH851932 SRD851875:SRD851932 TAZ851875:TAZ851932 TKV851875:TKV851932 TUR851875:TUR851932 UEN851875:UEN851932 UOJ851875:UOJ851932 UYF851875:UYF851932 VIB851875:VIB851932 VRX851875:VRX851932 WBT851875:WBT851932 WLP851875:WLP851932 WVL851875:WVL851932 IZ917411:IZ917468 SV917411:SV917468 ACR917411:ACR917468 AMN917411:AMN917468 AWJ917411:AWJ917468 BGF917411:BGF917468 BQB917411:BQB917468 BZX917411:BZX917468 CJT917411:CJT917468 CTP917411:CTP917468 DDL917411:DDL917468 DNH917411:DNH917468 DXD917411:DXD917468 EGZ917411:EGZ917468 EQV917411:EQV917468 FAR917411:FAR917468 FKN917411:FKN917468 FUJ917411:FUJ917468 GEF917411:GEF917468 GOB917411:GOB917468 GXX917411:GXX917468 HHT917411:HHT917468 HRP917411:HRP917468 IBL917411:IBL917468 ILH917411:ILH917468 IVD917411:IVD917468 JEZ917411:JEZ917468 JOV917411:JOV917468 JYR917411:JYR917468 KIN917411:KIN917468 KSJ917411:KSJ917468 LCF917411:LCF917468 LMB917411:LMB917468 LVX917411:LVX917468 MFT917411:MFT917468 MPP917411:MPP917468 MZL917411:MZL917468 NJH917411:NJH917468 NTD917411:NTD917468 OCZ917411:OCZ917468 OMV917411:OMV917468 OWR917411:OWR917468 PGN917411:PGN917468 PQJ917411:PQJ917468 QAF917411:QAF917468 QKB917411:QKB917468 QTX917411:QTX917468 RDT917411:RDT917468 RNP917411:RNP917468 RXL917411:RXL917468 SHH917411:SHH917468 SRD917411:SRD917468 TAZ917411:TAZ917468 TKV917411:TKV917468 TUR917411:TUR917468 UEN917411:UEN917468 UOJ917411:UOJ917468 UYF917411:UYF917468 VIB917411:VIB917468 VRX917411:VRX917468 WBT917411:WBT917468 WLP917411:WLP917468 WVL917411:WVL917468 IZ982947:IZ983004 SV982947:SV983004 ACR982947:ACR983004 AMN982947:AMN983004 AWJ982947:AWJ983004 BGF982947:BGF983004 BQB982947:BQB983004 BZX982947:BZX983004 CJT982947:CJT983004 CTP982947:CTP983004 DDL982947:DDL983004 DNH982947:DNH983004 DXD982947:DXD983004 EGZ982947:EGZ983004 EQV982947:EQV983004 FAR982947:FAR983004 FKN982947:FKN983004 FUJ982947:FUJ983004 GEF982947:GEF983004 GOB982947:GOB983004 GXX982947:GXX983004 HHT982947:HHT983004 HRP982947:HRP983004 IBL982947:IBL983004 ILH982947:ILH983004 IVD982947:IVD983004 JEZ982947:JEZ983004 JOV982947:JOV983004 JYR982947:JYR983004 KIN982947:KIN983004 KSJ982947:KSJ983004 LCF982947:LCF983004 LMB982947:LMB983004 LVX982947:LVX983004 MFT982947:MFT983004 MPP982947:MPP983004 MZL982947:MZL983004 NJH982947:NJH983004 NTD982947:NTD983004 OCZ982947:OCZ983004 OMV982947:OMV983004 OWR982947:OWR983004 PGN982947:PGN983004 PQJ982947:PQJ983004 QAF982947:QAF983004 QKB982947:QKB983004 QTX982947:QTX983004 RDT982947:RDT983004 RNP982947:RNP983004 RXL982947:RXL983004 SHH982947:SHH983004 SRD982947:SRD983004 TAZ982947:TAZ983004 TKV982947:TKV983004 TUR982947:TUR983004 UEN982947:UEN983004 UOJ982947:UOJ983004 UYF982947:UYF983004 VIB982947:VIB983004 VRX982947:VRX983004 WBT982947:WBT983004 WLP982947:WLP983004 WVL982947:WVL983004 G8:G9 VIB8:VIB9 UYF8:UYF9 UOJ8:UOJ9 UEN8:UEN9 TUR8:TUR9 TKV8:TKV9 TAZ8:TAZ9 SRD8:SRD9 SHH8:SHH9 RXL8:RXL9 RNP8:RNP9 RDT8:RDT9 QTX8:QTX9 QKB8:QKB9 QAF8:QAF9 PQJ8:PQJ9 PGN8:PGN9 OWR8:OWR9 OMV8:OMV9 OCZ8:OCZ9 NTD8:NTD9 NJH8:NJH9 MZL8:MZL9 MPP8:MPP9 MFT8:MFT9 LVX8:LVX9 LMB8:LMB9 LCF8:LCF9 KSJ8:KSJ9 KIN8:KIN9 JYR8:JYR9 JOV8:JOV9 JEZ8:JEZ9 IVD8:IVD9 ILH8:ILH9 IBL8:IBL9 HRP8:HRP9 HHT8:HHT9 GXX8:GXX9 GOB8:GOB9 GEF8:GEF9 FUJ8:FUJ9 FKN8:FKN9 FAR8:FAR9 EQV8:EQV9 EGZ8:EGZ9 DXD8:DXD9 DNH8:DNH9 DDL8:DDL9 CTP8:CTP9 CJT8:CJT9 BZX8:BZX9 BQB8:BQB9 BGF8:BGF9 AWJ8:AWJ9 AMN8:AMN9 ACR8:ACR9 SV8:SV9 IZ8:IZ9 WVL8:WVL9 WLP8:WLP9 WBT8:WBT9 VRX8:VRX9 H8 G1:H4 G982947:H983004 G917411:H917468 G851875:H851932 G786339:H786396 G720803:H720860 G655267:H655324 G589731:H589788 G524195:H524252 G458659:H458716 G393123:H393180 G327587:H327644 G262051:H262108 G196515:H196572 G130979:H131036 G65443:H65500 G982908:H982914 G917372:H917378 G851836:H851842 G786300:H786306 G720764:H720770 G655228:H655234 G589692:H589698 G524156:H524162 G458620:H458626 G393084:H393090 G327548:H327554 G262012:H262018 G196476:H196482 G130940:H130946 G65404:H65410 G982934:H982934 G917398:H917398 G851862:H851862 G786326:H786326 G720790:H720790 G655254:H655254 G589718:H589718 G524182:H524182 G458646:H458646 G393110:H393110 G327574:H327574 G262038:H262038 G196502:H196502 G130966:H130966 G65430:H65430 G982901:H982904 G917365:H917368 G851829:H851832 G786293:H786296 G720757:H720760 G655221:H655224 G589685:H589688 G524149:H524152 G458613:H458616 G393077:H393080 G327541:H327544 G262005:H262008 G196469:H196472 G130933:H130936 G65397:H65400">
      <formula1>$L$2:$L$7</formula1>
      <formula2>0</formula2>
    </dataValidation>
    <dataValidation type="list" allowBlank="1" showInputMessage="1" showErrorMessage="1" sqref="L9">
      <formula1>$L$2:$L$7</formula1>
    </dataValidation>
  </dataValidations>
  <pageMargins left="0.7" right="0.7" top="0.75" bottom="0.75" header="0.3" footer="0.3"/>
  <pageSetup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73"/>
  <sheetViews>
    <sheetView topLeftCell="A2" zoomScale="70" zoomScaleNormal="70" workbookViewId="0">
      <pane ySplit="8" topLeftCell="A49" activePane="bottomLeft" state="frozen"/>
      <selection activeCell="D12" sqref="D12"/>
      <selection pane="bottomLeft" activeCell="A11" sqref="A11:XFD23"/>
    </sheetView>
  </sheetViews>
  <sheetFormatPr defaultRowHeight="16.8" outlineLevelRow="2"/>
  <cols>
    <col min="1" max="1" width="17" style="229" bestFit="1" customWidth="1"/>
    <col min="2" max="2" width="37.5546875" style="124" customWidth="1"/>
    <col min="3" max="3" width="32.6640625" style="228" customWidth="1"/>
    <col min="4" max="4" width="36.33203125" style="36" customWidth="1"/>
    <col min="5" max="5" width="53.6640625" style="124" customWidth="1"/>
    <col min="6" max="6" width="17.109375" style="36" bestFit="1" customWidth="1"/>
    <col min="7" max="7" width="10.6640625" style="228" customWidth="1"/>
    <col min="8" max="8" width="10.88671875" style="228" customWidth="1"/>
    <col min="9" max="9" width="9.109375" style="228"/>
    <col min="10" max="10" width="36" style="36" customWidth="1"/>
    <col min="11" max="11" width="9.44140625" style="52" customWidth="1"/>
    <col min="12" max="12" width="10.33203125" style="209" customWidth="1"/>
    <col min="13" max="13" width="8.88671875" style="209"/>
    <col min="14" max="252" width="9.109375" style="29"/>
    <col min="253" max="253" width="19.33203125" style="29" customWidth="1"/>
    <col min="254" max="254" width="47.6640625" style="29" customWidth="1"/>
    <col min="255" max="255" width="46.5546875" style="29" customWidth="1"/>
    <col min="256" max="256" width="52.33203125" style="29" customWidth="1"/>
    <col min="257" max="257" width="85.44140625" style="29" customWidth="1"/>
    <col min="258" max="258" width="29.33203125" style="29" bestFit="1" customWidth="1"/>
    <col min="259" max="259" width="14.5546875" style="29" bestFit="1" customWidth="1"/>
    <col min="260" max="260" width="16.44140625" style="29" customWidth="1"/>
    <col min="261" max="264" width="9.109375" style="29"/>
    <col min="265" max="265" width="10.6640625" style="29" bestFit="1" customWidth="1"/>
    <col min="266" max="266" width="36" style="29" customWidth="1"/>
    <col min="267" max="267" width="9.44140625" style="29" customWidth="1"/>
    <col min="268" max="268" width="10.33203125" style="29" customWidth="1"/>
    <col min="269" max="508" width="9.109375" style="29"/>
    <col min="509" max="509" width="19.33203125" style="29" customWidth="1"/>
    <col min="510" max="510" width="47.6640625" style="29" customWidth="1"/>
    <col min="511" max="511" width="46.5546875" style="29" customWidth="1"/>
    <col min="512" max="512" width="52.33203125" style="29" customWidth="1"/>
    <col min="513" max="513" width="85.44140625" style="29" customWidth="1"/>
    <col min="514" max="514" width="29.33203125" style="29" bestFit="1" customWidth="1"/>
    <col min="515" max="515" width="14.5546875" style="29" bestFit="1" customWidth="1"/>
    <col min="516" max="516" width="16.44140625" style="29" customWidth="1"/>
    <col min="517" max="520" width="9.109375" style="29"/>
    <col min="521" max="521" width="10.6640625" style="29" bestFit="1" customWidth="1"/>
    <col min="522" max="522" width="36" style="29" customWidth="1"/>
    <col min="523" max="523" width="9.44140625" style="29" customWidth="1"/>
    <col min="524" max="524" width="10.33203125" style="29" customWidth="1"/>
    <col min="525" max="764" width="9.109375" style="29"/>
    <col min="765" max="765" width="19.33203125" style="29" customWidth="1"/>
    <col min="766" max="766" width="47.6640625" style="29" customWidth="1"/>
    <col min="767" max="767" width="46.5546875" style="29" customWidth="1"/>
    <col min="768" max="768" width="52.33203125" style="29" customWidth="1"/>
    <col min="769" max="769" width="85.44140625" style="29" customWidth="1"/>
    <col min="770" max="770" width="29.33203125" style="29" bestFit="1" customWidth="1"/>
    <col min="771" max="771" width="14.5546875" style="29" bestFit="1" customWidth="1"/>
    <col min="772" max="772" width="16.44140625" style="29" customWidth="1"/>
    <col min="773" max="776" width="9.109375" style="29"/>
    <col min="777" max="777" width="10.6640625" style="29" bestFit="1" customWidth="1"/>
    <col min="778" max="778" width="36" style="29" customWidth="1"/>
    <col min="779" max="779" width="9.44140625" style="29" customWidth="1"/>
    <col min="780" max="780" width="10.33203125" style="29" customWidth="1"/>
    <col min="781" max="1020" width="9.109375" style="29"/>
    <col min="1021" max="1021" width="19.33203125" style="29" customWidth="1"/>
    <col min="1022" max="1022" width="47.6640625" style="29" customWidth="1"/>
    <col min="1023" max="1023" width="46.5546875" style="29" customWidth="1"/>
    <col min="1024" max="1024" width="52.33203125" style="29" customWidth="1"/>
    <col min="1025" max="1025" width="85.44140625" style="29" customWidth="1"/>
    <col min="1026" max="1026" width="29.33203125" style="29" bestFit="1" customWidth="1"/>
    <col min="1027" max="1027" width="14.5546875" style="29" bestFit="1" customWidth="1"/>
    <col min="1028" max="1028" width="16.44140625" style="29" customWidth="1"/>
    <col min="1029" max="1032" width="9.109375" style="29"/>
    <col min="1033" max="1033" width="10.6640625" style="29" bestFit="1" customWidth="1"/>
    <col min="1034" max="1034" width="36" style="29" customWidth="1"/>
    <col min="1035" max="1035" width="9.44140625" style="29" customWidth="1"/>
    <col min="1036" max="1036" width="10.33203125" style="29" customWidth="1"/>
    <col min="1037" max="1276" width="9.109375" style="29"/>
    <col min="1277" max="1277" width="19.33203125" style="29" customWidth="1"/>
    <col min="1278" max="1278" width="47.6640625" style="29" customWidth="1"/>
    <col min="1279" max="1279" width="46.5546875" style="29" customWidth="1"/>
    <col min="1280" max="1280" width="52.33203125" style="29" customWidth="1"/>
    <col min="1281" max="1281" width="85.44140625" style="29" customWidth="1"/>
    <col min="1282" max="1282" width="29.33203125" style="29" bestFit="1" customWidth="1"/>
    <col min="1283" max="1283" width="14.5546875" style="29" bestFit="1" customWidth="1"/>
    <col min="1284" max="1284" width="16.44140625" style="29" customWidth="1"/>
    <col min="1285" max="1288" width="9.109375" style="29"/>
    <col min="1289" max="1289" width="10.6640625" style="29" bestFit="1" customWidth="1"/>
    <col min="1290" max="1290" width="36" style="29" customWidth="1"/>
    <col min="1291" max="1291" width="9.44140625" style="29" customWidth="1"/>
    <col min="1292" max="1292" width="10.33203125" style="29" customWidth="1"/>
    <col min="1293" max="1532" width="9.109375" style="29"/>
    <col min="1533" max="1533" width="19.33203125" style="29" customWidth="1"/>
    <col min="1534" max="1534" width="47.6640625" style="29" customWidth="1"/>
    <col min="1535" max="1535" width="46.5546875" style="29" customWidth="1"/>
    <col min="1536" max="1536" width="52.33203125" style="29" customWidth="1"/>
    <col min="1537" max="1537" width="85.44140625" style="29" customWidth="1"/>
    <col min="1538" max="1538" width="29.33203125" style="29" bestFit="1" customWidth="1"/>
    <col min="1539" max="1539" width="14.5546875" style="29" bestFit="1" customWidth="1"/>
    <col min="1540" max="1540" width="16.44140625" style="29" customWidth="1"/>
    <col min="1541" max="1544" width="9.109375" style="29"/>
    <col min="1545" max="1545" width="10.6640625" style="29" bestFit="1" customWidth="1"/>
    <col min="1546" max="1546" width="36" style="29" customWidth="1"/>
    <col min="1547" max="1547" width="9.44140625" style="29" customWidth="1"/>
    <col min="1548" max="1548" width="10.33203125" style="29" customWidth="1"/>
    <col min="1549" max="1788" width="9.109375" style="29"/>
    <col min="1789" max="1789" width="19.33203125" style="29" customWidth="1"/>
    <col min="1790" max="1790" width="47.6640625" style="29" customWidth="1"/>
    <col min="1791" max="1791" width="46.5546875" style="29" customWidth="1"/>
    <col min="1792" max="1792" width="52.33203125" style="29" customWidth="1"/>
    <col min="1793" max="1793" width="85.44140625" style="29" customWidth="1"/>
    <col min="1794" max="1794" width="29.33203125" style="29" bestFit="1" customWidth="1"/>
    <col min="1795" max="1795" width="14.5546875" style="29" bestFit="1" customWidth="1"/>
    <col min="1796" max="1796" width="16.44140625" style="29" customWidth="1"/>
    <col min="1797" max="1800" width="9.109375" style="29"/>
    <col min="1801" max="1801" width="10.6640625" style="29" bestFit="1" customWidth="1"/>
    <col min="1802" max="1802" width="36" style="29" customWidth="1"/>
    <col min="1803" max="1803" width="9.44140625" style="29" customWidth="1"/>
    <col min="1804" max="1804" width="10.33203125" style="29" customWidth="1"/>
    <col min="1805" max="2044" width="9.109375" style="29"/>
    <col min="2045" max="2045" width="19.33203125" style="29" customWidth="1"/>
    <col min="2046" max="2046" width="47.6640625" style="29" customWidth="1"/>
    <col min="2047" max="2047" width="46.5546875" style="29" customWidth="1"/>
    <col min="2048" max="2048" width="52.33203125" style="29" customWidth="1"/>
    <col min="2049" max="2049" width="85.44140625" style="29" customWidth="1"/>
    <col min="2050" max="2050" width="29.33203125" style="29" bestFit="1" customWidth="1"/>
    <col min="2051" max="2051" width="14.5546875" style="29" bestFit="1" customWidth="1"/>
    <col min="2052" max="2052" width="16.44140625" style="29" customWidth="1"/>
    <col min="2053" max="2056" width="9.109375" style="29"/>
    <col min="2057" max="2057" width="10.6640625" style="29" bestFit="1" customWidth="1"/>
    <col min="2058" max="2058" width="36" style="29" customWidth="1"/>
    <col min="2059" max="2059" width="9.44140625" style="29" customWidth="1"/>
    <col min="2060" max="2060" width="10.33203125" style="29" customWidth="1"/>
    <col min="2061" max="2300" width="9.109375" style="29"/>
    <col min="2301" max="2301" width="19.33203125" style="29" customWidth="1"/>
    <col min="2302" max="2302" width="47.6640625" style="29" customWidth="1"/>
    <col min="2303" max="2303" width="46.5546875" style="29" customWidth="1"/>
    <col min="2304" max="2304" width="52.33203125" style="29" customWidth="1"/>
    <col min="2305" max="2305" width="85.44140625" style="29" customWidth="1"/>
    <col min="2306" max="2306" width="29.33203125" style="29" bestFit="1" customWidth="1"/>
    <col min="2307" max="2307" width="14.5546875" style="29" bestFit="1" customWidth="1"/>
    <col min="2308" max="2308" width="16.44140625" style="29" customWidth="1"/>
    <col min="2309" max="2312" width="9.109375" style="29"/>
    <col min="2313" max="2313" width="10.6640625" style="29" bestFit="1" customWidth="1"/>
    <col min="2314" max="2314" width="36" style="29" customWidth="1"/>
    <col min="2315" max="2315" width="9.44140625" style="29" customWidth="1"/>
    <col min="2316" max="2316" width="10.33203125" style="29" customWidth="1"/>
    <col min="2317" max="2556" width="9.109375" style="29"/>
    <col min="2557" max="2557" width="19.33203125" style="29" customWidth="1"/>
    <col min="2558" max="2558" width="47.6640625" style="29" customWidth="1"/>
    <col min="2559" max="2559" width="46.5546875" style="29" customWidth="1"/>
    <col min="2560" max="2560" width="52.33203125" style="29" customWidth="1"/>
    <col min="2561" max="2561" width="85.44140625" style="29" customWidth="1"/>
    <col min="2562" max="2562" width="29.33203125" style="29" bestFit="1" customWidth="1"/>
    <col min="2563" max="2563" width="14.5546875" style="29" bestFit="1" customWidth="1"/>
    <col min="2564" max="2564" width="16.44140625" style="29" customWidth="1"/>
    <col min="2565" max="2568" width="9.109375" style="29"/>
    <col min="2569" max="2569" width="10.6640625" style="29" bestFit="1" customWidth="1"/>
    <col min="2570" max="2570" width="36" style="29" customWidth="1"/>
    <col min="2571" max="2571" width="9.44140625" style="29" customWidth="1"/>
    <col min="2572" max="2572" width="10.33203125" style="29" customWidth="1"/>
    <col min="2573" max="2812" width="9.109375" style="29"/>
    <col min="2813" max="2813" width="19.33203125" style="29" customWidth="1"/>
    <col min="2814" max="2814" width="47.6640625" style="29" customWidth="1"/>
    <col min="2815" max="2815" width="46.5546875" style="29" customWidth="1"/>
    <col min="2816" max="2816" width="52.33203125" style="29" customWidth="1"/>
    <col min="2817" max="2817" width="85.44140625" style="29" customWidth="1"/>
    <col min="2818" max="2818" width="29.33203125" style="29" bestFit="1" customWidth="1"/>
    <col min="2819" max="2819" width="14.5546875" style="29" bestFit="1" customWidth="1"/>
    <col min="2820" max="2820" width="16.44140625" style="29" customWidth="1"/>
    <col min="2821" max="2824" width="9.109375" style="29"/>
    <col min="2825" max="2825" width="10.6640625" style="29" bestFit="1" customWidth="1"/>
    <col min="2826" max="2826" width="36" style="29" customWidth="1"/>
    <col min="2827" max="2827" width="9.44140625" style="29" customWidth="1"/>
    <col min="2828" max="2828" width="10.33203125" style="29" customWidth="1"/>
    <col min="2829" max="3068" width="9.109375" style="29"/>
    <col min="3069" max="3069" width="19.33203125" style="29" customWidth="1"/>
    <col min="3070" max="3070" width="47.6640625" style="29" customWidth="1"/>
    <col min="3071" max="3071" width="46.5546875" style="29" customWidth="1"/>
    <col min="3072" max="3072" width="52.33203125" style="29" customWidth="1"/>
    <col min="3073" max="3073" width="85.44140625" style="29" customWidth="1"/>
    <col min="3074" max="3074" width="29.33203125" style="29" bestFit="1" customWidth="1"/>
    <col min="3075" max="3075" width="14.5546875" style="29" bestFit="1" customWidth="1"/>
    <col min="3076" max="3076" width="16.44140625" style="29" customWidth="1"/>
    <col min="3077" max="3080" width="9.109375" style="29"/>
    <col min="3081" max="3081" width="10.6640625" style="29" bestFit="1" customWidth="1"/>
    <col min="3082" max="3082" width="36" style="29" customWidth="1"/>
    <col min="3083" max="3083" width="9.44140625" style="29" customWidth="1"/>
    <col min="3084" max="3084" width="10.33203125" style="29" customWidth="1"/>
    <col min="3085" max="3324" width="9.109375" style="29"/>
    <col min="3325" max="3325" width="19.33203125" style="29" customWidth="1"/>
    <col min="3326" max="3326" width="47.6640625" style="29" customWidth="1"/>
    <col min="3327" max="3327" width="46.5546875" style="29" customWidth="1"/>
    <col min="3328" max="3328" width="52.33203125" style="29" customWidth="1"/>
    <col min="3329" max="3329" width="85.44140625" style="29" customWidth="1"/>
    <col min="3330" max="3330" width="29.33203125" style="29" bestFit="1" customWidth="1"/>
    <col min="3331" max="3331" width="14.5546875" style="29" bestFit="1" customWidth="1"/>
    <col min="3332" max="3332" width="16.44140625" style="29" customWidth="1"/>
    <col min="3333" max="3336" width="9.109375" style="29"/>
    <col min="3337" max="3337" width="10.6640625" style="29" bestFit="1" customWidth="1"/>
    <col min="3338" max="3338" width="36" style="29" customWidth="1"/>
    <col min="3339" max="3339" width="9.44140625" style="29" customWidth="1"/>
    <col min="3340" max="3340" width="10.33203125" style="29" customWidth="1"/>
    <col min="3341" max="3580" width="9.109375" style="29"/>
    <col min="3581" max="3581" width="19.33203125" style="29" customWidth="1"/>
    <col min="3582" max="3582" width="47.6640625" style="29" customWidth="1"/>
    <col min="3583" max="3583" width="46.5546875" style="29" customWidth="1"/>
    <col min="3584" max="3584" width="52.33203125" style="29" customWidth="1"/>
    <col min="3585" max="3585" width="85.44140625" style="29" customWidth="1"/>
    <col min="3586" max="3586" width="29.33203125" style="29" bestFit="1" customWidth="1"/>
    <col min="3587" max="3587" width="14.5546875" style="29" bestFit="1" customWidth="1"/>
    <col min="3588" max="3588" width="16.44140625" style="29" customWidth="1"/>
    <col min="3589" max="3592" width="9.109375" style="29"/>
    <col min="3593" max="3593" width="10.6640625" style="29" bestFit="1" customWidth="1"/>
    <col min="3594" max="3594" width="36" style="29" customWidth="1"/>
    <col min="3595" max="3595" width="9.44140625" style="29" customWidth="1"/>
    <col min="3596" max="3596" width="10.33203125" style="29" customWidth="1"/>
    <col min="3597" max="3836" width="9.109375" style="29"/>
    <col min="3837" max="3837" width="19.33203125" style="29" customWidth="1"/>
    <col min="3838" max="3838" width="47.6640625" style="29" customWidth="1"/>
    <col min="3839" max="3839" width="46.5546875" style="29" customWidth="1"/>
    <col min="3840" max="3840" width="52.33203125" style="29" customWidth="1"/>
    <col min="3841" max="3841" width="85.44140625" style="29" customWidth="1"/>
    <col min="3842" max="3842" width="29.33203125" style="29" bestFit="1" customWidth="1"/>
    <col min="3843" max="3843" width="14.5546875" style="29" bestFit="1" customWidth="1"/>
    <col min="3844" max="3844" width="16.44140625" style="29" customWidth="1"/>
    <col min="3845" max="3848" width="9.109375" style="29"/>
    <col min="3849" max="3849" width="10.6640625" style="29" bestFit="1" customWidth="1"/>
    <col min="3850" max="3850" width="36" style="29" customWidth="1"/>
    <col min="3851" max="3851" width="9.44140625" style="29" customWidth="1"/>
    <col min="3852" max="3852" width="10.33203125" style="29" customWidth="1"/>
    <col min="3853" max="4092" width="9.109375" style="29"/>
    <col min="4093" max="4093" width="19.33203125" style="29" customWidth="1"/>
    <col min="4094" max="4094" width="47.6640625" style="29" customWidth="1"/>
    <col min="4095" max="4095" width="46.5546875" style="29" customWidth="1"/>
    <col min="4096" max="4096" width="52.33203125" style="29" customWidth="1"/>
    <col min="4097" max="4097" width="85.44140625" style="29" customWidth="1"/>
    <col min="4098" max="4098" width="29.33203125" style="29" bestFit="1" customWidth="1"/>
    <col min="4099" max="4099" width="14.5546875" style="29" bestFit="1" customWidth="1"/>
    <col min="4100" max="4100" width="16.44140625" style="29" customWidth="1"/>
    <col min="4101" max="4104" width="9.109375" style="29"/>
    <col min="4105" max="4105" width="10.6640625" style="29" bestFit="1" customWidth="1"/>
    <col min="4106" max="4106" width="36" style="29" customWidth="1"/>
    <col min="4107" max="4107" width="9.44140625" style="29" customWidth="1"/>
    <col min="4108" max="4108" width="10.33203125" style="29" customWidth="1"/>
    <col min="4109" max="4348" width="9.109375" style="29"/>
    <col min="4349" max="4349" width="19.33203125" style="29" customWidth="1"/>
    <col min="4350" max="4350" width="47.6640625" style="29" customWidth="1"/>
    <col min="4351" max="4351" width="46.5546875" style="29" customWidth="1"/>
    <col min="4352" max="4352" width="52.33203125" style="29" customWidth="1"/>
    <col min="4353" max="4353" width="85.44140625" style="29" customWidth="1"/>
    <col min="4354" max="4354" width="29.33203125" style="29" bestFit="1" customWidth="1"/>
    <col min="4355" max="4355" width="14.5546875" style="29" bestFit="1" customWidth="1"/>
    <col min="4356" max="4356" width="16.44140625" style="29" customWidth="1"/>
    <col min="4357" max="4360" width="9.109375" style="29"/>
    <col min="4361" max="4361" width="10.6640625" style="29" bestFit="1" customWidth="1"/>
    <col min="4362" max="4362" width="36" style="29" customWidth="1"/>
    <col min="4363" max="4363" width="9.44140625" style="29" customWidth="1"/>
    <col min="4364" max="4364" width="10.33203125" style="29" customWidth="1"/>
    <col min="4365" max="4604" width="9.109375" style="29"/>
    <col min="4605" max="4605" width="19.33203125" style="29" customWidth="1"/>
    <col min="4606" max="4606" width="47.6640625" style="29" customWidth="1"/>
    <col min="4607" max="4607" width="46.5546875" style="29" customWidth="1"/>
    <col min="4608" max="4608" width="52.33203125" style="29" customWidth="1"/>
    <col min="4609" max="4609" width="85.44140625" style="29" customWidth="1"/>
    <col min="4610" max="4610" width="29.33203125" style="29" bestFit="1" customWidth="1"/>
    <col min="4611" max="4611" width="14.5546875" style="29" bestFit="1" customWidth="1"/>
    <col min="4612" max="4612" width="16.44140625" style="29" customWidth="1"/>
    <col min="4613" max="4616" width="9.109375" style="29"/>
    <col min="4617" max="4617" width="10.6640625" style="29" bestFit="1" customWidth="1"/>
    <col min="4618" max="4618" width="36" style="29" customWidth="1"/>
    <col min="4619" max="4619" width="9.44140625" style="29" customWidth="1"/>
    <col min="4620" max="4620" width="10.33203125" style="29" customWidth="1"/>
    <col min="4621" max="4860" width="9.109375" style="29"/>
    <col min="4861" max="4861" width="19.33203125" style="29" customWidth="1"/>
    <col min="4862" max="4862" width="47.6640625" style="29" customWidth="1"/>
    <col min="4863" max="4863" width="46.5546875" style="29" customWidth="1"/>
    <col min="4864" max="4864" width="52.33203125" style="29" customWidth="1"/>
    <col min="4865" max="4865" width="85.44140625" style="29" customWidth="1"/>
    <col min="4866" max="4866" width="29.33203125" style="29" bestFit="1" customWidth="1"/>
    <col min="4867" max="4867" width="14.5546875" style="29" bestFit="1" customWidth="1"/>
    <col min="4868" max="4868" width="16.44140625" style="29" customWidth="1"/>
    <col min="4869" max="4872" width="9.109375" style="29"/>
    <col min="4873" max="4873" width="10.6640625" style="29" bestFit="1" customWidth="1"/>
    <col min="4874" max="4874" width="36" style="29" customWidth="1"/>
    <col min="4875" max="4875" width="9.44140625" style="29" customWidth="1"/>
    <col min="4876" max="4876" width="10.33203125" style="29" customWidth="1"/>
    <col min="4877" max="5116" width="9.109375" style="29"/>
    <col min="5117" max="5117" width="19.33203125" style="29" customWidth="1"/>
    <col min="5118" max="5118" width="47.6640625" style="29" customWidth="1"/>
    <col min="5119" max="5119" width="46.5546875" style="29" customWidth="1"/>
    <col min="5120" max="5120" width="52.33203125" style="29" customWidth="1"/>
    <col min="5121" max="5121" width="85.44140625" style="29" customWidth="1"/>
    <col min="5122" max="5122" width="29.33203125" style="29" bestFit="1" customWidth="1"/>
    <col min="5123" max="5123" width="14.5546875" style="29" bestFit="1" customWidth="1"/>
    <col min="5124" max="5124" width="16.44140625" style="29" customWidth="1"/>
    <col min="5125" max="5128" width="9.109375" style="29"/>
    <col min="5129" max="5129" width="10.6640625" style="29" bestFit="1" customWidth="1"/>
    <col min="5130" max="5130" width="36" style="29" customWidth="1"/>
    <col min="5131" max="5131" width="9.44140625" style="29" customWidth="1"/>
    <col min="5132" max="5132" width="10.33203125" style="29" customWidth="1"/>
    <col min="5133" max="5372" width="9.109375" style="29"/>
    <col min="5373" max="5373" width="19.33203125" style="29" customWidth="1"/>
    <col min="5374" max="5374" width="47.6640625" style="29" customWidth="1"/>
    <col min="5375" max="5375" width="46.5546875" style="29" customWidth="1"/>
    <col min="5376" max="5376" width="52.33203125" style="29" customWidth="1"/>
    <col min="5377" max="5377" width="85.44140625" style="29" customWidth="1"/>
    <col min="5378" max="5378" width="29.33203125" style="29" bestFit="1" customWidth="1"/>
    <col min="5379" max="5379" width="14.5546875" style="29" bestFit="1" customWidth="1"/>
    <col min="5380" max="5380" width="16.44140625" style="29" customWidth="1"/>
    <col min="5381" max="5384" width="9.109375" style="29"/>
    <col min="5385" max="5385" width="10.6640625" style="29" bestFit="1" customWidth="1"/>
    <col min="5386" max="5386" width="36" style="29" customWidth="1"/>
    <col min="5387" max="5387" width="9.44140625" style="29" customWidth="1"/>
    <col min="5388" max="5388" width="10.33203125" style="29" customWidth="1"/>
    <col min="5389" max="5628" width="9.109375" style="29"/>
    <col min="5629" max="5629" width="19.33203125" style="29" customWidth="1"/>
    <col min="5630" max="5630" width="47.6640625" style="29" customWidth="1"/>
    <col min="5631" max="5631" width="46.5546875" style="29" customWidth="1"/>
    <col min="5632" max="5632" width="52.33203125" style="29" customWidth="1"/>
    <col min="5633" max="5633" width="85.44140625" style="29" customWidth="1"/>
    <col min="5634" max="5634" width="29.33203125" style="29" bestFit="1" customWidth="1"/>
    <col min="5635" max="5635" width="14.5546875" style="29" bestFit="1" customWidth="1"/>
    <col min="5636" max="5636" width="16.44140625" style="29" customWidth="1"/>
    <col min="5637" max="5640" width="9.109375" style="29"/>
    <col min="5641" max="5641" width="10.6640625" style="29" bestFit="1" customWidth="1"/>
    <col min="5642" max="5642" width="36" style="29" customWidth="1"/>
    <col min="5643" max="5643" width="9.44140625" style="29" customWidth="1"/>
    <col min="5644" max="5644" width="10.33203125" style="29" customWidth="1"/>
    <col min="5645" max="5884" width="9.109375" style="29"/>
    <col min="5885" max="5885" width="19.33203125" style="29" customWidth="1"/>
    <col min="5886" max="5886" width="47.6640625" style="29" customWidth="1"/>
    <col min="5887" max="5887" width="46.5546875" style="29" customWidth="1"/>
    <col min="5888" max="5888" width="52.33203125" style="29" customWidth="1"/>
    <col min="5889" max="5889" width="85.44140625" style="29" customWidth="1"/>
    <col min="5890" max="5890" width="29.33203125" style="29" bestFit="1" customWidth="1"/>
    <col min="5891" max="5891" width="14.5546875" style="29" bestFit="1" customWidth="1"/>
    <col min="5892" max="5892" width="16.44140625" style="29" customWidth="1"/>
    <col min="5893" max="5896" width="9.109375" style="29"/>
    <col min="5897" max="5897" width="10.6640625" style="29" bestFit="1" customWidth="1"/>
    <col min="5898" max="5898" width="36" style="29" customWidth="1"/>
    <col min="5899" max="5899" width="9.44140625" style="29" customWidth="1"/>
    <col min="5900" max="5900" width="10.33203125" style="29" customWidth="1"/>
    <col min="5901" max="6140" width="9.109375" style="29"/>
    <col min="6141" max="6141" width="19.33203125" style="29" customWidth="1"/>
    <col min="6142" max="6142" width="47.6640625" style="29" customWidth="1"/>
    <col min="6143" max="6143" width="46.5546875" style="29" customWidth="1"/>
    <col min="6144" max="6144" width="52.33203125" style="29" customWidth="1"/>
    <col min="6145" max="6145" width="85.44140625" style="29" customWidth="1"/>
    <col min="6146" max="6146" width="29.33203125" style="29" bestFit="1" customWidth="1"/>
    <col min="6147" max="6147" width="14.5546875" style="29" bestFit="1" customWidth="1"/>
    <col min="6148" max="6148" width="16.44140625" style="29" customWidth="1"/>
    <col min="6149" max="6152" width="9.109375" style="29"/>
    <col min="6153" max="6153" width="10.6640625" style="29" bestFit="1" customWidth="1"/>
    <col min="6154" max="6154" width="36" style="29" customWidth="1"/>
    <col min="6155" max="6155" width="9.44140625" style="29" customWidth="1"/>
    <col min="6156" max="6156" width="10.33203125" style="29" customWidth="1"/>
    <col min="6157" max="6396" width="9.109375" style="29"/>
    <col min="6397" max="6397" width="19.33203125" style="29" customWidth="1"/>
    <col min="6398" max="6398" width="47.6640625" style="29" customWidth="1"/>
    <col min="6399" max="6399" width="46.5546875" style="29" customWidth="1"/>
    <col min="6400" max="6400" width="52.33203125" style="29" customWidth="1"/>
    <col min="6401" max="6401" width="85.44140625" style="29" customWidth="1"/>
    <col min="6402" max="6402" width="29.33203125" style="29" bestFit="1" customWidth="1"/>
    <col min="6403" max="6403" width="14.5546875" style="29" bestFit="1" customWidth="1"/>
    <col min="6404" max="6404" width="16.44140625" style="29" customWidth="1"/>
    <col min="6405" max="6408" width="9.109375" style="29"/>
    <col min="6409" max="6409" width="10.6640625" style="29" bestFit="1" customWidth="1"/>
    <col min="6410" max="6410" width="36" style="29" customWidth="1"/>
    <col min="6411" max="6411" width="9.44140625" style="29" customWidth="1"/>
    <col min="6412" max="6412" width="10.33203125" style="29" customWidth="1"/>
    <col min="6413" max="6652" width="9.109375" style="29"/>
    <col min="6653" max="6653" width="19.33203125" style="29" customWidth="1"/>
    <col min="6654" max="6654" width="47.6640625" style="29" customWidth="1"/>
    <col min="6655" max="6655" width="46.5546875" style="29" customWidth="1"/>
    <col min="6656" max="6656" width="52.33203125" style="29" customWidth="1"/>
    <col min="6657" max="6657" width="85.44140625" style="29" customWidth="1"/>
    <col min="6658" max="6658" width="29.33203125" style="29" bestFit="1" customWidth="1"/>
    <col min="6659" max="6659" width="14.5546875" style="29" bestFit="1" customWidth="1"/>
    <col min="6660" max="6660" width="16.44140625" style="29" customWidth="1"/>
    <col min="6661" max="6664" width="9.109375" style="29"/>
    <col min="6665" max="6665" width="10.6640625" style="29" bestFit="1" customWidth="1"/>
    <col min="6666" max="6666" width="36" style="29" customWidth="1"/>
    <col min="6667" max="6667" width="9.44140625" style="29" customWidth="1"/>
    <col min="6668" max="6668" width="10.33203125" style="29" customWidth="1"/>
    <col min="6669" max="6908" width="9.109375" style="29"/>
    <col min="6909" max="6909" width="19.33203125" style="29" customWidth="1"/>
    <col min="6910" max="6910" width="47.6640625" style="29" customWidth="1"/>
    <col min="6911" max="6911" width="46.5546875" style="29" customWidth="1"/>
    <col min="6912" max="6912" width="52.33203125" style="29" customWidth="1"/>
    <col min="6913" max="6913" width="85.44140625" style="29" customWidth="1"/>
    <col min="6914" max="6914" width="29.33203125" style="29" bestFit="1" customWidth="1"/>
    <col min="6915" max="6915" width="14.5546875" style="29" bestFit="1" customWidth="1"/>
    <col min="6916" max="6916" width="16.44140625" style="29" customWidth="1"/>
    <col min="6917" max="6920" width="9.109375" style="29"/>
    <col min="6921" max="6921" width="10.6640625" style="29" bestFit="1" customWidth="1"/>
    <col min="6922" max="6922" width="36" style="29" customWidth="1"/>
    <col min="6923" max="6923" width="9.44140625" style="29" customWidth="1"/>
    <col min="6924" max="6924" width="10.33203125" style="29" customWidth="1"/>
    <col min="6925" max="7164" width="9.109375" style="29"/>
    <col min="7165" max="7165" width="19.33203125" style="29" customWidth="1"/>
    <col min="7166" max="7166" width="47.6640625" style="29" customWidth="1"/>
    <col min="7167" max="7167" width="46.5546875" style="29" customWidth="1"/>
    <col min="7168" max="7168" width="52.33203125" style="29" customWidth="1"/>
    <col min="7169" max="7169" width="85.44140625" style="29" customWidth="1"/>
    <col min="7170" max="7170" width="29.33203125" style="29" bestFit="1" customWidth="1"/>
    <col min="7171" max="7171" width="14.5546875" style="29" bestFit="1" customWidth="1"/>
    <col min="7172" max="7172" width="16.44140625" style="29" customWidth="1"/>
    <col min="7173" max="7176" width="9.109375" style="29"/>
    <col min="7177" max="7177" width="10.6640625" style="29" bestFit="1" customWidth="1"/>
    <col min="7178" max="7178" width="36" style="29" customWidth="1"/>
    <col min="7179" max="7179" width="9.44140625" style="29" customWidth="1"/>
    <col min="7180" max="7180" width="10.33203125" style="29" customWidth="1"/>
    <col min="7181" max="7420" width="9.109375" style="29"/>
    <col min="7421" max="7421" width="19.33203125" style="29" customWidth="1"/>
    <col min="7422" max="7422" width="47.6640625" style="29" customWidth="1"/>
    <col min="7423" max="7423" width="46.5546875" style="29" customWidth="1"/>
    <col min="7424" max="7424" width="52.33203125" style="29" customWidth="1"/>
    <col min="7425" max="7425" width="85.44140625" style="29" customWidth="1"/>
    <col min="7426" max="7426" width="29.33203125" style="29" bestFit="1" customWidth="1"/>
    <col min="7427" max="7427" width="14.5546875" style="29" bestFit="1" customWidth="1"/>
    <col min="7428" max="7428" width="16.44140625" style="29" customWidth="1"/>
    <col min="7429" max="7432" width="9.109375" style="29"/>
    <col min="7433" max="7433" width="10.6640625" style="29" bestFit="1" customWidth="1"/>
    <col min="7434" max="7434" width="36" style="29" customWidth="1"/>
    <col min="7435" max="7435" width="9.44140625" style="29" customWidth="1"/>
    <col min="7436" max="7436" width="10.33203125" style="29" customWidth="1"/>
    <col min="7437" max="7676" width="9.109375" style="29"/>
    <col min="7677" max="7677" width="19.33203125" style="29" customWidth="1"/>
    <col min="7678" max="7678" width="47.6640625" style="29" customWidth="1"/>
    <col min="7679" max="7679" width="46.5546875" style="29" customWidth="1"/>
    <col min="7680" max="7680" width="52.33203125" style="29" customWidth="1"/>
    <col min="7681" max="7681" width="85.44140625" style="29" customWidth="1"/>
    <col min="7682" max="7682" width="29.33203125" style="29" bestFit="1" customWidth="1"/>
    <col min="7683" max="7683" width="14.5546875" style="29" bestFit="1" customWidth="1"/>
    <col min="7684" max="7684" width="16.44140625" style="29" customWidth="1"/>
    <col min="7685" max="7688" width="9.109375" style="29"/>
    <col min="7689" max="7689" width="10.6640625" style="29" bestFit="1" customWidth="1"/>
    <col min="7690" max="7690" width="36" style="29" customWidth="1"/>
    <col min="7691" max="7691" width="9.44140625" style="29" customWidth="1"/>
    <col min="7692" max="7692" width="10.33203125" style="29" customWidth="1"/>
    <col min="7693" max="7932" width="9.109375" style="29"/>
    <col min="7933" max="7933" width="19.33203125" style="29" customWidth="1"/>
    <col min="7934" max="7934" width="47.6640625" style="29" customWidth="1"/>
    <col min="7935" max="7935" width="46.5546875" style="29" customWidth="1"/>
    <col min="7936" max="7936" width="52.33203125" style="29" customWidth="1"/>
    <col min="7937" max="7937" width="85.44140625" style="29" customWidth="1"/>
    <col min="7938" max="7938" width="29.33203125" style="29" bestFit="1" customWidth="1"/>
    <col min="7939" max="7939" width="14.5546875" style="29" bestFit="1" customWidth="1"/>
    <col min="7940" max="7940" width="16.44140625" style="29" customWidth="1"/>
    <col min="7941" max="7944" width="9.109375" style="29"/>
    <col min="7945" max="7945" width="10.6640625" style="29" bestFit="1" customWidth="1"/>
    <col min="7946" max="7946" width="36" style="29" customWidth="1"/>
    <col min="7947" max="7947" width="9.44140625" style="29" customWidth="1"/>
    <col min="7948" max="7948" width="10.33203125" style="29" customWidth="1"/>
    <col min="7949" max="8188" width="9.109375" style="29"/>
    <col min="8189" max="8189" width="19.33203125" style="29" customWidth="1"/>
    <col min="8190" max="8190" width="47.6640625" style="29" customWidth="1"/>
    <col min="8191" max="8191" width="46.5546875" style="29" customWidth="1"/>
    <col min="8192" max="8192" width="52.33203125" style="29" customWidth="1"/>
    <col min="8193" max="8193" width="85.44140625" style="29" customWidth="1"/>
    <col min="8194" max="8194" width="29.33203125" style="29" bestFit="1" customWidth="1"/>
    <col min="8195" max="8195" width="14.5546875" style="29" bestFit="1" customWidth="1"/>
    <col min="8196" max="8196" width="16.44140625" style="29" customWidth="1"/>
    <col min="8197" max="8200" width="9.109375" style="29"/>
    <col min="8201" max="8201" width="10.6640625" style="29" bestFit="1" customWidth="1"/>
    <col min="8202" max="8202" width="36" style="29" customWidth="1"/>
    <col min="8203" max="8203" width="9.44140625" style="29" customWidth="1"/>
    <col min="8204" max="8204" width="10.33203125" style="29" customWidth="1"/>
    <col min="8205" max="8444" width="9.109375" style="29"/>
    <col min="8445" max="8445" width="19.33203125" style="29" customWidth="1"/>
    <col min="8446" max="8446" width="47.6640625" style="29" customWidth="1"/>
    <col min="8447" max="8447" width="46.5546875" style="29" customWidth="1"/>
    <col min="8448" max="8448" width="52.33203125" style="29" customWidth="1"/>
    <col min="8449" max="8449" width="85.44140625" style="29" customWidth="1"/>
    <col min="8450" max="8450" width="29.33203125" style="29" bestFit="1" customWidth="1"/>
    <col min="8451" max="8451" width="14.5546875" style="29" bestFit="1" customWidth="1"/>
    <col min="8452" max="8452" width="16.44140625" style="29" customWidth="1"/>
    <col min="8453" max="8456" width="9.109375" style="29"/>
    <col min="8457" max="8457" width="10.6640625" style="29" bestFit="1" customWidth="1"/>
    <col min="8458" max="8458" width="36" style="29" customWidth="1"/>
    <col min="8459" max="8459" width="9.44140625" style="29" customWidth="1"/>
    <col min="8460" max="8460" width="10.33203125" style="29" customWidth="1"/>
    <col min="8461" max="8700" width="9.109375" style="29"/>
    <col min="8701" max="8701" width="19.33203125" style="29" customWidth="1"/>
    <col min="8702" max="8702" width="47.6640625" style="29" customWidth="1"/>
    <col min="8703" max="8703" width="46.5546875" style="29" customWidth="1"/>
    <col min="8704" max="8704" width="52.33203125" style="29" customWidth="1"/>
    <col min="8705" max="8705" width="85.44140625" style="29" customWidth="1"/>
    <col min="8706" max="8706" width="29.33203125" style="29" bestFit="1" customWidth="1"/>
    <col min="8707" max="8707" width="14.5546875" style="29" bestFit="1" customWidth="1"/>
    <col min="8708" max="8708" width="16.44140625" style="29" customWidth="1"/>
    <col min="8709" max="8712" width="9.109375" style="29"/>
    <col min="8713" max="8713" width="10.6640625" style="29" bestFit="1" customWidth="1"/>
    <col min="8714" max="8714" width="36" style="29" customWidth="1"/>
    <col min="8715" max="8715" width="9.44140625" style="29" customWidth="1"/>
    <col min="8716" max="8716" width="10.33203125" style="29" customWidth="1"/>
    <col min="8717" max="8956" width="9.109375" style="29"/>
    <col min="8957" max="8957" width="19.33203125" style="29" customWidth="1"/>
    <col min="8958" max="8958" width="47.6640625" style="29" customWidth="1"/>
    <col min="8959" max="8959" width="46.5546875" style="29" customWidth="1"/>
    <col min="8960" max="8960" width="52.33203125" style="29" customWidth="1"/>
    <col min="8961" max="8961" width="85.44140625" style="29" customWidth="1"/>
    <col min="8962" max="8962" width="29.33203125" style="29" bestFit="1" customWidth="1"/>
    <col min="8963" max="8963" width="14.5546875" style="29" bestFit="1" customWidth="1"/>
    <col min="8964" max="8964" width="16.44140625" style="29" customWidth="1"/>
    <col min="8965" max="8968" width="9.109375" style="29"/>
    <col min="8969" max="8969" width="10.6640625" style="29" bestFit="1" customWidth="1"/>
    <col min="8970" max="8970" width="36" style="29" customWidth="1"/>
    <col min="8971" max="8971" width="9.44140625" style="29" customWidth="1"/>
    <col min="8972" max="8972" width="10.33203125" style="29" customWidth="1"/>
    <col min="8973" max="9212" width="9.109375" style="29"/>
    <col min="9213" max="9213" width="19.33203125" style="29" customWidth="1"/>
    <col min="9214" max="9214" width="47.6640625" style="29" customWidth="1"/>
    <col min="9215" max="9215" width="46.5546875" style="29" customWidth="1"/>
    <col min="9216" max="9216" width="52.33203125" style="29" customWidth="1"/>
    <col min="9217" max="9217" width="85.44140625" style="29" customWidth="1"/>
    <col min="9218" max="9218" width="29.33203125" style="29" bestFit="1" customWidth="1"/>
    <col min="9219" max="9219" width="14.5546875" style="29" bestFit="1" customWidth="1"/>
    <col min="9220" max="9220" width="16.44140625" style="29" customWidth="1"/>
    <col min="9221" max="9224" width="9.109375" style="29"/>
    <col min="9225" max="9225" width="10.6640625" style="29" bestFit="1" customWidth="1"/>
    <col min="9226" max="9226" width="36" style="29" customWidth="1"/>
    <col min="9227" max="9227" width="9.44140625" style="29" customWidth="1"/>
    <col min="9228" max="9228" width="10.33203125" style="29" customWidth="1"/>
    <col min="9229" max="9468" width="9.109375" style="29"/>
    <col min="9469" max="9469" width="19.33203125" style="29" customWidth="1"/>
    <col min="9470" max="9470" width="47.6640625" style="29" customWidth="1"/>
    <col min="9471" max="9471" width="46.5546875" style="29" customWidth="1"/>
    <col min="9472" max="9472" width="52.33203125" style="29" customWidth="1"/>
    <col min="9473" max="9473" width="85.44140625" style="29" customWidth="1"/>
    <col min="9474" max="9474" width="29.33203125" style="29" bestFit="1" customWidth="1"/>
    <col min="9475" max="9475" width="14.5546875" style="29" bestFit="1" customWidth="1"/>
    <col min="9476" max="9476" width="16.44140625" style="29" customWidth="1"/>
    <col min="9477" max="9480" width="9.109375" style="29"/>
    <col min="9481" max="9481" width="10.6640625" style="29" bestFit="1" customWidth="1"/>
    <col min="9482" max="9482" width="36" style="29" customWidth="1"/>
    <col min="9483" max="9483" width="9.44140625" style="29" customWidth="1"/>
    <col min="9484" max="9484" width="10.33203125" style="29" customWidth="1"/>
    <col min="9485" max="9724" width="9.109375" style="29"/>
    <col min="9725" max="9725" width="19.33203125" style="29" customWidth="1"/>
    <col min="9726" max="9726" width="47.6640625" style="29" customWidth="1"/>
    <col min="9727" max="9727" width="46.5546875" style="29" customWidth="1"/>
    <col min="9728" max="9728" width="52.33203125" style="29" customWidth="1"/>
    <col min="9729" max="9729" width="85.44140625" style="29" customWidth="1"/>
    <col min="9730" max="9730" width="29.33203125" style="29" bestFit="1" customWidth="1"/>
    <col min="9731" max="9731" width="14.5546875" style="29" bestFit="1" customWidth="1"/>
    <col min="9732" max="9732" width="16.44140625" style="29" customWidth="1"/>
    <col min="9733" max="9736" width="9.109375" style="29"/>
    <col min="9737" max="9737" width="10.6640625" style="29" bestFit="1" customWidth="1"/>
    <col min="9738" max="9738" width="36" style="29" customWidth="1"/>
    <col min="9739" max="9739" width="9.44140625" style="29" customWidth="1"/>
    <col min="9740" max="9740" width="10.33203125" style="29" customWidth="1"/>
    <col min="9741" max="9980" width="9.109375" style="29"/>
    <col min="9981" max="9981" width="19.33203125" style="29" customWidth="1"/>
    <col min="9982" max="9982" width="47.6640625" style="29" customWidth="1"/>
    <col min="9983" max="9983" width="46.5546875" style="29" customWidth="1"/>
    <col min="9984" max="9984" width="52.33203125" style="29" customWidth="1"/>
    <col min="9985" max="9985" width="85.44140625" style="29" customWidth="1"/>
    <col min="9986" max="9986" width="29.33203125" style="29" bestFit="1" customWidth="1"/>
    <col min="9987" max="9987" width="14.5546875" style="29" bestFit="1" customWidth="1"/>
    <col min="9988" max="9988" width="16.44140625" style="29" customWidth="1"/>
    <col min="9989" max="9992" width="9.109375" style="29"/>
    <col min="9993" max="9993" width="10.6640625" style="29" bestFit="1" customWidth="1"/>
    <col min="9994" max="9994" width="36" style="29" customWidth="1"/>
    <col min="9995" max="9995" width="9.44140625" style="29" customWidth="1"/>
    <col min="9996" max="9996" width="10.33203125" style="29" customWidth="1"/>
    <col min="9997" max="10236" width="9.109375" style="29"/>
    <col min="10237" max="10237" width="19.33203125" style="29" customWidth="1"/>
    <col min="10238" max="10238" width="47.6640625" style="29" customWidth="1"/>
    <col min="10239" max="10239" width="46.5546875" style="29" customWidth="1"/>
    <col min="10240" max="10240" width="52.33203125" style="29" customWidth="1"/>
    <col min="10241" max="10241" width="85.44140625" style="29" customWidth="1"/>
    <col min="10242" max="10242" width="29.33203125" style="29" bestFit="1" customWidth="1"/>
    <col min="10243" max="10243" width="14.5546875" style="29" bestFit="1" customWidth="1"/>
    <col min="10244" max="10244" width="16.44140625" style="29" customWidth="1"/>
    <col min="10245" max="10248" width="9.109375" style="29"/>
    <col min="10249" max="10249" width="10.6640625" style="29" bestFit="1" customWidth="1"/>
    <col min="10250" max="10250" width="36" style="29" customWidth="1"/>
    <col min="10251" max="10251" width="9.44140625" style="29" customWidth="1"/>
    <col min="10252" max="10252" width="10.33203125" style="29" customWidth="1"/>
    <col min="10253" max="10492" width="9.109375" style="29"/>
    <col min="10493" max="10493" width="19.33203125" style="29" customWidth="1"/>
    <col min="10494" max="10494" width="47.6640625" style="29" customWidth="1"/>
    <col min="10495" max="10495" width="46.5546875" style="29" customWidth="1"/>
    <col min="10496" max="10496" width="52.33203125" style="29" customWidth="1"/>
    <col min="10497" max="10497" width="85.44140625" style="29" customWidth="1"/>
    <col min="10498" max="10498" width="29.33203125" style="29" bestFit="1" customWidth="1"/>
    <col min="10499" max="10499" width="14.5546875" style="29" bestFit="1" customWidth="1"/>
    <col min="10500" max="10500" width="16.44140625" style="29" customWidth="1"/>
    <col min="10501" max="10504" width="9.109375" style="29"/>
    <col min="10505" max="10505" width="10.6640625" style="29" bestFit="1" customWidth="1"/>
    <col min="10506" max="10506" width="36" style="29" customWidth="1"/>
    <col min="10507" max="10507" width="9.44140625" style="29" customWidth="1"/>
    <col min="10508" max="10508" width="10.33203125" style="29" customWidth="1"/>
    <col min="10509" max="10748" width="9.109375" style="29"/>
    <col min="10749" max="10749" width="19.33203125" style="29" customWidth="1"/>
    <col min="10750" max="10750" width="47.6640625" style="29" customWidth="1"/>
    <col min="10751" max="10751" width="46.5546875" style="29" customWidth="1"/>
    <col min="10752" max="10752" width="52.33203125" style="29" customWidth="1"/>
    <col min="10753" max="10753" width="85.44140625" style="29" customWidth="1"/>
    <col min="10754" max="10754" width="29.33203125" style="29" bestFit="1" customWidth="1"/>
    <col min="10755" max="10755" width="14.5546875" style="29" bestFit="1" customWidth="1"/>
    <col min="10756" max="10756" width="16.44140625" style="29" customWidth="1"/>
    <col min="10757" max="10760" width="9.109375" style="29"/>
    <col min="10761" max="10761" width="10.6640625" style="29" bestFit="1" customWidth="1"/>
    <col min="10762" max="10762" width="36" style="29" customWidth="1"/>
    <col min="10763" max="10763" width="9.44140625" style="29" customWidth="1"/>
    <col min="10764" max="10764" width="10.33203125" style="29" customWidth="1"/>
    <col min="10765" max="11004" width="9.109375" style="29"/>
    <col min="11005" max="11005" width="19.33203125" style="29" customWidth="1"/>
    <col min="11006" max="11006" width="47.6640625" style="29" customWidth="1"/>
    <col min="11007" max="11007" width="46.5546875" style="29" customWidth="1"/>
    <col min="11008" max="11008" width="52.33203125" style="29" customWidth="1"/>
    <col min="11009" max="11009" width="85.44140625" style="29" customWidth="1"/>
    <col min="11010" max="11010" width="29.33203125" style="29" bestFit="1" customWidth="1"/>
    <col min="11011" max="11011" width="14.5546875" style="29" bestFit="1" customWidth="1"/>
    <col min="11012" max="11012" width="16.44140625" style="29" customWidth="1"/>
    <col min="11013" max="11016" width="9.109375" style="29"/>
    <col min="11017" max="11017" width="10.6640625" style="29" bestFit="1" customWidth="1"/>
    <col min="11018" max="11018" width="36" style="29" customWidth="1"/>
    <col min="11019" max="11019" width="9.44140625" style="29" customWidth="1"/>
    <col min="11020" max="11020" width="10.33203125" style="29" customWidth="1"/>
    <col min="11021" max="11260" width="9.109375" style="29"/>
    <col min="11261" max="11261" width="19.33203125" style="29" customWidth="1"/>
    <col min="11262" max="11262" width="47.6640625" style="29" customWidth="1"/>
    <col min="11263" max="11263" width="46.5546875" style="29" customWidth="1"/>
    <col min="11264" max="11264" width="52.33203125" style="29" customWidth="1"/>
    <col min="11265" max="11265" width="85.44140625" style="29" customWidth="1"/>
    <col min="11266" max="11266" width="29.33203125" style="29" bestFit="1" customWidth="1"/>
    <col min="11267" max="11267" width="14.5546875" style="29" bestFit="1" customWidth="1"/>
    <col min="11268" max="11268" width="16.44140625" style="29" customWidth="1"/>
    <col min="11269" max="11272" width="9.109375" style="29"/>
    <col min="11273" max="11273" width="10.6640625" style="29" bestFit="1" customWidth="1"/>
    <col min="11274" max="11274" width="36" style="29" customWidth="1"/>
    <col min="11275" max="11275" width="9.44140625" style="29" customWidth="1"/>
    <col min="11276" max="11276" width="10.33203125" style="29" customWidth="1"/>
    <col min="11277" max="11516" width="9.109375" style="29"/>
    <col min="11517" max="11517" width="19.33203125" style="29" customWidth="1"/>
    <col min="11518" max="11518" width="47.6640625" style="29" customWidth="1"/>
    <col min="11519" max="11519" width="46.5546875" style="29" customWidth="1"/>
    <col min="11520" max="11520" width="52.33203125" style="29" customWidth="1"/>
    <col min="11521" max="11521" width="85.44140625" style="29" customWidth="1"/>
    <col min="11522" max="11522" width="29.33203125" style="29" bestFit="1" customWidth="1"/>
    <col min="11523" max="11523" width="14.5546875" style="29" bestFit="1" customWidth="1"/>
    <col min="11524" max="11524" width="16.44140625" style="29" customWidth="1"/>
    <col min="11525" max="11528" width="9.109375" style="29"/>
    <col min="11529" max="11529" width="10.6640625" style="29" bestFit="1" customWidth="1"/>
    <col min="11530" max="11530" width="36" style="29" customWidth="1"/>
    <col min="11531" max="11531" width="9.44140625" style="29" customWidth="1"/>
    <col min="11532" max="11532" width="10.33203125" style="29" customWidth="1"/>
    <col min="11533" max="11772" width="9.109375" style="29"/>
    <col min="11773" max="11773" width="19.33203125" style="29" customWidth="1"/>
    <col min="11774" max="11774" width="47.6640625" style="29" customWidth="1"/>
    <col min="11775" max="11775" width="46.5546875" style="29" customWidth="1"/>
    <col min="11776" max="11776" width="52.33203125" style="29" customWidth="1"/>
    <col min="11777" max="11777" width="85.44140625" style="29" customWidth="1"/>
    <col min="11778" max="11778" width="29.33203125" style="29" bestFit="1" customWidth="1"/>
    <col min="11779" max="11779" width="14.5546875" style="29" bestFit="1" customWidth="1"/>
    <col min="11780" max="11780" width="16.44140625" style="29" customWidth="1"/>
    <col min="11781" max="11784" width="9.109375" style="29"/>
    <col min="11785" max="11785" width="10.6640625" style="29" bestFit="1" customWidth="1"/>
    <col min="11786" max="11786" width="36" style="29" customWidth="1"/>
    <col min="11787" max="11787" width="9.44140625" style="29" customWidth="1"/>
    <col min="11788" max="11788" width="10.33203125" style="29" customWidth="1"/>
    <col min="11789" max="12028" width="9.109375" style="29"/>
    <col min="12029" max="12029" width="19.33203125" style="29" customWidth="1"/>
    <col min="12030" max="12030" width="47.6640625" style="29" customWidth="1"/>
    <col min="12031" max="12031" width="46.5546875" style="29" customWidth="1"/>
    <col min="12032" max="12032" width="52.33203125" style="29" customWidth="1"/>
    <col min="12033" max="12033" width="85.44140625" style="29" customWidth="1"/>
    <col min="12034" max="12034" width="29.33203125" style="29" bestFit="1" customWidth="1"/>
    <col min="12035" max="12035" width="14.5546875" style="29" bestFit="1" customWidth="1"/>
    <col min="12036" max="12036" width="16.44140625" style="29" customWidth="1"/>
    <col min="12037" max="12040" width="9.109375" style="29"/>
    <col min="12041" max="12041" width="10.6640625" style="29" bestFit="1" customWidth="1"/>
    <col min="12042" max="12042" width="36" style="29" customWidth="1"/>
    <col min="12043" max="12043" width="9.44140625" style="29" customWidth="1"/>
    <col min="12044" max="12044" width="10.33203125" style="29" customWidth="1"/>
    <col min="12045" max="12284" width="9.109375" style="29"/>
    <col min="12285" max="12285" width="19.33203125" style="29" customWidth="1"/>
    <col min="12286" max="12286" width="47.6640625" style="29" customWidth="1"/>
    <col min="12287" max="12287" width="46.5546875" style="29" customWidth="1"/>
    <col min="12288" max="12288" width="52.33203125" style="29" customWidth="1"/>
    <col min="12289" max="12289" width="85.44140625" style="29" customWidth="1"/>
    <col min="12290" max="12290" width="29.33203125" style="29" bestFit="1" customWidth="1"/>
    <col min="12291" max="12291" width="14.5546875" style="29" bestFit="1" customWidth="1"/>
    <col min="12292" max="12292" width="16.44140625" style="29" customWidth="1"/>
    <col min="12293" max="12296" width="9.109375" style="29"/>
    <col min="12297" max="12297" width="10.6640625" style="29" bestFit="1" customWidth="1"/>
    <col min="12298" max="12298" width="36" style="29" customWidth="1"/>
    <col min="12299" max="12299" width="9.44140625" style="29" customWidth="1"/>
    <col min="12300" max="12300" width="10.33203125" style="29" customWidth="1"/>
    <col min="12301" max="12540" width="9.109375" style="29"/>
    <col min="12541" max="12541" width="19.33203125" style="29" customWidth="1"/>
    <col min="12542" max="12542" width="47.6640625" style="29" customWidth="1"/>
    <col min="12543" max="12543" width="46.5546875" style="29" customWidth="1"/>
    <col min="12544" max="12544" width="52.33203125" style="29" customWidth="1"/>
    <col min="12545" max="12545" width="85.44140625" style="29" customWidth="1"/>
    <col min="12546" max="12546" width="29.33203125" style="29" bestFit="1" customWidth="1"/>
    <col min="12547" max="12547" width="14.5546875" style="29" bestFit="1" customWidth="1"/>
    <col min="12548" max="12548" width="16.44140625" style="29" customWidth="1"/>
    <col min="12549" max="12552" width="9.109375" style="29"/>
    <col min="12553" max="12553" width="10.6640625" style="29" bestFit="1" customWidth="1"/>
    <col min="12554" max="12554" width="36" style="29" customWidth="1"/>
    <col min="12555" max="12555" width="9.44140625" style="29" customWidth="1"/>
    <col min="12556" max="12556" width="10.33203125" style="29" customWidth="1"/>
    <col min="12557" max="12796" width="9.109375" style="29"/>
    <col min="12797" max="12797" width="19.33203125" style="29" customWidth="1"/>
    <col min="12798" max="12798" width="47.6640625" style="29" customWidth="1"/>
    <col min="12799" max="12799" width="46.5546875" style="29" customWidth="1"/>
    <col min="12800" max="12800" width="52.33203125" style="29" customWidth="1"/>
    <col min="12801" max="12801" width="85.44140625" style="29" customWidth="1"/>
    <col min="12802" max="12802" width="29.33203125" style="29" bestFit="1" customWidth="1"/>
    <col min="12803" max="12803" width="14.5546875" style="29" bestFit="1" customWidth="1"/>
    <col min="12804" max="12804" width="16.44140625" style="29" customWidth="1"/>
    <col min="12805" max="12808" width="9.109375" style="29"/>
    <col min="12809" max="12809" width="10.6640625" style="29" bestFit="1" customWidth="1"/>
    <col min="12810" max="12810" width="36" style="29" customWidth="1"/>
    <col min="12811" max="12811" width="9.44140625" style="29" customWidth="1"/>
    <col min="12812" max="12812" width="10.33203125" style="29" customWidth="1"/>
    <col min="12813" max="13052" width="9.109375" style="29"/>
    <col min="13053" max="13053" width="19.33203125" style="29" customWidth="1"/>
    <col min="13054" max="13054" width="47.6640625" style="29" customWidth="1"/>
    <col min="13055" max="13055" width="46.5546875" style="29" customWidth="1"/>
    <col min="13056" max="13056" width="52.33203125" style="29" customWidth="1"/>
    <col min="13057" max="13057" width="85.44140625" style="29" customWidth="1"/>
    <col min="13058" max="13058" width="29.33203125" style="29" bestFit="1" customWidth="1"/>
    <col min="13059" max="13059" width="14.5546875" style="29" bestFit="1" customWidth="1"/>
    <col min="13060" max="13060" width="16.44140625" style="29" customWidth="1"/>
    <col min="13061" max="13064" width="9.109375" style="29"/>
    <col min="13065" max="13065" width="10.6640625" style="29" bestFit="1" customWidth="1"/>
    <col min="13066" max="13066" width="36" style="29" customWidth="1"/>
    <col min="13067" max="13067" width="9.44140625" style="29" customWidth="1"/>
    <col min="13068" max="13068" width="10.33203125" style="29" customWidth="1"/>
    <col min="13069" max="13308" width="9.109375" style="29"/>
    <col min="13309" max="13309" width="19.33203125" style="29" customWidth="1"/>
    <col min="13310" max="13310" width="47.6640625" style="29" customWidth="1"/>
    <col min="13311" max="13311" width="46.5546875" style="29" customWidth="1"/>
    <col min="13312" max="13312" width="52.33203125" style="29" customWidth="1"/>
    <col min="13313" max="13313" width="85.44140625" style="29" customWidth="1"/>
    <col min="13314" max="13314" width="29.33203125" style="29" bestFit="1" customWidth="1"/>
    <col min="13315" max="13315" width="14.5546875" style="29" bestFit="1" customWidth="1"/>
    <col min="13316" max="13316" width="16.44140625" style="29" customWidth="1"/>
    <col min="13317" max="13320" width="9.109375" style="29"/>
    <col min="13321" max="13321" width="10.6640625" style="29" bestFit="1" customWidth="1"/>
    <col min="13322" max="13322" width="36" style="29" customWidth="1"/>
    <col min="13323" max="13323" width="9.44140625" style="29" customWidth="1"/>
    <col min="13324" max="13324" width="10.33203125" style="29" customWidth="1"/>
    <col min="13325" max="13564" width="9.109375" style="29"/>
    <col min="13565" max="13565" width="19.33203125" style="29" customWidth="1"/>
    <col min="13566" max="13566" width="47.6640625" style="29" customWidth="1"/>
    <col min="13567" max="13567" width="46.5546875" style="29" customWidth="1"/>
    <col min="13568" max="13568" width="52.33203125" style="29" customWidth="1"/>
    <col min="13569" max="13569" width="85.44140625" style="29" customWidth="1"/>
    <col min="13570" max="13570" width="29.33203125" style="29" bestFit="1" customWidth="1"/>
    <col min="13571" max="13571" width="14.5546875" style="29" bestFit="1" customWidth="1"/>
    <col min="13572" max="13572" width="16.44140625" style="29" customWidth="1"/>
    <col min="13573" max="13576" width="9.109375" style="29"/>
    <col min="13577" max="13577" width="10.6640625" style="29" bestFit="1" customWidth="1"/>
    <col min="13578" max="13578" width="36" style="29" customWidth="1"/>
    <col min="13579" max="13579" width="9.44140625" style="29" customWidth="1"/>
    <col min="13580" max="13580" width="10.33203125" style="29" customWidth="1"/>
    <col min="13581" max="13820" width="9.109375" style="29"/>
    <col min="13821" max="13821" width="19.33203125" style="29" customWidth="1"/>
    <col min="13822" max="13822" width="47.6640625" style="29" customWidth="1"/>
    <col min="13823" max="13823" width="46.5546875" style="29" customWidth="1"/>
    <col min="13824" max="13824" width="52.33203125" style="29" customWidth="1"/>
    <col min="13825" max="13825" width="85.44140625" style="29" customWidth="1"/>
    <col min="13826" max="13826" width="29.33203125" style="29" bestFit="1" customWidth="1"/>
    <col min="13827" max="13827" width="14.5546875" style="29" bestFit="1" customWidth="1"/>
    <col min="13828" max="13828" width="16.44140625" style="29" customWidth="1"/>
    <col min="13829" max="13832" width="9.109375" style="29"/>
    <col min="13833" max="13833" width="10.6640625" style="29" bestFit="1" customWidth="1"/>
    <col min="13834" max="13834" width="36" style="29" customWidth="1"/>
    <col min="13835" max="13835" width="9.44140625" style="29" customWidth="1"/>
    <col min="13836" max="13836" width="10.33203125" style="29" customWidth="1"/>
    <col min="13837" max="14076" width="9.109375" style="29"/>
    <col min="14077" max="14077" width="19.33203125" style="29" customWidth="1"/>
    <col min="14078" max="14078" width="47.6640625" style="29" customWidth="1"/>
    <col min="14079" max="14079" width="46.5546875" style="29" customWidth="1"/>
    <col min="14080" max="14080" width="52.33203125" style="29" customWidth="1"/>
    <col min="14081" max="14081" width="85.44140625" style="29" customWidth="1"/>
    <col min="14082" max="14082" width="29.33203125" style="29" bestFit="1" customWidth="1"/>
    <col min="14083" max="14083" width="14.5546875" style="29" bestFit="1" customWidth="1"/>
    <col min="14084" max="14084" width="16.44140625" style="29" customWidth="1"/>
    <col min="14085" max="14088" width="9.109375" style="29"/>
    <col min="14089" max="14089" width="10.6640625" style="29" bestFit="1" customWidth="1"/>
    <col min="14090" max="14090" width="36" style="29" customWidth="1"/>
    <col min="14091" max="14091" width="9.44140625" style="29" customWidth="1"/>
    <col min="14092" max="14092" width="10.33203125" style="29" customWidth="1"/>
    <col min="14093" max="14332" width="9.109375" style="29"/>
    <col min="14333" max="14333" width="19.33203125" style="29" customWidth="1"/>
    <col min="14334" max="14334" width="47.6640625" style="29" customWidth="1"/>
    <col min="14335" max="14335" width="46.5546875" style="29" customWidth="1"/>
    <col min="14336" max="14336" width="52.33203125" style="29" customWidth="1"/>
    <col min="14337" max="14337" width="85.44140625" style="29" customWidth="1"/>
    <col min="14338" max="14338" width="29.33203125" style="29" bestFit="1" customWidth="1"/>
    <col min="14339" max="14339" width="14.5546875" style="29" bestFit="1" customWidth="1"/>
    <col min="14340" max="14340" width="16.44140625" style="29" customWidth="1"/>
    <col min="14341" max="14344" width="9.109375" style="29"/>
    <col min="14345" max="14345" width="10.6640625" style="29" bestFit="1" customWidth="1"/>
    <col min="14346" max="14346" width="36" style="29" customWidth="1"/>
    <col min="14347" max="14347" width="9.44140625" style="29" customWidth="1"/>
    <col min="14348" max="14348" width="10.33203125" style="29" customWidth="1"/>
    <col min="14349" max="14588" width="9.109375" style="29"/>
    <col min="14589" max="14589" width="19.33203125" style="29" customWidth="1"/>
    <col min="14590" max="14590" width="47.6640625" style="29" customWidth="1"/>
    <col min="14591" max="14591" width="46.5546875" style="29" customWidth="1"/>
    <col min="14592" max="14592" width="52.33203125" style="29" customWidth="1"/>
    <col min="14593" max="14593" width="85.44140625" style="29" customWidth="1"/>
    <col min="14594" max="14594" width="29.33203125" style="29" bestFit="1" customWidth="1"/>
    <col min="14595" max="14595" width="14.5546875" style="29" bestFit="1" customWidth="1"/>
    <col min="14596" max="14596" width="16.44140625" style="29" customWidth="1"/>
    <col min="14597" max="14600" width="9.109375" style="29"/>
    <col min="14601" max="14601" width="10.6640625" style="29" bestFit="1" customWidth="1"/>
    <col min="14602" max="14602" width="36" style="29" customWidth="1"/>
    <col min="14603" max="14603" width="9.44140625" style="29" customWidth="1"/>
    <col min="14604" max="14604" width="10.33203125" style="29" customWidth="1"/>
    <col min="14605" max="14844" width="9.109375" style="29"/>
    <col min="14845" max="14845" width="19.33203125" style="29" customWidth="1"/>
    <col min="14846" max="14846" width="47.6640625" style="29" customWidth="1"/>
    <col min="14847" max="14847" width="46.5546875" style="29" customWidth="1"/>
    <col min="14848" max="14848" width="52.33203125" style="29" customWidth="1"/>
    <col min="14849" max="14849" width="85.44140625" style="29" customWidth="1"/>
    <col min="14850" max="14850" width="29.33203125" style="29" bestFit="1" customWidth="1"/>
    <col min="14851" max="14851" width="14.5546875" style="29" bestFit="1" customWidth="1"/>
    <col min="14852" max="14852" width="16.44140625" style="29" customWidth="1"/>
    <col min="14853" max="14856" width="9.109375" style="29"/>
    <col min="14857" max="14857" width="10.6640625" style="29" bestFit="1" customWidth="1"/>
    <col min="14858" max="14858" width="36" style="29" customWidth="1"/>
    <col min="14859" max="14859" width="9.44140625" style="29" customWidth="1"/>
    <col min="14860" max="14860" width="10.33203125" style="29" customWidth="1"/>
    <col min="14861" max="15100" width="9.109375" style="29"/>
    <col min="15101" max="15101" width="19.33203125" style="29" customWidth="1"/>
    <col min="15102" max="15102" width="47.6640625" style="29" customWidth="1"/>
    <col min="15103" max="15103" width="46.5546875" style="29" customWidth="1"/>
    <col min="15104" max="15104" width="52.33203125" style="29" customWidth="1"/>
    <col min="15105" max="15105" width="85.44140625" style="29" customWidth="1"/>
    <col min="15106" max="15106" width="29.33203125" style="29" bestFit="1" customWidth="1"/>
    <col min="15107" max="15107" width="14.5546875" style="29" bestFit="1" customWidth="1"/>
    <col min="15108" max="15108" width="16.44140625" style="29" customWidth="1"/>
    <col min="15109" max="15112" width="9.109375" style="29"/>
    <col min="15113" max="15113" width="10.6640625" style="29" bestFit="1" customWidth="1"/>
    <col min="15114" max="15114" width="36" style="29" customWidth="1"/>
    <col min="15115" max="15115" width="9.44140625" style="29" customWidth="1"/>
    <col min="15116" max="15116" width="10.33203125" style="29" customWidth="1"/>
    <col min="15117" max="15356" width="9.109375" style="29"/>
    <col min="15357" max="15357" width="19.33203125" style="29" customWidth="1"/>
    <col min="15358" max="15358" width="47.6640625" style="29" customWidth="1"/>
    <col min="15359" max="15359" width="46.5546875" style="29" customWidth="1"/>
    <col min="15360" max="15360" width="52.33203125" style="29" customWidth="1"/>
    <col min="15361" max="15361" width="85.44140625" style="29" customWidth="1"/>
    <col min="15362" max="15362" width="29.33203125" style="29" bestFit="1" customWidth="1"/>
    <col min="15363" max="15363" width="14.5546875" style="29" bestFit="1" customWidth="1"/>
    <col min="15364" max="15364" width="16.44140625" style="29" customWidth="1"/>
    <col min="15365" max="15368" width="9.109375" style="29"/>
    <col min="15369" max="15369" width="10.6640625" style="29" bestFit="1" customWidth="1"/>
    <col min="15370" max="15370" width="36" style="29" customWidth="1"/>
    <col min="15371" max="15371" width="9.44140625" style="29" customWidth="1"/>
    <col min="15372" max="15372" width="10.33203125" style="29" customWidth="1"/>
    <col min="15373" max="15612" width="9.109375" style="29"/>
    <col min="15613" max="15613" width="19.33203125" style="29" customWidth="1"/>
    <col min="15614" max="15614" width="47.6640625" style="29" customWidth="1"/>
    <col min="15615" max="15615" width="46.5546875" style="29" customWidth="1"/>
    <col min="15616" max="15616" width="52.33203125" style="29" customWidth="1"/>
    <col min="15617" max="15617" width="85.44140625" style="29" customWidth="1"/>
    <col min="15618" max="15618" width="29.33203125" style="29" bestFit="1" customWidth="1"/>
    <col min="15619" max="15619" width="14.5546875" style="29" bestFit="1" customWidth="1"/>
    <col min="15620" max="15620" width="16.44140625" style="29" customWidth="1"/>
    <col min="15621" max="15624" width="9.109375" style="29"/>
    <col min="15625" max="15625" width="10.6640625" style="29" bestFit="1" customWidth="1"/>
    <col min="15626" max="15626" width="36" style="29" customWidth="1"/>
    <col min="15627" max="15627" width="9.44140625" style="29" customWidth="1"/>
    <col min="15628" max="15628" width="10.33203125" style="29" customWidth="1"/>
    <col min="15629" max="15868" width="9.109375" style="29"/>
    <col min="15869" max="15869" width="19.33203125" style="29" customWidth="1"/>
    <col min="15870" max="15870" width="47.6640625" style="29" customWidth="1"/>
    <col min="15871" max="15871" width="46.5546875" style="29" customWidth="1"/>
    <col min="15872" max="15872" width="52.33203125" style="29" customWidth="1"/>
    <col min="15873" max="15873" width="85.44140625" style="29" customWidth="1"/>
    <col min="15874" max="15874" width="29.33203125" style="29" bestFit="1" customWidth="1"/>
    <col min="15875" max="15875" width="14.5546875" style="29" bestFit="1" customWidth="1"/>
    <col min="15876" max="15876" width="16.44140625" style="29" customWidth="1"/>
    <col min="15877" max="15880" width="9.109375" style="29"/>
    <col min="15881" max="15881" width="10.6640625" style="29" bestFit="1" customWidth="1"/>
    <col min="15882" max="15882" width="36" style="29" customWidth="1"/>
    <col min="15883" max="15883" width="9.44140625" style="29" customWidth="1"/>
    <col min="15884" max="15884" width="10.33203125" style="29" customWidth="1"/>
    <col min="15885" max="16124" width="9.109375" style="29"/>
    <col min="16125" max="16125" width="19.33203125" style="29" customWidth="1"/>
    <col min="16126" max="16126" width="47.6640625" style="29" customWidth="1"/>
    <col min="16127" max="16127" width="46.5546875" style="29" customWidth="1"/>
    <col min="16128" max="16128" width="52.33203125" style="29" customWidth="1"/>
    <col min="16129" max="16129" width="85.44140625" style="29" customWidth="1"/>
    <col min="16130" max="16130" width="29.33203125" style="29" bestFit="1" customWidth="1"/>
    <col min="16131" max="16131" width="14.5546875" style="29" bestFit="1" customWidth="1"/>
    <col min="16132" max="16132" width="16.44140625" style="29" customWidth="1"/>
    <col min="16133" max="16136" width="9.109375" style="29"/>
    <col min="16137" max="16137" width="10.6640625" style="29" bestFit="1" customWidth="1"/>
    <col min="16138" max="16138" width="36" style="29" customWidth="1"/>
    <col min="16139" max="16139" width="9.44140625" style="29" customWidth="1"/>
    <col min="16140" max="16140" width="10.33203125" style="29" customWidth="1"/>
    <col min="16141" max="16378" width="9.109375" style="29"/>
    <col min="16379" max="16384" width="9.109375" style="29" customWidth="1"/>
  </cols>
  <sheetData>
    <row r="1" spans="1:13" s="46" customFormat="1">
      <c r="A1" s="123"/>
      <c r="B1" s="112"/>
      <c r="C1" s="117"/>
      <c r="D1" s="41"/>
      <c r="E1" s="112"/>
      <c r="F1" s="41"/>
      <c r="G1" s="214"/>
      <c r="H1" s="214"/>
      <c r="I1" s="227"/>
      <c r="J1" s="42"/>
      <c r="K1" s="45"/>
      <c r="L1" s="194"/>
      <c r="M1" s="194"/>
    </row>
    <row r="2" spans="1:13" s="46" customFormat="1" ht="13.2">
      <c r="A2" s="87" t="s">
        <v>35</v>
      </c>
      <c r="B2" s="512" t="s">
        <v>2213</v>
      </c>
      <c r="C2" s="512"/>
      <c r="D2" s="512"/>
      <c r="E2" s="512"/>
      <c r="F2" s="512"/>
      <c r="G2" s="512"/>
      <c r="H2" s="47"/>
      <c r="I2" s="47"/>
      <c r="J2" s="44"/>
      <c r="K2" s="45"/>
      <c r="L2" s="218" t="s">
        <v>19</v>
      </c>
      <c r="M2" s="90">
        <f>COUNTIF($G$10:$G$164,"Pass")</f>
        <v>94</v>
      </c>
    </row>
    <row r="3" spans="1:13" s="46" customFormat="1" ht="12.75" hidden="1" customHeight="1" outlineLevel="1">
      <c r="A3" s="87" t="s">
        <v>36</v>
      </c>
      <c r="B3" s="512" t="s">
        <v>4347</v>
      </c>
      <c r="C3" s="512"/>
      <c r="D3" s="512"/>
      <c r="E3" s="512"/>
      <c r="F3" s="512"/>
      <c r="G3" s="512"/>
      <c r="H3" s="47"/>
      <c r="I3" s="47"/>
      <c r="J3" s="44"/>
      <c r="K3" s="45"/>
      <c r="L3" s="218" t="s">
        <v>20</v>
      </c>
      <c r="M3" s="90">
        <f>COUNTIF($G$10:$G$164,"Fail")</f>
        <v>9</v>
      </c>
    </row>
    <row r="4" spans="1:13" s="46" customFormat="1" ht="12.75" hidden="1" customHeight="1" outlineLevel="1">
      <c r="A4" s="87" t="s">
        <v>37</v>
      </c>
      <c r="B4" s="512"/>
      <c r="C4" s="512"/>
      <c r="D4" s="512"/>
      <c r="E4" s="512"/>
      <c r="F4" s="512"/>
      <c r="G4" s="512"/>
      <c r="H4" s="47"/>
      <c r="I4" s="47"/>
      <c r="J4" s="44"/>
      <c r="K4" s="45"/>
      <c r="L4" s="218" t="s">
        <v>49</v>
      </c>
      <c r="M4" s="90">
        <f>COUNTIF($G$10:$G$107,"Pending")</f>
        <v>2</v>
      </c>
    </row>
    <row r="5" spans="1:13" s="46" customFormat="1" ht="12.75" hidden="1" customHeight="1" outlineLevel="1">
      <c r="A5" s="87" t="s">
        <v>38</v>
      </c>
      <c r="B5" s="512" t="s">
        <v>1631</v>
      </c>
      <c r="C5" s="512"/>
      <c r="D5" s="512"/>
      <c r="E5" s="512"/>
      <c r="F5" s="512"/>
      <c r="G5" s="512"/>
      <c r="H5" s="47"/>
      <c r="I5" s="47"/>
      <c r="J5" s="44"/>
      <c r="K5" s="45"/>
      <c r="L5" s="218" t="s">
        <v>21</v>
      </c>
      <c r="M5" s="90">
        <f>COUNTIF($G$10:$G$164,"Untested")</f>
        <v>4</v>
      </c>
    </row>
    <row r="6" spans="1:13" s="46" customFormat="1" ht="25.5" hidden="1" customHeight="1" outlineLevel="1">
      <c r="A6" s="88" t="s">
        <v>19</v>
      </c>
      <c r="B6" s="89" t="s">
        <v>20</v>
      </c>
      <c r="C6" s="89" t="s">
        <v>21</v>
      </c>
      <c r="D6" s="89" t="s">
        <v>49</v>
      </c>
      <c r="E6" s="89" t="s">
        <v>22</v>
      </c>
      <c r="F6" s="89" t="s">
        <v>39</v>
      </c>
      <c r="G6" s="48"/>
      <c r="H6" s="48"/>
      <c r="I6" s="48"/>
      <c r="J6" s="49"/>
      <c r="L6" s="218" t="s">
        <v>22</v>
      </c>
      <c r="M6" s="90">
        <f>COUNTIF($G$10:$G$107,"N/A")</f>
        <v>0</v>
      </c>
    </row>
    <row r="7" spans="1:13" s="46" customFormat="1" ht="12.75" hidden="1" customHeight="1" outlineLevel="1">
      <c r="A7" s="90">
        <f>COUNTIF($G$10:$G$223,"Pass")</f>
        <v>94</v>
      </c>
      <c r="B7" s="91">
        <f>COUNTIF($G$10:$G$223,"Fail")</f>
        <v>9</v>
      </c>
      <c r="C7" s="90">
        <f>COUNTIF($G$10:$G$223,"Untested")</f>
        <v>4</v>
      </c>
      <c r="D7" s="90">
        <f>COUNTIF($G$10:$G$223,"Pending")</f>
        <v>2</v>
      </c>
      <c r="E7" s="90">
        <f>COUNTIF($G$10:$G$223,"N/A")</f>
        <v>0</v>
      </c>
      <c r="F7" s="91">
        <f>COUNTA($G$11:$G$300)-E7</f>
        <v>109</v>
      </c>
      <c r="G7" s="48" t="s">
        <v>50</v>
      </c>
      <c r="H7" s="48"/>
      <c r="I7" s="48"/>
      <c r="J7" s="49"/>
    </row>
    <row r="8" spans="1:13" s="46" customFormat="1" ht="22.5" customHeight="1" collapsed="1">
      <c r="E8" s="39"/>
      <c r="F8" s="39"/>
      <c r="G8" s="48"/>
      <c r="H8" s="48"/>
      <c r="I8" s="48"/>
      <c r="J8" s="48"/>
      <c r="K8" s="49"/>
    </row>
    <row r="9" spans="1:13" s="106" customFormat="1" ht="30.75" customHeight="1">
      <c r="A9" s="101" t="s">
        <v>40</v>
      </c>
      <c r="B9" s="102" t="s">
        <v>34</v>
      </c>
      <c r="C9" s="103" t="s">
        <v>41</v>
      </c>
      <c r="D9" s="103" t="s">
        <v>42</v>
      </c>
      <c r="E9" s="103" t="s">
        <v>43</v>
      </c>
      <c r="F9" s="103" t="s">
        <v>44</v>
      </c>
      <c r="G9" s="104" t="s">
        <v>45</v>
      </c>
      <c r="H9" s="105" t="s">
        <v>46</v>
      </c>
      <c r="I9" s="105" t="s">
        <v>47</v>
      </c>
      <c r="J9" s="105" t="s">
        <v>48</v>
      </c>
      <c r="L9" s="194"/>
      <c r="M9" s="194"/>
    </row>
    <row r="10" spans="1:13" s="118" customFormat="1" ht="30.6" customHeight="1">
      <c r="A10" s="256"/>
      <c r="B10" s="257" t="s">
        <v>1632</v>
      </c>
      <c r="C10" s="258"/>
      <c r="D10" s="256"/>
      <c r="E10" s="259"/>
      <c r="F10" s="260"/>
      <c r="G10" s="256"/>
      <c r="H10" s="256"/>
      <c r="I10" s="256"/>
      <c r="J10" s="260"/>
      <c r="K10" s="126"/>
      <c r="L10" s="194"/>
      <c r="M10" s="194"/>
    </row>
    <row r="11" spans="1:13" ht="85.8" hidden="1" customHeight="1" outlineLevel="1">
      <c r="A11" s="261" t="s">
        <v>1792</v>
      </c>
      <c r="B11" s="262" t="s">
        <v>1634</v>
      </c>
      <c r="C11" s="263" t="s">
        <v>1635</v>
      </c>
      <c r="D11" s="262" t="s">
        <v>4308</v>
      </c>
      <c r="E11" s="262" t="s">
        <v>4303</v>
      </c>
      <c r="F11" s="264"/>
      <c r="G11" s="261" t="s">
        <v>19</v>
      </c>
      <c r="H11" s="265">
        <v>43812</v>
      </c>
      <c r="I11" s="261" t="s">
        <v>1637</v>
      </c>
      <c r="J11" s="264"/>
      <c r="L11" s="44"/>
      <c r="M11" s="44"/>
    </row>
    <row r="12" spans="1:13" ht="84" hidden="1" outlineLevel="1">
      <c r="A12" s="261" t="s">
        <v>1794</v>
      </c>
      <c r="B12" s="262" t="s">
        <v>1639</v>
      </c>
      <c r="C12" s="263" t="s">
        <v>1635</v>
      </c>
      <c r="D12" s="262" t="s">
        <v>4308</v>
      </c>
      <c r="E12" s="262" t="s">
        <v>4304</v>
      </c>
      <c r="F12" s="264"/>
      <c r="G12" s="261" t="s">
        <v>19</v>
      </c>
      <c r="H12" s="265">
        <v>43812</v>
      </c>
      <c r="I12" s="261" t="s">
        <v>1637</v>
      </c>
      <c r="J12" s="264"/>
      <c r="L12" s="194"/>
      <c r="M12" s="194"/>
    </row>
    <row r="13" spans="1:13" ht="84" hidden="1" outlineLevel="1">
      <c r="A13" s="261" t="s">
        <v>1795</v>
      </c>
      <c r="B13" s="262" t="s">
        <v>1641</v>
      </c>
      <c r="C13" s="263" t="s">
        <v>1635</v>
      </c>
      <c r="D13" s="262" t="s">
        <v>4308</v>
      </c>
      <c r="E13" s="262" t="s">
        <v>4306</v>
      </c>
      <c r="F13" s="264"/>
      <c r="G13" s="261" t="s">
        <v>19</v>
      </c>
      <c r="H13" s="265">
        <v>43812</v>
      </c>
      <c r="I13" s="261" t="s">
        <v>1637</v>
      </c>
      <c r="J13" s="264"/>
      <c r="L13" s="44"/>
      <c r="M13" s="44"/>
    </row>
    <row r="14" spans="1:13" ht="84" hidden="1" outlineLevel="1">
      <c r="A14" s="261" t="s">
        <v>1796</v>
      </c>
      <c r="B14" s="262" t="s">
        <v>1797</v>
      </c>
      <c r="C14" s="263" t="s">
        <v>1635</v>
      </c>
      <c r="D14" s="262" t="s">
        <v>4308</v>
      </c>
      <c r="E14" s="262" t="s">
        <v>4305</v>
      </c>
      <c r="F14" s="264"/>
      <c r="G14" s="261" t="s">
        <v>19</v>
      </c>
      <c r="H14" s="265">
        <v>43812</v>
      </c>
      <c r="I14" s="261" t="s">
        <v>1637</v>
      </c>
      <c r="J14" s="264"/>
      <c r="L14" s="44"/>
      <c r="M14" s="44"/>
    </row>
    <row r="15" spans="1:13" ht="84" hidden="1" outlineLevel="1">
      <c r="A15" s="261" t="s">
        <v>1798</v>
      </c>
      <c r="B15" s="262" t="s">
        <v>1644</v>
      </c>
      <c r="C15" s="263" t="s">
        <v>1635</v>
      </c>
      <c r="D15" s="262" t="s">
        <v>4308</v>
      </c>
      <c r="E15" s="262" t="s">
        <v>4307</v>
      </c>
      <c r="F15" s="264"/>
      <c r="G15" s="261" t="s">
        <v>19</v>
      </c>
      <c r="H15" s="265">
        <v>43812</v>
      </c>
      <c r="I15" s="261" t="s">
        <v>387</v>
      </c>
      <c r="J15" s="264"/>
      <c r="L15" s="44"/>
      <c r="M15" s="44"/>
    </row>
    <row r="16" spans="1:13" ht="84" hidden="1" outlineLevel="1">
      <c r="A16" s="261" t="s">
        <v>1799</v>
      </c>
      <c r="B16" s="262" t="s">
        <v>1646</v>
      </c>
      <c r="C16" s="263" t="s">
        <v>1635</v>
      </c>
      <c r="D16" s="262" t="s">
        <v>4308</v>
      </c>
      <c r="E16" s="262" t="s">
        <v>4309</v>
      </c>
      <c r="F16" s="264"/>
      <c r="G16" s="261" t="s">
        <v>19</v>
      </c>
      <c r="H16" s="265">
        <v>43812</v>
      </c>
      <c r="I16" s="261" t="s">
        <v>387</v>
      </c>
      <c r="J16" s="264"/>
      <c r="L16" s="44"/>
      <c r="M16" s="44"/>
    </row>
    <row r="17" spans="1:13" ht="84" hidden="1" outlineLevel="1">
      <c r="A17" s="261" t="s">
        <v>1800</v>
      </c>
      <c r="B17" s="262" t="s">
        <v>1648</v>
      </c>
      <c r="C17" s="263" t="s">
        <v>1635</v>
      </c>
      <c r="D17" s="262" t="s">
        <v>4308</v>
      </c>
      <c r="E17" s="262" t="s">
        <v>4310</v>
      </c>
      <c r="F17" s="264"/>
      <c r="G17" s="261" t="s">
        <v>19</v>
      </c>
      <c r="H17" s="265">
        <v>43812</v>
      </c>
      <c r="I17" s="261" t="s">
        <v>387</v>
      </c>
      <c r="J17" s="264"/>
      <c r="L17" s="44"/>
      <c r="M17" s="44"/>
    </row>
    <row r="18" spans="1:13" ht="100.8" hidden="1" outlineLevel="1">
      <c r="A18" s="261" t="s">
        <v>1801</v>
      </c>
      <c r="B18" s="262" t="s">
        <v>1650</v>
      </c>
      <c r="C18" s="263" t="s">
        <v>1635</v>
      </c>
      <c r="D18" s="262" t="s">
        <v>4325</v>
      </c>
      <c r="E18" s="262" t="s">
        <v>4536</v>
      </c>
      <c r="F18" s="264"/>
      <c r="G18" s="261" t="s">
        <v>19</v>
      </c>
      <c r="H18" s="265">
        <v>43812</v>
      </c>
      <c r="I18" s="261" t="s">
        <v>387</v>
      </c>
      <c r="J18" s="264"/>
      <c r="L18" s="44"/>
      <c r="M18" s="44"/>
    </row>
    <row r="19" spans="1:13" ht="100.8" hidden="1" outlineLevel="1">
      <c r="A19" s="261" t="s">
        <v>1802</v>
      </c>
      <c r="B19" s="262" t="s">
        <v>1652</v>
      </c>
      <c r="C19" s="263" t="s">
        <v>1635</v>
      </c>
      <c r="D19" s="262" t="s">
        <v>4603</v>
      </c>
      <c r="E19" s="262" t="s">
        <v>4538</v>
      </c>
      <c r="F19" s="264"/>
      <c r="G19" s="261" t="s">
        <v>19</v>
      </c>
      <c r="H19" s="265">
        <v>43812</v>
      </c>
      <c r="I19" s="261" t="s">
        <v>387</v>
      </c>
      <c r="J19" s="264"/>
      <c r="L19" s="194"/>
      <c r="M19" s="194"/>
    </row>
    <row r="20" spans="1:13" ht="84" hidden="1" outlineLevel="1">
      <c r="A20" s="261" t="s">
        <v>1803</v>
      </c>
      <c r="B20" s="262" t="s">
        <v>1654</v>
      </c>
      <c r="C20" s="263" t="s">
        <v>1635</v>
      </c>
      <c r="D20" s="262" t="s">
        <v>4308</v>
      </c>
      <c r="E20" s="262" t="s">
        <v>4311</v>
      </c>
      <c r="F20" s="264"/>
      <c r="G20" s="261" t="s">
        <v>19</v>
      </c>
      <c r="H20" s="265">
        <v>43812</v>
      </c>
      <c r="I20" s="261" t="s">
        <v>387</v>
      </c>
      <c r="J20" s="264"/>
      <c r="L20" s="44"/>
      <c r="M20" s="44"/>
    </row>
    <row r="21" spans="1:13" ht="84" hidden="1" outlineLevel="1">
      <c r="A21" s="261" t="s">
        <v>1804</v>
      </c>
      <c r="B21" s="262" t="s">
        <v>1657</v>
      </c>
      <c r="C21" s="263" t="s">
        <v>1635</v>
      </c>
      <c r="D21" s="262" t="s">
        <v>4308</v>
      </c>
      <c r="E21" s="262" t="s">
        <v>4312</v>
      </c>
      <c r="F21" s="264"/>
      <c r="G21" s="261" t="s">
        <v>19</v>
      </c>
      <c r="H21" s="265">
        <v>43812</v>
      </c>
      <c r="I21" s="261" t="s">
        <v>387</v>
      </c>
      <c r="J21" s="264"/>
      <c r="L21" s="44"/>
      <c r="M21" s="44"/>
    </row>
    <row r="22" spans="1:13" ht="84" hidden="1" outlineLevel="1">
      <c r="A22" s="261" t="s">
        <v>1805</v>
      </c>
      <c r="B22" s="262" t="s">
        <v>1662</v>
      </c>
      <c r="C22" s="263" t="s">
        <v>1635</v>
      </c>
      <c r="D22" s="262" t="s">
        <v>4308</v>
      </c>
      <c r="E22" s="262" t="s">
        <v>4313</v>
      </c>
      <c r="F22" s="264"/>
      <c r="G22" s="261" t="s">
        <v>19</v>
      </c>
      <c r="H22" s="265">
        <v>43812</v>
      </c>
      <c r="I22" s="261" t="s">
        <v>387</v>
      </c>
      <c r="J22" s="264"/>
      <c r="L22" s="44"/>
      <c r="M22" s="44"/>
    </row>
    <row r="23" spans="1:13" ht="84" hidden="1" outlineLevel="1">
      <c r="A23" s="261" t="s">
        <v>1806</v>
      </c>
      <c r="B23" s="262" t="s">
        <v>1664</v>
      </c>
      <c r="C23" s="263" t="s">
        <v>1635</v>
      </c>
      <c r="D23" s="262" t="s">
        <v>4308</v>
      </c>
      <c r="E23" s="262" t="s">
        <v>4314</v>
      </c>
      <c r="F23" s="264"/>
      <c r="G23" s="261" t="s">
        <v>19</v>
      </c>
      <c r="H23" s="265">
        <v>43812</v>
      </c>
      <c r="I23" s="261" t="s">
        <v>1637</v>
      </c>
      <c r="J23" s="264"/>
      <c r="L23" s="194"/>
      <c r="M23" s="194"/>
    </row>
    <row r="24" spans="1:13" s="118" customFormat="1" ht="30.6" customHeight="1" collapsed="1">
      <c r="A24" s="256"/>
      <c r="B24" s="257" t="s">
        <v>4348</v>
      </c>
      <c r="C24" s="258"/>
      <c r="D24" s="256"/>
      <c r="E24" s="259"/>
      <c r="F24" s="260"/>
      <c r="G24" s="256"/>
      <c r="H24" s="256"/>
      <c r="I24" s="256"/>
      <c r="J24" s="260"/>
      <c r="K24" s="126"/>
      <c r="L24" s="44"/>
      <c r="M24" s="44"/>
    </row>
    <row r="25" spans="1:13" s="194" customFormat="1" hidden="1" outlineLevel="1" collapsed="1">
      <c r="A25" s="206"/>
      <c r="B25" s="226" t="s">
        <v>202</v>
      </c>
      <c r="C25" s="207"/>
      <c r="D25" s="207"/>
      <c r="E25" s="207"/>
      <c r="F25" s="251"/>
      <c r="G25" s="208"/>
      <c r="H25" s="208"/>
      <c r="I25" s="208"/>
      <c r="J25" s="207"/>
      <c r="K25" s="193"/>
      <c r="L25" s="44"/>
      <c r="M25" s="44"/>
    </row>
    <row r="26" spans="1:13" ht="84" hidden="1" outlineLevel="2">
      <c r="A26" s="261" t="s">
        <v>1807</v>
      </c>
      <c r="B26" s="262" t="s">
        <v>1667</v>
      </c>
      <c r="C26" s="263" t="s">
        <v>1635</v>
      </c>
      <c r="D26" s="262" t="s">
        <v>4308</v>
      </c>
      <c r="E26" s="262" t="s">
        <v>4315</v>
      </c>
      <c r="F26" s="264"/>
      <c r="G26" s="261" t="s">
        <v>19</v>
      </c>
      <c r="H26" s="265">
        <v>43812</v>
      </c>
      <c r="I26" s="261" t="s">
        <v>1637</v>
      </c>
      <c r="J26" s="264"/>
      <c r="L26" s="44"/>
      <c r="M26" s="44"/>
    </row>
    <row r="27" spans="1:13" ht="84" hidden="1" outlineLevel="2">
      <c r="A27" s="261" t="s">
        <v>1808</v>
      </c>
      <c r="B27" s="262" t="s">
        <v>1670</v>
      </c>
      <c r="C27" s="263" t="s">
        <v>1635</v>
      </c>
      <c r="D27" s="262" t="s">
        <v>4308</v>
      </c>
      <c r="E27" s="262" t="s">
        <v>4316</v>
      </c>
      <c r="F27" s="264"/>
      <c r="G27" s="261" t="s">
        <v>19</v>
      </c>
      <c r="H27" s="265">
        <v>43812</v>
      </c>
      <c r="I27" s="261" t="s">
        <v>1637</v>
      </c>
      <c r="J27" s="264"/>
      <c r="L27" s="44"/>
      <c r="M27" s="44"/>
    </row>
    <row r="28" spans="1:13" ht="84" hidden="1" outlineLevel="2">
      <c r="A28" s="261" t="s">
        <v>1809</v>
      </c>
      <c r="B28" s="262" t="s">
        <v>1673</v>
      </c>
      <c r="C28" s="263" t="s">
        <v>1635</v>
      </c>
      <c r="D28" s="262" t="s">
        <v>4308</v>
      </c>
      <c r="E28" s="262" t="s">
        <v>4317</v>
      </c>
      <c r="F28" s="264"/>
      <c r="G28" s="261" t="s">
        <v>19</v>
      </c>
      <c r="H28" s="265">
        <v>43812</v>
      </c>
      <c r="I28" s="261" t="s">
        <v>1637</v>
      </c>
      <c r="J28" s="264"/>
      <c r="L28" s="44"/>
      <c r="M28" s="44"/>
    </row>
    <row r="29" spans="1:13" ht="84" hidden="1" outlineLevel="2">
      <c r="A29" s="261" t="s">
        <v>1810</v>
      </c>
      <c r="B29" s="262" t="s">
        <v>1813</v>
      </c>
      <c r="C29" s="263" t="s">
        <v>1635</v>
      </c>
      <c r="D29" s="262" t="s">
        <v>4308</v>
      </c>
      <c r="E29" s="262" t="s">
        <v>4318</v>
      </c>
      <c r="F29" s="264"/>
      <c r="G29" s="261" t="s">
        <v>19</v>
      </c>
      <c r="H29" s="265">
        <v>43812</v>
      </c>
      <c r="I29" s="261" t="s">
        <v>1637</v>
      </c>
      <c r="J29" s="264"/>
      <c r="L29" s="44"/>
      <c r="M29" s="44"/>
    </row>
    <row r="30" spans="1:13" ht="84" hidden="1" outlineLevel="2">
      <c r="A30" s="261" t="s">
        <v>1811</v>
      </c>
      <c r="B30" s="262" t="s">
        <v>1816</v>
      </c>
      <c r="C30" s="263" t="s">
        <v>1635</v>
      </c>
      <c r="D30" s="262" t="s">
        <v>4308</v>
      </c>
      <c r="E30" s="262" t="s">
        <v>4319</v>
      </c>
      <c r="F30" s="264"/>
      <c r="G30" s="261" t="s">
        <v>19</v>
      </c>
      <c r="H30" s="265">
        <v>43812</v>
      </c>
      <c r="I30" s="261" t="s">
        <v>1637</v>
      </c>
      <c r="J30" s="264"/>
      <c r="L30" s="44"/>
      <c r="M30" s="44"/>
    </row>
    <row r="31" spans="1:13" ht="84" hidden="1" outlineLevel="2">
      <c r="A31" s="261" t="s">
        <v>1812</v>
      </c>
      <c r="B31" s="262" t="s">
        <v>1682</v>
      </c>
      <c r="C31" s="263" t="s">
        <v>1635</v>
      </c>
      <c r="D31" s="262" t="s">
        <v>4308</v>
      </c>
      <c r="E31" s="262" t="s">
        <v>4320</v>
      </c>
      <c r="F31" s="264"/>
      <c r="G31" s="261" t="s">
        <v>19</v>
      </c>
      <c r="H31" s="265">
        <v>43812</v>
      </c>
      <c r="I31" s="261" t="s">
        <v>1637</v>
      </c>
      <c r="J31" s="264"/>
      <c r="L31" s="44"/>
      <c r="M31" s="44"/>
    </row>
    <row r="32" spans="1:13" ht="84" hidden="1" outlineLevel="2">
      <c r="A32" s="261" t="s">
        <v>1815</v>
      </c>
      <c r="B32" s="262" t="s">
        <v>1684</v>
      </c>
      <c r="C32" s="263" t="s">
        <v>1635</v>
      </c>
      <c r="D32" s="262" t="s">
        <v>4308</v>
      </c>
      <c r="E32" s="262" t="s">
        <v>4321</v>
      </c>
      <c r="F32" s="264"/>
      <c r="G32" s="261" t="s">
        <v>19</v>
      </c>
      <c r="H32" s="265">
        <v>43812</v>
      </c>
      <c r="I32" s="261" t="s">
        <v>1637</v>
      </c>
      <c r="J32" s="264"/>
      <c r="L32" s="194"/>
      <c r="M32" s="194"/>
    </row>
    <row r="33" spans="1:13" ht="84" hidden="1" outlineLevel="2">
      <c r="A33" s="261" t="s">
        <v>1817</v>
      </c>
      <c r="B33" s="262" t="s">
        <v>1822</v>
      </c>
      <c r="C33" s="263" t="s">
        <v>1635</v>
      </c>
      <c r="D33" s="262" t="s">
        <v>4308</v>
      </c>
      <c r="E33" s="262" t="s">
        <v>4322</v>
      </c>
      <c r="F33" s="264"/>
      <c r="G33" s="261" t="s">
        <v>19</v>
      </c>
      <c r="H33" s="265">
        <v>43812</v>
      </c>
      <c r="I33" s="261" t="s">
        <v>1637</v>
      </c>
      <c r="J33" s="264"/>
      <c r="L33" s="44"/>
      <c r="M33" s="44"/>
    </row>
    <row r="34" spans="1:13" ht="84" hidden="1" outlineLevel="2">
      <c r="A34" s="261" t="s">
        <v>1819</v>
      </c>
      <c r="B34" s="262" t="s">
        <v>1689</v>
      </c>
      <c r="C34" s="263" t="s">
        <v>1635</v>
      </c>
      <c r="D34" s="262" t="s">
        <v>4308</v>
      </c>
      <c r="E34" s="262" t="s">
        <v>4323</v>
      </c>
      <c r="F34" s="264"/>
      <c r="G34" s="261" t="s">
        <v>19</v>
      </c>
      <c r="H34" s="265">
        <v>43812</v>
      </c>
      <c r="I34" s="261" t="s">
        <v>1637</v>
      </c>
      <c r="J34" s="264"/>
      <c r="L34" s="44"/>
      <c r="M34" s="44"/>
    </row>
    <row r="35" spans="1:13" ht="84" hidden="1" outlineLevel="2">
      <c r="A35" s="261" t="s">
        <v>1821</v>
      </c>
      <c r="B35" s="262" t="s">
        <v>1692</v>
      </c>
      <c r="C35" s="263" t="s">
        <v>1635</v>
      </c>
      <c r="D35" s="262" t="s">
        <v>4308</v>
      </c>
      <c r="E35" s="262" t="s">
        <v>4324</v>
      </c>
      <c r="F35" s="264"/>
      <c r="G35" s="261" t="s">
        <v>19</v>
      </c>
      <c r="H35" s="265">
        <v>43812</v>
      </c>
      <c r="I35" s="261" t="s">
        <v>1637</v>
      </c>
      <c r="J35" s="264"/>
      <c r="L35" s="44"/>
      <c r="M35" s="44"/>
    </row>
    <row r="36" spans="1:13" ht="84" hidden="1" outlineLevel="2">
      <c r="A36" s="261" t="s">
        <v>1823</v>
      </c>
      <c r="B36" s="262" t="s">
        <v>1695</v>
      </c>
      <c r="C36" s="263" t="s">
        <v>1635</v>
      </c>
      <c r="D36" s="262" t="s">
        <v>4308</v>
      </c>
      <c r="E36" s="262" t="s">
        <v>4604</v>
      </c>
      <c r="F36" s="264"/>
      <c r="G36" s="261" t="s">
        <v>19</v>
      </c>
      <c r="H36" s="265">
        <v>43812</v>
      </c>
      <c r="I36" s="261" t="s">
        <v>1637</v>
      </c>
      <c r="J36" s="264"/>
      <c r="L36" s="44"/>
      <c r="M36" s="44"/>
    </row>
    <row r="37" spans="1:13" ht="100.8" hidden="1" outlineLevel="2">
      <c r="A37" s="261" t="s">
        <v>1824</v>
      </c>
      <c r="B37" s="262" t="s">
        <v>1698</v>
      </c>
      <c r="C37" s="263" t="s">
        <v>1635</v>
      </c>
      <c r="D37" s="262" t="s">
        <v>4325</v>
      </c>
      <c r="E37" s="262" t="s">
        <v>4605</v>
      </c>
      <c r="F37" s="264"/>
      <c r="G37" s="261" t="s">
        <v>19</v>
      </c>
      <c r="H37" s="265">
        <v>43812</v>
      </c>
      <c r="I37" s="261" t="s">
        <v>1637</v>
      </c>
      <c r="J37" s="264"/>
      <c r="L37" s="44"/>
      <c r="M37" s="44"/>
    </row>
    <row r="38" spans="1:13" ht="84" hidden="1" outlineLevel="2">
      <c r="A38" s="261" t="s">
        <v>1825</v>
      </c>
      <c r="B38" s="262" t="s">
        <v>1832</v>
      </c>
      <c r="C38" s="263" t="s">
        <v>1635</v>
      </c>
      <c r="D38" s="262" t="s">
        <v>4308</v>
      </c>
      <c r="E38" s="262" t="s">
        <v>4326</v>
      </c>
      <c r="F38" s="264"/>
      <c r="G38" s="261" t="s">
        <v>19</v>
      </c>
      <c r="H38" s="265">
        <v>43812</v>
      </c>
      <c r="I38" s="261" t="s">
        <v>1637</v>
      </c>
      <c r="J38" s="264"/>
      <c r="L38" s="44"/>
      <c r="M38" s="44"/>
    </row>
    <row r="39" spans="1:13" ht="84" hidden="1" outlineLevel="2">
      <c r="A39" s="261" t="s">
        <v>1828</v>
      </c>
      <c r="B39" s="262" t="s">
        <v>1835</v>
      </c>
      <c r="C39" s="263" t="s">
        <v>1635</v>
      </c>
      <c r="D39" s="262" t="s">
        <v>4308</v>
      </c>
      <c r="E39" s="262" t="s">
        <v>4327</v>
      </c>
      <c r="F39" s="264"/>
      <c r="G39" s="261" t="s">
        <v>19</v>
      </c>
      <c r="H39" s="265">
        <v>43812</v>
      </c>
      <c r="I39" s="261" t="s">
        <v>1637</v>
      </c>
      <c r="J39" s="264"/>
      <c r="L39" s="44"/>
      <c r="M39" s="44"/>
    </row>
    <row r="40" spans="1:13" ht="84" hidden="1" outlineLevel="2">
      <c r="A40" s="261" t="s">
        <v>1831</v>
      </c>
      <c r="B40" s="262" t="s">
        <v>1838</v>
      </c>
      <c r="C40" s="263" t="s">
        <v>1635</v>
      </c>
      <c r="D40" s="262" t="s">
        <v>4308</v>
      </c>
      <c r="E40" s="262" t="s">
        <v>4327</v>
      </c>
      <c r="F40" s="264"/>
      <c r="G40" s="261" t="s">
        <v>19</v>
      </c>
      <c r="H40" s="265">
        <v>43812</v>
      </c>
      <c r="I40" s="261" t="s">
        <v>1637</v>
      </c>
      <c r="J40" s="264"/>
      <c r="L40" s="44"/>
      <c r="M40" s="44"/>
    </row>
    <row r="41" spans="1:13" ht="84" hidden="1" outlineLevel="2">
      <c r="A41" s="261" t="s">
        <v>1834</v>
      </c>
      <c r="B41" s="262" t="s">
        <v>1840</v>
      </c>
      <c r="C41" s="263" t="s">
        <v>1635</v>
      </c>
      <c r="D41" s="262" t="s">
        <v>4308</v>
      </c>
      <c r="E41" s="262" t="s">
        <v>4327</v>
      </c>
      <c r="F41" s="264"/>
      <c r="G41" s="261" t="s">
        <v>19</v>
      </c>
      <c r="H41" s="265">
        <v>43812</v>
      </c>
      <c r="I41" s="261" t="s">
        <v>1637</v>
      </c>
      <c r="J41" s="264"/>
      <c r="L41" s="197"/>
      <c r="M41" s="197"/>
    </row>
    <row r="42" spans="1:13" ht="84" hidden="1" outlineLevel="2">
      <c r="A42" s="261" t="s">
        <v>1837</v>
      </c>
      <c r="B42" s="262" t="s">
        <v>1842</v>
      </c>
      <c r="C42" s="263" t="s">
        <v>1635</v>
      </c>
      <c r="D42" s="262" t="s">
        <v>4308</v>
      </c>
      <c r="E42" s="262" t="s">
        <v>4328</v>
      </c>
      <c r="F42" s="264"/>
      <c r="G42" s="261" t="s">
        <v>19</v>
      </c>
      <c r="H42" s="265">
        <v>43812</v>
      </c>
      <c r="I42" s="261" t="s">
        <v>1637</v>
      </c>
      <c r="J42" s="264"/>
      <c r="L42" s="197"/>
      <c r="M42" s="197"/>
    </row>
    <row r="43" spans="1:13" ht="84" hidden="1" outlineLevel="2">
      <c r="A43" s="261" t="s">
        <v>1839</v>
      </c>
      <c r="B43" s="262" t="s">
        <v>1844</v>
      </c>
      <c r="C43" s="263" t="s">
        <v>1635</v>
      </c>
      <c r="D43" s="262" t="s">
        <v>4308</v>
      </c>
      <c r="E43" s="262"/>
      <c r="F43" s="264"/>
      <c r="G43" s="261" t="s">
        <v>19</v>
      </c>
      <c r="H43" s="265">
        <v>43812</v>
      </c>
      <c r="I43" s="261" t="s">
        <v>1637</v>
      </c>
      <c r="J43" s="264"/>
      <c r="L43" s="197"/>
      <c r="M43" s="197"/>
    </row>
    <row r="44" spans="1:13" ht="100.8" hidden="1" outlineLevel="2">
      <c r="A44" s="261" t="s">
        <v>1841</v>
      </c>
      <c r="B44" s="262" t="s">
        <v>1846</v>
      </c>
      <c r="C44" s="263" t="s">
        <v>1635</v>
      </c>
      <c r="D44" s="262" t="s">
        <v>4329</v>
      </c>
      <c r="E44" s="262" t="s">
        <v>4331</v>
      </c>
      <c r="F44" s="264"/>
      <c r="G44" s="261" t="s">
        <v>19</v>
      </c>
      <c r="H44" s="265">
        <v>43812</v>
      </c>
      <c r="I44" s="261" t="s">
        <v>1637</v>
      </c>
      <c r="J44" s="264"/>
      <c r="L44" s="197"/>
      <c r="M44" s="197"/>
    </row>
    <row r="45" spans="1:13" ht="100.8" hidden="1" outlineLevel="2">
      <c r="A45" s="261" t="s">
        <v>1843</v>
      </c>
      <c r="B45" s="262" t="s">
        <v>1849</v>
      </c>
      <c r="C45" s="263" t="s">
        <v>1635</v>
      </c>
      <c r="D45" s="262" t="s">
        <v>4330</v>
      </c>
      <c r="E45" s="262" t="s">
        <v>4332</v>
      </c>
      <c r="F45" s="264"/>
      <c r="G45" s="261" t="s">
        <v>19</v>
      </c>
      <c r="H45" s="265">
        <v>43812</v>
      </c>
      <c r="I45" s="261" t="s">
        <v>1637</v>
      </c>
      <c r="J45" s="264"/>
      <c r="L45" s="197"/>
      <c r="M45" s="197"/>
    </row>
    <row r="46" spans="1:13" ht="84" hidden="1" outlineLevel="2">
      <c r="A46" s="261" t="s">
        <v>1845</v>
      </c>
      <c r="B46" s="262" t="s">
        <v>1852</v>
      </c>
      <c r="C46" s="263" t="s">
        <v>1635</v>
      </c>
      <c r="D46" s="262" t="s">
        <v>4308</v>
      </c>
      <c r="E46" s="262" t="s">
        <v>4333</v>
      </c>
      <c r="F46" s="264"/>
      <c r="G46" s="261" t="s">
        <v>19</v>
      </c>
      <c r="H46" s="265">
        <v>43812</v>
      </c>
      <c r="I46" s="261" t="s">
        <v>1637</v>
      </c>
      <c r="J46" s="264"/>
      <c r="L46" s="197"/>
      <c r="M46" s="197"/>
    </row>
    <row r="47" spans="1:13" ht="100.8" hidden="1" outlineLevel="2">
      <c r="A47" s="261" t="s">
        <v>1848</v>
      </c>
      <c r="B47" s="262" t="s">
        <v>1855</v>
      </c>
      <c r="C47" s="263" t="s">
        <v>1635</v>
      </c>
      <c r="D47" s="262" t="s">
        <v>4334</v>
      </c>
      <c r="E47" s="262" t="s">
        <v>4335</v>
      </c>
      <c r="F47" s="264"/>
      <c r="G47" s="261" t="s">
        <v>19</v>
      </c>
      <c r="H47" s="265">
        <v>43812</v>
      </c>
      <c r="I47" s="261" t="s">
        <v>1637</v>
      </c>
      <c r="J47" s="264"/>
      <c r="L47" s="197"/>
      <c r="M47" s="197"/>
    </row>
    <row r="48" spans="1:13" ht="84" hidden="1" outlineLevel="2">
      <c r="A48" s="261" t="s">
        <v>1851</v>
      </c>
      <c r="B48" s="262" t="s">
        <v>1857</v>
      </c>
      <c r="C48" s="263" t="s">
        <v>1635</v>
      </c>
      <c r="D48" s="262" t="s">
        <v>4308</v>
      </c>
      <c r="E48" s="262" t="s">
        <v>4336</v>
      </c>
      <c r="F48" s="264"/>
      <c r="G48" s="261" t="s">
        <v>19</v>
      </c>
      <c r="H48" s="265">
        <v>43812</v>
      </c>
      <c r="I48" s="261" t="s">
        <v>1637</v>
      </c>
      <c r="J48" s="264"/>
      <c r="L48" s="197"/>
      <c r="M48" s="197"/>
    </row>
    <row r="49" spans="1:13" ht="117.6" hidden="1" outlineLevel="2">
      <c r="A49" s="261" t="s">
        <v>1854</v>
      </c>
      <c r="B49" s="262" t="s">
        <v>1859</v>
      </c>
      <c r="C49" s="263" t="s">
        <v>1635</v>
      </c>
      <c r="D49" s="262" t="s">
        <v>4337</v>
      </c>
      <c r="E49" s="262" t="s">
        <v>4338</v>
      </c>
      <c r="F49" s="264"/>
      <c r="G49" s="261" t="s">
        <v>19</v>
      </c>
      <c r="H49" s="265">
        <v>43812</v>
      </c>
      <c r="I49" s="261" t="s">
        <v>1637</v>
      </c>
      <c r="J49" s="264"/>
      <c r="L49" s="197"/>
      <c r="M49" s="197"/>
    </row>
    <row r="50" spans="1:13" ht="117.6" hidden="1" outlineLevel="2">
      <c r="A50" s="261" t="s">
        <v>1856</v>
      </c>
      <c r="B50" s="262" t="s">
        <v>1861</v>
      </c>
      <c r="C50" s="263" t="s">
        <v>1635</v>
      </c>
      <c r="D50" s="262" t="s">
        <v>4337</v>
      </c>
      <c r="E50" s="262" t="s">
        <v>4339</v>
      </c>
      <c r="F50" s="264"/>
      <c r="G50" s="261" t="s">
        <v>19</v>
      </c>
      <c r="H50" s="265">
        <v>43812</v>
      </c>
      <c r="I50" s="261" t="s">
        <v>1637</v>
      </c>
      <c r="J50" s="264"/>
      <c r="L50" s="197"/>
      <c r="M50" s="197"/>
    </row>
    <row r="51" spans="1:13" ht="100.8" hidden="1" outlineLevel="2">
      <c r="A51" s="261" t="s">
        <v>1858</v>
      </c>
      <c r="B51" s="262" t="s">
        <v>1864</v>
      </c>
      <c r="C51" s="263" t="s">
        <v>1635</v>
      </c>
      <c r="D51" s="262" t="s">
        <v>4340</v>
      </c>
      <c r="E51" s="262" t="s">
        <v>4341</v>
      </c>
      <c r="F51" s="264"/>
      <c r="G51" s="261" t="s">
        <v>19</v>
      </c>
      <c r="H51" s="265">
        <v>43812</v>
      </c>
      <c r="I51" s="261" t="s">
        <v>1637</v>
      </c>
      <c r="J51" s="264"/>
      <c r="L51" s="197"/>
      <c r="M51" s="197"/>
    </row>
    <row r="52" spans="1:13" ht="84" hidden="1" outlineLevel="2">
      <c r="A52" s="261" t="s">
        <v>1860</v>
      </c>
      <c r="B52" s="262" t="s">
        <v>1866</v>
      </c>
      <c r="C52" s="263" t="s">
        <v>1635</v>
      </c>
      <c r="D52" s="262" t="s">
        <v>4308</v>
      </c>
      <c r="E52" s="262" t="s">
        <v>4342</v>
      </c>
      <c r="F52" s="264"/>
      <c r="G52" s="261" t="s">
        <v>19</v>
      </c>
      <c r="H52" s="265">
        <v>43812</v>
      </c>
      <c r="I52" s="261" t="s">
        <v>1637</v>
      </c>
      <c r="J52" s="264"/>
      <c r="L52" s="197"/>
      <c r="M52" s="197"/>
    </row>
    <row r="53" spans="1:13" s="194" customFormat="1" hidden="1" outlineLevel="1">
      <c r="A53" s="206"/>
      <c r="B53" s="226" t="s">
        <v>535</v>
      </c>
      <c r="C53" s="207"/>
      <c r="D53" s="207"/>
      <c r="E53" s="207"/>
      <c r="F53" s="251"/>
      <c r="G53" s="208"/>
      <c r="H53" s="208"/>
      <c r="I53" s="208"/>
      <c r="J53" s="207"/>
      <c r="K53" s="193"/>
      <c r="L53" s="197"/>
      <c r="M53" s="197"/>
    </row>
    <row r="54" spans="1:13" ht="117.6" hidden="1" outlineLevel="1">
      <c r="A54" s="261" t="s">
        <v>1863</v>
      </c>
      <c r="B54" s="262" t="s">
        <v>1868</v>
      </c>
      <c r="C54" s="263" t="s">
        <v>1635</v>
      </c>
      <c r="D54" s="262" t="s">
        <v>4343</v>
      </c>
      <c r="E54" s="262" t="s">
        <v>4344</v>
      </c>
      <c r="F54" s="264"/>
      <c r="G54" s="261" t="s">
        <v>19</v>
      </c>
      <c r="H54" s="265">
        <v>43812</v>
      </c>
      <c r="I54" s="261" t="s">
        <v>387</v>
      </c>
      <c r="J54" s="264"/>
      <c r="L54" s="197"/>
      <c r="M54" s="197"/>
    </row>
    <row r="55" spans="1:13" ht="117.6" hidden="1" outlineLevel="1">
      <c r="A55" s="261" t="s">
        <v>1865</v>
      </c>
      <c r="B55" s="262" t="s">
        <v>1870</v>
      </c>
      <c r="C55" s="263" t="s">
        <v>1635</v>
      </c>
      <c r="D55" s="262" t="s">
        <v>4343</v>
      </c>
      <c r="E55" s="262" t="s">
        <v>4345</v>
      </c>
      <c r="F55" s="264"/>
      <c r="G55" s="261" t="s">
        <v>20</v>
      </c>
      <c r="H55" s="265">
        <v>43812</v>
      </c>
      <c r="I55" s="261" t="s">
        <v>387</v>
      </c>
      <c r="J55" s="264"/>
      <c r="L55" s="197"/>
      <c r="M55" s="197"/>
    </row>
    <row r="56" spans="1:13" ht="117.6" hidden="1" outlineLevel="1">
      <c r="A56" s="261" t="s">
        <v>1867</v>
      </c>
      <c r="B56" s="262" t="s">
        <v>1873</v>
      </c>
      <c r="C56" s="263" t="s">
        <v>1635</v>
      </c>
      <c r="D56" s="262" t="s">
        <v>4343</v>
      </c>
      <c r="E56" s="262" t="s">
        <v>4346</v>
      </c>
      <c r="F56" s="264"/>
      <c r="G56" s="261" t="s">
        <v>20</v>
      </c>
      <c r="H56" s="265">
        <v>43812</v>
      </c>
      <c r="I56" s="261" t="s">
        <v>387</v>
      </c>
      <c r="J56" s="264"/>
      <c r="L56" s="197"/>
      <c r="M56" s="197"/>
    </row>
    <row r="57" spans="1:13" ht="84" hidden="1" outlineLevel="1">
      <c r="A57" s="261" t="s">
        <v>1869</v>
      </c>
      <c r="B57" s="262" t="s">
        <v>1876</v>
      </c>
      <c r="C57" s="263" t="s">
        <v>1635</v>
      </c>
      <c r="D57" s="262" t="s">
        <v>4308</v>
      </c>
      <c r="E57" s="262" t="s">
        <v>1877</v>
      </c>
      <c r="F57" s="264"/>
      <c r="G57" s="261" t="s">
        <v>19</v>
      </c>
      <c r="H57" s="265">
        <v>43812</v>
      </c>
      <c r="I57" s="261" t="s">
        <v>387</v>
      </c>
      <c r="J57" s="264"/>
      <c r="L57" s="197"/>
      <c r="M57" s="197"/>
    </row>
    <row r="58" spans="1:13" ht="117.6" hidden="1" outlineLevel="1">
      <c r="A58" s="261" t="s">
        <v>1872</v>
      </c>
      <c r="B58" s="262" t="s">
        <v>1879</v>
      </c>
      <c r="C58" s="263" t="s">
        <v>1635</v>
      </c>
      <c r="D58" s="262" t="s">
        <v>4343</v>
      </c>
      <c r="E58" s="262" t="s">
        <v>1880</v>
      </c>
      <c r="F58" s="264"/>
      <c r="G58" s="261" t="s">
        <v>19</v>
      </c>
      <c r="H58" s="265">
        <v>43812</v>
      </c>
      <c r="I58" s="261" t="s">
        <v>387</v>
      </c>
      <c r="J58" s="264"/>
      <c r="L58" s="197"/>
      <c r="M58" s="197"/>
    </row>
    <row r="59" spans="1:13" ht="117.6" hidden="1" outlineLevel="1">
      <c r="A59" s="261" t="s">
        <v>1875</v>
      </c>
      <c r="B59" s="262" t="s">
        <v>1882</v>
      </c>
      <c r="C59" s="263" t="s">
        <v>1635</v>
      </c>
      <c r="D59" s="262" t="s">
        <v>4343</v>
      </c>
      <c r="E59" s="262" t="s">
        <v>1883</v>
      </c>
      <c r="F59" s="264"/>
      <c r="G59" s="261" t="s">
        <v>19</v>
      </c>
      <c r="H59" s="265">
        <v>43812</v>
      </c>
      <c r="I59" s="261" t="s">
        <v>387</v>
      </c>
      <c r="J59" s="264"/>
      <c r="L59" s="197"/>
      <c r="M59" s="197"/>
    </row>
    <row r="60" spans="1:13" ht="117.6" hidden="1" outlineLevel="1">
      <c r="A60" s="261" t="s">
        <v>1878</v>
      </c>
      <c r="B60" s="262" t="s">
        <v>1885</v>
      </c>
      <c r="C60" s="263" t="s">
        <v>1635</v>
      </c>
      <c r="D60" s="262" t="s">
        <v>4343</v>
      </c>
      <c r="E60" s="262" t="s">
        <v>1886</v>
      </c>
      <c r="F60" s="264"/>
      <c r="G60" s="261" t="s">
        <v>19</v>
      </c>
      <c r="H60" s="265">
        <v>43812</v>
      </c>
      <c r="I60" s="261" t="s">
        <v>387</v>
      </c>
      <c r="J60" s="264"/>
      <c r="L60" s="197"/>
      <c r="M60" s="197"/>
    </row>
    <row r="61" spans="1:13" ht="117.6" hidden="1" outlineLevel="1">
      <c r="A61" s="261" t="s">
        <v>1881</v>
      </c>
      <c r="B61" s="262" t="s">
        <v>1888</v>
      </c>
      <c r="C61" s="263" t="s">
        <v>1635</v>
      </c>
      <c r="D61" s="262" t="s">
        <v>4343</v>
      </c>
      <c r="E61" s="262" t="s">
        <v>1886</v>
      </c>
      <c r="F61" s="264"/>
      <c r="G61" s="261" t="s">
        <v>19</v>
      </c>
      <c r="H61" s="265">
        <v>43812</v>
      </c>
      <c r="I61" s="261" t="s">
        <v>387</v>
      </c>
      <c r="J61" s="264"/>
      <c r="L61" s="197"/>
      <c r="M61" s="197"/>
    </row>
    <row r="62" spans="1:13" ht="117.6" hidden="1" outlineLevel="1">
      <c r="A62" s="261" t="s">
        <v>1884</v>
      </c>
      <c r="B62" s="262" t="s">
        <v>1890</v>
      </c>
      <c r="C62" s="263" t="s">
        <v>1635</v>
      </c>
      <c r="D62" s="262" t="s">
        <v>4343</v>
      </c>
      <c r="E62" s="262" t="s">
        <v>1886</v>
      </c>
      <c r="F62" s="264"/>
      <c r="G62" s="261" t="s">
        <v>19</v>
      </c>
      <c r="H62" s="265">
        <v>43812</v>
      </c>
      <c r="I62" s="261" t="s">
        <v>387</v>
      </c>
      <c r="J62" s="264"/>
      <c r="L62" s="197"/>
      <c r="M62" s="197"/>
    </row>
    <row r="63" spans="1:13" ht="117.6" hidden="1" outlineLevel="1">
      <c r="A63" s="261" t="s">
        <v>1887</v>
      </c>
      <c r="B63" s="262" t="s">
        <v>1892</v>
      </c>
      <c r="C63" s="263" t="s">
        <v>1635</v>
      </c>
      <c r="D63" s="262" t="s">
        <v>4343</v>
      </c>
      <c r="E63" s="262" t="s">
        <v>1893</v>
      </c>
      <c r="F63" s="264"/>
      <c r="G63" s="261" t="s">
        <v>19</v>
      </c>
      <c r="H63" s="265">
        <v>43812</v>
      </c>
      <c r="I63" s="261" t="s">
        <v>387</v>
      </c>
      <c r="J63" s="264"/>
      <c r="L63" s="197"/>
      <c r="M63" s="197"/>
    </row>
    <row r="64" spans="1:13" ht="117.6" hidden="1" outlineLevel="1">
      <c r="A64" s="261" t="s">
        <v>1889</v>
      </c>
      <c r="B64" s="262" t="s">
        <v>1895</v>
      </c>
      <c r="C64" s="263" t="s">
        <v>1635</v>
      </c>
      <c r="D64" s="262" t="s">
        <v>4343</v>
      </c>
      <c r="E64" s="262" t="s">
        <v>1896</v>
      </c>
      <c r="F64" s="264"/>
      <c r="G64" s="261" t="s">
        <v>20</v>
      </c>
      <c r="H64" s="265">
        <v>43812</v>
      </c>
      <c r="I64" s="261" t="s">
        <v>387</v>
      </c>
      <c r="J64" s="264"/>
      <c r="L64" s="197"/>
      <c r="M64" s="197"/>
    </row>
    <row r="65" spans="1:13" ht="117.6" hidden="1" outlineLevel="1">
      <c r="A65" s="261" t="s">
        <v>1891</v>
      </c>
      <c r="B65" s="262" t="s">
        <v>1898</v>
      </c>
      <c r="C65" s="263" t="s">
        <v>1635</v>
      </c>
      <c r="D65" s="262" t="s">
        <v>4343</v>
      </c>
      <c r="E65" s="262" t="s">
        <v>1899</v>
      </c>
      <c r="F65" s="264"/>
      <c r="G65" s="261" t="s">
        <v>19</v>
      </c>
      <c r="H65" s="265">
        <v>43812</v>
      </c>
      <c r="I65" s="261" t="s">
        <v>387</v>
      </c>
      <c r="J65" s="264"/>
      <c r="L65" s="197"/>
      <c r="M65" s="197"/>
    </row>
    <row r="66" spans="1:13" ht="117.6" hidden="1" outlineLevel="1">
      <c r="A66" s="261" t="s">
        <v>1894</v>
      </c>
      <c r="B66" s="262" t="s">
        <v>554</v>
      </c>
      <c r="C66" s="263" t="s">
        <v>1635</v>
      </c>
      <c r="D66" s="262" t="s">
        <v>4343</v>
      </c>
      <c r="E66" s="262"/>
      <c r="F66" s="264"/>
      <c r="G66" s="261"/>
      <c r="H66" s="265"/>
      <c r="I66" s="261"/>
      <c r="J66" s="264"/>
      <c r="L66" s="197"/>
      <c r="M66" s="197"/>
    </row>
    <row r="67" spans="1:13" ht="117.6" hidden="1" outlineLevel="1">
      <c r="A67" s="261" t="s">
        <v>1897</v>
      </c>
      <c r="B67" s="262" t="s">
        <v>1901</v>
      </c>
      <c r="C67" s="263" t="s">
        <v>1635</v>
      </c>
      <c r="D67" s="262" t="s">
        <v>4343</v>
      </c>
      <c r="E67" s="262" t="s">
        <v>1902</v>
      </c>
      <c r="F67" s="264"/>
      <c r="G67" s="261" t="s">
        <v>19</v>
      </c>
      <c r="H67" s="265">
        <v>43812</v>
      </c>
      <c r="I67" s="261" t="s">
        <v>1637</v>
      </c>
      <c r="J67" s="264"/>
      <c r="L67" s="197"/>
      <c r="M67" s="197"/>
    </row>
    <row r="68" spans="1:13" ht="117.6" hidden="1" outlineLevel="1">
      <c r="A68" s="261" t="s">
        <v>1900</v>
      </c>
      <c r="B68" s="262" t="s">
        <v>1904</v>
      </c>
      <c r="C68" s="263" t="s">
        <v>1635</v>
      </c>
      <c r="D68" s="262" t="s">
        <v>4343</v>
      </c>
      <c r="E68" s="262" t="s">
        <v>1905</v>
      </c>
      <c r="F68" s="264"/>
      <c r="G68" s="261" t="s">
        <v>19</v>
      </c>
      <c r="H68" s="265">
        <v>43812</v>
      </c>
      <c r="I68" s="261" t="s">
        <v>1637</v>
      </c>
      <c r="J68" s="264"/>
      <c r="L68" s="197"/>
      <c r="M68" s="197"/>
    </row>
    <row r="69" spans="1:13" ht="117.6" hidden="1" outlineLevel="1">
      <c r="A69" s="261" t="s">
        <v>1903</v>
      </c>
      <c r="B69" s="262" t="s">
        <v>1907</v>
      </c>
      <c r="C69" s="263" t="s">
        <v>1635</v>
      </c>
      <c r="D69" s="262" t="s">
        <v>4343</v>
      </c>
      <c r="E69" s="262" t="s">
        <v>1908</v>
      </c>
      <c r="F69" s="264"/>
      <c r="G69" s="261" t="s">
        <v>19</v>
      </c>
      <c r="H69" s="265">
        <v>43812</v>
      </c>
      <c r="I69" s="261" t="s">
        <v>1637</v>
      </c>
      <c r="J69" s="264"/>
      <c r="L69" s="197"/>
      <c r="M69" s="197"/>
    </row>
    <row r="70" spans="1:13" ht="117.6" hidden="1" outlineLevel="1">
      <c r="A70" s="261" t="s">
        <v>1906</v>
      </c>
      <c r="B70" s="262" t="s">
        <v>1910</v>
      </c>
      <c r="C70" s="263" t="s">
        <v>1635</v>
      </c>
      <c r="D70" s="262" t="s">
        <v>4343</v>
      </c>
      <c r="E70" s="262" t="s">
        <v>1911</v>
      </c>
      <c r="F70" s="264"/>
      <c r="G70" s="261" t="s">
        <v>19</v>
      </c>
      <c r="H70" s="265">
        <v>43812</v>
      </c>
      <c r="I70" s="261" t="s">
        <v>1637</v>
      </c>
      <c r="J70" s="264"/>
      <c r="L70" s="197"/>
      <c r="M70" s="197"/>
    </row>
    <row r="71" spans="1:13" ht="117.6" hidden="1" outlineLevel="1">
      <c r="A71" s="261" t="s">
        <v>1909</v>
      </c>
      <c r="B71" s="262" t="s">
        <v>1913</v>
      </c>
      <c r="C71" s="263" t="s">
        <v>1635</v>
      </c>
      <c r="D71" s="262" t="s">
        <v>4343</v>
      </c>
      <c r="E71" s="262" t="s">
        <v>1914</v>
      </c>
      <c r="F71" s="264"/>
      <c r="G71" s="261" t="s">
        <v>19</v>
      </c>
      <c r="H71" s="265">
        <v>43812</v>
      </c>
      <c r="I71" s="261" t="s">
        <v>1637</v>
      </c>
      <c r="J71" s="264"/>
      <c r="L71" s="197"/>
      <c r="M71" s="197"/>
    </row>
    <row r="72" spans="1:13" ht="117.6" hidden="1" outlineLevel="1">
      <c r="A72" s="261" t="s">
        <v>1912</v>
      </c>
      <c r="B72" s="262" t="s">
        <v>1916</v>
      </c>
      <c r="C72" s="263" t="s">
        <v>1635</v>
      </c>
      <c r="D72" s="262" t="s">
        <v>4343</v>
      </c>
      <c r="E72" s="262" t="s">
        <v>1917</v>
      </c>
      <c r="F72" s="264"/>
      <c r="G72" s="261" t="s">
        <v>19</v>
      </c>
      <c r="H72" s="265">
        <v>43812</v>
      </c>
      <c r="I72" s="261" t="s">
        <v>1637</v>
      </c>
      <c r="J72" s="264"/>
      <c r="L72" s="197"/>
      <c r="M72" s="197"/>
    </row>
    <row r="73" spans="1:13" ht="117.6" hidden="1" outlineLevel="1">
      <c r="A73" s="261" t="s">
        <v>1915</v>
      </c>
      <c r="B73" s="262" t="s">
        <v>1919</v>
      </c>
      <c r="C73" s="263" t="s">
        <v>1635</v>
      </c>
      <c r="D73" s="262" t="s">
        <v>4343</v>
      </c>
      <c r="E73" s="262" t="s">
        <v>1920</v>
      </c>
      <c r="F73" s="264"/>
      <c r="G73" s="261" t="s">
        <v>19</v>
      </c>
      <c r="H73" s="265">
        <v>43812</v>
      </c>
      <c r="I73" s="261" t="s">
        <v>1637</v>
      </c>
      <c r="J73" s="264"/>
      <c r="L73" s="197"/>
      <c r="M73" s="197"/>
    </row>
    <row r="74" spans="1:13" s="118" customFormat="1" ht="30.6" customHeight="1" collapsed="1">
      <c r="A74" s="256"/>
      <c r="B74" s="257" t="s">
        <v>1757</v>
      </c>
      <c r="C74" s="258"/>
      <c r="D74" s="256"/>
      <c r="E74" s="259"/>
      <c r="F74" s="260"/>
      <c r="G74" s="256"/>
      <c r="H74" s="256"/>
      <c r="I74" s="256"/>
      <c r="J74" s="260"/>
      <c r="K74" s="126"/>
      <c r="L74" s="197"/>
      <c r="M74" s="197"/>
    </row>
    <row r="75" spans="1:13" s="194" customFormat="1" hidden="1" outlineLevel="1" collapsed="1">
      <c r="A75" s="206"/>
      <c r="B75" s="226" t="s">
        <v>202</v>
      </c>
      <c r="C75" s="207"/>
      <c r="D75" s="207"/>
      <c r="E75" s="207"/>
      <c r="F75" s="251"/>
      <c r="G75" s="208"/>
      <c r="H75" s="208"/>
      <c r="I75" s="208"/>
      <c r="J75" s="207"/>
      <c r="K75" s="193"/>
      <c r="L75" s="197"/>
      <c r="M75" s="197"/>
    </row>
    <row r="76" spans="1:13" ht="84" hidden="1" outlineLevel="2">
      <c r="A76" s="261" t="s">
        <v>1918</v>
      </c>
      <c r="B76" s="262" t="s">
        <v>1922</v>
      </c>
      <c r="C76" s="263" t="s">
        <v>1635</v>
      </c>
      <c r="D76" s="262" t="s">
        <v>1793</v>
      </c>
      <c r="E76" s="262" t="s">
        <v>1923</v>
      </c>
      <c r="F76" s="264"/>
      <c r="G76" s="261" t="s">
        <v>19</v>
      </c>
      <c r="H76" s="265">
        <v>43812</v>
      </c>
      <c r="I76" s="261" t="s">
        <v>1637</v>
      </c>
      <c r="J76" s="264"/>
      <c r="L76" s="197"/>
      <c r="M76" s="197"/>
    </row>
    <row r="77" spans="1:13" ht="84" hidden="1" outlineLevel="2">
      <c r="A77" s="261" t="s">
        <v>1921</v>
      </c>
      <c r="B77" s="262" t="s">
        <v>1925</v>
      </c>
      <c r="C77" s="263" t="s">
        <v>1635</v>
      </c>
      <c r="D77" s="262" t="s">
        <v>1793</v>
      </c>
      <c r="E77" s="262" t="s">
        <v>1926</v>
      </c>
      <c r="F77" s="264"/>
      <c r="G77" s="261" t="s">
        <v>20</v>
      </c>
      <c r="H77" s="265">
        <v>43812</v>
      </c>
      <c r="I77" s="261" t="s">
        <v>1637</v>
      </c>
      <c r="J77" s="264"/>
      <c r="L77" s="197"/>
      <c r="M77" s="197"/>
    </row>
    <row r="78" spans="1:13" ht="84" hidden="1" outlineLevel="2">
      <c r="A78" s="261" t="s">
        <v>1924</v>
      </c>
      <c r="B78" s="262" t="s">
        <v>1928</v>
      </c>
      <c r="C78" s="263" t="s">
        <v>1635</v>
      </c>
      <c r="D78" s="262" t="s">
        <v>1793</v>
      </c>
      <c r="E78" s="262" t="s">
        <v>1929</v>
      </c>
      <c r="F78" s="264"/>
      <c r="G78" s="261" t="s">
        <v>20</v>
      </c>
      <c r="H78" s="265">
        <v>43812</v>
      </c>
      <c r="I78" s="261" t="s">
        <v>1637</v>
      </c>
      <c r="J78" s="264"/>
      <c r="L78" s="197"/>
      <c r="M78" s="197"/>
    </row>
    <row r="79" spans="1:13" ht="84" hidden="1" outlineLevel="2">
      <c r="A79" s="261" t="s">
        <v>1927</v>
      </c>
      <c r="B79" s="262" t="s">
        <v>1931</v>
      </c>
      <c r="C79" s="263" t="s">
        <v>1635</v>
      </c>
      <c r="D79" s="262" t="s">
        <v>1793</v>
      </c>
      <c r="E79" s="262" t="s">
        <v>1932</v>
      </c>
      <c r="F79" s="264"/>
      <c r="G79" s="261" t="s">
        <v>19</v>
      </c>
      <c r="H79" s="265">
        <v>43812</v>
      </c>
      <c r="I79" s="261" t="s">
        <v>1637</v>
      </c>
      <c r="J79" s="264"/>
      <c r="L79" s="197"/>
      <c r="M79" s="197"/>
    </row>
    <row r="80" spans="1:13" ht="84" hidden="1" outlineLevel="2">
      <c r="A80" s="261" t="s">
        <v>1930</v>
      </c>
      <c r="B80" s="262" t="s">
        <v>1934</v>
      </c>
      <c r="C80" s="263" t="s">
        <v>1635</v>
      </c>
      <c r="D80" s="262" t="s">
        <v>1793</v>
      </c>
      <c r="E80" s="262" t="s">
        <v>1935</v>
      </c>
      <c r="F80" s="264"/>
      <c r="G80" s="261" t="s">
        <v>19</v>
      </c>
      <c r="H80" s="265">
        <v>43812</v>
      </c>
      <c r="I80" s="261" t="s">
        <v>1637</v>
      </c>
      <c r="J80" s="264"/>
      <c r="L80" s="197"/>
      <c r="M80" s="197"/>
    </row>
    <row r="81" spans="1:13" ht="84" hidden="1" outlineLevel="2">
      <c r="A81" s="261" t="s">
        <v>1933</v>
      </c>
      <c r="B81" s="262" t="s">
        <v>1937</v>
      </c>
      <c r="C81" s="263" t="s">
        <v>1635</v>
      </c>
      <c r="D81" s="262" t="s">
        <v>1793</v>
      </c>
      <c r="E81" s="262" t="s">
        <v>1938</v>
      </c>
      <c r="F81" s="264"/>
      <c r="G81" s="261" t="s">
        <v>19</v>
      </c>
      <c r="H81" s="265">
        <v>43812</v>
      </c>
      <c r="I81" s="261" t="s">
        <v>1637</v>
      </c>
      <c r="J81" s="264"/>
      <c r="L81" s="197"/>
      <c r="M81" s="197"/>
    </row>
    <row r="82" spans="1:13" ht="84" hidden="1" outlineLevel="2">
      <c r="A82" s="261" t="s">
        <v>1936</v>
      </c>
      <c r="B82" s="262" t="s">
        <v>1946</v>
      </c>
      <c r="C82" s="263" t="s">
        <v>1635</v>
      </c>
      <c r="D82" s="262" t="s">
        <v>1793</v>
      </c>
      <c r="E82" s="262" t="s">
        <v>1947</v>
      </c>
      <c r="F82" s="264"/>
      <c r="G82" s="261" t="s">
        <v>21</v>
      </c>
      <c r="H82" s="265">
        <v>43812</v>
      </c>
      <c r="I82" s="261" t="s">
        <v>1637</v>
      </c>
      <c r="J82" s="264"/>
      <c r="L82" s="197"/>
      <c r="M82" s="197"/>
    </row>
    <row r="83" spans="1:13" s="194" customFormat="1" hidden="1" outlineLevel="1">
      <c r="A83" s="206"/>
      <c r="B83" s="226" t="s">
        <v>1948</v>
      </c>
      <c r="C83" s="207"/>
      <c r="D83" s="207"/>
      <c r="E83" s="207"/>
      <c r="F83" s="251"/>
      <c r="G83" s="208"/>
      <c r="H83" s="208"/>
      <c r="I83" s="208"/>
      <c r="J83" s="207"/>
      <c r="K83" s="193"/>
      <c r="L83" s="197"/>
      <c r="M83" s="197"/>
    </row>
    <row r="84" spans="1:13" ht="100.8" hidden="1" outlineLevel="2">
      <c r="A84" s="261" t="s">
        <v>1939</v>
      </c>
      <c r="B84" s="262" t="s">
        <v>1950</v>
      </c>
      <c r="C84" s="263" t="s">
        <v>1635</v>
      </c>
      <c r="D84" s="262" t="s">
        <v>4607</v>
      </c>
      <c r="E84" s="262" t="s">
        <v>4608</v>
      </c>
      <c r="F84" s="264"/>
      <c r="G84" s="261" t="s">
        <v>21</v>
      </c>
      <c r="H84" s="265">
        <v>43812</v>
      </c>
      <c r="I84" s="261" t="s">
        <v>1637</v>
      </c>
      <c r="J84" s="264"/>
      <c r="L84" s="197"/>
      <c r="M84" s="197"/>
    </row>
    <row r="85" spans="1:13" ht="100.8" hidden="1" outlineLevel="2">
      <c r="A85" s="261" t="s">
        <v>1942</v>
      </c>
      <c r="B85" s="262" t="s">
        <v>1953</v>
      </c>
      <c r="C85" s="263" t="s">
        <v>1635</v>
      </c>
      <c r="D85" s="262" t="s">
        <v>4607</v>
      </c>
      <c r="E85" s="262" t="s">
        <v>4609</v>
      </c>
      <c r="F85" s="264"/>
      <c r="G85" s="261" t="s">
        <v>21</v>
      </c>
      <c r="H85" s="265">
        <v>43812</v>
      </c>
      <c r="I85" s="261" t="s">
        <v>1637</v>
      </c>
      <c r="J85" s="264"/>
      <c r="L85" s="197"/>
      <c r="M85" s="197"/>
    </row>
    <row r="86" spans="1:13" ht="100.8" hidden="1" outlineLevel="2">
      <c r="A86" s="261" t="s">
        <v>1945</v>
      </c>
      <c r="B86" s="262" t="s">
        <v>1956</v>
      </c>
      <c r="C86" s="263" t="s">
        <v>1635</v>
      </c>
      <c r="D86" s="262" t="s">
        <v>4607</v>
      </c>
      <c r="E86" s="262" t="s">
        <v>4610</v>
      </c>
      <c r="F86" s="264"/>
      <c r="G86" s="261" t="s">
        <v>21</v>
      </c>
      <c r="H86" s="265">
        <v>43812</v>
      </c>
      <c r="I86" s="261" t="s">
        <v>1637</v>
      </c>
      <c r="J86" s="264"/>
      <c r="L86" s="197"/>
      <c r="M86" s="197"/>
    </row>
    <row r="87" spans="1:13" s="194" customFormat="1" hidden="1" outlineLevel="1">
      <c r="A87" s="206"/>
      <c r="B87" s="226" t="s">
        <v>1782</v>
      </c>
      <c r="C87" s="207"/>
      <c r="D87" s="207"/>
      <c r="E87" s="207"/>
      <c r="F87" s="251"/>
      <c r="G87" s="208"/>
      <c r="H87" s="208"/>
      <c r="I87" s="208"/>
      <c r="J87" s="207"/>
      <c r="K87" s="193"/>
      <c r="L87" s="197"/>
      <c r="M87" s="197"/>
    </row>
    <row r="88" spans="1:13" ht="100.8" hidden="1" outlineLevel="1">
      <c r="A88" s="261" t="s">
        <v>1949</v>
      </c>
      <c r="B88" s="262" t="s">
        <v>1959</v>
      </c>
      <c r="C88" s="263" t="s">
        <v>1635</v>
      </c>
      <c r="D88" s="262" t="s">
        <v>4611</v>
      </c>
      <c r="E88" s="262" t="s">
        <v>4612</v>
      </c>
      <c r="F88" s="264"/>
      <c r="G88" s="261" t="s">
        <v>19</v>
      </c>
      <c r="H88" s="265">
        <v>43812</v>
      </c>
      <c r="I88" s="261" t="s">
        <v>1637</v>
      </c>
      <c r="J88" s="264"/>
      <c r="L88" s="197"/>
      <c r="M88" s="197"/>
    </row>
    <row r="89" spans="1:13" ht="117.6" hidden="1" outlineLevel="1">
      <c r="A89" s="261" t="s">
        <v>1952</v>
      </c>
      <c r="B89" s="262" t="s">
        <v>1962</v>
      </c>
      <c r="C89" s="263" t="s">
        <v>1635</v>
      </c>
      <c r="D89" s="262" t="s">
        <v>4613</v>
      </c>
      <c r="E89" s="262" t="s">
        <v>4616</v>
      </c>
      <c r="F89" s="264"/>
      <c r="G89" s="261" t="s">
        <v>19</v>
      </c>
      <c r="H89" s="265">
        <v>43812</v>
      </c>
      <c r="I89" s="261" t="s">
        <v>1637</v>
      </c>
      <c r="J89" s="264"/>
      <c r="L89" s="197"/>
      <c r="M89" s="197"/>
    </row>
    <row r="90" spans="1:13" ht="151.19999999999999" hidden="1" outlineLevel="1">
      <c r="A90" s="261" t="s">
        <v>1955</v>
      </c>
      <c r="B90" s="262" t="s">
        <v>1964</v>
      </c>
      <c r="C90" s="263" t="s">
        <v>1635</v>
      </c>
      <c r="D90" s="262" t="s">
        <v>4614</v>
      </c>
      <c r="E90" s="262" t="s">
        <v>4615</v>
      </c>
      <c r="F90" s="264"/>
      <c r="G90" s="261" t="s">
        <v>19</v>
      </c>
      <c r="H90" s="265">
        <v>43812</v>
      </c>
      <c r="I90" s="261" t="s">
        <v>1637</v>
      </c>
      <c r="J90" s="264"/>
      <c r="L90" s="197"/>
      <c r="M90" s="197"/>
    </row>
    <row r="91" spans="1:13" ht="134.4" hidden="1" outlineLevel="1">
      <c r="A91" s="261" t="s">
        <v>1958</v>
      </c>
      <c r="B91" s="262" t="s">
        <v>1966</v>
      </c>
      <c r="C91" s="263" t="s">
        <v>1635</v>
      </c>
      <c r="D91" s="262" t="s">
        <v>4617</v>
      </c>
      <c r="E91" s="262" t="s">
        <v>4618</v>
      </c>
      <c r="F91" s="264"/>
      <c r="G91" s="261" t="s">
        <v>19</v>
      </c>
      <c r="H91" s="265">
        <v>43812</v>
      </c>
      <c r="I91" s="261" t="s">
        <v>1637</v>
      </c>
      <c r="J91" s="264"/>
      <c r="L91" s="197"/>
      <c r="M91" s="197"/>
    </row>
    <row r="92" spans="1:13" ht="100.8" hidden="1" outlineLevel="1">
      <c r="A92" s="261" t="s">
        <v>1961</v>
      </c>
      <c r="B92" s="262" t="s">
        <v>1968</v>
      </c>
      <c r="C92" s="263" t="s">
        <v>1635</v>
      </c>
      <c r="D92" s="262" t="s">
        <v>4619</v>
      </c>
      <c r="E92" s="262" t="s">
        <v>4620</v>
      </c>
      <c r="F92" s="264"/>
      <c r="G92" s="261" t="s">
        <v>19</v>
      </c>
      <c r="H92" s="265">
        <v>43812</v>
      </c>
      <c r="I92" s="261" t="s">
        <v>1637</v>
      </c>
      <c r="J92" s="264"/>
      <c r="L92" s="197"/>
      <c r="M92" s="197"/>
    </row>
    <row r="93" spans="1:13" ht="84" hidden="1" outlineLevel="1">
      <c r="A93" s="261" t="s">
        <v>1963</v>
      </c>
      <c r="B93" s="262" t="s">
        <v>1980</v>
      </c>
      <c r="C93" s="263" t="s">
        <v>1635</v>
      </c>
      <c r="D93" s="262" t="s">
        <v>4308</v>
      </c>
      <c r="E93" s="262" t="s">
        <v>1981</v>
      </c>
      <c r="F93" s="264"/>
      <c r="G93" s="261" t="s">
        <v>49</v>
      </c>
      <c r="H93" s="265">
        <v>43812</v>
      </c>
      <c r="I93" s="261" t="s">
        <v>1637</v>
      </c>
      <c r="J93" s="264"/>
      <c r="L93" s="197"/>
      <c r="M93" s="197"/>
    </row>
    <row r="94" spans="1:13" ht="100.8" hidden="1" outlineLevel="1">
      <c r="A94" s="261" t="s">
        <v>1965</v>
      </c>
      <c r="B94" s="262" t="s">
        <v>1983</v>
      </c>
      <c r="C94" s="263" t="s">
        <v>1635</v>
      </c>
      <c r="D94" s="262" t="s">
        <v>4621</v>
      </c>
      <c r="E94" s="262" t="s">
        <v>4622</v>
      </c>
      <c r="F94" s="264"/>
      <c r="G94" s="261" t="s">
        <v>19</v>
      </c>
      <c r="H94" s="265">
        <v>43812</v>
      </c>
      <c r="I94" s="261" t="s">
        <v>1637</v>
      </c>
      <c r="J94" s="264"/>
      <c r="L94" s="197"/>
      <c r="M94" s="197"/>
    </row>
    <row r="95" spans="1:13" ht="100.8" hidden="1" outlineLevel="1">
      <c r="A95" s="261" t="s">
        <v>1967</v>
      </c>
      <c r="B95" s="262" t="s">
        <v>1986</v>
      </c>
      <c r="C95" s="263" t="s">
        <v>1635</v>
      </c>
      <c r="D95" s="262" t="s">
        <v>4623</v>
      </c>
      <c r="E95" s="262" t="s">
        <v>4624</v>
      </c>
      <c r="F95" s="264"/>
      <c r="G95" s="261" t="s">
        <v>19</v>
      </c>
      <c r="H95" s="265">
        <v>43812</v>
      </c>
      <c r="I95" s="261" t="s">
        <v>1637</v>
      </c>
      <c r="J95" s="264"/>
      <c r="L95" s="197"/>
      <c r="M95" s="197"/>
    </row>
    <row r="96" spans="1:13" ht="100.8" hidden="1" outlineLevel="1">
      <c r="A96" s="261" t="s">
        <v>1970</v>
      </c>
      <c r="B96" s="262" t="s">
        <v>1989</v>
      </c>
      <c r="C96" s="263" t="s">
        <v>1635</v>
      </c>
      <c r="D96" s="262" t="s">
        <v>4625</v>
      </c>
      <c r="E96" s="262" t="s">
        <v>4626</v>
      </c>
      <c r="F96" s="264"/>
      <c r="G96" s="261" t="s">
        <v>19</v>
      </c>
      <c r="H96" s="265">
        <v>43812</v>
      </c>
      <c r="I96" s="261" t="s">
        <v>1637</v>
      </c>
      <c r="J96" s="264"/>
      <c r="L96" s="197"/>
      <c r="M96" s="197"/>
    </row>
    <row r="97" spans="1:13" ht="84" hidden="1" outlineLevel="1">
      <c r="A97" s="261" t="s">
        <v>1973</v>
      </c>
      <c r="B97" s="262" t="s">
        <v>1992</v>
      </c>
      <c r="C97" s="263" t="s">
        <v>1635</v>
      </c>
      <c r="D97" s="262" t="s">
        <v>4308</v>
      </c>
      <c r="E97" s="262" t="s">
        <v>1993</v>
      </c>
      <c r="F97" s="264"/>
      <c r="G97" s="261" t="s">
        <v>19</v>
      </c>
      <c r="H97" s="265">
        <v>43812</v>
      </c>
      <c r="I97" s="261" t="s">
        <v>1637</v>
      </c>
      <c r="J97" s="264"/>
      <c r="L97" s="197"/>
      <c r="M97" s="197"/>
    </row>
    <row r="98" spans="1:13" ht="84" hidden="1" outlineLevel="1">
      <c r="A98" s="261" t="s">
        <v>1974</v>
      </c>
      <c r="B98" s="262" t="s">
        <v>1995</v>
      </c>
      <c r="C98" s="263" t="s">
        <v>1635</v>
      </c>
      <c r="D98" s="262" t="s">
        <v>4308</v>
      </c>
      <c r="E98" s="262" t="s">
        <v>1996</v>
      </c>
      <c r="F98" s="264"/>
      <c r="G98" s="261" t="s">
        <v>20</v>
      </c>
      <c r="H98" s="265">
        <v>43812</v>
      </c>
      <c r="I98" s="261" t="s">
        <v>1637</v>
      </c>
      <c r="J98" s="264" t="s">
        <v>4606</v>
      </c>
      <c r="L98" s="197"/>
      <c r="M98" s="197"/>
    </row>
    <row r="99" spans="1:13" ht="84" hidden="1" outlineLevel="1">
      <c r="A99" s="261" t="s">
        <v>1975</v>
      </c>
      <c r="B99" s="262" t="s">
        <v>1998</v>
      </c>
      <c r="C99" s="263" t="s">
        <v>1635</v>
      </c>
      <c r="D99" s="262" t="s">
        <v>4308</v>
      </c>
      <c r="E99" s="262" t="s">
        <v>1999</v>
      </c>
      <c r="F99" s="264"/>
      <c r="G99" s="261" t="s">
        <v>19</v>
      </c>
      <c r="H99" s="265">
        <v>43812</v>
      </c>
      <c r="I99" s="261" t="s">
        <v>1637</v>
      </c>
      <c r="J99" s="264"/>
      <c r="L99" s="197"/>
      <c r="M99" s="197"/>
    </row>
    <row r="100" spans="1:13" ht="84" hidden="1" outlineLevel="1">
      <c r="A100" s="261" t="s">
        <v>1976</v>
      </c>
      <c r="B100" s="262" t="s">
        <v>2001</v>
      </c>
      <c r="C100" s="263" t="s">
        <v>1635</v>
      </c>
      <c r="D100" s="262" t="s">
        <v>4308</v>
      </c>
      <c r="E100" s="262" t="s">
        <v>2002</v>
      </c>
      <c r="F100" s="264"/>
      <c r="G100" s="261" t="s">
        <v>19</v>
      </c>
      <c r="H100" s="265">
        <v>43812</v>
      </c>
      <c r="I100" s="261" t="s">
        <v>1637</v>
      </c>
      <c r="J100" s="264"/>
      <c r="L100" s="197"/>
      <c r="M100" s="197"/>
    </row>
    <row r="101" spans="1:13" ht="84" hidden="1" outlineLevel="1">
      <c r="A101" s="261" t="s">
        <v>1977</v>
      </c>
      <c r="B101" s="262" t="s">
        <v>2004</v>
      </c>
      <c r="C101" s="263" t="s">
        <v>1635</v>
      </c>
      <c r="D101" s="262" t="s">
        <v>4308</v>
      </c>
      <c r="E101" s="262" t="s">
        <v>2002</v>
      </c>
      <c r="F101" s="264"/>
      <c r="G101" s="261" t="s">
        <v>19</v>
      </c>
      <c r="H101" s="265">
        <v>43812</v>
      </c>
      <c r="I101" s="261" t="s">
        <v>1637</v>
      </c>
      <c r="J101" s="264"/>
      <c r="L101" s="197"/>
      <c r="M101" s="197"/>
    </row>
    <row r="102" spans="1:13" s="118" customFormat="1" ht="30.6" customHeight="1" collapsed="1">
      <c r="A102" s="256"/>
      <c r="B102" s="257" t="s">
        <v>2005</v>
      </c>
      <c r="C102" s="258"/>
      <c r="D102" s="256"/>
      <c r="E102" s="259"/>
      <c r="F102" s="260"/>
      <c r="G102" s="256"/>
      <c r="H102" s="256"/>
      <c r="I102" s="256"/>
      <c r="J102" s="260"/>
      <c r="K102" s="126"/>
      <c r="L102" s="197"/>
      <c r="M102" s="197"/>
    </row>
    <row r="103" spans="1:13" s="194" customFormat="1" hidden="1" outlineLevel="1" collapsed="1">
      <c r="A103" s="206"/>
      <c r="B103" s="226" t="s">
        <v>202</v>
      </c>
      <c r="C103" s="207"/>
      <c r="D103" s="207"/>
      <c r="E103" s="207"/>
      <c r="F103" s="251"/>
      <c r="G103" s="208"/>
      <c r="H103" s="208"/>
      <c r="I103" s="208"/>
      <c r="J103" s="207"/>
      <c r="K103" s="193"/>
      <c r="L103" s="197"/>
      <c r="M103" s="197"/>
    </row>
    <row r="104" spans="1:13" ht="84" hidden="1" outlineLevel="2">
      <c r="A104" s="261" t="s">
        <v>1978</v>
      </c>
      <c r="B104" s="262" t="s">
        <v>2007</v>
      </c>
      <c r="C104" s="263" t="s">
        <v>1635</v>
      </c>
      <c r="D104" s="262" t="s">
        <v>1793</v>
      </c>
      <c r="E104" s="262" t="s">
        <v>2008</v>
      </c>
      <c r="F104" s="264"/>
      <c r="G104" s="261" t="s">
        <v>49</v>
      </c>
      <c r="H104" s="265">
        <v>43812</v>
      </c>
      <c r="I104" s="261" t="s">
        <v>1637</v>
      </c>
      <c r="J104" s="264"/>
      <c r="L104" s="197"/>
      <c r="M104" s="197"/>
    </row>
    <row r="105" spans="1:13" ht="84" hidden="1" outlineLevel="2">
      <c r="A105" s="261" t="s">
        <v>1979</v>
      </c>
      <c r="B105" s="262" t="s">
        <v>2010</v>
      </c>
      <c r="C105" s="263" t="s">
        <v>1635</v>
      </c>
      <c r="D105" s="262" t="s">
        <v>1793</v>
      </c>
      <c r="E105" s="262" t="s">
        <v>2011</v>
      </c>
      <c r="F105" s="264"/>
      <c r="G105" s="261" t="s">
        <v>19</v>
      </c>
      <c r="H105" s="265">
        <v>43812</v>
      </c>
      <c r="I105" s="261" t="s">
        <v>1637</v>
      </c>
      <c r="J105" s="264"/>
      <c r="L105" s="197"/>
      <c r="M105" s="197"/>
    </row>
    <row r="106" spans="1:13" ht="84" hidden="1" outlineLevel="2">
      <c r="A106" s="261" t="s">
        <v>1982</v>
      </c>
      <c r="B106" s="262" t="s">
        <v>2013</v>
      </c>
      <c r="C106" s="263" t="s">
        <v>1635</v>
      </c>
      <c r="D106" s="262" t="s">
        <v>1793</v>
      </c>
      <c r="E106" s="262" t="s">
        <v>2014</v>
      </c>
      <c r="F106" s="264"/>
      <c r="G106" s="261" t="s">
        <v>20</v>
      </c>
      <c r="H106" s="265">
        <v>43812</v>
      </c>
      <c r="I106" s="261" t="s">
        <v>1637</v>
      </c>
      <c r="J106" s="264" t="s">
        <v>2015</v>
      </c>
      <c r="L106" s="197"/>
      <c r="M106" s="197"/>
    </row>
    <row r="107" spans="1:13" ht="84" hidden="1" outlineLevel="2">
      <c r="A107" s="261" t="s">
        <v>1985</v>
      </c>
      <c r="B107" s="262" t="s">
        <v>2017</v>
      </c>
      <c r="C107" s="263" t="s">
        <v>1635</v>
      </c>
      <c r="D107" s="262" t="s">
        <v>1793</v>
      </c>
      <c r="E107" s="262" t="s">
        <v>2018</v>
      </c>
      <c r="F107" s="264"/>
      <c r="G107" s="261" t="s">
        <v>19</v>
      </c>
      <c r="H107" s="265">
        <v>43812</v>
      </c>
      <c r="I107" s="261" t="s">
        <v>2019</v>
      </c>
      <c r="J107" s="264"/>
      <c r="L107" s="197"/>
      <c r="M107" s="197"/>
    </row>
    <row r="108" spans="1:13" ht="84" hidden="1" outlineLevel="2">
      <c r="A108" s="261" t="s">
        <v>1988</v>
      </c>
      <c r="B108" s="262" t="s">
        <v>2021</v>
      </c>
      <c r="C108" s="263" t="s">
        <v>1635</v>
      </c>
      <c r="D108" s="262" t="s">
        <v>1793</v>
      </c>
      <c r="E108" s="262" t="s">
        <v>2022</v>
      </c>
      <c r="F108" s="264"/>
      <c r="G108" s="261" t="s">
        <v>20</v>
      </c>
      <c r="H108" s="265">
        <v>43812</v>
      </c>
      <c r="I108" s="261" t="s">
        <v>387</v>
      </c>
      <c r="J108" s="264"/>
      <c r="L108" s="197"/>
      <c r="M108" s="197"/>
    </row>
    <row r="109" spans="1:13" ht="84" hidden="1" outlineLevel="2">
      <c r="A109" s="261" t="s">
        <v>1991</v>
      </c>
      <c r="B109" s="262" t="s">
        <v>2024</v>
      </c>
      <c r="C109" s="263" t="s">
        <v>1635</v>
      </c>
      <c r="D109" s="262" t="s">
        <v>1793</v>
      </c>
      <c r="E109" s="262" t="s">
        <v>2025</v>
      </c>
      <c r="F109" s="264"/>
      <c r="G109" s="261" t="s">
        <v>19</v>
      </c>
      <c r="H109" s="265">
        <v>43812</v>
      </c>
      <c r="I109" s="261" t="s">
        <v>387</v>
      </c>
      <c r="J109" s="264"/>
      <c r="L109" s="197"/>
      <c r="M109" s="197"/>
    </row>
    <row r="110" spans="1:13" s="194" customFormat="1" hidden="1" outlineLevel="1">
      <c r="A110" s="206"/>
      <c r="B110" s="226" t="s">
        <v>535</v>
      </c>
      <c r="C110" s="207"/>
      <c r="D110" s="207"/>
      <c r="E110" s="207"/>
      <c r="F110" s="251"/>
      <c r="G110" s="208"/>
      <c r="H110" s="208"/>
      <c r="I110" s="208"/>
      <c r="J110" s="207"/>
      <c r="K110" s="193"/>
      <c r="L110" s="197"/>
      <c r="M110" s="197"/>
    </row>
    <row r="111" spans="1:13" ht="84" hidden="1" outlineLevel="2">
      <c r="A111" s="261" t="s">
        <v>1994</v>
      </c>
      <c r="B111" s="262" t="s">
        <v>2027</v>
      </c>
      <c r="C111" s="263" t="s">
        <v>1635</v>
      </c>
      <c r="D111" s="262" t="s">
        <v>1793</v>
      </c>
      <c r="E111" s="262" t="s">
        <v>2028</v>
      </c>
      <c r="F111" s="264"/>
      <c r="G111" s="261" t="s">
        <v>19</v>
      </c>
      <c r="H111" s="265">
        <v>43812</v>
      </c>
      <c r="I111" s="261" t="s">
        <v>1637</v>
      </c>
      <c r="J111" s="264"/>
      <c r="L111" s="197"/>
      <c r="M111" s="197"/>
    </row>
    <row r="112" spans="1:13" ht="84" hidden="1" outlineLevel="2">
      <c r="A112" s="261" t="s">
        <v>1997</v>
      </c>
      <c r="B112" s="262" t="s">
        <v>2030</v>
      </c>
      <c r="C112" s="263" t="s">
        <v>1635</v>
      </c>
      <c r="D112" s="262" t="s">
        <v>1793</v>
      </c>
      <c r="E112" s="262" t="s">
        <v>2031</v>
      </c>
      <c r="F112" s="264"/>
      <c r="G112" s="261" t="s">
        <v>19</v>
      </c>
      <c r="H112" s="265">
        <v>43812</v>
      </c>
      <c r="I112" s="261" t="s">
        <v>1637</v>
      </c>
      <c r="J112" s="264"/>
      <c r="L112" s="197"/>
      <c r="M112" s="197"/>
    </row>
    <row r="113" spans="1:13" ht="84" hidden="1" outlineLevel="2">
      <c r="A113" s="261" t="s">
        <v>2000</v>
      </c>
      <c r="B113" s="262" t="s">
        <v>2033</v>
      </c>
      <c r="C113" s="263" t="s">
        <v>1635</v>
      </c>
      <c r="D113" s="262" t="s">
        <v>1793</v>
      </c>
      <c r="E113" s="262" t="s">
        <v>2034</v>
      </c>
      <c r="F113" s="264"/>
      <c r="G113" s="261" t="s">
        <v>19</v>
      </c>
      <c r="H113" s="265">
        <v>43812</v>
      </c>
      <c r="I113" s="261" t="s">
        <v>1637</v>
      </c>
      <c r="J113" s="264"/>
      <c r="L113" s="197"/>
      <c r="M113" s="197"/>
    </row>
    <row r="114" spans="1:13" s="194" customFormat="1" hidden="1" outlineLevel="1">
      <c r="A114" s="206"/>
      <c r="B114" s="226" t="s">
        <v>554</v>
      </c>
      <c r="C114" s="207"/>
      <c r="D114" s="207"/>
      <c r="E114" s="207"/>
      <c r="F114" s="251"/>
      <c r="G114" s="208"/>
      <c r="H114" s="208"/>
      <c r="I114" s="208"/>
      <c r="J114" s="207"/>
      <c r="K114" s="193"/>
      <c r="L114" s="197"/>
      <c r="M114" s="197"/>
    </row>
    <row r="115" spans="1:13" ht="84" hidden="1" outlineLevel="2">
      <c r="A115" s="261" t="s">
        <v>2003</v>
      </c>
      <c r="B115" s="262" t="s">
        <v>2036</v>
      </c>
      <c r="C115" s="263" t="s">
        <v>1635</v>
      </c>
      <c r="D115" s="262" t="s">
        <v>1793</v>
      </c>
      <c r="E115" s="262" t="s">
        <v>2037</v>
      </c>
      <c r="F115" s="264"/>
      <c r="G115" s="261" t="s">
        <v>19</v>
      </c>
      <c r="H115" s="265">
        <v>43812</v>
      </c>
      <c r="I115" s="261" t="s">
        <v>1637</v>
      </c>
      <c r="J115" s="264"/>
      <c r="L115" s="197"/>
      <c r="M115" s="197"/>
    </row>
    <row r="116" spans="1:13" ht="84" hidden="1" outlineLevel="2">
      <c r="A116" s="261" t="s">
        <v>2006</v>
      </c>
      <c r="B116" s="262" t="s">
        <v>2039</v>
      </c>
      <c r="C116" s="263" t="s">
        <v>1635</v>
      </c>
      <c r="D116" s="262" t="s">
        <v>1793</v>
      </c>
      <c r="E116" s="262" t="s">
        <v>2040</v>
      </c>
      <c r="F116" s="264"/>
      <c r="G116" s="261" t="s">
        <v>19</v>
      </c>
      <c r="H116" s="265">
        <v>43812</v>
      </c>
      <c r="I116" s="261" t="s">
        <v>2019</v>
      </c>
      <c r="J116" s="264"/>
      <c r="L116" s="197"/>
      <c r="M116" s="197"/>
    </row>
    <row r="117" spans="1:13" ht="84" hidden="1" outlineLevel="2">
      <c r="A117" s="261" t="s">
        <v>2009</v>
      </c>
      <c r="B117" s="262" t="s">
        <v>2042</v>
      </c>
      <c r="C117" s="263" t="s">
        <v>1635</v>
      </c>
      <c r="D117" s="262" t="s">
        <v>1793</v>
      </c>
      <c r="E117" s="262" t="s">
        <v>2043</v>
      </c>
      <c r="F117" s="264"/>
      <c r="G117" s="261" t="s">
        <v>19</v>
      </c>
      <c r="H117" s="265">
        <v>43812</v>
      </c>
      <c r="I117" s="261" t="s">
        <v>1637</v>
      </c>
      <c r="J117" s="264"/>
      <c r="L117" s="197"/>
      <c r="M117" s="197"/>
    </row>
    <row r="118" spans="1:13" ht="84" hidden="1" outlineLevel="2">
      <c r="A118" s="261" t="s">
        <v>2012</v>
      </c>
      <c r="B118" s="262" t="s">
        <v>2045</v>
      </c>
      <c r="C118" s="263" t="s">
        <v>1635</v>
      </c>
      <c r="D118" s="262" t="s">
        <v>1793</v>
      </c>
      <c r="E118" s="262" t="s">
        <v>2040</v>
      </c>
      <c r="F118" s="264"/>
      <c r="G118" s="261" t="s">
        <v>19</v>
      </c>
      <c r="H118" s="265">
        <v>43812</v>
      </c>
      <c r="I118" s="261" t="s">
        <v>2019</v>
      </c>
      <c r="J118" s="264"/>
      <c r="L118" s="197"/>
      <c r="M118" s="197"/>
    </row>
    <row r="119" spans="1:13" ht="84" hidden="1" outlineLevel="2">
      <c r="A119" s="261" t="s">
        <v>2016</v>
      </c>
      <c r="B119" s="262" t="s">
        <v>2047</v>
      </c>
      <c r="C119" s="263" t="s">
        <v>1635</v>
      </c>
      <c r="D119" s="262" t="s">
        <v>1793</v>
      </c>
      <c r="E119" s="262" t="s">
        <v>2048</v>
      </c>
      <c r="F119" s="264"/>
      <c r="G119" s="261" t="s">
        <v>19</v>
      </c>
      <c r="H119" s="265">
        <v>43812</v>
      </c>
      <c r="I119" s="261" t="s">
        <v>1637</v>
      </c>
      <c r="J119" s="264"/>
      <c r="L119" s="197"/>
      <c r="M119" s="197"/>
    </row>
    <row r="120" spans="1:13" ht="84" hidden="1" outlineLevel="2">
      <c r="A120" s="261" t="s">
        <v>2020</v>
      </c>
      <c r="B120" s="262" t="s">
        <v>2050</v>
      </c>
      <c r="C120" s="263" t="s">
        <v>1635</v>
      </c>
      <c r="D120" s="262" t="s">
        <v>1793</v>
      </c>
      <c r="E120" s="262" t="s">
        <v>2051</v>
      </c>
      <c r="F120" s="264"/>
      <c r="G120" s="261" t="s">
        <v>20</v>
      </c>
      <c r="H120" s="265">
        <v>43812</v>
      </c>
      <c r="I120" s="261" t="s">
        <v>1637</v>
      </c>
      <c r="J120" s="264"/>
      <c r="L120" s="197"/>
      <c r="M120" s="197"/>
    </row>
    <row r="121" spans="1:13" s="194" customFormat="1" hidden="1" outlineLevel="1">
      <c r="A121" s="206"/>
      <c r="B121" s="226" t="s">
        <v>2052</v>
      </c>
      <c r="C121" s="207"/>
      <c r="D121" s="207"/>
      <c r="E121" s="207"/>
      <c r="F121" s="251"/>
      <c r="G121" s="208"/>
      <c r="H121" s="208"/>
      <c r="I121" s="208"/>
      <c r="J121" s="207"/>
      <c r="K121" s="193"/>
      <c r="L121" s="197"/>
      <c r="M121" s="197"/>
    </row>
    <row r="122" spans="1:13" ht="84" hidden="1" outlineLevel="1">
      <c r="A122" s="261" t="s">
        <v>2023</v>
      </c>
      <c r="B122" s="262" t="s">
        <v>2054</v>
      </c>
      <c r="C122" s="263" t="s">
        <v>1635</v>
      </c>
      <c r="D122" s="262" t="s">
        <v>4308</v>
      </c>
      <c r="E122" s="262" t="s">
        <v>2055</v>
      </c>
      <c r="F122" s="264"/>
      <c r="G122" s="261" t="s">
        <v>19</v>
      </c>
      <c r="H122" s="265">
        <v>43812</v>
      </c>
      <c r="I122" s="261" t="s">
        <v>1637</v>
      </c>
      <c r="J122" s="264"/>
      <c r="L122" s="197"/>
      <c r="M122" s="197"/>
    </row>
    <row r="123" spans="1:13" ht="84" hidden="1" outlineLevel="1">
      <c r="A123" s="261" t="s">
        <v>2026</v>
      </c>
      <c r="B123" s="262" t="s">
        <v>2056</v>
      </c>
      <c r="C123" s="263" t="s">
        <v>1635</v>
      </c>
      <c r="D123" s="262" t="s">
        <v>4308</v>
      </c>
      <c r="E123" s="262" t="s">
        <v>2057</v>
      </c>
      <c r="F123" s="264"/>
      <c r="G123" s="261" t="s">
        <v>19</v>
      </c>
      <c r="H123" s="265">
        <v>43812</v>
      </c>
      <c r="I123" s="261" t="s">
        <v>387</v>
      </c>
      <c r="J123" s="264"/>
      <c r="L123" s="197"/>
      <c r="M123" s="197"/>
    </row>
    <row r="124" spans="1:13" ht="84" hidden="1" outlineLevel="1">
      <c r="A124" s="261" t="s">
        <v>2029</v>
      </c>
      <c r="B124" s="262" t="s">
        <v>2058</v>
      </c>
      <c r="C124" s="263" t="s">
        <v>1635</v>
      </c>
      <c r="D124" s="262" t="s">
        <v>4308</v>
      </c>
      <c r="E124" s="262" t="s">
        <v>2059</v>
      </c>
      <c r="F124" s="264"/>
      <c r="G124" s="261" t="s">
        <v>19</v>
      </c>
      <c r="H124" s="265">
        <v>43812</v>
      </c>
      <c r="I124" s="261" t="s">
        <v>387</v>
      </c>
      <c r="J124" s="264"/>
      <c r="L124" s="197"/>
      <c r="M124" s="197"/>
    </row>
    <row r="125" spans="1:13" ht="84" hidden="1" outlineLevel="1">
      <c r="A125" s="261" t="s">
        <v>2032</v>
      </c>
      <c r="B125" s="262" t="s">
        <v>2060</v>
      </c>
      <c r="C125" s="263" t="s">
        <v>1635</v>
      </c>
      <c r="D125" s="262" t="s">
        <v>4308</v>
      </c>
      <c r="E125" s="262" t="s">
        <v>2061</v>
      </c>
      <c r="F125" s="264"/>
      <c r="G125" s="261" t="s">
        <v>19</v>
      </c>
      <c r="H125" s="265">
        <v>43812</v>
      </c>
      <c r="I125" s="261" t="s">
        <v>387</v>
      </c>
      <c r="J125" s="264"/>
      <c r="L125" s="197"/>
      <c r="M125" s="197"/>
    </row>
    <row r="126" spans="1:13" ht="84" hidden="1" outlineLevel="1">
      <c r="A126" s="261" t="s">
        <v>2035</v>
      </c>
      <c r="B126" s="262" t="s">
        <v>2062</v>
      </c>
      <c r="C126" s="263" t="s">
        <v>1635</v>
      </c>
      <c r="D126" s="262" t="s">
        <v>4308</v>
      </c>
      <c r="E126" s="262" t="s">
        <v>2061</v>
      </c>
      <c r="F126" s="264"/>
      <c r="G126" s="261" t="s">
        <v>19</v>
      </c>
      <c r="H126" s="265">
        <v>43812</v>
      </c>
      <c r="I126" s="261" t="s">
        <v>387</v>
      </c>
      <c r="J126" s="264"/>
      <c r="L126" s="197"/>
      <c r="M126" s="197"/>
    </row>
    <row r="127" spans="1:13" ht="84" hidden="1" outlineLevel="1">
      <c r="A127" s="261" t="s">
        <v>2038</v>
      </c>
      <c r="B127" s="262" t="s">
        <v>2063</v>
      </c>
      <c r="C127" s="263" t="s">
        <v>1635</v>
      </c>
      <c r="D127" s="262" t="s">
        <v>4308</v>
      </c>
      <c r="E127" s="262" t="s">
        <v>2064</v>
      </c>
      <c r="F127" s="264"/>
      <c r="G127" s="261" t="s">
        <v>19</v>
      </c>
      <c r="H127" s="265">
        <v>43812</v>
      </c>
      <c r="I127" s="261" t="s">
        <v>387</v>
      </c>
      <c r="J127" s="264"/>
      <c r="L127" s="197"/>
      <c r="M127" s="197"/>
    </row>
    <row r="128" spans="1:13" ht="84" hidden="1" outlineLevel="1">
      <c r="A128" s="261" t="s">
        <v>2041</v>
      </c>
      <c r="B128" s="262" t="s">
        <v>2065</v>
      </c>
      <c r="C128" s="263" t="s">
        <v>1635</v>
      </c>
      <c r="D128" s="262" t="s">
        <v>4308</v>
      </c>
      <c r="E128" s="262" t="s">
        <v>2066</v>
      </c>
      <c r="F128" s="264"/>
      <c r="G128" s="261" t="s">
        <v>19</v>
      </c>
      <c r="H128" s="265">
        <v>43812</v>
      </c>
      <c r="I128" s="261" t="s">
        <v>387</v>
      </c>
      <c r="J128" s="264"/>
      <c r="L128" s="197"/>
      <c r="M128" s="197"/>
    </row>
    <row r="129" spans="1:13" ht="84" hidden="1" outlineLevel="1">
      <c r="A129" s="261" t="s">
        <v>2044</v>
      </c>
      <c r="B129" s="262" t="s">
        <v>2067</v>
      </c>
      <c r="C129" s="263" t="s">
        <v>1635</v>
      </c>
      <c r="D129" s="262" t="s">
        <v>4308</v>
      </c>
      <c r="E129" s="262" t="s">
        <v>2068</v>
      </c>
      <c r="F129" s="264"/>
      <c r="G129" s="261" t="s">
        <v>19</v>
      </c>
      <c r="H129" s="265">
        <v>43812</v>
      </c>
      <c r="I129" s="261" t="s">
        <v>1637</v>
      </c>
      <c r="J129" s="264"/>
      <c r="L129" s="197"/>
      <c r="M129" s="197"/>
    </row>
    <row r="130" spans="1:13" ht="84" hidden="1" outlineLevel="1">
      <c r="A130" s="261" t="s">
        <v>2046</v>
      </c>
      <c r="B130" s="262" t="s">
        <v>2069</v>
      </c>
      <c r="C130" s="263" t="s">
        <v>1635</v>
      </c>
      <c r="D130" s="262" t="s">
        <v>4308</v>
      </c>
      <c r="E130" s="262" t="s">
        <v>2070</v>
      </c>
      <c r="F130" s="264"/>
      <c r="G130" s="261" t="s">
        <v>19</v>
      </c>
      <c r="H130" s="265">
        <v>43812</v>
      </c>
      <c r="I130" s="261" t="s">
        <v>1637</v>
      </c>
      <c r="J130" s="264"/>
      <c r="L130" s="197"/>
      <c r="M130" s="197"/>
    </row>
    <row r="131" spans="1:13" ht="84" hidden="1" outlineLevel="1">
      <c r="A131" s="261" t="s">
        <v>2049</v>
      </c>
      <c r="B131" s="262" t="s">
        <v>2071</v>
      </c>
      <c r="C131" s="263" t="s">
        <v>1635</v>
      </c>
      <c r="D131" s="262" t="s">
        <v>4308</v>
      </c>
      <c r="E131" s="262" t="s">
        <v>2072</v>
      </c>
      <c r="F131" s="264"/>
      <c r="G131" s="261" t="s">
        <v>19</v>
      </c>
      <c r="H131" s="265">
        <v>43812</v>
      </c>
      <c r="I131" s="261" t="s">
        <v>1637</v>
      </c>
      <c r="J131" s="264"/>
      <c r="L131" s="197"/>
      <c r="M131" s="197"/>
    </row>
    <row r="132" spans="1:13" ht="84" hidden="1" outlineLevel="1">
      <c r="A132" s="261" t="s">
        <v>2053</v>
      </c>
      <c r="B132" s="262" t="s">
        <v>2073</v>
      </c>
      <c r="C132" s="263" t="s">
        <v>1635</v>
      </c>
      <c r="D132" s="262" t="s">
        <v>4308</v>
      </c>
      <c r="E132" s="262" t="s">
        <v>2074</v>
      </c>
      <c r="F132" s="264"/>
      <c r="G132" s="261" t="s">
        <v>19</v>
      </c>
      <c r="H132" s="265">
        <v>43812</v>
      </c>
      <c r="I132" s="261" t="s">
        <v>2019</v>
      </c>
      <c r="J132" s="264"/>
      <c r="L132" s="197"/>
      <c r="M132" s="197"/>
    </row>
    <row r="133" spans="1:13" s="52" customFormat="1" collapsed="1">
      <c r="A133" s="229"/>
      <c r="B133" s="124"/>
      <c r="C133" s="228"/>
      <c r="D133" s="36"/>
      <c r="E133" s="124"/>
      <c r="F133" s="36"/>
      <c r="G133" s="228"/>
      <c r="H133" s="228"/>
      <c r="I133" s="228"/>
      <c r="J133" s="36"/>
      <c r="L133" s="197"/>
      <c r="M133" s="197"/>
    </row>
    <row r="134" spans="1:13" s="52" customFormat="1">
      <c r="A134" s="229"/>
      <c r="B134" s="124"/>
      <c r="C134" s="228"/>
      <c r="D134" s="36"/>
      <c r="E134" s="124"/>
      <c r="F134" s="36"/>
      <c r="G134" s="228"/>
      <c r="H134" s="228"/>
      <c r="I134" s="228"/>
      <c r="J134" s="36"/>
      <c r="L134" s="197"/>
      <c r="M134" s="197"/>
    </row>
    <row r="135" spans="1:13" s="52" customFormat="1">
      <c r="A135" s="229"/>
      <c r="B135" s="124"/>
      <c r="C135" s="228"/>
      <c r="D135" s="36"/>
      <c r="E135" s="124"/>
      <c r="F135" s="36"/>
      <c r="G135" s="228"/>
      <c r="H135" s="228"/>
      <c r="I135" s="228"/>
      <c r="J135" s="36"/>
      <c r="L135" s="197"/>
      <c r="M135" s="197"/>
    </row>
    <row r="136" spans="1:13" s="52" customFormat="1">
      <c r="A136" s="229"/>
      <c r="B136" s="124"/>
      <c r="C136" s="228"/>
      <c r="D136" s="36"/>
      <c r="E136" s="124"/>
      <c r="F136" s="36"/>
      <c r="G136" s="228"/>
      <c r="H136" s="228"/>
      <c r="I136" s="228"/>
      <c r="J136" s="36"/>
      <c r="L136" s="197"/>
      <c r="M136" s="197"/>
    </row>
    <row r="137" spans="1:13" s="52" customFormat="1">
      <c r="A137" s="229"/>
      <c r="B137" s="124"/>
      <c r="C137" s="228"/>
      <c r="D137" s="36"/>
      <c r="E137" s="124"/>
      <c r="F137" s="36"/>
      <c r="G137" s="228"/>
      <c r="H137" s="228"/>
      <c r="I137" s="228"/>
      <c r="J137" s="36"/>
      <c r="L137" s="197"/>
      <c r="M137" s="197"/>
    </row>
    <row r="138" spans="1:13" s="52" customFormat="1">
      <c r="A138" s="229"/>
      <c r="B138" s="124"/>
      <c r="C138" s="228"/>
      <c r="D138" s="36"/>
      <c r="E138" s="124"/>
      <c r="F138" s="36"/>
      <c r="G138" s="228"/>
      <c r="H138" s="228"/>
      <c r="I138" s="228"/>
      <c r="J138" s="36"/>
      <c r="L138" s="197"/>
      <c r="M138" s="197"/>
    </row>
    <row r="139" spans="1:13" s="52" customFormat="1">
      <c r="A139" s="229"/>
      <c r="B139" s="124"/>
      <c r="C139" s="228"/>
      <c r="D139" s="36"/>
      <c r="E139" s="124"/>
      <c r="F139" s="36"/>
      <c r="G139" s="228"/>
      <c r="H139" s="228"/>
      <c r="I139" s="228"/>
      <c r="J139" s="36"/>
      <c r="L139" s="197"/>
      <c r="M139" s="197"/>
    </row>
    <row r="140" spans="1:13" s="52" customFormat="1">
      <c r="A140" s="229"/>
      <c r="B140" s="124"/>
      <c r="C140" s="228"/>
      <c r="D140" s="36"/>
      <c r="E140" s="124"/>
      <c r="F140" s="36"/>
      <c r="G140" s="228"/>
      <c r="H140" s="228"/>
      <c r="I140" s="228"/>
      <c r="J140" s="36"/>
      <c r="L140" s="197"/>
      <c r="M140" s="197"/>
    </row>
    <row r="141" spans="1:13" s="52" customFormat="1">
      <c r="A141" s="229"/>
      <c r="B141" s="124"/>
      <c r="C141" s="228"/>
      <c r="D141" s="36"/>
      <c r="E141" s="124"/>
      <c r="F141" s="36"/>
      <c r="G141" s="228"/>
      <c r="H141" s="228"/>
      <c r="I141" s="228"/>
      <c r="J141" s="36"/>
      <c r="L141" s="197"/>
      <c r="M141" s="197"/>
    </row>
    <row r="142" spans="1:13" s="52" customFormat="1">
      <c r="A142" s="229"/>
      <c r="B142" s="124"/>
      <c r="C142" s="228"/>
      <c r="D142" s="36"/>
      <c r="E142" s="124"/>
      <c r="F142" s="36"/>
      <c r="G142" s="228"/>
      <c r="H142" s="228"/>
      <c r="I142" s="228"/>
      <c r="J142" s="36"/>
      <c r="L142" s="197"/>
      <c r="M142" s="197"/>
    </row>
    <row r="143" spans="1:13" s="52" customFormat="1">
      <c r="A143" s="229"/>
      <c r="B143" s="124"/>
      <c r="C143" s="228"/>
      <c r="D143" s="36"/>
      <c r="E143" s="124"/>
      <c r="F143" s="36"/>
      <c r="G143" s="228"/>
      <c r="H143" s="228"/>
      <c r="I143" s="228"/>
      <c r="J143" s="36"/>
      <c r="L143" s="197"/>
      <c r="M143" s="197"/>
    </row>
    <row r="144" spans="1:13" s="52" customFormat="1">
      <c r="A144" s="229"/>
      <c r="B144" s="124"/>
      <c r="C144" s="228"/>
      <c r="D144" s="36"/>
      <c r="E144" s="124"/>
      <c r="F144" s="36"/>
      <c r="G144" s="228"/>
      <c r="H144" s="228"/>
      <c r="I144" s="228"/>
      <c r="J144" s="36"/>
      <c r="L144" s="197"/>
      <c r="M144" s="197"/>
    </row>
    <row r="145" spans="1:13" s="52" customFormat="1">
      <c r="A145" s="229"/>
      <c r="B145" s="124"/>
      <c r="C145" s="228"/>
      <c r="D145" s="36"/>
      <c r="E145" s="124"/>
      <c r="F145" s="36"/>
      <c r="G145" s="228"/>
      <c r="H145" s="228"/>
      <c r="I145" s="228"/>
      <c r="J145" s="36"/>
      <c r="L145" s="197"/>
      <c r="M145" s="197"/>
    </row>
    <row r="146" spans="1:13" s="52" customFormat="1">
      <c r="A146" s="229"/>
      <c r="B146" s="124"/>
      <c r="C146" s="228"/>
      <c r="D146" s="36"/>
      <c r="E146" s="124"/>
      <c r="F146" s="36"/>
      <c r="G146" s="228"/>
      <c r="H146" s="228"/>
      <c r="I146" s="228"/>
      <c r="J146" s="36"/>
      <c r="L146" s="197"/>
      <c r="M146" s="197"/>
    </row>
    <row r="147" spans="1:13" s="52" customFormat="1">
      <c r="A147" s="229"/>
      <c r="B147" s="124"/>
      <c r="C147" s="228"/>
      <c r="D147" s="36"/>
      <c r="E147" s="124"/>
      <c r="F147" s="36"/>
      <c r="G147" s="228"/>
      <c r="H147" s="228"/>
      <c r="I147" s="228"/>
      <c r="J147" s="36"/>
      <c r="L147" s="197"/>
      <c r="M147" s="197"/>
    </row>
    <row r="148" spans="1:13" s="52" customFormat="1">
      <c r="A148" s="229"/>
      <c r="B148" s="124"/>
      <c r="C148" s="228"/>
      <c r="D148" s="36"/>
      <c r="E148" s="124"/>
      <c r="F148" s="36"/>
      <c r="G148" s="228"/>
      <c r="H148" s="228"/>
      <c r="I148" s="228"/>
      <c r="J148" s="36"/>
      <c r="L148" s="197"/>
      <c r="M148" s="197"/>
    </row>
    <row r="149" spans="1:13" s="52" customFormat="1">
      <c r="A149" s="229"/>
      <c r="B149" s="124"/>
      <c r="C149" s="228"/>
      <c r="D149" s="36"/>
      <c r="E149" s="124"/>
      <c r="F149" s="36"/>
      <c r="G149" s="228"/>
      <c r="H149" s="228"/>
      <c r="I149" s="228"/>
      <c r="J149" s="36"/>
      <c r="L149" s="197"/>
      <c r="M149" s="197"/>
    </row>
    <row r="150" spans="1:13" s="52" customFormat="1">
      <c r="A150" s="229"/>
      <c r="B150" s="124"/>
      <c r="C150" s="228"/>
      <c r="D150" s="36"/>
      <c r="E150" s="124"/>
      <c r="F150" s="36"/>
      <c r="G150" s="228"/>
      <c r="H150" s="228"/>
      <c r="I150" s="228"/>
      <c r="J150" s="36"/>
      <c r="L150" s="197"/>
      <c r="M150" s="197"/>
    </row>
    <row r="151" spans="1:13" s="52" customFormat="1">
      <c r="A151" s="229"/>
      <c r="B151" s="124"/>
      <c r="C151" s="228"/>
      <c r="D151" s="36"/>
      <c r="E151" s="124"/>
      <c r="F151" s="36"/>
      <c r="G151" s="228"/>
      <c r="H151" s="228"/>
      <c r="I151" s="228"/>
      <c r="J151" s="36"/>
      <c r="L151" s="197"/>
      <c r="M151" s="197"/>
    </row>
    <row r="152" spans="1:13" s="52" customFormat="1">
      <c r="A152" s="229"/>
      <c r="B152" s="124"/>
      <c r="C152" s="228"/>
      <c r="D152" s="36"/>
      <c r="E152" s="124"/>
      <c r="F152" s="36"/>
      <c r="G152" s="228"/>
      <c r="H152" s="228"/>
      <c r="I152" s="228"/>
      <c r="J152" s="36"/>
      <c r="L152" s="197"/>
      <c r="M152" s="197"/>
    </row>
    <row r="153" spans="1:13" s="52" customFormat="1">
      <c r="A153" s="229"/>
      <c r="B153" s="124"/>
      <c r="C153" s="228"/>
      <c r="D153" s="36"/>
      <c r="E153" s="124"/>
      <c r="F153" s="36"/>
      <c r="G153" s="228"/>
      <c r="H153" s="228"/>
      <c r="I153" s="228"/>
      <c r="J153" s="36"/>
      <c r="L153" s="197"/>
      <c r="M153" s="197"/>
    </row>
    <row r="154" spans="1:13" s="52" customFormat="1">
      <c r="A154" s="229"/>
      <c r="B154" s="124"/>
      <c r="C154" s="228"/>
      <c r="D154" s="36"/>
      <c r="E154" s="124"/>
      <c r="F154" s="36"/>
      <c r="G154" s="228"/>
      <c r="H154" s="228"/>
      <c r="I154" s="228"/>
      <c r="J154" s="36"/>
      <c r="L154" s="197"/>
      <c r="M154" s="197"/>
    </row>
    <row r="155" spans="1:13" s="52" customFormat="1">
      <c r="A155" s="229"/>
      <c r="B155" s="124"/>
      <c r="C155" s="228"/>
      <c r="D155" s="36"/>
      <c r="E155" s="124"/>
      <c r="F155" s="36"/>
      <c r="G155" s="228"/>
      <c r="H155" s="228"/>
      <c r="I155" s="228"/>
      <c r="J155" s="36"/>
      <c r="L155" s="197"/>
      <c r="M155" s="197"/>
    </row>
    <row r="156" spans="1:13" s="52" customFormat="1">
      <c r="A156" s="229"/>
      <c r="B156" s="124"/>
      <c r="C156" s="228"/>
      <c r="D156" s="36"/>
      <c r="E156" s="124"/>
      <c r="F156" s="36"/>
      <c r="G156" s="228"/>
      <c r="H156" s="228"/>
      <c r="I156" s="228"/>
      <c r="J156" s="36"/>
      <c r="L156" s="197"/>
      <c r="M156" s="197"/>
    </row>
    <row r="157" spans="1:13" s="52" customFormat="1">
      <c r="A157" s="229"/>
      <c r="B157" s="124"/>
      <c r="C157" s="228"/>
      <c r="D157" s="36"/>
      <c r="E157" s="124"/>
      <c r="F157" s="36"/>
      <c r="G157" s="228"/>
      <c r="H157" s="228"/>
      <c r="I157" s="228"/>
      <c r="J157" s="36"/>
      <c r="L157" s="197"/>
      <c r="M157" s="197"/>
    </row>
    <row r="158" spans="1:13" s="52" customFormat="1">
      <c r="A158" s="229"/>
      <c r="B158" s="124"/>
      <c r="C158" s="228"/>
      <c r="D158" s="36"/>
      <c r="E158" s="124"/>
      <c r="F158" s="36"/>
      <c r="G158" s="228"/>
      <c r="H158" s="228"/>
      <c r="I158" s="228"/>
      <c r="J158" s="36"/>
      <c r="L158" s="197"/>
      <c r="M158" s="197"/>
    </row>
    <row r="159" spans="1:13" s="52" customFormat="1">
      <c r="A159" s="229"/>
      <c r="B159" s="124"/>
      <c r="C159" s="228"/>
      <c r="D159" s="36"/>
      <c r="E159" s="124"/>
      <c r="F159" s="36"/>
      <c r="G159" s="228"/>
      <c r="H159" s="228"/>
      <c r="I159" s="228"/>
      <c r="J159" s="36"/>
      <c r="L159" s="197"/>
      <c r="M159" s="197"/>
    </row>
    <row r="160" spans="1:13" s="52" customFormat="1">
      <c r="A160" s="229"/>
      <c r="B160" s="124"/>
      <c r="C160" s="228"/>
      <c r="D160" s="36"/>
      <c r="E160" s="124"/>
      <c r="F160" s="36"/>
      <c r="G160" s="228"/>
      <c r="H160" s="228"/>
      <c r="I160" s="228"/>
      <c r="J160" s="36"/>
      <c r="L160" s="197"/>
      <c r="M160" s="197"/>
    </row>
    <row r="161" spans="1:13" s="52" customFormat="1">
      <c r="A161" s="229"/>
      <c r="B161" s="124"/>
      <c r="C161" s="228"/>
      <c r="D161" s="36"/>
      <c r="E161" s="124"/>
      <c r="F161" s="36"/>
      <c r="G161" s="228"/>
      <c r="H161" s="228"/>
      <c r="I161" s="228"/>
      <c r="J161" s="36"/>
      <c r="L161" s="197"/>
      <c r="M161" s="197"/>
    </row>
    <row r="162" spans="1:13" s="52" customFormat="1">
      <c r="A162" s="229"/>
      <c r="B162" s="124"/>
      <c r="C162" s="228"/>
      <c r="D162" s="36"/>
      <c r="E162" s="124"/>
      <c r="F162" s="36"/>
      <c r="G162" s="228"/>
      <c r="H162" s="228"/>
      <c r="I162" s="228"/>
      <c r="J162" s="36"/>
      <c r="L162" s="197"/>
      <c r="M162" s="197"/>
    </row>
    <row r="163" spans="1:13" s="52" customFormat="1">
      <c r="A163" s="229"/>
      <c r="B163" s="124"/>
      <c r="C163" s="228"/>
      <c r="D163" s="36"/>
      <c r="E163" s="124"/>
      <c r="F163" s="36"/>
      <c r="G163" s="228"/>
      <c r="H163" s="228"/>
      <c r="I163" s="228"/>
      <c r="J163" s="36"/>
      <c r="L163" s="197"/>
      <c r="M163" s="197"/>
    </row>
    <row r="164" spans="1:13" s="52" customFormat="1">
      <c r="A164" s="229"/>
      <c r="B164" s="124"/>
      <c r="C164" s="228"/>
      <c r="D164" s="36"/>
      <c r="E164" s="124"/>
      <c r="F164" s="36"/>
      <c r="G164" s="228"/>
      <c r="H164" s="228"/>
      <c r="I164" s="228"/>
      <c r="J164" s="36"/>
      <c r="L164" s="197"/>
      <c r="M164" s="197"/>
    </row>
    <row r="165" spans="1:13" s="52" customFormat="1">
      <c r="A165" s="229"/>
      <c r="B165" s="124"/>
      <c r="C165" s="228"/>
      <c r="D165" s="36"/>
      <c r="E165" s="124"/>
      <c r="F165" s="36"/>
      <c r="G165" s="228"/>
      <c r="H165" s="228"/>
      <c r="I165" s="228"/>
      <c r="J165" s="36"/>
      <c r="L165" s="197"/>
      <c r="M165" s="197"/>
    </row>
    <row r="166" spans="1:13" s="52" customFormat="1">
      <c r="A166" s="229"/>
      <c r="B166" s="124"/>
      <c r="C166" s="228"/>
      <c r="D166" s="36"/>
      <c r="E166" s="124"/>
      <c r="F166" s="36"/>
      <c r="G166" s="228"/>
      <c r="H166" s="228"/>
      <c r="I166" s="228"/>
      <c r="J166" s="36"/>
      <c r="L166" s="197"/>
      <c r="M166" s="197"/>
    </row>
    <row r="167" spans="1:13" s="52" customFormat="1">
      <c r="A167" s="229"/>
      <c r="B167" s="124"/>
      <c r="C167" s="228"/>
      <c r="D167" s="36"/>
      <c r="E167" s="124"/>
      <c r="F167" s="36"/>
      <c r="G167" s="228"/>
      <c r="H167" s="228"/>
      <c r="I167" s="228"/>
      <c r="J167" s="36"/>
      <c r="L167" s="197"/>
      <c r="M167" s="197"/>
    </row>
    <row r="168" spans="1:13" s="52" customFormat="1">
      <c r="A168" s="229"/>
      <c r="B168" s="124"/>
      <c r="C168" s="228"/>
      <c r="D168" s="36"/>
      <c r="E168" s="124"/>
      <c r="F168" s="36"/>
      <c r="G168" s="228"/>
      <c r="H168" s="228"/>
      <c r="I168" s="228"/>
      <c r="J168" s="36"/>
      <c r="L168" s="197"/>
      <c r="M168" s="197"/>
    </row>
    <row r="169" spans="1:13" s="52" customFormat="1">
      <c r="A169" s="229"/>
      <c r="B169" s="124"/>
      <c r="C169" s="228"/>
      <c r="D169" s="36"/>
      <c r="E169" s="124"/>
      <c r="F169" s="36"/>
      <c r="G169" s="228"/>
      <c r="H169" s="228"/>
      <c r="I169" s="228"/>
      <c r="J169" s="36"/>
      <c r="L169" s="197"/>
      <c r="M169" s="197"/>
    </row>
    <row r="170" spans="1:13" s="52" customFormat="1">
      <c r="A170" s="229"/>
      <c r="B170" s="124"/>
      <c r="C170" s="228"/>
      <c r="D170" s="36"/>
      <c r="E170" s="124"/>
      <c r="F170" s="36"/>
      <c r="G170" s="228"/>
      <c r="H170" s="228"/>
      <c r="I170" s="228"/>
      <c r="J170" s="36"/>
      <c r="L170" s="197"/>
      <c r="M170" s="197"/>
    </row>
    <row r="171" spans="1:13" s="52" customFormat="1">
      <c r="A171" s="229"/>
      <c r="B171" s="124"/>
      <c r="C171" s="228"/>
      <c r="D171" s="36"/>
      <c r="E171" s="124"/>
      <c r="F171" s="36"/>
      <c r="G171" s="228"/>
      <c r="H171" s="228"/>
      <c r="I171" s="228"/>
      <c r="J171" s="36"/>
      <c r="L171" s="197"/>
      <c r="M171" s="197"/>
    </row>
    <row r="172" spans="1:13" s="52" customFormat="1">
      <c r="A172" s="229"/>
      <c r="B172" s="124"/>
      <c r="C172" s="228"/>
      <c r="D172" s="36"/>
      <c r="E172" s="124"/>
      <c r="F172" s="36"/>
      <c r="G172" s="228"/>
      <c r="H172" s="228"/>
      <c r="I172" s="228"/>
      <c r="J172" s="36"/>
      <c r="L172" s="197"/>
      <c r="M172" s="197"/>
    </row>
    <row r="173" spans="1:13" s="52" customFormat="1">
      <c r="A173" s="229"/>
      <c r="B173" s="124"/>
      <c r="C173" s="228"/>
      <c r="D173" s="36"/>
      <c r="E173" s="124"/>
      <c r="F173" s="36"/>
      <c r="G173" s="228"/>
      <c r="H173" s="228"/>
      <c r="I173" s="228"/>
      <c r="J173" s="36"/>
      <c r="L173" s="197"/>
      <c r="M173" s="197"/>
    </row>
    <row r="174" spans="1:13" s="52" customFormat="1">
      <c r="A174" s="229"/>
      <c r="B174" s="124"/>
      <c r="C174" s="228"/>
      <c r="D174" s="36"/>
      <c r="E174" s="124"/>
      <c r="F174" s="36"/>
      <c r="G174" s="228"/>
      <c r="H174" s="228"/>
      <c r="I174" s="228"/>
      <c r="J174" s="36"/>
      <c r="L174" s="197"/>
      <c r="M174" s="197"/>
    </row>
    <row r="175" spans="1:13" s="52" customFormat="1">
      <c r="A175" s="229"/>
      <c r="B175" s="124"/>
      <c r="C175" s="228"/>
      <c r="D175" s="36"/>
      <c r="E175" s="124"/>
      <c r="F175" s="36"/>
      <c r="G175" s="228"/>
      <c r="H175" s="228"/>
      <c r="I175" s="228"/>
      <c r="J175" s="36"/>
      <c r="L175" s="197"/>
      <c r="M175" s="197"/>
    </row>
    <row r="176" spans="1:13" s="52" customFormat="1">
      <c r="A176" s="229"/>
      <c r="B176" s="124"/>
      <c r="C176" s="228"/>
      <c r="D176" s="36"/>
      <c r="E176" s="124"/>
      <c r="F176" s="36"/>
      <c r="G176" s="228"/>
      <c r="H176" s="228"/>
      <c r="I176" s="228"/>
      <c r="J176" s="36"/>
      <c r="L176" s="197"/>
      <c r="M176" s="197"/>
    </row>
    <row r="177" spans="1:13" s="52" customFormat="1">
      <c r="A177" s="229"/>
      <c r="B177" s="124"/>
      <c r="C177" s="228"/>
      <c r="D177" s="36"/>
      <c r="E177" s="124"/>
      <c r="F177" s="36"/>
      <c r="G177" s="228"/>
      <c r="H177" s="228"/>
      <c r="I177" s="228"/>
      <c r="J177" s="36"/>
      <c r="L177" s="197"/>
      <c r="M177" s="197"/>
    </row>
    <row r="178" spans="1:13" s="52" customFormat="1">
      <c r="A178" s="229"/>
      <c r="B178" s="124"/>
      <c r="C178" s="228"/>
      <c r="D178" s="36"/>
      <c r="E178" s="124"/>
      <c r="F178" s="36"/>
      <c r="G178" s="228"/>
      <c r="H178" s="228"/>
      <c r="I178" s="228"/>
      <c r="J178" s="36"/>
      <c r="L178" s="197"/>
      <c r="M178" s="197"/>
    </row>
    <row r="179" spans="1:13" s="52" customFormat="1">
      <c r="A179" s="229"/>
      <c r="B179" s="124"/>
      <c r="C179" s="228"/>
      <c r="D179" s="36"/>
      <c r="E179" s="124"/>
      <c r="F179" s="36"/>
      <c r="G179" s="228"/>
      <c r="H179" s="228"/>
      <c r="I179" s="228"/>
      <c r="J179" s="36"/>
      <c r="L179" s="197"/>
      <c r="M179" s="197"/>
    </row>
    <row r="180" spans="1:13" s="52" customFormat="1">
      <c r="A180" s="229"/>
      <c r="B180" s="124"/>
      <c r="C180" s="228"/>
      <c r="D180" s="36"/>
      <c r="E180" s="124"/>
      <c r="F180" s="36"/>
      <c r="G180" s="228"/>
      <c r="H180" s="228"/>
      <c r="I180" s="228"/>
      <c r="J180" s="36"/>
      <c r="L180" s="197"/>
      <c r="M180" s="197"/>
    </row>
    <row r="181" spans="1:13" s="52" customFormat="1">
      <c r="A181" s="229"/>
      <c r="B181" s="124"/>
      <c r="C181" s="228"/>
      <c r="D181" s="36"/>
      <c r="E181" s="124"/>
      <c r="F181" s="36"/>
      <c r="G181" s="228"/>
      <c r="H181" s="228"/>
      <c r="I181" s="228"/>
      <c r="J181" s="36"/>
      <c r="L181" s="197"/>
      <c r="M181" s="197"/>
    </row>
    <row r="182" spans="1:13" s="52" customFormat="1">
      <c r="A182" s="229"/>
      <c r="B182" s="124"/>
      <c r="C182" s="228"/>
      <c r="D182" s="36"/>
      <c r="E182" s="124"/>
      <c r="F182" s="36"/>
      <c r="G182" s="228"/>
      <c r="H182" s="228"/>
      <c r="I182" s="228"/>
      <c r="J182" s="36"/>
      <c r="L182" s="197"/>
      <c r="M182" s="197"/>
    </row>
    <row r="183" spans="1:13" s="52" customFormat="1">
      <c r="A183" s="229"/>
      <c r="B183" s="124"/>
      <c r="C183" s="228"/>
      <c r="D183" s="36"/>
      <c r="E183" s="124"/>
      <c r="F183" s="36"/>
      <c r="G183" s="228"/>
      <c r="H183" s="228"/>
      <c r="I183" s="228"/>
      <c r="J183" s="36"/>
      <c r="L183" s="197"/>
      <c r="M183" s="197"/>
    </row>
    <row r="184" spans="1:13" s="52" customFormat="1">
      <c r="A184" s="229"/>
      <c r="B184" s="124"/>
      <c r="C184" s="228"/>
      <c r="D184" s="36"/>
      <c r="E184" s="124"/>
      <c r="F184" s="36"/>
      <c r="G184" s="228"/>
      <c r="H184" s="228"/>
      <c r="I184" s="228"/>
      <c r="J184" s="36"/>
      <c r="L184" s="197"/>
      <c r="M184" s="197"/>
    </row>
    <row r="185" spans="1:13" s="52" customFormat="1">
      <c r="A185" s="229"/>
      <c r="B185" s="124"/>
      <c r="C185" s="228"/>
      <c r="D185" s="36"/>
      <c r="E185" s="124"/>
      <c r="F185" s="36"/>
      <c r="G185" s="228"/>
      <c r="H185" s="228"/>
      <c r="I185" s="228"/>
      <c r="J185" s="36"/>
      <c r="L185" s="197"/>
      <c r="M185" s="197"/>
    </row>
    <row r="186" spans="1:13" s="52" customFormat="1">
      <c r="A186" s="229"/>
      <c r="B186" s="124"/>
      <c r="C186" s="228"/>
      <c r="D186" s="36"/>
      <c r="E186" s="124"/>
      <c r="F186" s="36"/>
      <c r="G186" s="228"/>
      <c r="H186" s="228"/>
      <c r="I186" s="228"/>
      <c r="J186" s="36"/>
      <c r="L186" s="197"/>
      <c r="M186" s="197"/>
    </row>
    <row r="187" spans="1:13" s="52" customFormat="1">
      <c r="A187" s="229"/>
      <c r="B187" s="124"/>
      <c r="C187" s="228"/>
      <c r="D187" s="36"/>
      <c r="E187" s="124"/>
      <c r="F187" s="36"/>
      <c r="G187" s="228"/>
      <c r="H187" s="228"/>
      <c r="I187" s="228"/>
      <c r="J187" s="36"/>
      <c r="L187" s="197"/>
      <c r="M187" s="197"/>
    </row>
    <row r="188" spans="1:13" s="52" customFormat="1">
      <c r="A188" s="229"/>
      <c r="B188" s="124"/>
      <c r="C188" s="228"/>
      <c r="D188" s="36"/>
      <c r="E188" s="124"/>
      <c r="F188" s="36"/>
      <c r="G188" s="228"/>
      <c r="H188" s="228"/>
      <c r="I188" s="228"/>
      <c r="J188" s="36"/>
      <c r="L188" s="197"/>
      <c r="M188" s="197"/>
    </row>
    <row r="189" spans="1:13" s="52" customFormat="1">
      <c r="A189" s="229"/>
      <c r="B189" s="124"/>
      <c r="C189" s="228"/>
      <c r="D189" s="36"/>
      <c r="E189" s="124"/>
      <c r="F189" s="36"/>
      <c r="G189" s="228"/>
      <c r="H189" s="228"/>
      <c r="I189" s="228"/>
      <c r="J189" s="36"/>
      <c r="L189" s="197"/>
      <c r="M189" s="197"/>
    </row>
    <row r="190" spans="1:13" s="52" customFormat="1">
      <c r="A190" s="229"/>
      <c r="B190" s="124"/>
      <c r="C190" s="228"/>
      <c r="D190" s="36"/>
      <c r="E190" s="124"/>
      <c r="F190" s="36"/>
      <c r="G190" s="228"/>
      <c r="H190" s="228"/>
      <c r="I190" s="228"/>
      <c r="J190" s="36"/>
      <c r="L190" s="197"/>
      <c r="M190" s="197"/>
    </row>
    <row r="191" spans="1:13" s="52" customFormat="1">
      <c r="A191" s="229"/>
      <c r="B191" s="124"/>
      <c r="C191" s="228"/>
      <c r="D191" s="36"/>
      <c r="E191" s="124"/>
      <c r="F191" s="36"/>
      <c r="G191" s="228"/>
      <c r="H191" s="228"/>
      <c r="I191" s="228"/>
      <c r="J191" s="36"/>
      <c r="L191" s="197"/>
      <c r="M191" s="197"/>
    </row>
    <row r="192" spans="1:13" s="52" customFormat="1">
      <c r="A192" s="229"/>
      <c r="B192" s="124"/>
      <c r="C192" s="228"/>
      <c r="D192" s="36"/>
      <c r="E192" s="124"/>
      <c r="F192" s="36"/>
      <c r="G192" s="228"/>
      <c r="H192" s="228"/>
      <c r="I192" s="228"/>
      <c r="J192" s="36"/>
      <c r="L192" s="197"/>
      <c r="M192" s="197"/>
    </row>
    <row r="193" spans="1:13" s="52" customFormat="1">
      <c r="A193" s="229"/>
      <c r="B193" s="124"/>
      <c r="C193" s="228"/>
      <c r="D193" s="36"/>
      <c r="E193" s="124"/>
      <c r="F193" s="36"/>
      <c r="G193" s="228"/>
      <c r="H193" s="228"/>
      <c r="I193" s="228"/>
      <c r="J193" s="36"/>
      <c r="L193" s="197"/>
      <c r="M193" s="197"/>
    </row>
    <row r="194" spans="1:13" s="52" customFormat="1">
      <c r="A194" s="229"/>
      <c r="B194" s="124"/>
      <c r="C194" s="228"/>
      <c r="D194" s="36"/>
      <c r="E194" s="124"/>
      <c r="F194" s="36"/>
      <c r="G194" s="228"/>
      <c r="H194" s="228"/>
      <c r="I194" s="228"/>
      <c r="J194" s="36"/>
      <c r="L194" s="197"/>
      <c r="M194" s="197"/>
    </row>
    <row r="195" spans="1:13" s="52" customFormat="1">
      <c r="A195" s="229"/>
      <c r="B195" s="124"/>
      <c r="C195" s="228"/>
      <c r="D195" s="36"/>
      <c r="E195" s="124"/>
      <c r="F195" s="36"/>
      <c r="G195" s="228"/>
      <c r="H195" s="228"/>
      <c r="I195" s="228"/>
      <c r="J195" s="36"/>
      <c r="L195" s="197"/>
      <c r="M195" s="197"/>
    </row>
    <row r="196" spans="1:13" s="52" customFormat="1">
      <c r="A196" s="229"/>
      <c r="B196" s="124"/>
      <c r="C196" s="228"/>
      <c r="D196" s="36"/>
      <c r="E196" s="124"/>
      <c r="F196" s="36"/>
      <c r="G196" s="228"/>
      <c r="H196" s="228"/>
      <c r="I196" s="228"/>
      <c r="J196" s="36"/>
      <c r="L196" s="197"/>
      <c r="M196" s="197"/>
    </row>
    <row r="197" spans="1:13" s="52" customFormat="1">
      <c r="A197" s="229"/>
      <c r="B197" s="124"/>
      <c r="C197" s="228"/>
      <c r="D197" s="36"/>
      <c r="E197" s="124"/>
      <c r="F197" s="36"/>
      <c r="G197" s="228"/>
      <c r="H197" s="228"/>
      <c r="I197" s="228"/>
      <c r="J197" s="36"/>
      <c r="L197" s="197"/>
      <c r="M197" s="197"/>
    </row>
    <row r="198" spans="1:13" s="52" customFormat="1">
      <c r="A198" s="229"/>
      <c r="B198" s="124"/>
      <c r="C198" s="228"/>
      <c r="D198" s="36"/>
      <c r="E198" s="124"/>
      <c r="F198" s="36"/>
      <c r="G198" s="228"/>
      <c r="H198" s="228"/>
      <c r="I198" s="228"/>
      <c r="J198" s="36"/>
      <c r="L198" s="197"/>
      <c r="M198" s="197"/>
    </row>
    <row r="199" spans="1:13" s="52" customFormat="1">
      <c r="A199" s="229"/>
      <c r="B199" s="124"/>
      <c r="C199" s="228"/>
      <c r="D199" s="36"/>
      <c r="E199" s="124"/>
      <c r="F199" s="36"/>
      <c r="G199" s="228"/>
      <c r="H199" s="228"/>
      <c r="I199" s="228"/>
      <c r="J199" s="36"/>
      <c r="L199" s="197"/>
      <c r="M199" s="197"/>
    </row>
    <row r="200" spans="1:13" s="52" customFormat="1">
      <c r="A200" s="229"/>
      <c r="B200" s="124"/>
      <c r="C200" s="228"/>
      <c r="D200" s="36"/>
      <c r="E200" s="124"/>
      <c r="F200" s="36"/>
      <c r="G200" s="228"/>
      <c r="H200" s="228"/>
      <c r="I200" s="228"/>
      <c r="J200" s="36"/>
      <c r="L200" s="197"/>
      <c r="M200" s="197"/>
    </row>
    <row r="201" spans="1:13" s="52" customFormat="1">
      <c r="A201" s="229"/>
      <c r="B201" s="124"/>
      <c r="C201" s="228"/>
      <c r="D201" s="36"/>
      <c r="E201" s="124"/>
      <c r="F201" s="36"/>
      <c r="G201" s="228"/>
      <c r="H201" s="228"/>
      <c r="I201" s="228"/>
      <c r="J201" s="36"/>
      <c r="L201" s="197"/>
      <c r="M201" s="197"/>
    </row>
    <row r="202" spans="1:13" s="52" customFormat="1">
      <c r="A202" s="229"/>
      <c r="B202" s="124"/>
      <c r="C202" s="228"/>
      <c r="D202" s="36"/>
      <c r="E202" s="124"/>
      <c r="F202" s="36"/>
      <c r="G202" s="228"/>
      <c r="H202" s="228"/>
      <c r="I202" s="228"/>
      <c r="J202" s="36"/>
      <c r="L202" s="197"/>
      <c r="M202" s="197"/>
    </row>
    <row r="203" spans="1:13" s="52" customFormat="1">
      <c r="A203" s="229"/>
      <c r="B203" s="124"/>
      <c r="C203" s="228"/>
      <c r="D203" s="36"/>
      <c r="E203" s="124"/>
      <c r="F203" s="36"/>
      <c r="G203" s="228"/>
      <c r="H203" s="228"/>
      <c r="I203" s="228"/>
      <c r="J203" s="36"/>
      <c r="L203" s="197"/>
      <c r="M203" s="197"/>
    </row>
    <row r="204" spans="1:13" s="52" customFormat="1">
      <c r="A204" s="229"/>
      <c r="B204" s="124"/>
      <c r="C204" s="228"/>
      <c r="D204" s="36"/>
      <c r="E204" s="124"/>
      <c r="F204" s="36"/>
      <c r="G204" s="228"/>
      <c r="H204" s="228"/>
      <c r="I204" s="228"/>
      <c r="J204" s="36"/>
      <c r="L204" s="197"/>
      <c r="M204" s="197"/>
    </row>
    <row r="205" spans="1:13" s="52" customFormat="1">
      <c r="A205" s="229"/>
      <c r="B205" s="124"/>
      <c r="C205" s="228"/>
      <c r="D205" s="36"/>
      <c r="E205" s="124"/>
      <c r="F205" s="36"/>
      <c r="G205" s="228"/>
      <c r="H205" s="228"/>
      <c r="I205" s="228"/>
      <c r="J205" s="36"/>
      <c r="L205" s="197"/>
      <c r="M205" s="197"/>
    </row>
    <row r="206" spans="1:13" s="52" customFormat="1">
      <c r="A206" s="229"/>
      <c r="B206" s="124"/>
      <c r="C206" s="228"/>
      <c r="D206" s="36"/>
      <c r="E206" s="124"/>
      <c r="F206" s="36"/>
      <c r="G206" s="228"/>
      <c r="H206" s="228"/>
      <c r="I206" s="228"/>
      <c r="J206" s="36"/>
      <c r="L206" s="197"/>
      <c r="M206" s="197"/>
    </row>
    <row r="207" spans="1:13" s="52" customFormat="1">
      <c r="A207" s="229"/>
      <c r="B207" s="124"/>
      <c r="C207" s="228"/>
      <c r="D207" s="36"/>
      <c r="E207" s="124"/>
      <c r="F207" s="36"/>
      <c r="G207" s="228"/>
      <c r="H207" s="228"/>
      <c r="I207" s="228"/>
      <c r="J207" s="36"/>
      <c r="L207" s="197"/>
      <c r="M207" s="197"/>
    </row>
    <row r="208" spans="1:13" s="52" customFormat="1">
      <c r="A208" s="229"/>
      <c r="B208" s="124"/>
      <c r="C208" s="228"/>
      <c r="D208" s="36"/>
      <c r="E208" s="124"/>
      <c r="F208" s="36"/>
      <c r="G208" s="228"/>
      <c r="H208" s="228"/>
      <c r="I208" s="228"/>
      <c r="J208" s="36"/>
      <c r="L208" s="197"/>
      <c r="M208" s="197"/>
    </row>
    <row r="209" spans="1:13" s="52" customFormat="1">
      <c r="A209" s="229"/>
      <c r="B209" s="124"/>
      <c r="C209" s="228"/>
      <c r="D209" s="36"/>
      <c r="E209" s="124"/>
      <c r="F209" s="36"/>
      <c r="G209" s="228"/>
      <c r="H209" s="228"/>
      <c r="I209" s="228"/>
      <c r="J209" s="36"/>
      <c r="L209" s="197"/>
      <c r="M209" s="197"/>
    </row>
    <row r="210" spans="1:13" s="52" customFormat="1">
      <c r="A210" s="229"/>
      <c r="B210" s="124"/>
      <c r="C210" s="228"/>
      <c r="D210" s="36"/>
      <c r="E210" s="124"/>
      <c r="F210" s="36"/>
      <c r="G210" s="228"/>
      <c r="H210" s="228"/>
      <c r="I210" s="228"/>
      <c r="J210" s="36"/>
      <c r="L210" s="197"/>
      <c r="M210" s="197"/>
    </row>
    <row r="211" spans="1:13" s="52" customFormat="1">
      <c r="A211" s="229"/>
      <c r="B211" s="124"/>
      <c r="C211" s="228"/>
      <c r="D211" s="36"/>
      <c r="E211" s="124"/>
      <c r="F211" s="36"/>
      <c r="G211" s="228"/>
      <c r="H211" s="228"/>
      <c r="I211" s="228"/>
      <c r="J211" s="36"/>
      <c r="L211" s="197"/>
      <c r="M211" s="197"/>
    </row>
    <row r="212" spans="1:13" s="52" customFormat="1">
      <c r="A212" s="229"/>
      <c r="B212" s="124"/>
      <c r="C212" s="228"/>
      <c r="D212" s="36"/>
      <c r="E212" s="124"/>
      <c r="F212" s="36"/>
      <c r="G212" s="228"/>
      <c r="H212" s="228"/>
      <c r="I212" s="228"/>
      <c r="J212" s="36"/>
      <c r="L212" s="197"/>
      <c r="M212" s="197"/>
    </row>
    <row r="213" spans="1:13" s="52" customFormat="1">
      <c r="A213" s="229"/>
      <c r="B213" s="124"/>
      <c r="C213" s="228"/>
      <c r="D213" s="36"/>
      <c r="E213" s="124"/>
      <c r="F213" s="36"/>
      <c r="G213" s="228"/>
      <c r="H213" s="228"/>
      <c r="I213" s="228"/>
      <c r="J213" s="36"/>
      <c r="L213" s="197"/>
      <c r="M213" s="197"/>
    </row>
    <row r="214" spans="1:13" s="52" customFormat="1">
      <c r="A214" s="229"/>
      <c r="B214" s="124"/>
      <c r="C214" s="228"/>
      <c r="D214" s="36"/>
      <c r="E214" s="124"/>
      <c r="F214" s="36"/>
      <c r="G214" s="228"/>
      <c r="H214" s="228"/>
      <c r="I214" s="228"/>
      <c r="J214" s="36"/>
      <c r="L214" s="197"/>
      <c r="M214" s="197"/>
    </row>
    <row r="215" spans="1:13" s="52" customFormat="1">
      <c r="A215" s="229"/>
      <c r="B215" s="124"/>
      <c r="C215" s="228"/>
      <c r="D215" s="36"/>
      <c r="E215" s="124"/>
      <c r="F215" s="36"/>
      <c r="G215" s="228"/>
      <c r="H215" s="228"/>
      <c r="I215" s="228"/>
      <c r="J215" s="36"/>
      <c r="L215" s="197"/>
      <c r="M215" s="197"/>
    </row>
    <row r="216" spans="1:13" s="52" customFormat="1">
      <c r="A216" s="229"/>
      <c r="B216" s="124"/>
      <c r="C216" s="228"/>
      <c r="D216" s="36"/>
      <c r="E216" s="124"/>
      <c r="F216" s="36"/>
      <c r="G216" s="228"/>
      <c r="H216" s="228"/>
      <c r="I216" s="228"/>
      <c r="J216" s="36"/>
      <c r="L216" s="197"/>
      <c r="M216" s="197"/>
    </row>
    <row r="217" spans="1:13" s="52" customFormat="1">
      <c r="A217" s="229"/>
      <c r="B217" s="124"/>
      <c r="C217" s="228"/>
      <c r="D217" s="36"/>
      <c r="E217" s="124"/>
      <c r="F217" s="36"/>
      <c r="G217" s="228"/>
      <c r="H217" s="228"/>
      <c r="I217" s="228"/>
      <c r="J217" s="36"/>
      <c r="L217" s="197"/>
      <c r="M217" s="197"/>
    </row>
    <row r="218" spans="1:13" s="52" customFormat="1">
      <c r="A218" s="229"/>
      <c r="B218" s="124"/>
      <c r="C218" s="228"/>
      <c r="D218" s="36"/>
      <c r="E218" s="124"/>
      <c r="F218" s="36"/>
      <c r="G218" s="228"/>
      <c r="H218" s="228"/>
      <c r="I218" s="228"/>
      <c r="J218" s="36"/>
      <c r="L218" s="197"/>
      <c r="M218" s="197"/>
    </row>
    <row r="219" spans="1:13" s="52" customFormat="1">
      <c r="A219" s="229"/>
      <c r="B219" s="124"/>
      <c r="C219" s="228"/>
      <c r="D219" s="36"/>
      <c r="E219" s="124"/>
      <c r="F219" s="36"/>
      <c r="G219" s="228"/>
      <c r="H219" s="228"/>
      <c r="I219" s="228"/>
      <c r="J219" s="36"/>
      <c r="L219" s="197"/>
      <c r="M219" s="197"/>
    </row>
    <row r="220" spans="1:13" s="52" customFormat="1">
      <c r="A220" s="229"/>
      <c r="B220" s="124"/>
      <c r="C220" s="228"/>
      <c r="D220" s="36"/>
      <c r="E220" s="124"/>
      <c r="F220" s="36"/>
      <c r="G220" s="228"/>
      <c r="H220" s="228"/>
      <c r="I220" s="228"/>
      <c r="J220" s="36"/>
      <c r="L220" s="197"/>
      <c r="M220" s="197"/>
    </row>
    <row r="221" spans="1:13" s="52" customFormat="1">
      <c r="A221" s="229"/>
      <c r="B221" s="124"/>
      <c r="C221" s="228"/>
      <c r="D221" s="36"/>
      <c r="E221" s="124"/>
      <c r="F221" s="36"/>
      <c r="G221" s="228"/>
      <c r="H221" s="228"/>
      <c r="I221" s="228"/>
      <c r="J221" s="36"/>
      <c r="L221" s="197"/>
      <c r="M221" s="197"/>
    </row>
    <row r="222" spans="1:13" s="52" customFormat="1">
      <c r="A222" s="229"/>
      <c r="B222" s="124"/>
      <c r="C222" s="228"/>
      <c r="D222" s="36"/>
      <c r="E222" s="124"/>
      <c r="F222" s="36"/>
      <c r="G222" s="228"/>
      <c r="H222" s="228"/>
      <c r="I222" s="228"/>
      <c r="J222" s="36"/>
      <c r="L222" s="197"/>
      <c r="M222" s="197"/>
    </row>
    <row r="223" spans="1:13" s="52" customFormat="1">
      <c r="A223" s="229"/>
      <c r="B223" s="124"/>
      <c r="C223" s="228"/>
      <c r="D223" s="36"/>
      <c r="E223" s="124"/>
      <c r="F223" s="36"/>
      <c r="G223" s="228"/>
      <c r="H223" s="228"/>
      <c r="I223" s="228"/>
      <c r="J223" s="36"/>
      <c r="L223" s="197"/>
      <c r="M223" s="197"/>
    </row>
    <row r="224" spans="1:13" s="52" customFormat="1">
      <c r="A224" s="229"/>
      <c r="B224" s="124"/>
      <c r="C224" s="228"/>
      <c r="D224" s="36"/>
      <c r="E224" s="124"/>
      <c r="F224" s="36"/>
      <c r="G224" s="228"/>
      <c r="H224" s="228"/>
      <c r="I224" s="228"/>
      <c r="J224" s="36"/>
      <c r="L224" s="197"/>
      <c r="M224" s="197"/>
    </row>
    <row r="225" spans="1:13" s="52" customFormat="1">
      <c r="A225" s="229"/>
      <c r="B225" s="124"/>
      <c r="C225" s="228"/>
      <c r="D225" s="36"/>
      <c r="E225" s="124"/>
      <c r="F225" s="36"/>
      <c r="G225" s="228"/>
      <c r="H225" s="228"/>
      <c r="I225" s="228"/>
      <c r="J225" s="36"/>
      <c r="L225" s="197"/>
      <c r="M225" s="197"/>
    </row>
    <row r="226" spans="1:13" s="52" customFormat="1">
      <c r="A226" s="229"/>
      <c r="B226" s="124"/>
      <c r="C226" s="228"/>
      <c r="D226" s="36"/>
      <c r="E226" s="124"/>
      <c r="F226" s="36"/>
      <c r="G226" s="228"/>
      <c r="H226" s="228"/>
      <c r="I226" s="228"/>
      <c r="J226" s="36"/>
      <c r="L226" s="197"/>
      <c r="M226" s="197"/>
    </row>
    <row r="227" spans="1:13" s="52" customFormat="1">
      <c r="A227" s="229"/>
      <c r="B227" s="124"/>
      <c r="C227" s="228"/>
      <c r="D227" s="36"/>
      <c r="E227" s="124"/>
      <c r="F227" s="36"/>
      <c r="G227" s="228"/>
      <c r="H227" s="228"/>
      <c r="I227" s="228"/>
      <c r="J227" s="36"/>
      <c r="L227" s="197"/>
      <c r="M227" s="197"/>
    </row>
    <row r="228" spans="1:13" s="52" customFormat="1">
      <c r="A228" s="229"/>
      <c r="B228" s="124"/>
      <c r="C228" s="228"/>
      <c r="D228" s="36"/>
      <c r="E228" s="124"/>
      <c r="F228" s="36"/>
      <c r="G228" s="228"/>
      <c r="H228" s="228"/>
      <c r="I228" s="228"/>
      <c r="J228" s="36"/>
      <c r="L228" s="197"/>
      <c r="M228" s="197"/>
    </row>
    <row r="229" spans="1:13" s="52" customFormat="1">
      <c r="A229" s="229"/>
      <c r="B229" s="124"/>
      <c r="C229" s="228"/>
      <c r="D229" s="36"/>
      <c r="E229" s="124"/>
      <c r="F229" s="36"/>
      <c r="G229" s="228"/>
      <c r="H229" s="228"/>
      <c r="I229" s="228"/>
      <c r="J229" s="36"/>
      <c r="L229" s="197"/>
      <c r="M229" s="197"/>
    </row>
    <row r="230" spans="1:13" s="52" customFormat="1">
      <c r="A230" s="229"/>
      <c r="B230" s="124"/>
      <c r="C230" s="228"/>
      <c r="D230" s="36"/>
      <c r="E230" s="124"/>
      <c r="F230" s="36"/>
      <c r="G230" s="228"/>
      <c r="H230" s="228"/>
      <c r="I230" s="228"/>
      <c r="J230" s="36"/>
      <c r="L230" s="197"/>
      <c r="M230" s="197"/>
    </row>
    <row r="231" spans="1:13" s="52" customFormat="1">
      <c r="A231" s="229"/>
      <c r="B231" s="124"/>
      <c r="C231" s="228"/>
      <c r="D231" s="36"/>
      <c r="E231" s="124"/>
      <c r="F231" s="36"/>
      <c r="G231" s="228"/>
      <c r="H231" s="228"/>
      <c r="I231" s="228"/>
      <c r="J231" s="36"/>
      <c r="L231" s="197"/>
      <c r="M231" s="197"/>
    </row>
    <row r="232" spans="1:13" s="52" customFormat="1">
      <c r="A232" s="229"/>
      <c r="B232" s="124"/>
      <c r="C232" s="228"/>
      <c r="D232" s="36"/>
      <c r="E232" s="124"/>
      <c r="F232" s="36"/>
      <c r="G232" s="228"/>
      <c r="H232" s="228"/>
      <c r="I232" s="228"/>
      <c r="J232" s="36"/>
      <c r="L232" s="197"/>
      <c r="M232" s="197"/>
    </row>
    <row r="233" spans="1:13" s="52" customFormat="1">
      <c r="A233" s="229"/>
      <c r="B233" s="124"/>
      <c r="C233" s="228"/>
      <c r="D233" s="36"/>
      <c r="E233" s="124"/>
      <c r="F233" s="36"/>
      <c r="G233" s="228"/>
      <c r="H233" s="228"/>
      <c r="I233" s="228"/>
      <c r="J233" s="36"/>
      <c r="L233" s="197"/>
      <c r="M233" s="197"/>
    </row>
    <row r="234" spans="1:13" s="52" customFormat="1">
      <c r="A234" s="229"/>
      <c r="B234" s="124"/>
      <c r="C234" s="228"/>
      <c r="D234" s="36"/>
      <c r="E234" s="124"/>
      <c r="F234" s="36"/>
      <c r="G234" s="228"/>
      <c r="H234" s="228"/>
      <c r="I234" s="228"/>
      <c r="J234" s="36"/>
      <c r="L234" s="197"/>
      <c r="M234" s="197"/>
    </row>
    <row r="235" spans="1:13" s="52" customFormat="1">
      <c r="A235" s="229"/>
      <c r="B235" s="124"/>
      <c r="C235" s="228"/>
      <c r="D235" s="36"/>
      <c r="E235" s="124"/>
      <c r="F235" s="36"/>
      <c r="G235" s="228"/>
      <c r="H235" s="228"/>
      <c r="I235" s="228"/>
      <c r="J235" s="36"/>
      <c r="L235" s="197"/>
      <c r="M235" s="197"/>
    </row>
    <row r="236" spans="1:13" s="52" customFormat="1">
      <c r="A236" s="229"/>
      <c r="B236" s="124"/>
      <c r="C236" s="228"/>
      <c r="D236" s="36"/>
      <c r="E236" s="124"/>
      <c r="F236" s="36"/>
      <c r="G236" s="228"/>
      <c r="H236" s="228"/>
      <c r="I236" s="228"/>
      <c r="J236" s="36"/>
      <c r="L236" s="197"/>
      <c r="M236" s="197"/>
    </row>
    <row r="237" spans="1:13" s="52" customFormat="1">
      <c r="A237" s="229"/>
      <c r="B237" s="124"/>
      <c r="C237" s="228"/>
      <c r="D237" s="36"/>
      <c r="E237" s="124"/>
      <c r="F237" s="36"/>
      <c r="G237" s="228"/>
      <c r="H237" s="228"/>
      <c r="I237" s="228"/>
      <c r="J237" s="36"/>
      <c r="L237" s="197"/>
      <c r="M237" s="197"/>
    </row>
    <row r="238" spans="1:13" s="52" customFormat="1">
      <c r="A238" s="229"/>
      <c r="B238" s="124"/>
      <c r="C238" s="228"/>
      <c r="D238" s="36"/>
      <c r="E238" s="124"/>
      <c r="F238" s="36"/>
      <c r="G238" s="228"/>
      <c r="H238" s="228"/>
      <c r="I238" s="228"/>
      <c r="J238" s="36"/>
      <c r="L238" s="197"/>
      <c r="M238" s="197"/>
    </row>
    <row r="239" spans="1:13" s="52" customFormat="1">
      <c r="A239" s="229"/>
      <c r="B239" s="124"/>
      <c r="C239" s="228"/>
      <c r="D239" s="36"/>
      <c r="E239" s="124"/>
      <c r="F239" s="36"/>
      <c r="G239" s="228"/>
      <c r="H239" s="228"/>
      <c r="I239" s="228"/>
      <c r="J239" s="36"/>
      <c r="L239" s="197"/>
      <c r="M239" s="197"/>
    </row>
    <row r="240" spans="1:13" s="52" customFormat="1">
      <c r="A240" s="229"/>
      <c r="B240" s="124"/>
      <c r="C240" s="228"/>
      <c r="D240" s="36"/>
      <c r="E240" s="124"/>
      <c r="F240" s="36"/>
      <c r="G240" s="228"/>
      <c r="H240" s="228"/>
      <c r="I240" s="228"/>
      <c r="J240" s="36"/>
      <c r="L240" s="197"/>
      <c r="M240" s="197"/>
    </row>
    <row r="241" spans="1:13" s="52" customFormat="1">
      <c r="A241" s="229"/>
      <c r="B241" s="124"/>
      <c r="C241" s="228"/>
      <c r="D241" s="36"/>
      <c r="E241" s="124"/>
      <c r="F241" s="36"/>
      <c r="G241" s="228"/>
      <c r="H241" s="228"/>
      <c r="I241" s="228"/>
      <c r="J241" s="36"/>
      <c r="L241" s="197"/>
      <c r="M241" s="197"/>
    </row>
    <row r="242" spans="1:13" s="52" customFormat="1">
      <c r="A242" s="229"/>
      <c r="B242" s="124"/>
      <c r="C242" s="228"/>
      <c r="D242" s="36"/>
      <c r="E242" s="124"/>
      <c r="F242" s="36"/>
      <c r="G242" s="228"/>
      <c r="H242" s="228"/>
      <c r="I242" s="228"/>
      <c r="J242" s="36"/>
      <c r="L242" s="197"/>
      <c r="M242" s="197"/>
    </row>
    <row r="243" spans="1:13" s="52" customFormat="1">
      <c r="A243" s="229"/>
      <c r="B243" s="124"/>
      <c r="C243" s="228"/>
      <c r="D243" s="36"/>
      <c r="E243" s="124"/>
      <c r="F243" s="36"/>
      <c r="G243" s="228"/>
      <c r="H243" s="228"/>
      <c r="I243" s="228"/>
      <c r="J243" s="36"/>
      <c r="L243" s="197"/>
      <c r="M243" s="197"/>
    </row>
    <row r="244" spans="1:13" s="52" customFormat="1">
      <c r="A244" s="229"/>
      <c r="B244" s="124"/>
      <c r="C244" s="228"/>
      <c r="D244" s="36"/>
      <c r="E244" s="124"/>
      <c r="F244" s="36"/>
      <c r="G244" s="228"/>
      <c r="H244" s="228"/>
      <c r="I244" s="228"/>
      <c r="J244" s="36"/>
      <c r="L244" s="197"/>
      <c r="M244" s="197"/>
    </row>
    <row r="245" spans="1:13" s="52" customFormat="1">
      <c r="A245" s="229"/>
      <c r="B245" s="124"/>
      <c r="C245" s="228"/>
      <c r="D245" s="36"/>
      <c r="E245" s="124"/>
      <c r="F245" s="36"/>
      <c r="G245" s="228"/>
      <c r="H245" s="228"/>
      <c r="I245" s="228"/>
      <c r="J245" s="36"/>
      <c r="L245" s="197"/>
      <c r="M245" s="197"/>
    </row>
    <row r="246" spans="1:13" s="52" customFormat="1">
      <c r="A246" s="229"/>
      <c r="B246" s="124"/>
      <c r="C246" s="228"/>
      <c r="D246" s="36"/>
      <c r="E246" s="124"/>
      <c r="F246" s="36"/>
      <c r="G246" s="228"/>
      <c r="H246" s="228"/>
      <c r="I246" s="228"/>
      <c r="J246" s="36"/>
      <c r="L246" s="197"/>
      <c r="M246" s="197"/>
    </row>
    <row r="247" spans="1:13" s="52" customFormat="1">
      <c r="A247" s="229"/>
      <c r="B247" s="124"/>
      <c r="C247" s="228"/>
      <c r="D247" s="36"/>
      <c r="E247" s="124"/>
      <c r="F247" s="36"/>
      <c r="G247" s="228"/>
      <c r="H247" s="228"/>
      <c r="I247" s="228"/>
      <c r="J247" s="36"/>
      <c r="L247" s="197"/>
      <c r="M247" s="197"/>
    </row>
    <row r="248" spans="1:13" s="52" customFormat="1">
      <c r="A248" s="229"/>
      <c r="B248" s="124"/>
      <c r="C248" s="228"/>
      <c r="D248" s="36"/>
      <c r="E248" s="124"/>
      <c r="F248" s="36"/>
      <c r="G248" s="228"/>
      <c r="H248" s="228"/>
      <c r="I248" s="228"/>
      <c r="J248" s="36"/>
      <c r="L248" s="197"/>
      <c r="M248" s="197"/>
    </row>
    <row r="249" spans="1:13" s="52" customFormat="1">
      <c r="A249" s="229"/>
      <c r="B249" s="124"/>
      <c r="C249" s="228"/>
      <c r="D249" s="36"/>
      <c r="E249" s="124"/>
      <c r="F249" s="36"/>
      <c r="G249" s="228"/>
      <c r="H249" s="228"/>
      <c r="I249" s="228"/>
      <c r="J249" s="36"/>
      <c r="L249" s="197"/>
      <c r="M249" s="197"/>
    </row>
    <row r="250" spans="1:13" s="52" customFormat="1">
      <c r="A250" s="229"/>
      <c r="B250" s="124"/>
      <c r="C250" s="228"/>
      <c r="D250" s="36"/>
      <c r="E250" s="124"/>
      <c r="F250" s="36"/>
      <c r="G250" s="228"/>
      <c r="H250" s="228"/>
      <c r="I250" s="228"/>
      <c r="J250" s="36"/>
      <c r="L250" s="197"/>
      <c r="M250" s="197"/>
    </row>
    <row r="251" spans="1:13" s="52" customFormat="1">
      <c r="A251" s="229"/>
      <c r="B251" s="124"/>
      <c r="C251" s="228"/>
      <c r="D251" s="36"/>
      <c r="E251" s="124"/>
      <c r="F251" s="36"/>
      <c r="G251" s="228"/>
      <c r="H251" s="228"/>
      <c r="I251" s="228"/>
      <c r="J251" s="36"/>
      <c r="L251" s="197"/>
      <c r="M251" s="197"/>
    </row>
    <row r="252" spans="1:13" s="52" customFormat="1">
      <c r="A252" s="229"/>
      <c r="B252" s="124"/>
      <c r="C252" s="228"/>
      <c r="D252" s="36"/>
      <c r="E252" s="124"/>
      <c r="F252" s="36"/>
      <c r="G252" s="228"/>
      <c r="H252" s="228"/>
      <c r="I252" s="228"/>
      <c r="J252" s="36"/>
      <c r="L252" s="197"/>
      <c r="M252" s="197"/>
    </row>
    <row r="253" spans="1:13" s="52" customFormat="1">
      <c r="A253" s="229"/>
      <c r="B253" s="124"/>
      <c r="C253" s="228"/>
      <c r="D253" s="36"/>
      <c r="E253" s="124"/>
      <c r="F253" s="36"/>
      <c r="G253" s="228"/>
      <c r="H253" s="228"/>
      <c r="I253" s="228"/>
      <c r="J253" s="36"/>
      <c r="L253" s="197"/>
      <c r="M253" s="197"/>
    </row>
    <row r="254" spans="1:13" s="52" customFormat="1">
      <c r="A254" s="229"/>
      <c r="B254" s="124"/>
      <c r="C254" s="228"/>
      <c r="D254" s="36"/>
      <c r="E254" s="124"/>
      <c r="F254" s="36"/>
      <c r="G254" s="228"/>
      <c r="H254" s="228"/>
      <c r="I254" s="228"/>
      <c r="J254" s="36"/>
      <c r="L254" s="197"/>
      <c r="M254" s="197"/>
    </row>
    <row r="255" spans="1:13" s="52" customFormat="1">
      <c r="A255" s="229"/>
      <c r="B255" s="124"/>
      <c r="C255" s="228"/>
      <c r="D255" s="36"/>
      <c r="E255" s="124"/>
      <c r="F255" s="36"/>
      <c r="G255" s="228"/>
      <c r="H255" s="228"/>
      <c r="I255" s="228"/>
      <c r="J255" s="36"/>
      <c r="L255" s="197"/>
      <c r="M255" s="197"/>
    </row>
    <row r="256" spans="1:13" s="52" customFormat="1">
      <c r="A256" s="229"/>
      <c r="B256" s="124"/>
      <c r="C256" s="228"/>
      <c r="D256" s="36"/>
      <c r="E256" s="124"/>
      <c r="F256" s="36"/>
      <c r="G256" s="228"/>
      <c r="H256" s="228"/>
      <c r="I256" s="228"/>
      <c r="J256" s="36"/>
      <c r="L256" s="197"/>
      <c r="M256" s="197"/>
    </row>
    <row r="257" spans="1:13" s="52" customFormat="1">
      <c r="A257" s="229"/>
      <c r="B257" s="124"/>
      <c r="C257" s="228"/>
      <c r="D257" s="36"/>
      <c r="E257" s="124"/>
      <c r="F257" s="36"/>
      <c r="G257" s="228"/>
      <c r="H257" s="228"/>
      <c r="I257" s="228"/>
      <c r="J257" s="36"/>
      <c r="L257" s="197"/>
      <c r="M257" s="197"/>
    </row>
    <row r="258" spans="1:13" s="52" customFormat="1">
      <c r="A258" s="229"/>
      <c r="B258" s="124"/>
      <c r="C258" s="228"/>
      <c r="D258" s="36"/>
      <c r="E258" s="124"/>
      <c r="F258" s="36"/>
      <c r="G258" s="228"/>
      <c r="H258" s="228"/>
      <c r="I258" s="228"/>
      <c r="J258" s="36"/>
      <c r="L258" s="197"/>
      <c r="M258" s="197"/>
    </row>
    <row r="259" spans="1:13" s="52" customFormat="1">
      <c r="A259" s="229"/>
      <c r="B259" s="124"/>
      <c r="C259" s="228"/>
      <c r="D259" s="36"/>
      <c r="E259" s="124"/>
      <c r="F259" s="36"/>
      <c r="G259" s="228"/>
      <c r="H259" s="228"/>
      <c r="I259" s="228"/>
      <c r="J259" s="36"/>
      <c r="L259" s="197"/>
      <c r="M259" s="197"/>
    </row>
    <row r="260" spans="1:13" s="52" customFormat="1">
      <c r="A260" s="229"/>
      <c r="B260" s="124"/>
      <c r="C260" s="228"/>
      <c r="D260" s="36"/>
      <c r="E260" s="124"/>
      <c r="F260" s="36"/>
      <c r="G260" s="228"/>
      <c r="H260" s="228"/>
      <c r="I260" s="228"/>
      <c r="J260" s="36"/>
      <c r="L260" s="197"/>
      <c r="M260" s="197"/>
    </row>
    <row r="261" spans="1:13" s="52" customFormat="1">
      <c r="A261" s="229"/>
      <c r="B261" s="124"/>
      <c r="C261" s="228"/>
      <c r="D261" s="36"/>
      <c r="E261" s="124"/>
      <c r="F261" s="36"/>
      <c r="G261" s="228"/>
      <c r="H261" s="228"/>
      <c r="I261" s="228"/>
      <c r="J261" s="36"/>
      <c r="L261" s="197"/>
      <c r="M261" s="197"/>
    </row>
    <row r="262" spans="1:13" s="52" customFormat="1">
      <c r="A262" s="229"/>
      <c r="B262" s="124"/>
      <c r="C262" s="228"/>
      <c r="D262" s="36"/>
      <c r="E262" s="124"/>
      <c r="F262" s="36"/>
      <c r="G262" s="228"/>
      <c r="H262" s="228"/>
      <c r="I262" s="228"/>
      <c r="J262" s="36"/>
      <c r="L262" s="197"/>
      <c r="M262" s="197"/>
    </row>
    <row r="263" spans="1:13" s="52" customFormat="1">
      <c r="A263" s="229"/>
      <c r="B263" s="124"/>
      <c r="C263" s="228"/>
      <c r="D263" s="36"/>
      <c r="E263" s="124"/>
      <c r="F263" s="36"/>
      <c r="G263" s="228"/>
      <c r="H263" s="228"/>
      <c r="I263" s="228"/>
      <c r="J263" s="36"/>
      <c r="L263" s="197"/>
      <c r="M263" s="197"/>
    </row>
    <row r="264" spans="1:13" s="52" customFormat="1">
      <c r="A264" s="229"/>
      <c r="B264" s="124"/>
      <c r="C264" s="228"/>
      <c r="D264" s="36"/>
      <c r="E264" s="124"/>
      <c r="F264" s="36"/>
      <c r="G264" s="228"/>
      <c r="H264" s="228"/>
      <c r="I264" s="228"/>
      <c r="J264" s="36"/>
      <c r="L264" s="197"/>
      <c r="M264" s="197"/>
    </row>
    <row r="265" spans="1:13" s="52" customFormat="1">
      <c r="A265" s="229"/>
      <c r="B265" s="124"/>
      <c r="C265" s="228"/>
      <c r="D265" s="36"/>
      <c r="E265" s="124"/>
      <c r="F265" s="36"/>
      <c r="G265" s="228"/>
      <c r="H265" s="228"/>
      <c r="I265" s="228"/>
      <c r="J265" s="36"/>
      <c r="L265" s="197"/>
      <c r="M265" s="197"/>
    </row>
    <row r="266" spans="1:13" s="52" customFormat="1">
      <c r="A266" s="229"/>
      <c r="B266" s="124"/>
      <c r="C266" s="228"/>
      <c r="D266" s="36"/>
      <c r="E266" s="124"/>
      <c r="F266" s="36"/>
      <c r="G266" s="228"/>
      <c r="H266" s="228"/>
      <c r="I266" s="228"/>
      <c r="J266" s="36"/>
      <c r="L266" s="197"/>
      <c r="M266" s="197"/>
    </row>
    <row r="267" spans="1:13" s="52" customFormat="1">
      <c r="A267" s="229"/>
      <c r="B267" s="124"/>
      <c r="C267" s="228"/>
      <c r="D267" s="36"/>
      <c r="E267" s="124"/>
      <c r="F267" s="36"/>
      <c r="G267" s="228"/>
      <c r="H267" s="228"/>
      <c r="I267" s="228"/>
      <c r="J267" s="36"/>
      <c r="L267" s="197"/>
      <c r="M267" s="197"/>
    </row>
    <row r="268" spans="1:13" s="52" customFormat="1">
      <c r="A268" s="229"/>
      <c r="B268" s="124"/>
      <c r="C268" s="228"/>
      <c r="D268" s="36"/>
      <c r="E268" s="124"/>
      <c r="F268" s="36"/>
      <c r="G268" s="228"/>
      <c r="H268" s="228"/>
      <c r="I268" s="228"/>
      <c r="J268" s="36"/>
      <c r="L268" s="197"/>
      <c r="M268" s="197"/>
    </row>
    <row r="269" spans="1:13" s="52" customFormat="1">
      <c r="A269" s="229"/>
      <c r="B269" s="124"/>
      <c r="C269" s="228"/>
      <c r="D269" s="36"/>
      <c r="E269" s="124"/>
      <c r="F269" s="36"/>
      <c r="G269" s="228"/>
      <c r="H269" s="228"/>
      <c r="I269" s="228"/>
      <c r="J269" s="36"/>
      <c r="L269" s="197"/>
      <c r="M269" s="197"/>
    </row>
    <row r="270" spans="1:13" s="52" customFormat="1">
      <c r="A270" s="229"/>
      <c r="B270" s="124"/>
      <c r="C270" s="228"/>
      <c r="D270" s="36"/>
      <c r="E270" s="124"/>
      <c r="F270" s="36"/>
      <c r="G270" s="228"/>
      <c r="H270" s="228"/>
      <c r="I270" s="228"/>
      <c r="J270" s="36"/>
      <c r="L270" s="197"/>
      <c r="M270" s="197"/>
    </row>
    <row r="271" spans="1:13" s="52" customFormat="1">
      <c r="A271" s="229"/>
      <c r="B271" s="124"/>
      <c r="C271" s="228"/>
      <c r="D271" s="36"/>
      <c r="E271" s="124"/>
      <c r="F271" s="36"/>
      <c r="G271" s="228"/>
      <c r="H271" s="228"/>
      <c r="I271" s="228"/>
      <c r="J271" s="36"/>
      <c r="L271" s="197"/>
      <c r="M271" s="197"/>
    </row>
    <row r="272" spans="1:13" s="52" customFormat="1">
      <c r="A272" s="229"/>
      <c r="B272" s="124"/>
      <c r="C272" s="228"/>
      <c r="D272" s="36"/>
      <c r="E272" s="124"/>
      <c r="F272" s="36"/>
      <c r="G272" s="228"/>
      <c r="H272" s="228"/>
      <c r="I272" s="228"/>
      <c r="J272" s="36"/>
      <c r="L272" s="197"/>
      <c r="M272" s="197"/>
    </row>
    <row r="273" spans="1:13" s="52" customFormat="1">
      <c r="A273" s="229"/>
      <c r="B273" s="124"/>
      <c r="C273" s="228"/>
      <c r="D273" s="36"/>
      <c r="E273" s="124"/>
      <c r="F273" s="36"/>
      <c r="G273" s="228"/>
      <c r="H273" s="228"/>
      <c r="I273" s="228"/>
      <c r="J273" s="36"/>
      <c r="L273" s="197"/>
      <c r="M273" s="197"/>
    </row>
    <row r="274" spans="1:13" s="52" customFormat="1">
      <c r="A274" s="229"/>
      <c r="B274" s="124"/>
      <c r="C274" s="228"/>
      <c r="D274" s="36"/>
      <c r="E274" s="124"/>
      <c r="F274" s="36"/>
      <c r="G274" s="228"/>
      <c r="H274" s="228"/>
      <c r="I274" s="228"/>
      <c r="J274" s="36"/>
      <c r="L274" s="197"/>
      <c r="M274" s="197"/>
    </row>
    <row r="275" spans="1:13" s="52" customFormat="1">
      <c r="A275" s="229"/>
      <c r="B275" s="124"/>
      <c r="C275" s="228"/>
      <c r="D275" s="36"/>
      <c r="E275" s="124"/>
      <c r="F275" s="36"/>
      <c r="G275" s="228"/>
      <c r="H275" s="228"/>
      <c r="I275" s="228"/>
      <c r="J275" s="36"/>
      <c r="L275" s="197"/>
      <c r="M275" s="197"/>
    </row>
    <row r="276" spans="1:13" s="52" customFormat="1">
      <c r="A276" s="229"/>
      <c r="B276" s="124"/>
      <c r="C276" s="228"/>
      <c r="D276" s="36"/>
      <c r="E276" s="124"/>
      <c r="F276" s="36"/>
      <c r="G276" s="228"/>
      <c r="H276" s="228"/>
      <c r="I276" s="228"/>
      <c r="J276" s="36"/>
      <c r="L276" s="197"/>
      <c r="M276" s="197"/>
    </row>
    <row r="277" spans="1:13" s="52" customFormat="1">
      <c r="A277" s="229"/>
      <c r="B277" s="124"/>
      <c r="C277" s="228"/>
      <c r="D277" s="36"/>
      <c r="E277" s="124"/>
      <c r="F277" s="36"/>
      <c r="G277" s="228"/>
      <c r="H277" s="228"/>
      <c r="I277" s="228"/>
      <c r="J277" s="36"/>
      <c r="L277" s="197"/>
      <c r="M277" s="197"/>
    </row>
    <row r="278" spans="1:13" s="52" customFormat="1">
      <c r="A278" s="229"/>
      <c r="B278" s="124"/>
      <c r="C278" s="228"/>
      <c r="D278" s="36"/>
      <c r="E278" s="124"/>
      <c r="F278" s="36"/>
      <c r="G278" s="228"/>
      <c r="H278" s="228"/>
      <c r="I278" s="228"/>
      <c r="J278" s="36"/>
      <c r="L278" s="197"/>
      <c r="M278" s="197"/>
    </row>
    <row r="279" spans="1:13" s="52" customFormat="1">
      <c r="A279" s="229"/>
      <c r="B279" s="124"/>
      <c r="C279" s="228"/>
      <c r="D279" s="36"/>
      <c r="E279" s="124"/>
      <c r="F279" s="36"/>
      <c r="G279" s="228"/>
      <c r="H279" s="228"/>
      <c r="I279" s="228"/>
      <c r="J279" s="36"/>
      <c r="L279" s="197"/>
      <c r="M279" s="197"/>
    </row>
    <row r="280" spans="1:13" s="52" customFormat="1">
      <c r="A280" s="229"/>
      <c r="B280" s="124"/>
      <c r="C280" s="228"/>
      <c r="D280" s="36"/>
      <c r="E280" s="124"/>
      <c r="F280" s="36"/>
      <c r="G280" s="228"/>
      <c r="H280" s="228"/>
      <c r="I280" s="228"/>
      <c r="J280" s="36"/>
      <c r="L280" s="197"/>
      <c r="M280" s="197"/>
    </row>
    <row r="281" spans="1:13" s="52" customFormat="1">
      <c r="A281" s="229"/>
      <c r="B281" s="124"/>
      <c r="C281" s="228"/>
      <c r="D281" s="36"/>
      <c r="E281" s="124"/>
      <c r="F281" s="36"/>
      <c r="G281" s="228"/>
      <c r="H281" s="228"/>
      <c r="I281" s="228"/>
      <c r="J281" s="36"/>
      <c r="L281" s="197"/>
      <c r="M281" s="197"/>
    </row>
    <row r="282" spans="1:13" s="52" customFormat="1">
      <c r="A282" s="229"/>
      <c r="B282" s="124"/>
      <c r="C282" s="228"/>
      <c r="D282" s="36"/>
      <c r="E282" s="124"/>
      <c r="F282" s="36"/>
      <c r="G282" s="228"/>
      <c r="H282" s="228"/>
      <c r="I282" s="228"/>
      <c r="J282" s="36"/>
      <c r="L282" s="197"/>
      <c r="M282" s="197"/>
    </row>
    <row r="283" spans="1:13" s="52" customFormat="1">
      <c r="A283" s="229"/>
      <c r="B283" s="124"/>
      <c r="C283" s="228"/>
      <c r="D283" s="36"/>
      <c r="E283" s="124"/>
      <c r="F283" s="36"/>
      <c r="G283" s="228"/>
      <c r="H283" s="228"/>
      <c r="I283" s="228"/>
      <c r="J283" s="36"/>
      <c r="L283" s="197"/>
      <c r="M283" s="197"/>
    </row>
    <row r="284" spans="1:13" s="52" customFormat="1">
      <c r="A284" s="229"/>
      <c r="B284" s="124"/>
      <c r="C284" s="228"/>
      <c r="D284" s="36"/>
      <c r="E284" s="124"/>
      <c r="F284" s="36"/>
      <c r="G284" s="228"/>
      <c r="H284" s="228"/>
      <c r="I284" s="228"/>
      <c r="J284" s="36"/>
      <c r="L284" s="197"/>
      <c r="M284" s="197"/>
    </row>
    <row r="285" spans="1:13" s="52" customFormat="1">
      <c r="A285" s="229"/>
      <c r="B285" s="124"/>
      <c r="C285" s="228"/>
      <c r="D285" s="36"/>
      <c r="E285" s="124"/>
      <c r="F285" s="36"/>
      <c r="G285" s="228"/>
      <c r="H285" s="228"/>
      <c r="I285" s="228"/>
      <c r="J285" s="36"/>
      <c r="L285" s="197"/>
      <c r="M285" s="197"/>
    </row>
    <row r="286" spans="1:13" s="52" customFormat="1">
      <c r="A286" s="229"/>
      <c r="B286" s="124"/>
      <c r="C286" s="228"/>
      <c r="D286" s="36"/>
      <c r="E286" s="124"/>
      <c r="F286" s="36"/>
      <c r="G286" s="228"/>
      <c r="H286" s="228"/>
      <c r="I286" s="228"/>
      <c r="J286" s="36"/>
      <c r="L286" s="197"/>
      <c r="M286" s="197"/>
    </row>
    <row r="287" spans="1:13" s="52" customFormat="1">
      <c r="A287" s="229"/>
      <c r="B287" s="124"/>
      <c r="C287" s="228"/>
      <c r="D287" s="36"/>
      <c r="E287" s="124"/>
      <c r="F287" s="36"/>
      <c r="G287" s="228"/>
      <c r="H287" s="228"/>
      <c r="I287" s="228"/>
      <c r="J287" s="36"/>
      <c r="L287" s="197"/>
      <c r="M287" s="197"/>
    </row>
    <row r="288" spans="1:13" s="52" customFormat="1">
      <c r="A288" s="229"/>
      <c r="B288" s="124"/>
      <c r="C288" s="228"/>
      <c r="D288" s="36"/>
      <c r="E288" s="124"/>
      <c r="F288" s="36"/>
      <c r="G288" s="228"/>
      <c r="H288" s="228"/>
      <c r="I288" s="228"/>
      <c r="J288" s="36"/>
      <c r="L288" s="197"/>
      <c r="M288" s="197"/>
    </row>
    <row r="289" spans="1:13" s="52" customFormat="1">
      <c r="A289" s="229"/>
      <c r="B289" s="124"/>
      <c r="C289" s="228"/>
      <c r="D289" s="36"/>
      <c r="E289" s="124"/>
      <c r="F289" s="36"/>
      <c r="G289" s="228"/>
      <c r="H289" s="228"/>
      <c r="I289" s="228"/>
      <c r="J289" s="36"/>
      <c r="L289" s="197"/>
      <c r="M289" s="197"/>
    </row>
    <row r="290" spans="1:13" s="52" customFormat="1">
      <c r="A290" s="229"/>
      <c r="B290" s="124"/>
      <c r="C290" s="228"/>
      <c r="D290" s="36"/>
      <c r="E290" s="124"/>
      <c r="F290" s="36"/>
      <c r="G290" s="228"/>
      <c r="H290" s="228"/>
      <c r="I290" s="228"/>
      <c r="J290" s="36"/>
      <c r="L290" s="197"/>
      <c r="M290" s="197"/>
    </row>
    <row r="291" spans="1:13" s="52" customFormat="1">
      <c r="A291" s="229"/>
      <c r="B291" s="124"/>
      <c r="C291" s="228"/>
      <c r="D291" s="36"/>
      <c r="E291" s="124"/>
      <c r="F291" s="36"/>
      <c r="G291" s="228"/>
      <c r="H291" s="228"/>
      <c r="I291" s="228"/>
      <c r="J291" s="36"/>
      <c r="L291" s="197"/>
      <c r="M291" s="197"/>
    </row>
    <row r="292" spans="1:13" s="52" customFormat="1">
      <c r="A292" s="229"/>
      <c r="B292" s="124"/>
      <c r="C292" s="228"/>
      <c r="D292" s="36"/>
      <c r="E292" s="124"/>
      <c r="F292" s="36"/>
      <c r="G292" s="228"/>
      <c r="H292" s="228"/>
      <c r="I292" s="228"/>
      <c r="J292" s="36"/>
      <c r="L292" s="197"/>
      <c r="M292" s="197"/>
    </row>
    <row r="293" spans="1:13" s="52" customFormat="1">
      <c r="A293" s="229"/>
      <c r="B293" s="124"/>
      <c r="C293" s="228"/>
      <c r="D293" s="36"/>
      <c r="E293" s="124"/>
      <c r="F293" s="36"/>
      <c r="G293" s="228"/>
      <c r="H293" s="228"/>
      <c r="I293" s="228"/>
      <c r="J293" s="36"/>
      <c r="L293" s="197"/>
      <c r="M293" s="197"/>
    </row>
    <row r="294" spans="1:13" s="52" customFormat="1">
      <c r="A294" s="229"/>
      <c r="B294" s="124"/>
      <c r="C294" s="228"/>
      <c r="D294" s="36"/>
      <c r="E294" s="124"/>
      <c r="F294" s="36"/>
      <c r="G294" s="228"/>
      <c r="H294" s="228"/>
      <c r="I294" s="228"/>
      <c r="J294" s="36"/>
      <c r="L294" s="197"/>
      <c r="M294" s="197"/>
    </row>
    <row r="295" spans="1:13" s="52" customFormat="1">
      <c r="A295" s="229"/>
      <c r="B295" s="124"/>
      <c r="C295" s="228"/>
      <c r="D295" s="36"/>
      <c r="E295" s="124"/>
      <c r="F295" s="36"/>
      <c r="G295" s="228"/>
      <c r="H295" s="228"/>
      <c r="I295" s="228"/>
      <c r="J295" s="36"/>
      <c r="L295" s="197"/>
      <c r="M295" s="197"/>
    </row>
    <row r="296" spans="1:13" s="52" customFormat="1">
      <c r="A296" s="229"/>
      <c r="B296" s="124"/>
      <c r="C296" s="228"/>
      <c r="D296" s="36"/>
      <c r="E296" s="124"/>
      <c r="F296" s="36"/>
      <c r="G296" s="228"/>
      <c r="H296" s="228"/>
      <c r="I296" s="228"/>
      <c r="J296" s="36"/>
      <c r="L296" s="197"/>
      <c r="M296" s="197"/>
    </row>
    <row r="297" spans="1:13" s="52" customFormat="1">
      <c r="A297" s="229"/>
      <c r="B297" s="124"/>
      <c r="C297" s="228"/>
      <c r="D297" s="36"/>
      <c r="E297" s="124"/>
      <c r="F297" s="36"/>
      <c r="G297" s="228"/>
      <c r="H297" s="228"/>
      <c r="I297" s="228"/>
      <c r="J297" s="36"/>
      <c r="L297" s="197"/>
      <c r="M297" s="197"/>
    </row>
    <row r="298" spans="1:13" s="52" customFormat="1">
      <c r="A298" s="229"/>
      <c r="B298" s="124"/>
      <c r="C298" s="228"/>
      <c r="D298" s="36"/>
      <c r="E298" s="124"/>
      <c r="F298" s="36"/>
      <c r="G298" s="228"/>
      <c r="H298" s="228"/>
      <c r="I298" s="228"/>
      <c r="J298" s="36"/>
      <c r="L298" s="197"/>
      <c r="M298" s="197"/>
    </row>
    <row r="299" spans="1:13" s="52" customFormat="1">
      <c r="A299" s="229"/>
      <c r="B299" s="124"/>
      <c r="C299" s="228"/>
      <c r="D299" s="36"/>
      <c r="E299" s="124"/>
      <c r="F299" s="36"/>
      <c r="G299" s="228"/>
      <c r="H299" s="228"/>
      <c r="I299" s="228"/>
      <c r="J299" s="36"/>
      <c r="L299" s="197"/>
      <c r="M299" s="197"/>
    </row>
    <row r="300" spans="1:13" s="52" customFormat="1">
      <c r="A300" s="229"/>
      <c r="B300" s="124"/>
      <c r="C300" s="228"/>
      <c r="D300" s="36"/>
      <c r="E300" s="124"/>
      <c r="F300" s="36"/>
      <c r="G300" s="228"/>
      <c r="H300" s="228"/>
      <c r="I300" s="228"/>
      <c r="J300" s="36"/>
      <c r="L300" s="197"/>
      <c r="M300" s="197"/>
    </row>
    <row r="301" spans="1:13">
      <c r="L301" s="197"/>
      <c r="M301" s="197"/>
    </row>
    <row r="302" spans="1:13">
      <c r="L302" s="197"/>
      <c r="M302" s="197"/>
    </row>
    <row r="303" spans="1:13">
      <c r="L303" s="197"/>
      <c r="M303" s="197"/>
    </row>
    <row r="304" spans="1:13">
      <c r="L304" s="197"/>
      <c r="M304" s="197"/>
    </row>
    <row r="305" spans="12:13">
      <c r="L305" s="197"/>
      <c r="M305" s="197"/>
    </row>
    <row r="306" spans="12:13">
      <c r="L306" s="197"/>
      <c r="M306" s="197"/>
    </row>
    <row r="307" spans="12:13">
      <c r="L307" s="197"/>
      <c r="M307" s="197"/>
    </row>
    <row r="308" spans="12:13">
      <c r="L308" s="197"/>
      <c r="M308" s="197"/>
    </row>
    <row r="309" spans="12:13">
      <c r="L309" s="197"/>
      <c r="M309" s="197"/>
    </row>
    <row r="310" spans="12:13">
      <c r="L310" s="197"/>
      <c r="M310" s="197"/>
    </row>
    <row r="311" spans="12:13">
      <c r="L311" s="197"/>
      <c r="M311" s="197"/>
    </row>
    <row r="312" spans="12:13">
      <c r="L312" s="197"/>
      <c r="M312" s="197"/>
    </row>
    <row r="313" spans="12:13">
      <c r="L313" s="197"/>
      <c r="M313" s="197"/>
    </row>
    <row r="314" spans="12:13">
      <c r="L314" s="197"/>
      <c r="M314" s="197"/>
    </row>
    <row r="315" spans="12:13">
      <c r="L315" s="197"/>
      <c r="M315" s="197"/>
    </row>
    <row r="316" spans="12:13">
      <c r="L316" s="197"/>
      <c r="M316" s="197"/>
    </row>
    <row r="317" spans="12:13">
      <c r="L317" s="197"/>
      <c r="M317" s="197"/>
    </row>
    <row r="318" spans="12:13">
      <c r="L318" s="197"/>
      <c r="M318" s="197"/>
    </row>
    <row r="319" spans="12:13">
      <c r="L319" s="197"/>
      <c r="M319" s="197"/>
    </row>
    <row r="320" spans="12:13">
      <c r="L320" s="197"/>
      <c r="M320" s="197"/>
    </row>
    <row r="321" spans="12:13">
      <c r="L321" s="197"/>
      <c r="M321" s="197"/>
    </row>
    <row r="322" spans="12:13">
      <c r="L322" s="197"/>
      <c r="M322" s="197"/>
    </row>
    <row r="323" spans="12:13">
      <c r="L323" s="197"/>
      <c r="M323" s="197"/>
    </row>
    <row r="324" spans="12:13">
      <c r="L324" s="197"/>
      <c r="M324" s="197"/>
    </row>
    <row r="325" spans="12:13">
      <c r="L325" s="197"/>
      <c r="M325" s="197"/>
    </row>
    <row r="326" spans="12:13">
      <c r="L326" s="197"/>
      <c r="M326" s="197"/>
    </row>
    <row r="327" spans="12:13">
      <c r="L327" s="197"/>
      <c r="M327" s="197"/>
    </row>
    <row r="328" spans="12:13">
      <c r="L328" s="197"/>
      <c r="M328" s="197"/>
    </row>
    <row r="329" spans="12:13">
      <c r="L329" s="197"/>
      <c r="M329" s="197"/>
    </row>
    <row r="330" spans="12:13">
      <c r="L330" s="197"/>
      <c r="M330" s="197"/>
    </row>
    <row r="331" spans="12:13">
      <c r="L331" s="197"/>
      <c r="M331" s="197"/>
    </row>
    <row r="332" spans="12:13">
      <c r="L332" s="197"/>
      <c r="M332" s="197"/>
    </row>
    <row r="333" spans="12:13">
      <c r="L333" s="197"/>
      <c r="M333" s="197"/>
    </row>
    <row r="334" spans="12:13">
      <c r="L334" s="197"/>
      <c r="M334" s="197"/>
    </row>
    <row r="335" spans="12:13">
      <c r="L335" s="197"/>
      <c r="M335" s="197"/>
    </row>
    <row r="336" spans="12:13">
      <c r="L336" s="197"/>
      <c r="M336" s="197"/>
    </row>
    <row r="337" spans="12:13">
      <c r="L337" s="197"/>
      <c r="M337" s="197"/>
    </row>
    <row r="338" spans="12:13">
      <c r="L338" s="197"/>
      <c r="M338" s="197"/>
    </row>
    <row r="339" spans="12:13">
      <c r="L339" s="197"/>
      <c r="M339" s="197"/>
    </row>
    <row r="340" spans="12:13">
      <c r="L340" s="197"/>
      <c r="M340" s="197"/>
    </row>
    <row r="341" spans="12:13">
      <c r="L341" s="197"/>
      <c r="M341" s="197"/>
    </row>
    <row r="342" spans="12:13">
      <c r="L342" s="197"/>
      <c r="M342" s="197"/>
    </row>
    <row r="343" spans="12:13">
      <c r="L343" s="197"/>
      <c r="M343" s="197"/>
    </row>
    <row r="344" spans="12:13">
      <c r="L344" s="197"/>
      <c r="M344" s="197"/>
    </row>
    <row r="345" spans="12:13">
      <c r="L345" s="197"/>
      <c r="M345" s="197"/>
    </row>
    <row r="346" spans="12:13">
      <c r="L346" s="197"/>
      <c r="M346" s="197"/>
    </row>
    <row r="347" spans="12:13">
      <c r="L347" s="197"/>
      <c r="M347" s="197"/>
    </row>
    <row r="348" spans="12:13">
      <c r="L348" s="197"/>
      <c r="M348" s="197"/>
    </row>
    <row r="349" spans="12:13">
      <c r="L349" s="197"/>
      <c r="M349" s="197"/>
    </row>
    <row r="350" spans="12:13">
      <c r="L350" s="197"/>
      <c r="M350" s="197"/>
    </row>
    <row r="351" spans="12:13">
      <c r="L351" s="197"/>
      <c r="M351" s="197"/>
    </row>
    <row r="352" spans="12:13">
      <c r="L352" s="197"/>
      <c r="M352" s="197"/>
    </row>
    <row r="353" spans="12:13">
      <c r="L353" s="197"/>
      <c r="M353" s="197"/>
    </row>
    <row r="354" spans="12:13">
      <c r="L354" s="197"/>
      <c r="M354" s="197"/>
    </row>
    <row r="355" spans="12:13">
      <c r="L355" s="197"/>
      <c r="M355" s="197"/>
    </row>
    <row r="356" spans="12:13">
      <c r="L356" s="197"/>
      <c r="M356" s="197"/>
    </row>
    <row r="357" spans="12:13">
      <c r="L357" s="197"/>
      <c r="M357" s="197"/>
    </row>
    <row r="358" spans="12:13">
      <c r="L358" s="197"/>
      <c r="M358" s="197"/>
    </row>
    <row r="359" spans="12:13">
      <c r="L359" s="197"/>
      <c r="M359" s="197"/>
    </row>
    <row r="360" spans="12:13">
      <c r="L360" s="197"/>
      <c r="M360" s="197"/>
    </row>
    <row r="361" spans="12:13">
      <c r="L361" s="197"/>
      <c r="M361" s="197"/>
    </row>
    <row r="362" spans="12:13">
      <c r="L362" s="197"/>
      <c r="M362" s="197"/>
    </row>
    <row r="363" spans="12:13">
      <c r="L363" s="197"/>
      <c r="M363" s="197"/>
    </row>
    <row r="364" spans="12:13">
      <c r="L364" s="197"/>
      <c r="M364" s="197"/>
    </row>
    <row r="365" spans="12:13">
      <c r="L365" s="197"/>
      <c r="M365" s="197"/>
    </row>
    <row r="366" spans="12:13">
      <c r="L366" s="197"/>
      <c r="M366" s="197"/>
    </row>
    <row r="367" spans="12:13">
      <c r="L367" s="197"/>
      <c r="M367" s="197"/>
    </row>
    <row r="368" spans="12:13">
      <c r="L368" s="197"/>
      <c r="M368" s="197"/>
    </row>
    <row r="369" spans="12:13">
      <c r="L369" s="197"/>
      <c r="M369" s="197"/>
    </row>
    <row r="370" spans="12:13">
      <c r="L370" s="197"/>
      <c r="M370" s="197"/>
    </row>
    <row r="371" spans="12:13">
      <c r="L371" s="197"/>
      <c r="M371" s="197"/>
    </row>
    <row r="372" spans="12:13">
      <c r="L372" s="197"/>
      <c r="M372" s="197"/>
    </row>
    <row r="373" spans="12:13">
      <c r="L373" s="197"/>
      <c r="M373" s="197"/>
    </row>
    <row r="374" spans="12:13">
      <c r="L374" s="197"/>
      <c r="M374" s="197"/>
    </row>
    <row r="375" spans="12:13">
      <c r="L375" s="197"/>
      <c r="M375" s="197"/>
    </row>
    <row r="376" spans="12:13">
      <c r="L376" s="197"/>
      <c r="M376" s="197"/>
    </row>
    <row r="377" spans="12:13">
      <c r="L377" s="197"/>
      <c r="M377" s="197"/>
    </row>
    <row r="378" spans="12:13">
      <c r="L378" s="197"/>
      <c r="M378" s="197"/>
    </row>
    <row r="379" spans="12:13">
      <c r="L379" s="197"/>
      <c r="M379" s="197"/>
    </row>
    <row r="380" spans="12:13">
      <c r="L380" s="197"/>
      <c r="M380" s="197"/>
    </row>
    <row r="381" spans="12:13">
      <c r="L381" s="197"/>
      <c r="M381" s="197"/>
    </row>
    <row r="382" spans="12:13">
      <c r="L382" s="197"/>
      <c r="M382" s="197"/>
    </row>
    <row r="383" spans="12:13">
      <c r="L383" s="197"/>
      <c r="M383" s="197"/>
    </row>
    <row r="384" spans="12:13">
      <c r="L384" s="197"/>
      <c r="M384" s="197"/>
    </row>
    <row r="385" spans="12:13">
      <c r="L385" s="197"/>
      <c r="M385" s="197"/>
    </row>
    <row r="386" spans="12:13">
      <c r="L386" s="197"/>
      <c r="M386" s="197"/>
    </row>
    <row r="387" spans="12:13">
      <c r="L387" s="197"/>
      <c r="M387" s="197"/>
    </row>
    <row r="388" spans="12:13">
      <c r="L388" s="197"/>
      <c r="M388" s="197"/>
    </row>
    <row r="389" spans="12:13">
      <c r="L389" s="197"/>
      <c r="M389" s="197"/>
    </row>
    <row r="390" spans="12:13">
      <c r="L390" s="197"/>
      <c r="M390" s="197"/>
    </row>
    <row r="391" spans="12:13">
      <c r="L391" s="197"/>
      <c r="M391" s="197"/>
    </row>
    <row r="392" spans="12:13">
      <c r="L392" s="197"/>
      <c r="M392" s="197"/>
    </row>
    <row r="393" spans="12:13">
      <c r="L393" s="197"/>
      <c r="M393" s="197"/>
    </row>
    <row r="394" spans="12:13">
      <c r="L394" s="197"/>
      <c r="M394" s="197"/>
    </row>
    <row r="395" spans="12:13">
      <c r="L395" s="197"/>
      <c r="M395" s="197"/>
    </row>
    <row r="396" spans="12:13">
      <c r="L396" s="197"/>
      <c r="M396" s="197"/>
    </row>
    <row r="397" spans="12:13">
      <c r="L397" s="197"/>
      <c r="M397" s="197"/>
    </row>
    <row r="398" spans="12:13">
      <c r="L398" s="197"/>
      <c r="M398" s="197"/>
    </row>
    <row r="399" spans="12:13">
      <c r="L399" s="197"/>
      <c r="M399" s="197"/>
    </row>
    <row r="400" spans="12:13">
      <c r="L400" s="197"/>
      <c r="M400" s="197"/>
    </row>
    <row r="401" spans="12:13">
      <c r="L401" s="197"/>
      <c r="M401" s="197"/>
    </row>
    <row r="402" spans="12:13">
      <c r="L402" s="197"/>
      <c r="M402" s="197"/>
    </row>
    <row r="403" spans="12:13">
      <c r="L403" s="197"/>
      <c r="M403" s="197"/>
    </row>
    <row r="404" spans="12:13">
      <c r="L404" s="197"/>
      <c r="M404" s="197"/>
    </row>
    <row r="405" spans="12:13">
      <c r="L405" s="197"/>
      <c r="M405" s="197"/>
    </row>
    <row r="406" spans="12:13">
      <c r="L406" s="197"/>
      <c r="M406" s="197"/>
    </row>
    <row r="407" spans="12:13">
      <c r="L407" s="197"/>
      <c r="M407" s="197"/>
    </row>
    <row r="408" spans="12:13">
      <c r="L408" s="197"/>
      <c r="M408" s="197"/>
    </row>
    <row r="409" spans="12:13">
      <c r="L409" s="197"/>
      <c r="M409" s="197"/>
    </row>
    <row r="410" spans="12:13">
      <c r="L410" s="197"/>
      <c r="M410" s="197"/>
    </row>
    <row r="411" spans="12:13">
      <c r="L411" s="197"/>
      <c r="M411" s="197"/>
    </row>
    <row r="412" spans="12:13">
      <c r="L412" s="197"/>
      <c r="M412" s="197"/>
    </row>
    <row r="413" spans="12:13">
      <c r="L413" s="197"/>
      <c r="M413" s="197"/>
    </row>
    <row r="414" spans="12:13">
      <c r="L414" s="197"/>
      <c r="M414" s="197"/>
    </row>
    <row r="415" spans="12:13">
      <c r="L415" s="197"/>
      <c r="M415" s="197"/>
    </row>
    <row r="416" spans="12:13">
      <c r="L416" s="197"/>
      <c r="M416" s="197"/>
    </row>
    <row r="417" spans="12:13">
      <c r="L417" s="197"/>
      <c r="M417" s="197"/>
    </row>
    <row r="418" spans="12:13">
      <c r="L418" s="197"/>
      <c r="M418" s="197"/>
    </row>
    <row r="419" spans="12:13">
      <c r="L419" s="197"/>
      <c r="M419" s="197"/>
    </row>
    <row r="420" spans="12:13">
      <c r="L420" s="197"/>
      <c r="M420" s="197"/>
    </row>
    <row r="421" spans="12:13">
      <c r="L421" s="197"/>
      <c r="M421" s="197"/>
    </row>
    <row r="422" spans="12:13">
      <c r="L422" s="197"/>
      <c r="M422" s="197"/>
    </row>
    <row r="423" spans="12:13">
      <c r="L423" s="197"/>
      <c r="M423" s="197"/>
    </row>
    <row r="424" spans="12:13">
      <c r="L424" s="197"/>
      <c r="M424" s="197"/>
    </row>
    <row r="425" spans="12:13">
      <c r="L425" s="197"/>
      <c r="M425" s="197"/>
    </row>
    <row r="426" spans="12:13">
      <c r="L426" s="197"/>
      <c r="M426" s="197"/>
    </row>
    <row r="427" spans="12:13">
      <c r="L427" s="197"/>
      <c r="M427" s="197"/>
    </row>
    <row r="428" spans="12:13">
      <c r="L428" s="197"/>
      <c r="M428" s="197"/>
    </row>
    <row r="429" spans="12:13">
      <c r="L429" s="197"/>
      <c r="M429" s="197"/>
    </row>
    <row r="430" spans="12:13">
      <c r="L430" s="197"/>
      <c r="M430" s="197"/>
    </row>
    <row r="431" spans="12:13">
      <c r="L431" s="197"/>
      <c r="M431" s="197"/>
    </row>
    <row r="432" spans="12:13">
      <c r="L432" s="197"/>
      <c r="M432" s="197"/>
    </row>
    <row r="433" spans="12:13">
      <c r="L433" s="197"/>
      <c r="M433" s="197"/>
    </row>
    <row r="434" spans="12:13">
      <c r="L434" s="197"/>
      <c r="M434" s="197"/>
    </row>
    <row r="435" spans="12:13">
      <c r="L435" s="197"/>
      <c r="M435" s="197"/>
    </row>
    <row r="436" spans="12:13">
      <c r="L436" s="197"/>
      <c r="M436" s="197"/>
    </row>
    <row r="437" spans="12:13">
      <c r="L437" s="197"/>
      <c r="M437" s="197"/>
    </row>
    <row r="438" spans="12:13">
      <c r="L438" s="197"/>
      <c r="M438" s="197"/>
    </row>
    <row r="439" spans="12:13">
      <c r="L439" s="197"/>
      <c r="M439" s="197"/>
    </row>
    <row r="440" spans="12:13">
      <c r="L440" s="197"/>
      <c r="M440" s="197"/>
    </row>
    <row r="441" spans="12:13">
      <c r="L441" s="197"/>
      <c r="M441" s="197"/>
    </row>
    <row r="442" spans="12:13">
      <c r="L442" s="197"/>
      <c r="M442" s="197"/>
    </row>
    <row r="443" spans="12:13">
      <c r="L443" s="197"/>
      <c r="M443" s="197"/>
    </row>
    <row r="444" spans="12:13">
      <c r="L444" s="197"/>
      <c r="M444" s="197"/>
    </row>
    <row r="445" spans="12:13">
      <c r="L445" s="197"/>
      <c r="M445" s="197"/>
    </row>
    <row r="446" spans="12:13">
      <c r="L446" s="197"/>
      <c r="M446" s="197"/>
    </row>
    <row r="447" spans="12:13">
      <c r="L447" s="197"/>
      <c r="M447" s="197"/>
    </row>
    <row r="448" spans="12:13">
      <c r="L448" s="197"/>
      <c r="M448" s="197"/>
    </row>
    <row r="449" spans="12:13">
      <c r="L449" s="197"/>
      <c r="M449" s="197"/>
    </row>
    <row r="450" spans="12:13">
      <c r="L450" s="197"/>
      <c r="M450" s="197"/>
    </row>
    <row r="451" spans="12:13">
      <c r="L451" s="197"/>
      <c r="M451" s="197"/>
    </row>
    <row r="452" spans="12:13">
      <c r="L452" s="197"/>
      <c r="M452" s="197"/>
    </row>
    <row r="453" spans="12:13">
      <c r="L453" s="197"/>
      <c r="M453" s="197"/>
    </row>
    <row r="454" spans="12:13">
      <c r="L454" s="197"/>
      <c r="M454" s="197"/>
    </row>
    <row r="455" spans="12:13">
      <c r="L455" s="197"/>
      <c r="M455" s="197"/>
    </row>
    <row r="456" spans="12:13">
      <c r="L456" s="197"/>
      <c r="M456" s="197"/>
    </row>
    <row r="457" spans="12:13">
      <c r="L457" s="197"/>
      <c r="M457" s="197"/>
    </row>
    <row r="458" spans="12:13">
      <c r="L458" s="197"/>
      <c r="M458" s="197"/>
    </row>
    <row r="459" spans="12:13">
      <c r="L459" s="197"/>
      <c r="M459" s="197"/>
    </row>
    <row r="460" spans="12:13">
      <c r="L460" s="197"/>
      <c r="M460" s="197"/>
    </row>
    <row r="461" spans="12:13">
      <c r="L461" s="197"/>
      <c r="M461" s="197"/>
    </row>
    <row r="462" spans="12:13">
      <c r="L462" s="197"/>
      <c r="M462" s="197"/>
    </row>
    <row r="463" spans="12:13">
      <c r="L463" s="197"/>
      <c r="M463" s="197"/>
    </row>
    <row r="464" spans="12:13">
      <c r="L464" s="197"/>
      <c r="M464" s="197"/>
    </row>
    <row r="465" spans="12:13">
      <c r="L465" s="197"/>
      <c r="M465" s="197"/>
    </row>
    <row r="466" spans="12:13">
      <c r="L466" s="197"/>
      <c r="M466" s="197"/>
    </row>
    <row r="467" spans="12:13">
      <c r="L467" s="197"/>
      <c r="M467" s="197"/>
    </row>
    <row r="468" spans="12:13">
      <c r="L468" s="197"/>
      <c r="M468" s="197"/>
    </row>
    <row r="469" spans="12:13">
      <c r="L469" s="197"/>
      <c r="M469" s="197"/>
    </row>
    <row r="470" spans="12:13">
      <c r="L470" s="197"/>
      <c r="M470" s="197"/>
    </row>
    <row r="471" spans="12:13">
      <c r="L471" s="197"/>
      <c r="M471" s="197"/>
    </row>
    <row r="472" spans="12:13">
      <c r="L472" s="197"/>
      <c r="M472" s="197"/>
    </row>
    <row r="473" spans="12:13">
      <c r="L473" s="197"/>
      <c r="M473" s="197"/>
    </row>
    <row r="474" spans="12:13">
      <c r="L474" s="197"/>
      <c r="M474" s="197"/>
    </row>
    <row r="475" spans="12:13">
      <c r="L475" s="197"/>
      <c r="M475" s="197"/>
    </row>
    <row r="476" spans="12:13">
      <c r="L476" s="197"/>
      <c r="M476" s="197"/>
    </row>
    <row r="477" spans="12:13">
      <c r="L477" s="197"/>
      <c r="M477" s="197"/>
    </row>
    <row r="478" spans="12:13">
      <c r="L478" s="197"/>
      <c r="M478" s="197"/>
    </row>
    <row r="479" spans="12:13">
      <c r="L479" s="197"/>
      <c r="M479" s="197"/>
    </row>
    <row r="480" spans="12:13">
      <c r="L480" s="197"/>
      <c r="M480" s="197"/>
    </row>
    <row r="481" spans="12:13">
      <c r="L481" s="197"/>
      <c r="M481" s="197"/>
    </row>
    <row r="482" spans="12:13">
      <c r="L482" s="197"/>
      <c r="M482" s="197"/>
    </row>
    <row r="483" spans="12:13">
      <c r="L483" s="197"/>
      <c r="M483" s="197"/>
    </row>
    <row r="484" spans="12:13">
      <c r="L484" s="197"/>
      <c r="M484" s="197"/>
    </row>
    <row r="485" spans="12:13">
      <c r="L485" s="197"/>
      <c r="M485" s="197"/>
    </row>
    <row r="486" spans="12:13">
      <c r="L486" s="197"/>
      <c r="M486" s="197"/>
    </row>
    <row r="487" spans="12:13">
      <c r="L487" s="197"/>
      <c r="M487" s="197"/>
    </row>
    <row r="488" spans="12:13">
      <c r="L488" s="197"/>
      <c r="M488" s="197"/>
    </row>
    <row r="489" spans="12:13">
      <c r="L489" s="197"/>
      <c r="M489" s="197"/>
    </row>
    <row r="490" spans="12:13">
      <c r="L490" s="197"/>
      <c r="M490" s="197"/>
    </row>
    <row r="491" spans="12:13">
      <c r="L491" s="197"/>
      <c r="M491" s="197"/>
    </row>
    <row r="492" spans="12:13">
      <c r="L492" s="197"/>
      <c r="M492" s="197"/>
    </row>
    <row r="493" spans="12:13">
      <c r="L493" s="197"/>
      <c r="M493" s="197"/>
    </row>
    <row r="494" spans="12:13">
      <c r="L494" s="197"/>
      <c r="M494" s="197"/>
    </row>
    <row r="495" spans="12:13">
      <c r="L495" s="197"/>
      <c r="M495" s="197"/>
    </row>
    <row r="496" spans="12:13">
      <c r="L496" s="197"/>
      <c r="M496" s="197"/>
    </row>
    <row r="497" spans="12:13">
      <c r="L497" s="197"/>
      <c r="M497" s="197"/>
    </row>
    <row r="498" spans="12:13">
      <c r="L498" s="197"/>
      <c r="M498" s="197"/>
    </row>
    <row r="499" spans="12:13">
      <c r="L499" s="197"/>
      <c r="M499" s="197"/>
    </row>
    <row r="500" spans="12:13">
      <c r="L500" s="197"/>
      <c r="M500" s="197"/>
    </row>
    <row r="501" spans="12:13">
      <c r="L501" s="197"/>
      <c r="M501" s="197"/>
    </row>
    <row r="502" spans="12:13">
      <c r="L502" s="197"/>
      <c r="M502" s="197"/>
    </row>
    <row r="503" spans="12:13">
      <c r="L503" s="197"/>
      <c r="M503" s="197"/>
    </row>
    <row r="504" spans="12:13">
      <c r="L504" s="197"/>
      <c r="M504" s="197"/>
    </row>
    <row r="505" spans="12:13">
      <c r="L505" s="197"/>
      <c r="M505" s="197"/>
    </row>
    <row r="506" spans="12:13">
      <c r="L506" s="197"/>
      <c r="M506" s="197"/>
    </row>
    <row r="507" spans="12:13">
      <c r="L507" s="197"/>
      <c r="M507" s="197"/>
    </row>
    <row r="508" spans="12:13">
      <c r="L508" s="197"/>
      <c r="M508" s="197"/>
    </row>
    <row r="509" spans="12:13">
      <c r="L509" s="197"/>
      <c r="M509" s="197"/>
    </row>
    <row r="510" spans="12:13">
      <c r="L510" s="197"/>
      <c r="M510" s="197"/>
    </row>
    <row r="511" spans="12:13">
      <c r="L511" s="197"/>
      <c r="M511" s="197"/>
    </row>
    <row r="512" spans="12:13">
      <c r="L512" s="197"/>
      <c r="M512" s="197"/>
    </row>
    <row r="513" spans="12:13">
      <c r="L513" s="197"/>
      <c r="M513" s="197"/>
    </row>
    <row r="514" spans="12:13">
      <c r="L514" s="197"/>
      <c r="M514" s="197"/>
    </row>
    <row r="515" spans="12:13">
      <c r="L515" s="197"/>
      <c r="M515" s="197"/>
    </row>
    <row r="516" spans="12:13">
      <c r="L516" s="197"/>
      <c r="M516" s="197"/>
    </row>
    <row r="517" spans="12:13">
      <c r="L517" s="197"/>
      <c r="M517" s="197"/>
    </row>
    <row r="518" spans="12:13">
      <c r="L518" s="197"/>
      <c r="M518" s="197"/>
    </row>
    <row r="519" spans="12:13">
      <c r="L519" s="197"/>
      <c r="M519" s="197"/>
    </row>
    <row r="520" spans="12:13">
      <c r="L520" s="197"/>
      <c r="M520" s="197"/>
    </row>
    <row r="521" spans="12:13">
      <c r="L521" s="197"/>
      <c r="M521" s="197"/>
    </row>
    <row r="522" spans="12:13">
      <c r="L522" s="197"/>
      <c r="M522" s="197"/>
    </row>
    <row r="523" spans="12:13">
      <c r="L523" s="197"/>
      <c r="M523" s="197"/>
    </row>
    <row r="524" spans="12:13">
      <c r="L524" s="197"/>
      <c r="M524" s="197"/>
    </row>
    <row r="525" spans="12:13">
      <c r="L525" s="197"/>
      <c r="M525" s="197"/>
    </row>
    <row r="526" spans="12:13">
      <c r="L526" s="197"/>
      <c r="M526" s="197"/>
    </row>
    <row r="527" spans="12:13">
      <c r="L527" s="197"/>
      <c r="M527" s="197"/>
    </row>
    <row r="528" spans="12:13">
      <c r="L528" s="197"/>
      <c r="M528" s="197"/>
    </row>
    <row r="529" spans="12:13">
      <c r="L529" s="197"/>
      <c r="M529" s="197"/>
    </row>
    <row r="530" spans="12:13">
      <c r="L530" s="197"/>
      <c r="M530" s="197"/>
    </row>
    <row r="531" spans="12:13">
      <c r="L531" s="197"/>
      <c r="M531" s="197"/>
    </row>
    <row r="532" spans="12:13">
      <c r="L532" s="197"/>
      <c r="M532" s="197"/>
    </row>
    <row r="533" spans="12:13">
      <c r="L533" s="197"/>
      <c r="M533" s="197"/>
    </row>
    <row r="534" spans="12:13">
      <c r="L534" s="197"/>
      <c r="M534" s="197"/>
    </row>
    <row r="535" spans="12:13">
      <c r="L535" s="197"/>
      <c r="M535" s="197"/>
    </row>
    <row r="536" spans="12:13">
      <c r="L536" s="197"/>
      <c r="M536" s="197"/>
    </row>
    <row r="537" spans="12:13">
      <c r="L537" s="197"/>
      <c r="M537" s="197"/>
    </row>
    <row r="538" spans="12:13">
      <c r="L538" s="197"/>
      <c r="M538" s="197"/>
    </row>
    <row r="539" spans="12:13">
      <c r="L539" s="197"/>
      <c r="M539" s="197"/>
    </row>
    <row r="540" spans="12:13">
      <c r="L540" s="197"/>
      <c r="M540" s="197"/>
    </row>
    <row r="541" spans="12:13">
      <c r="L541" s="197"/>
      <c r="M541" s="197"/>
    </row>
    <row r="542" spans="12:13">
      <c r="L542" s="197"/>
      <c r="M542" s="197"/>
    </row>
    <row r="543" spans="12:13">
      <c r="L543" s="197"/>
      <c r="M543" s="197"/>
    </row>
    <row r="544" spans="12:13">
      <c r="L544" s="197"/>
      <c r="M544" s="197"/>
    </row>
    <row r="545" spans="12:13">
      <c r="L545" s="197"/>
      <c r="M545" s="197"/>
    </row>
    <row r="546" spans="12:13">
      <c r="L546" s="197"/>
      <c r="M546" s="197"/>
    </row>
    <row r="547" spans="12:13">
      <c r="L547" s="197"/>
      <c r="M547" s="197"/>
    </row>
    <row r="548" spans="12:13">
      <c r="L548" s="197"/>
      <c r="M548" s="197"/>
    </row>
    <row r="549" spans="12:13">
      <c r="L549" s="197"/>
      <c r="M549" s="197"/>
    </row>
    <row r="550" spans="12:13">
      <c r="L550" s="197"/>
      <c r="M550" s="197"/>
    </row>
    <row r="551" spans="12:13">
      <c r="L551" s="197"/>
      <c r="M551" s="197"/>
    </row>
    <row r="552" spans="12:13">
      <c r="L552" s="197"/>
      <c r="M552" s="197"/>
    </row>
    <row r="553" spans="12:13">
      <c r="L553" s="197"/>
      <c r="M553" s="197"/>
    </row>
    <row r="554" spans="12:13">
      <c r="L554" s="197"/>
      <c r="M554" s="197"/>
    </row>
    <row r="555" spans="12:13">
      <c r="L555" s="197"/>
      <c r="M555" s="197"/>
    </row>
    <row r="556" spans="12:13">
      <c r="L556" s="197"/>
      <c r="M556" s="197"/>
    </row>
    <row r="557" spans="12:13">
      <c r="L557" s="197"/>
      <c r="M557" s="197"/>
    </row>
    <row r="558" spans="12:13">
      <c r="L558" s="197"/>
      <c r="M558" s="197"/>
    </row>
    <row r="559" spans="12:13">
      <c r="L559" s="197"/>
      <c r="M559" s="197"/>
    </row>
    <row r="560" spans="12:13">
      <c r="L560" s="197"/>
      <c r="M560" s="197"/>
    </row>
    <row r="561" spans="12:13">
      <c r="L561" s="197"/>
      <c r="M561" s="197"/>
    </row>
    <row r="562" spans="12:13">
      <c r="L562" s="197"/>
      <c r="M562" s="197"/>
    </row>
    <row r="563" spans="12:13">
      <c r="L563" s="197"/>
      <c r="M563" s="197"/>
    </row>
    <row r="564" spans="12:13">
      <c r="L564" s="197"/>
      <c r="M564" s="197"/>
    </row>
    <row r="565" spans="12:13">
      <c r="L565" s="197"/>
      <c r="M565" s="197"/>
    </row>
    <row r="566" spans="12:13">
      <c r="L566" s="197"/>
      <c r="M566" s="197"/>
    </row>
    <row r="567" spans="12:13">
      <c r="L567" s="197"/>
      <c r="M567" s="197"/>
    </row>
    <row r="568" spans="12:13">
      <c r="L568" s="197"/>
      <c r="M568" s="197"/>
    </row>
    <row r="569" spans="12:13">
      <c r="L569" s="197"/>
      <c r="M569" s="197"/>
    </row>
    <row r="570" spans="12:13">
      <c r="L570" s="197"/>
      <c r="M570" s="197"/>
    </row>
    <row r="571" spans="12:13">
      <c r="L571" s="197"/>
      <c r="M571" s="197"/>
    </row>
    <row r="572" spans="12:13">
      <c r="L572" s="197"/>
      <c r="M572" s="197"/>
    </row>
    <row r="573" spans="12:13">
      <c r="L573" s="197"/>
      <c r="M573" s="197"/>
    </row>
    <row r="574" spans="12:13">
      <c r="L574" s="197"/>
      <c r="M574" s="197"/>
    </row>
    <row r="575" spans="12:13">
      <c r="L575" s="197"/>
      <c r="M575" s="197"/>
    </row>
    <row r="576" spans="12:13">
      <c r="L576" s="197"/>
      <c r="M576" s="197"/>
    </row>
    <row r="577" spans="12:13">
      <c r="L577" s="197"/>
      <c r="M577" s="197"/>
    </row>
    <row r="578" spans="12:13">
      <c r="L578" s="197"/>
      <c r="M578" s="197"/>
    </row>
    <row r="579" spans="12:13">
      <c r="L579" s="197"/>
      <c r="M579" s="197"/>
    </row>
    <row r="580" spans="12:13">
      <c r="L580" s="197"/>
      <c r="M580" s="197"/>
    </row>
    <row r="581" spans="12:13">
      <c r="L581" s="197"/>
      <c r="M581" s="197"/>
    </row>
    <row r="582" spans="12:13">
      <c r="L582" s="197"/>
      <c r="M582" s="197"/>
    </row>
    <row r="583" spans="12:13">
      <c r="L583" s="197"/>
      <c r="M583" s="197"/>
    </row>
    <row r="584" spans="12:13">
      <c r="L584" s="197"/>
      <c r="M584" s="197"/>
    </row>
    <row r="585" spans="12:13">
      <c r="L585" s="197"/>
      <c r="M585" s="197"/>
    </row>
    <row r="586" spans="12:13">
      <c r="L586" s="197"/>
      <c r="M586" s="197"/>
    </row>
    <row r="587" spans="12:13">
      <c r="L587" s="197"/>
      <c r="M587" s="197"/>
    </row>
    <row r="588" spans="12:13">
      <c r="L588" s="197"/>
      <c r="M588" s="197"/>
    </row>
    <row r="589" spans="12:13">
      <c r="L589" s="197"/>
      <c r="M589" s="197"/>
    </row>
    <row r="590" spans="12:13">
      <c r="L590" s="197"/>
      <c r="M590" s="197"/>
    </row>
    <row r="591" spans="12:13">
      <c r="L591" s="197"/>
      <c r="M591" s="197"/>
    </row>
    <row r="592" spans="12:13">
      <c r="L592" s="197"/>
      <c r="M592" s="197"/>
    </row>
    <row r="593" spans="12:13">
      <c r="L593" s="197"/>
      <c r="M593" s="197"/>
    </row>
    <row r="594" spans="12:13">
      <c r="L594" s="197"/>
      <c r="M594" s="197"/>
    </row>
    <row r="595" spans="12:13">
      <c r="L595" s="197"/>
      <c r="M595" s="197"/>
    </row>
    <row r="596" spans="12:13">
      <c r="L596" s="197"/>
      <c r="M596" s="197"/>
    </row>
    <row r="597" spans="12:13">
      <c r="L597" s="197"/>
      <c r="M597" s="197"/>
    </row>
    <row r="598" spans="12:13">
      <c r="L598" s="197"/>
      <c r="M598" s="197"/>
    </row>
    <row r="599" spans="12:13">
      <c r="L599" s="197"/>
      <c r="M599" s="197"/>
    </row>
    <row r="600" spans="12:13">
      <c r="L600" s="197"/>
      <c r="M600" s="197"/>
    </row>
    <row r="601" spans="12:13">
      <c r="L601" s="197"/>
      <c r="M601" s="197"/>
    </row>
    <row r="602" spans="12:13">
      <c r="L602" s="197"/>
      <c r="M602" s="197"/>
    </row>
    <row r="603" spans="12:13">
      <c r="L603" s="197"/>
      <c r="M603" s="197"/>
    </row>
    <row r="604" spans="12:13">
      <c r="L604" s="197"/>
      <c r="M604" s="197"/>
    </row>
    <row r="605" spans="12:13">
      <c r="L605" s="197"/>
      <c r="M605" s="197"/>
    </row>
    <row r="606" spans="12:13">
      <c r="L606" s="197"/>
      <c r="M606" s="197"/>
    </row>
    <row r="607" spans="12:13">
      <c r="L607" s="197"/>
      <c r="M607" s="197"/>
    </row>
    <row r="608" spans="12:13">
      <c r="L608" s="197"/>
      <c r="M608" s="197"/>
    </row>
    <row r="609" spans="12:13">
      <c r="L609" s="197"/>
      <c r="M609" s="197"/>
    </row>
    <row r="610" spans="12:13">
      <c r="L610" s="197"/>
      <c r="M610" s="197"/>
    </row>
    <row r="611" spans="12:13">
      <c r="L611" s="197"/>
      <c r="M611" s="197"/>
    </row>
    <row r="612" spans="12:13">
      <c r="L612" s="197"/>
      <c r="M612" s="197"/>
    </row>
    <row r="613" spans="12:13">
      <c r="L613" s="197"/>
      <c r="M613" s="197"/>
    </row>
    <row r="614" spans="12:13">
      <c r="L614" s="197"/>
      <c r="M614" s="197"/>
    </row>
    <row r="615" spans="12:13">
      <c r="L615" s="197"/>
      <c r="M615" s="197"/>
    </row>
    <row r="616" spans="12:13">
      <c r="L616" s="197"/>
      <c r="M616" s="197"/>
    </row>
    <row r="617" spans="12:13">
      <c r="L617" s="197"/>
      <c r="M617" s="197"/>
    </row>
    <row r="618" spans="12:13">
      <c r="L618" s="197"/>
      <c r="M618" s="197"/>
    </row>
    <row r="619" spans="12:13">
      <c r="L619" s="197"/>
      <c r="M619" s="197"/>
    </row>
    <row r="620" spans="12:13">
      <c r="L620" s="197"/>
      <c r="M620" s="197"/>
    </row>
    <row r="621" spans="12:13">
      <c r="L621" s="197"/>
      <c r="M621" s="197"/>
    </row>
    <row r="622" spans="12:13">
      <c r="L622" s="197"/>
      <c r="M622" s="197"/>
    </row>
    <row r="623" spans="12:13">
      <c r="L623" s="197"/>
      <c r="M623" s="197"/>
    </row>
    <row r="624" spans="12:13">
      <c r="L624" s="197"/>
      <c r="M624" s="197"/>
    </row>
    <row r="625" spans="12:13">
      <c r="L625" s="197"/>
      <c r="M625" s="197"/>
    </row>
    <row r="626" spans="12:13">
      <c r="L626" s="197"/>
      <c r="M626" s="197"/>
    </row>
    <row r="627" spans="12:13">
      <c r="L627" s="197"/>
      <c r="M627" s="197"/>
    </row>
    <row r="628" spans="12:13">
      <c r="L628" s="197"/>
      <c r="M628" s="197"/>
    </row>
    <row r="629" spans="12:13">
      <c r="L629" s="197"/>
      <c r="M629" s="197"/>
    </row>
    <row r="630" spans="12:13">
      <c r="L630" s="197"/>
      <c r="M630" s="197"/>
    </row>
    <row r="631" spans="12:13">
      <c r="L631" s="197"/>
      <c r="M631" s="197"/>
    </row>
    <row r="632" spans="12:13">
      <c r="L632" s="197"/>
      <c r="M632" s="197"/>
    </row>
    <row r="633" spans="12:13">
      <c r="L633" s="197"/>
      <c r="M633" s="197"/>
    </row>
    <row r="634" spans="12:13">
      <c r="L634" s="197"/>
      <c r="M634" s="197"/>
    </row>
    <row r="635" spans="12:13">
      <c r="L635" s="197"/>
      <c r="M635" s="197"/>
    </row>
    <row r="636" spans="12:13">
      <c r="L636" s="197"/>
      <c r="M636" s="197"/>
    </row>
    <row r="637" spans="12:13">
      <c r="L637" s="197"/>
      <c r="M637" s="197"/>
    </row>
    <row r="638" spans="12:13">
      <c r="L638" s="197"/>
      <c r="M638" s="197"/>
    </row>
    <row r="639" spans="12:13">
      <c r="L639" s="197"/>
      <c r="M639" s="197"/>
    </row>
    <row r="640" spans="12:13">
      <c r="L640" s="197"/>
      <c r="M640" s="197"/>
    </row>
    <row r="641" spans="12:13">
      <c r="L641" s="197"/>
      <c r="M641" s="197"/>
    </row>
    <row r="642" spans="12:13">
      <c r="L642" s="197"/>
      <c r="M642" s="197"/>
    </row>
    <row r="643" spans="12:13">
      <c r="L643" s="197"/>
      <c r="M643" s="197"/>
    </row>
    <row r="644" spans="12:13">
      <c r="L644" s="197"/>
      <c r="M644" s="197"/>
    </row>
    <row r="645" spans="12:13">
      <c r="L645" s="197"/>
      <c r="M645" s="197"/>
    </row>
    <row r="646" spans="12:13">
      <c r="L646" s="197"/>
      <c r="M646" s="197"/>
    </row>
    <row r="647" spans="12:13">
      <c r="L647" s="197"/>
      <c r="M647" s="197"/>
    </row>
    <row r="648" spans="12:13">
      <c r="L648" s="197"/>
      <c r="M648" s="197"/>
    </row>
    <row r="649" spans="12:13">
      <c r="L649" s="197"/>
      <c r="M649" s="197"/>
    </row>
    <row r="650" spans="12:13">
      <c r="L650" s="197"/>
      <c r="M650" s="197"/>
    </row>
    <row r="651" spans="12:13">
      <c r="L651" s="197"/>
      <c r="M651" s="197"/>
    </row>
    <row r="652" spans="12:13">
      <c r="L652" s="197"/>
      <c r="M652" s="197"/>
    </row>
    <row r="653" spans="12:13">
      <c r="L653" s="197"/>
      <c r="M653" s="197"/>
    </row>
    <row r="654" spans="12:13">
      <c r="L654" s="197"/>
      <c r="M654" s="197"/>
    </row>
    <row r="655" spans="12:13">
      <c r="L655" s="197"/>
      <c r="M655" s="197"/>
    </row>
    <row r="656" spans="12:13">
      <c r="L656" s="197"/>
      <c r="M656" s="197"/>
    </row>
    <row r="657" spans="12:13">
      <c r="L657" s="197"/>
      <c r="M657" s="197"/>
    </row>
    <row r="658" spans="12:13">
      <c r="L658" s="197"/>
      <c r="M658" s="197"/>
    </row>
    <row r="659" spans="12:13">
      <c r="L659" s="197"/>
      <c r="M659" s="197"/>
    </row>
    <row r="660" spans="12:13">
      <c r="L660" s="197"/>
      <c r="M660" s="197"/>
    </row>
    <row r="661" spans="12:13">
      <c r="L661" s="197"/>
      <c r="M661" s="197"/>
    </row>
    <row r="662" spans="12:13">
      <c r="L662" s="197"/>
      <c r="M662" s="197"/>
    </row>
    <row r="663" spans="12:13">
      <c r="L663" s="197"/>
      <c r="M663" s="197"/>
    </row>
    <row r="664" spans="12:13">
      <c r="L664" s="197"/>
      <c r="M664" s="197"/>
    </row>
    <row r="665" spans="12:13">
      <c r="L665" s="197"/>
      <c r="M665" s="197"/>
    </row>
    <row r="666" spans="12:13">
      <c r="L666" s="197"/>
      <c r="M666" s="197"/>
    </row>
    <row r="667" spans="12:13">
      <c r="L667" s="197"/>
      <c r="M667" s="197"/>
    </row>
    <row r="668" spans="12:13">
      <c r="L668" s="197"/>
      <c r="M668" s="197"/>
    </row>
    <row r="669" spans="12:13">
      <c r="L669" s="197"/>
      <c r="M669" s="197"/>
    </row>
    <row r="670" spans="12:13">
      <c r="L670" s="197"/>
      <c r="M670" s="197"/>
    </row>
    <row r="671" spans="12:13">
      <c r="L671" s="197"/>
      <c r="M671" s="197"/>
    </row>
    <row r="672" spans="12:13">
      <c r="L672" s="197"/>
      <c r="M672" s="197"/>
    </row>
    <row r="673" spans="12:13">
      <c r="L673" s="197"/>
      <c r="M673" s="197"/>
    </row>
    <row r="674" spans="12:13">
      <c r="L674" s="197"/>
      <c r="M674" s="197"/>
    </row>
    <row r="675" spans="12:13">
      <c r="L675" s="197"/>
      <c r="M675" s="197"/>
    </row>
    <row r="676" spans="12:13">
      <c r="L676" s="197"/>
      <c r="M676" s="197"/>
    </row>
    <row r="677" spans="12:13">
      <c r="L677" s="197"/>
      <c r="M677" s="197"/>
    </row>
    <row r="678" spans="12:13">
      <c r="L678" s="197"/>
      <c r="M678" s="197"/>
    </row>
    <row r="679" spans="12:13">
      <c r="L679" s="197"/>
      <c r="M679" s="197"/>
    </row>
    <row r="680" spans="12:13">
      <c r="L680" s="197"/>
      <c r="M680" s="197"/>
    </row>
    <row r="681" spans="12:13">
      <c r="L681" s="197"/>
      <c r="M681" s="197"/>
    </row>
    <row r="682" spans="12:13">
      <c r="L682" s="197"/>
      <c r="M682" s="197"/>
    </row>
    <row r="683" spans="12:13">
      <c r="L683" s="197"/>
      <c r="M683" s="197"/>
    </row>
    <row r="684" spans="12:13">
      <c r="L684" s="197"/>
      <c r="M684" s="197"/>
    </row>
    <row r="685" spans="12:13">
      <c r="L685" s="197"/>
      <c r="M685" s="197"/>
    </row>
    <row r="686" spans="12:13">
      <c r="L686" s="197"/>
      <c r="M686" s="197"/>
    </row>
    <row r="687" spans="12:13">
      <c r="L687" s="197"/>
      <c r="M687" s="197"/>
    </row>
    <row r="688" spans="12:13">
      <c r="L688" s="197"/>
      <c r="M688" s="197"/>
    </row>
    <row r="689" spans="12:13">
      <c r="L689" s="197"/>
      <c r="M689" s="197"/>
    </row>
    <row r="690" spans="12:13">
      <c r="L690" s="197"/>
      <c r="M690" s="197"/>
    </row>
    <row r="691" spans="12:13">
      <c r="L691" s="197"/>
      <c r="M691" s="197"/>
    </row>
    <row r="692" spans="12:13">
      <c r="L692" s="197"/>
      <c r="M692" s="197"/>
    </row>
    <row r="693" spans="12:13">
      <c r="L693" s="197"/>
      <c r="M693" s="197"/>
    </row>
    <row r="694" spans="12:13">
      <c r="L694" s="197"/>
      <c r="M694" s="197"/>
    </row>
    <row r="695" spans="12:13">
      <c r="L695" s="197"/>
      <c r="M695" s="197"/>
    </row>
    <row r="696" spans="12:13">
      <c r="L696" s="197"/>
      <c r="M696" s="197"/>
    </row>
    <row r="697" spans="12:13">
      <c r="L697" s="197"/>
      <c r="M697" s="197"/>
    </row>
    <row r="698" spans="12:13">
      <c r="L698" s="197"/>
      <c r="M698" s="197"/>
    </row>
    <row r="699" spans="12:13">
      <c r="L699" s="197"/>
      <c r="M699" s="197"/>
    </row>
    <row r="700" spans="12:13">
      <c r="L700" s="197"/>
      <c r="M700" s="197"/>
    </row>
    <row r="701" spans="12:13">
      <c r="L701" s="197"/>
      <c r="M701" s="197"/>
    </row>
    <row r="702" spans="12:13">
      <c r="L702" s="197"/>
      <c r="M702" s="197"/>
    </row>
    <row r="703" spans="12:13">
      <c r="L703" s="197"/>
      <c r="M703" s="197"/>
    </row>
    <row r="704" spans="12:13">
      <c r="L704" s="197"/>
      <c r="M704" s="197"/>
    </row>
    <row r="705" spans="12:13">
      <c r="L705" s="197"/>
      <c r="M705" s="197"/>
    </row>
    <row r="706" spans="12:13">
      <c r="L706" s="197"/>
      <c r="M706" s="197"/>
    </row>
    <row r="707" spans="12:13">
      <c r="L707" s="197"/>
      <c r="M707" s="197"/>
    </row>
    <row r="708" spans="12:13">
      <c r="L708" s="197"/>
      <c r="M708" s="197"/>
    </row>
    <row r="709" spans="12:13">
      <c r="L709" s="197"/>
      <c r="M709" s="197"/>
    </row>
    <row r="710" spans="12:13">
      <c r="L710" s="197"/>
      <c r="M710" s="197"/>
    </row>
    <row r="711" spans="12:13">
      <c r="L711" s="197"/>
      <c r="M711" s="197"/>
    </row>
    <row r="712" spans="12:13">
      <c r="L712" s="197"/>
      <c r="M712" s="197"/>
    </row>
    <row r="713" spans="12:13">
      <c r="L713" s="197"/>
      <c r="M713" s="197"/>
    </row>
    <row r="714" spans="12:13">
      <c r="L714" s="197"/>
      <c r="M714" s="197"/>
    </row>
    <row r="715" spans="12:13">
      <c r="L715" s="197"/>
      <c r="M715" s="197"/>
    </row>
    <row r="716" spans="12:13">
      <c r="L716" s="197"/>
      <c r="M716" s="197"/>
    </row>
    <row r="717" spans="12:13">
      <c r="L717" s="197"/>
      <c r="M717" s="197"/>
    </row>
    <row r="718" spans="12:13">
      <c r="L718" s="197"/>
      <c r="M718" s="197"/>
    </row>
    <row r="719" spans="12:13">
      <c r="L719" s="197"/>
      <c r="M719" s="197"/>
    </row>
    <row r="720" spans="12:13">
      <c r="L720" s="197"/>
      <c r="M720" s="197"/>
    </row>
    <row r="721" spans="12:13">
      <c r="L721" s="197"/>
      <c r="M721" s="197"/>
    </row>
    <row r="722" spans="12:13">
      <c r="L722" s="197"/>
      <c r="M722" s="197"/>
    </row>
    <row r="723" spans="12:13">
      <c r="L723" s="197"/>
      <c r="M723" s="197"/>
    </row>
    <row r="724" spans="12:13">
      <c r="L724" s="197"/>
      <c r="M724" s="197"/>
    </row>
    <row r="725" spans="12:13">
      <c r="L725" s="197"/>
      <c r="M725" s="197"/>
    </row>
    <row r="726" spans="12:13">
      <c r="L726" s="197"/>
      <c r="M726" s="197"/>
    </row>
    <row r="727" spans="12:13">
      <c r="L727" s="197"/>
      <c r="M727" s="197"/>
    </row>
    <row r="728" spans="12:13">
      <c r="L728" s="197"/>
      <c r="M728" s="197"/>
    </row>
    <row r="729" spans="12:13">
      <c r="L729" s="197"/>
      <c r="M729" s="197"/>
    </row>
    <row r="730" spans="12:13">
      <c r="L730" s="197"/>
      <c r="M730" s="197"/>
    </row>
    <row r="731" spans="12:13">
      <c r="L731" s="197"/>
      <c r="M731" s="197"/>
    </row>
    <row r="732" spans="12:13">
      <c r="L732" s="197"/>
      <c r="M732" s="197"/>
    </row>
    <row r="733" spans="12:13">
      <c r="L733" s="197"/>
      <c r="M733" s="197"/>
    </row>
    <row r="734" spans="12:13">
      <c r="L734" s="197"/>
      <c r="M734" s="197"/>
    </row>
    <row r="735" spans="12:13">
      <c r="L735" s="197"/>
      <c r="M735" s="197"/>
    </row>
    <row r="736" spans="12:13">
      <c r="L736" s="197"/>
      <c r="M736" s="197"/>
    </row>
    <row r="737" spans="12:13">
      <c r="L737" s="197"/>
      <c r="M737" s="197"/>
    </row>
    <row r="738" spans="12:13">
      <c r="L738" s="197"/>
      <c r="M738" s="197"/>
    </row>
    <row r="739" spans="12:13">
      <c r="L739" s="197"/>
      <c r="M739" s="197"/>
    </row>
    <row r="740" spans="12:13">
      <c r="L740" s="197"/>
      <c r="M740" s="197"/>
    </row>
    <row r="741" spans="12:13">
      <c r="L741" s="197"/>
      <c r="M741" s="197"/>
    </row>
    <row r="742" spans="12:13">
      <c r="L742" s="197"/>
      <c r="M742" s="197"/>
    </row>
    <row r="743" spans="12:13">
      <c r="L743" s="197"/>
      <c r="M743" s="197"/>
    </row>
    <row r="744" spans="12:13">
      <c r="L744" s="197"/>
      <c r="M744" s="197"/>
    </row>
    <row r="745" spans="12:13">
      <c r="L745" s="197"/>
      <c r="M745" s="197"/>
    </row>
    <row r="746" spans="12:13">
      <c r="L746" s="197"/>
      <c r="M746" s="197"/>
    </row>
    <row r="747" spans="12:13">
      <c r="L747" s="197"/>
      <c r="M747" s="197"/>
    </row>
    <row r="748" spans="12:13">
      <c r="L748" s="197"/>
      <c r="M748" s="197"/>
    </row>
    <row r="749" spans="12:13">
      <c r="L749" s="197"/>
      <c r="M749" s="197"/>
    </row>
    <row r="750" spans="12:13">
      <c r="L750" s="197"/>
      <c r="M750" s="197"/>
    </row>
    <row r="751" spans="12:13">
      <c r="L751" s="197"/>
      <c r="M751" s="197"/>
    </row>
    <row r="752" spans="12:13">
      <c r="L752" s="197"/>
      <c r="M752" s="197"/>
    </row>
    <row r="753" spans="12:13">
      <c r="L753" s="197"/>
      <c r="M753" s="197"/>
    </row>
    <row r="754" spans="12:13">
      <c r="L754" s="197"/>
      <c r="M754" s="197"/>
    </row>
    <row r="755" spans="12:13">
      <c r="L755" s="197"/>
      <c r="M755" s="197"/>
    </row>
    <row r="756" spans="12:13">
      <c r="L756" s="197"/>
      <c r="M756" s="197"/>
    </row>
    <row r="757" spans="12:13">
      <c r="L757" s="197"/>
      <c r="M757" s="197"/>
    </row>
    <row r="758" spans="12:13">
      <c r="L758" s="197"/>
      <c r="M758" s="197"/>
    </row>
    <row r="759" spans="12:13">
      <c r="L759" s="197"/>
      <c r="M759" s="197"/>
    </row>
    <row r="760" spans="12:13">
      <c r="L760" s="197"/>
      <c r="M760" s="197"/>
    </row>
    <row r="761" spans="12:13">
      <c r="L761" s="197"/>
      <c r="M761" s="197"/>
    </row>
    <row r="762" spans="12:13">
      <c r="L762" s="197"/>
      <c r="M762" s="197"/>
    </row>
    <row r="763" spans="12:13">
      <c r="L763" s="197"/>
      <c r="M763" s="197"/>
    </row>
    <row r="764" spans="12:13">
      <c r="L764" s="197"/>
      <c r="M764" s="197"/>
    </row>
    <row r="765" spans="12:13">
      <c r="L765" s="197"/>
      <c r="M765" s="197"/>
    </row>
    <row r="766" spans="12:13">
      <c r="L766" s="197"/>
      <c r="M766" s="197"/>
    </row>
    <row r="767" spans="12:13">
      <c r="L767" s="197"/>
      <c r="M767" s="197"/>
    </row>
    <row r="768" spans="12:13">
      <c r="L768" s="197"/>
      <c r="M768" s="197"/>
    </row>
    <row r="769" spans="12:13">
      <c r="L769" s="197"/>
      <c r="M769" s="197"/>
    </row>
    <row r="770" spans="12:13">
      <c r="L770" s="197"/>
      <c r="M770" s="197"/>
    </row>
    <row r="771" spans="12:13">
      <c r="L771" s="197"/>
      <c r="M771" s="197"/>
    </row>
    <row r="772" spans="12:13">
      <c r="L772" s="197"/>
      <c r="M772" s="197"/>
    </row>
    <row r="773" spans="12:13">
      <c r="L773" s="197"/>
      <c r="M773" s="197"/>
    </row>
    <row r="774" spans="12:13">
      <c r="L774" s="197"/>
      <c r="M774" s="197"/>
    </row>
    <row r="775" spans="12:13">
      <c r="L775" s="197"/>
      <c r="M775" s="197"/>
    </row>
    <row r="776" spans="12:13">
      <c r="L776" s="197"/>
      <c r="M776" s="197"/>
    </row>
    <row r="777" spans="12:13">
      <c r="L777" s="197"/>
      <c r="M777" s="197"/>
    </row>
    <row r="778" spans="12:13">
      <c r="L778" s="197"/>
      <c r="M778" s="197"/>
    </row>
    <row r="779" spans="12:13">
      <c r="L779" s="197"/>
      <c r="M779" s="197"/>
    </row>
    <row r="780" spans="12:13">
      <c r="L780" s="197"/>
      <c r="M780" s="197"/>
    </row>
    <row r="781" spans="12:13">
      <c r="L781" s="197"/>
      <c r="M781" s="197"/>
    </row>
    <row r="782" spans="12:13">
      <c r="L782" s="197"/>
      <c r="M782" s="197"/>
    </row>
    <row r="783" spans="12:13">
      <c r="L783" s="197"/>
      <c r="M783" s="197"/>
    </row>
    <row r="784" spans="12:13">
      <c r="L784" s="197"/>
      <c r="M784" s="197"/>
    </row>
    <row r="785" spans="12:13">
      <c r="L785" s="197"/>
      <c r="M785" s="197"/>
    </row>
    <row r="786" spans="12:13">
      <c r="L786" s="197"/>
      <c r="M786" s="197"/>
    </row>
    <row r="787" spans="12:13">
      <c r="L787" s="197"/>
      <c r="M787" s="197"/>
    </row>
    <row r="788" spans="12:13">
      <c r="L788" s="197"/>
      <c r="M788" s="197"/>
    </row>
    <row r="789" spans="12:13">
      <c r="L789" s="197"/>
      <c r="M789" s="197"/>
    </row>
    <row r="790" spans="12:13">
      <c r="L790" s="197"/>
      <c r="M790" s="197"/>
    </row>
    <row r="791" spans="12:13">
      <c r="L791" s="197"/>
      <c r="M791" s="197"/>
    </row>
    <row r="792" spans="12:13">
      <c r="L792" s="197"/>
      <c r="M792" s="197"/>
    </row>
    <row r="793" spans="12:13">
      <c r="L793" s="197"/>
      <c r="M793" s="197"/>
    </row>
    <row r="794" spans="12:13">
      <c r="L794" s="197"/>
      <c r="M794" s="197"/>
    </row>
    <row r="795" spans="12:13">
      <c r="L795" s="197"/>
      <c r="M795" s="197"/>
    </row>
    <row r="796" spans="12:13">
      <c r="L796" s="197"/>
      <c r="M796" s="197"/>
    </row>
    <row r="797" spans="12:13">
      <c r="L797" s="197"/>
      <c r="M797" s="197"/>
    </row>
    <row r="798" spans="12:13">
      <c r="L798" s="197"/>
      <c r="M798" s="197"/>
    </row>
    <row r="799" spans="12:13">
      <c r="L799" s="197"/>
      <c r="M799" s="197"/>
    </row>
    <row r="800" spans="12:13">
      <c r="L800" s="197"/>
      <c r="M800" s="197"/>
    </row>
    <row r="801" spans="12:13">
      <c r="L801" s="197"/>
      <c r="M801" s="197"/>
    </row>
    <row r="802" spans="12:13">
      <c r="L802" s="197"/>
      <c r="M802" s="197"/>
    </row>
    <row r="803" spans="12:13">
      <c r="L803" s="197"/>
      <c r="M803" s="197"/>
    </row>
    <row r="804" spans="12:13">
      <c r="L804" s="197"/>
      <c r="M804" s="197"/>
    </row>
    <row r="805" spans="12:13">
      <c r="L805" s="197"/>
      <c r="M805" s="197"/>
    </row>
    <row r="806" spans="12:13">
      <c r="L806" s="197"/>
      <c r="M806" s="197"/>
    </row>
    <row r="807" spans="12:13">
      <c r="L807" s="197"/>
      <c r="M807" s="197"/>
    </row>
    <row r="808" spans="12:13">
      <c r="L808" s="197"/>
      <c r="M808" s="197"/>
    </row>
    <row r="809" spans="12:13">
      <c r="L809" s="197"/>
      <c r="M809" s="197"/>
    </row>
    <row r="810" spans="12:13">
      <c r="L810" s="197"/>
      <c r="M810" s="197"/>
    </row>
    <row r="811" spans="12:13">
      <c r="L811" s="197"/>
      <c r="M811" s="197"/>
    </row>
    <row r="812" spans="12:13">
      <c r="L812" s="197"/>
      <c r="M812" s="197"/>
    </row>
    <row r="813" spans="12:13">
      <c r="L813" s="197"/>
      <c r="M813" s="197"/>
    </row>
    <row r="814" spans="12:13">
      <c r="L814" s="197"/>
      <c r="M814" s="197"/>
    </row>
    <row r="815" spans="12:13">
      <c r="L815" s="197"/>
      <c r="M815" s="197"/>
    </row>
    <row r="816" spans="12:13">
      <c r="L816" s="197"/>
      <c r="M816" s="197"/>
    </row>
    <row r="817" spans="12:13">
      <c r="L817" s="197"/>
      <c r="M817" s="197"/>
    </row>
    <row r="818" spans="12:13">
      <c r="L818" s="197"/>
      <c r="M818" s="197"/>
    </row>
    <row r="819" spans="12:13">
      <c r="L819" s="197"/>
      <c r="M819" s="197"/>
    </row>
    <row r="820" spans="12:13">
      <c r="L820" s="197"/>
      <c r="M820" s="197"/>
    </row>
    <row r="821" spans="12:13">
      <c r="L821" s="197"/>
      <c r="M821" s="197"/>
    </row>
    <row r="822" spans="12:13">
      <c r="L822" s="197"/>
      <c r="M822" s="197"/>
    </row>
    <row r="823" spans="12:13">
      <c r="L823" s="197"/>
      <c r="M823" s="197"/>
    </row>
    <row r="824" spans="12:13">
      <c r="L824" s="197"/>
      <c r="M824" s="197"/>
    </row>
    <row r="825" spans="12:13">
      <c r="L825" s="197"/>
      <c r="M825" s="197"/>
    </row>
    <row r="826" spans="12:13">
      <c r="L826" s="197"/>
      <c r="M826" s="197"/>
    </row>
    <row r="827" spans="12:13">
      <c r="L827" s="197"/>
      <c r="M827" s="197"/>
    </row>
    <row r="828" spans="12:13">
      <c r="L828" s="197"/>
      <c r="M828" s="197"/>
    </row>
    <row r="829" spans="12:13">
      <c r="L829" s="197"/>
      <c r="M829" s="197"/>
    </row>
    <row r="830" spans="12:13">
      <c r="L830" s="197"/>
      <c r="M830" s="197"/>
    </row>
    <row r="831" spans="12:13">
      <c r="L831" s="197"/>
      <c r="M831" s="197"/>
    </row>
    <row r="832" spans="12:13">
      <c r="L832" s="197"/>
      <c r="M832" s="197"/>
    </row>
    <row r="833" spans="12:13">
      <c r="L833" s="197"/>
      <c r="M833" s="197"/>
    </row>
    <row r="834" spans="12:13">
      <c r="L834" s="197"/>
      <c r="M834" s="197"/>
    </row>
    <row r="835" spans="12:13">
      <c r="L835" s="197"/>
      <c r="M835" s="197"/>
    </row>
    <row r="836" spans="12:13">
      <c r="L836" s="197"/>
      <c r="M836" s="197"/>
    </row>
    <row r="837" spans="12:13">
      <c r="L837" s="197"/>
      <c r="M837" s="197"/>
    </row>
    <row r="838" spans="12:13">
      <c r="L838" s="197"/>
      <c r="M838" s="197"/>
    </row>
    <row r="839" spans="12:13">
      <c r="L839" s="197"/>
      <c r="M839" s="197"/>
    </row>
    <row r="840" spans="12:13">
      <c r="L840" s="197"/>
      <c r="M840" s="197"/>
    </row>
    <row r="841" spans="12:13">
      <c r="L841" s="197"/>
      <c r="M841" s="197"/>
    </row>
    <row r="842" spans="12:13">
      <c r="L842" s="197"/>
      <c r="M842" s="197"/>
    </row>
    <row r="843" spans="12:13">
      <c r="L843" s="197"/>
      <c r="M843" s="197"/>
    </row>
    <row r="844" spans="12:13">
      <c r="L844" s="197"/>
      <c r="M844" s="197"/>
    </row>
    <row r="845" spans="12:13">
      <c r="L845" s="197"/>
      <c r="M845" s="197"/>
    </row>
    <row r="846" spans="12:13">
      <c r="L846" s="197"/>
      <c r="M846" s="197"/>
    </row>
    <row r="847" spans="12:13">
      <c r="L847" s="197"/>
      <c r="M847" s="197"/>
    </row>
    <row r="848" spans="12:13">
      <c r="L848" s="197"/>
      <c r="M848" s="197"/>
    </row>
    <row r="849" spans="12:13">
      <c r="L849" s="197"/>
      <c r="M849" s="197"/>
    </row>
    <row r="850" spans="12:13">
      <c r="L850" s="197"/>
      <c r="M850" s="197"/>
    </row>
    <row r="851" spans="12:13">
      <c r="L851" s="197"/>
      <c r="M851" s="197"/>
    </row>
    <row r="852" spans="12:13">
      <c r="L852" s="197"/>
      <c r="M852" s="197"/>
    </row>
    <row r="853" spans="12:13">
      <c r="L853" s="197"/>
      <c r="M853" s="197"/>
    </row>
    <row r="854" spans="12:13">
      <c r="L854" s="197"/>
      <c r="M854" s="197"/>
    </row>
    <row r="855" spans="12:13">
      <c r="L855" s="197"/>
      <c r="M855" s="197"/>
    </row>
    <row r="856" spans="12:13">
      <c r="L856" s="197"/>
      <c r="M856" s="197"/>
    </row>
    <row r="857" spans="12:13">
      <c r="L857" s="197"/>
      <c r="M857" s="197"/>
    </row>
    <row r="858" spans="12:13">
      <c r="L858" s="197"/>
      <c r="M858" s="197"/>
    </row>
    <row r="859" spans="12:13">
      <c r="L859" s="197"/>
      <c r="M859" s="197"/>
    </row>
    <row r="860" spans="12:13">
      <c r="L860" s="197"/>
      <c r="M860" s="197"/>
    </row>
    <row r="861" spans="12:13">
      <c r="L861" s="197"/>
      <c r="M861" s="197"/>
    </row>
    <row r="862" spans="12:13">
      <c r="L862" s="197"/>
      <c r="M862" s="197"/>
    </row>
    <row r="863" spans="12:13">
      <c r="L863" s="197"/>
      <c r="M863" s="197"/>
    </row>
    <row r="864" spans="12:13">
      <c r="L864" s="197"/>
      <c r="M864" s="197"/>
    </row>
    <row r="865" spans="12:13">
      <c r="L865" s="197"/>
      <c r="M865" s="197"/>
    </row>
    <row r="866" spans="12:13">
      <c r="L866" s="197"/>
      <c r="M866" s="197"/>
    </row>
    <row r="867" spans="12:13">
      <c r="L867" s="197"/>
      <c r="M867" s="197"/>
    </row>
    <row r="868" spans="12:13">
      <c r="L868" s="197"/>
      <c r="M868" s="197"/>
    </row>
    <row r="869" spans="12:13">
      <c r="L869" s="197"/>
      <c r="M869" s="197"/>
    </row>
    <row r="870" spans="12:13">
      <c r="L870" s="197"/>
      <c r="M870" s="197"/>
    </row>
    <row r="871" spans="12:13">
      <c r="L871" s="197"/>
      <c r="M871" s="197"/>
    </row>
    <row r="872" spans="12:13">
      <c r="L872" s="197"/>
      <c r="M872" s="197"/>
    </row>
    <row r="873" spans="12:13">
      <c r="L873" s="197"/>
      <c r="M873" s="197"/>
    </row>
  </sheetData>
  <mergeCells count="4">
    <mergeCell ref="B2:G2"/>
    <mergeCell ref="B3:G3"/>
    <mergeCell ref="B4:G4"/>
    <mergeCell ref="B5:G5"/>
  </mergeCells>
  <phoneticPr fontId="37" type="noConversion"/>
  <dataValidations count="3">
    <dataValidation type="list" allowBlank="1" showInputMessage="1" showErrorMessage="1" sqref="L9">
      <formula1>$L$2:$L$7</formula1>
    </dataValidation>
    <dataValidation type="list" allowBlank="1" showErrorMessage="1" sqref="IZ1:IZ4 SV1:SV4 ACR1:ACR4 AMN1:AMN4 AWJ1:AWJ4 BGF1:BGF4 BQB1:BQB4 BZX1:BZX4 CJT1:CJT4 CTP1:CTP4 DDL1:DDL4 DNH1:DNH4 DXD1:DXD4 EGZ1:EGZ4 EQV1:EQV4 FAR1:FAR4 FKN1:FKN4 FUJ1:FUJ4 GEF1:GEF4 GOB1:GOB4 GXX1:GXX4 HHT1:HHT4 HRP1:HRP4 IBL1:IBL4 ILH1:ILH4 IVD1:IVD4 JEZ1:JEZ4 JOV1:JOV4 JYR1:JYR4 KIN1:KIN4 KSJ1:KSJ4 LCF1:LCF4 LMB1:LMB4 LVX1:LVX4 MFT1:MFT4 MPP1:MPP4 MZL1:MZL4 NJH1:NJH4 NTD1:NTD4 OCZ1:OCZ4 OMV1:OMV4 OWR1:OWR4 PGN1:PGN4 PQJ1:PQJ4 QAF1:QAF4 QKB1:QKB4 QTX1:QTX4 RDT1:RDT4 RNP1:RNP4 RXL1:RXL4 SHH1:SHH4 SRD1:SRD4 TAZ1:TAZ4 TKV1:TKV4 TUR1:TUR4 UEN1:UEN4 UOJ1:UOJ4 UYF1:UYF4 VIB1:VIB4 VRX1:VRX4 WBT1:WBT4 WLP1:WLP4 WVL1:WVL4 IZ65409:IZ65412 SV65409:SV65412 ACR65409:ACR65412 AMN65409:AMN65412 AWJ65409:AWJ65412 BGF65409:BGF65412 BQB65409:BQB65412 BZX65409:BZX65412 CJT65409:CJT65412 CTP65409:CTP65412 DDL65409:DDL65412 DNH65409:DNH65412 DXD65409:DXD65412 EGZ65409:EGZ65412 EQV65409:EQV65412 FAR65409:FAR65412 FKN65409:FKN65412 FUJ65409:FUJ65412 GEF65409:GEF65412 GOB65409:GOB65412 GXX65409:GXX65412 HHT65409:HHT65412 HRP65409:HRP65412 IBL65409:IBL65412 ILH65409:ILH65412 IVD65409:IVD65412 JEZ65409:JEZ65412 JOV65409:JOV65412 JYR65409:JYR65412 KIN65409:KIN65412 KSJ65409:KSJ65412 LCF65409:LCF65412 LMB65409:LMB65412 LVX65409:LVX65412 MFT65409:MFT65412 MPP65409:MPP65412 MZL65409:MZL65412 NJH65409:NJH65412 NTD65409:NTD65412 OCZ65409:OCZ65412 OMV65409:OMV65412 OWR65409:OWR65412 PGN65409:PGN65412 PQJ65409:PQJ65412 QAF65409:QAF65412 QKB65409:QKB65412 QTX65409:QTX65412 RDT65409:RDT65412 RNP65409:RNP65412 RXL65409:RXL65412 SHH65409:SHH65412 SRD65409:SRD65412 TAZ65409:TAZ65412 TKV65409:TKV65412 TUR65409:TUR65412 UEN65409:UEN65412 UOJ65409:UOJ65412 UYF65409:UYF65412 VIB65409:VIB65412 VRX65409:VRX65412 WBT65409:WBT65412 WLP65409:WLP65412 WVL65409:WVL65412 IZ130945:IZ130948 SV130945:SV130948 ACR130945:ACR130948 AMN130945:AMN130948 AWJ130945:AWJ130948 BGF130945:BGF130948 BQB130945:BQB130948 BZX130945:BZX130948 CJT130945:CJT130948 CTP130945:CTP130948 DDL130945:DDL130948 DNH130945:DNH130948 DXD130945:DXD130948 EGZ130945:EGZ130948 EQV130945:EQV130948 FAR130945:FAR130948 FKN130945:FKN130948 FUJ130945:FUJ130948 GEF130945:GEF130948 GOB130945:GOB130948 GXX130945:GXX130948 HHT130945:HHT130948 HRP130945:HRP130948 IBL130945:IBL130948 ILH130945:ILH130948 IVD130945:IVD130948 JEZ130945:JEZ130948 JOV130945:JOV130948 JYR130945:JYR130948 KIN130945:KIN130948 KSJ130945:KSJ130948 LCF130945:LCF130948 LMB130945:LMB130948 LVX130945:LVX130948 MFT130945:MFT130948 MPP130945:MPP130948 MZL130945:MZL130948 NJH130945:NJH130948 NTD130945:NTD130948 OCZ130945:OCZ130948 OMV130945:OMV130948 OWR130945:OWR130948 PGN130945:PGN130948 PQJ130945:PQJ130948 QAF130945:QAF130948 QKB130945:QKB130948 QTX130945:QTX130948 RDT130945:RDT130948 RNP130945:RNP130948 RXL130945:RXL130948 SHH130945:SHH130948 SRD130945:SRD130948 TAZ130945:TAZ130948 TKV130945:TKV130948 TUR130945:TUR130948 UEN130945:UEN130948 UOJ130945:UOJ130948 UYF130945:UYF130948 VIB130945:VIB130948 VRX130945:VRX130948 WBT130945:WBT130948 WLP130945:WLP130948 WVL130945:WVL130948 IZ196481:IZ196484 SV196481:SV196484 ACR196481:ACR196484 AMN196481:AMN196484 AWJ196481:AWJ196484 BGF196481:BGF196484 BQB196481:BQB196484 BZX196481:BZX196484 CJT196481:CJT196484 CTP196481:CTP196484 DDL196481:DDL196484 DNH196481:DNH196484 DXD196481:DXD196484 EGZ196481:EGZ196484 EQV196481:EQV196484 FAR196481:FAR196484 FKN196481:FKN196484 FUJ196481:FUJ196484 GEF196481:GEF196484 GOB196481:GOB196484 GXX196481:GXX196484 HHT196481:HHT196484 HRP196481:HRP196484 IBL196481:IBL196484 ILH196481:ILH196484 IVD196481:IVD196484 JEZ196481:JEZ196484 JOV196481:JOV196484 JYR196481:JYR196484 KIN196481:KIN196484 KSJ196481:KSJ196484 LCF196481:LCF196484 LMB196481:LMB196484 LVX196481:LVX196484 MFT196481:MFT196484 MPP196481:MPP196484 MZL196481:MZL196484 NJH196481:NJH196484 NTD196481:NTD196484 OCZ196481:OCZ196484 OMV196481:OMV196484 OWR196481:OWR196484 PGN196481:PGN196484 PQJ196481:PQJ196484 QAF196481:QAF196484 QKB196481:QKB196484 QTX196481:QTX196484 RDT196481:RDT196484 RNP196481:RNP196484 RXL196481:RXL196484 SHH196481:SHH196484 SRD196481:SRD196484 TAZ196481:TAZ196484 TKV196481:TKV196484 TUR196481:TUR196484 UEN196481:UEN196484 UOJ196481:UOJ196484 UYF196481:UYF196484 VIB196481:VIB196484 VRX196481:VRX196484 WBT196481:WBT196484 WLP196481:WLP196484 WVL196481:WVL196484 IZ262017:IZ262020 SV262017:SV262020 ACR262017:ACR262020 AMN262017:AMN262020 AWJ262017:AWJ262020 BGF262017:BGF262020 BQB262017:BQB262020 BZX262017:BZX262020 CJT262017:CJT262020 CTP262017:CTP262020 DDL262017:DDL262020 DNH262017:DNH262020 DXD262017:DXD262020 EGZ262017:EGZ262020 EQV262017:EQV262020 FAR262017:FAR262020 FKN262017:FKN262020 FUJ262017:FUJ262020 GEF262017:GEF262020 GOB262017:GOB262020 GXX262017:GXX262020 HHT262017:HHT262020 HRP262017:HRP262020 IBL262017:IBL262020 ILH262017:ILH262020 IVD262017:IVD262020 JEZ262017:JEZ262020 JOV262017:JOV262020 JYR262017:JYR262020 KIN262017:KIN262020 KSJ262017:KSJ262020 LCF262017:LCF262020 LMB262017:LMB262020 LVX262017:LVX262020 MFT262017:MFT262020 MPP262017:MPP262020 MZL262017:MZL262020 NJH262017:NJH262020 NTD262017:NTD262020 OCZ262017:OCZ262020 OMV262017:OMV262020 OWR262017:OWR262020 PGN262017:PGN262020 PQJ262017:PQJ262020 QAF262017:QAF262020 QKB262017:QKB262020 QTX262017:QTX262020 RDT262017:RDT262020 RNP262017:RNP262020 RXL262017:RXL262020 SHH262017:SHH262020 SRD262017:SRD262020 TAZ262017:TAZ262020 TKV262017:TKV262020 TUR262017:TUR262020 UEN262017:UEN262020 UOJ262017:UOJ262020 UYF262017:UYF262020 VIB262017:VIB262020 VRX262017:VRX262020 WBT262017:WBT262020 WLP262017:WLP262020 WVL262017:WVL262020 IZ327553:IZ327556 SV327553:SV327556 ACR327553:ACR327556 AMN327553:AMN327556 AWJ327553:AWJ327556 BGF327553:BGF327556 BQB327553:BQB327556 BZX327553:BZX327556 CJT327553:CJT327556 CTP327553:CTP327556 DDL327553:DDL327556 DNH327553:DNH327556 DXD327553:DXD327556 EGZ327553:EGZ327556 EQV327553:EQV327556 FAR327553:FAR327556 FKN327553:FKN327556 FUJ327553:FUJ327556 GEF327553:GEF327556 GOB327553:GOB327556 GXX327553:GXX327556 HHT327553:HHT327556 HRP327553:HRP327556 IBL327553:IBL327556 ILH327553:ILH327556 IVD327553:IVD327556 JEZ327553:JEZ327556 JOV327553:JOV327556 JYR327553:JYR327556 KIN327553:KIN327556 KSJ327553:KSJ327556 LCF327553:LCF327556 LMB327553:LMB327556 LVX327553:LVX327556 MFT327553:MFT327556 MPP327553:MPP327556 MZL327553:MZL327556 NJH327553:NJH327556 NTD327553:NTD327556 OCZ327553:OCZ327556 OMV327553:OMV327556 OWR327553:OWR327556 PGN327553:PGN327556 PQJ327553:PQJ327556 QAF327553:QAF327556 QKB327553:QKB327556 QTX327553:QTX327556 RDT327553:RDT327556 RNP327553:RNP327556 RXL327553:RXL327556 SHH327553:SHH327556 SRD327553:SRD327556 TAZ327553:TAZ327556 TKV327553:TKV327556 TUR327553:TUR327556 UEN327553:UEN327556 UOJ327553:UOJ327556 UYF327553:UYF327556 VIB327553:VIB327556 VRX327553:VRX327556 WBT327553:WBT327556 WLP327553:WLP327556 WVL327553:WVL327556 IZ393089:IZ393092 SV393089:SV393092 ACR393089:ACR393092 AMN393089:AMN393092 AWJ393089:AWJ393092 BGF393089:BGF393092 BQB393089:BQB393092 BZX393089:BZX393092 CJT393089:CJT393092 CTP393089:CTP393092 DDL393089:DDL393092 DNH393089:DNH393092 DXD393089:DXD393092 EGZ393089:EGZ393092 EQV393089:EQV393092 FAR393089:FAR393092 FKN393089:FKN393092 FUJ393089:FUJ393092 GEF393089:GEF393092 GOB393089:GOB393092 GXX393089:GXX393092 HHT393089:HHT393092 HRP393089:HRP393092 IBL393089:IBL393092 ILH393089:ILH393092 IVD393089:IVD393092 JEZ393089:JEZ393092 JOV393089:JOV393092 JYR393089:JYR393092 KIN393089:KIN393092 KSJ393089:KSJ393092 LCF393089:LCF393092 LMB393089:LMB393092 LVX393089:LVX393092 MFT393089:MFT393092 MPP393089:MPP393092 MZL393089:MZL393092 NJH393089:NJH393092 NTD393089:NTD393092 OCZ393089:OCZ393092 OMV393089:OMV393092 OWR393089:OWR393092 PGN393089:PGN393092 PQJ393089:PQJ393092 QAF393089:QAF393092 QKB393089:QKB393092 QTX393089:QTX393092 RDT393089:RDT393092 RNP393089:RNP393092 RXL393089:RXL393092 SHH393089:SHH393092 SRD393089:SRD393092 TAZ393089:TAZ393092 TKV393089:TKV393092 TUR393089:TUR393092 UEN393089:UEN393092 UOJ393089:UOJ393092 UYF393089:UYF393092 VIB393089:VIB393092 VRX393089:VRX393092 WBT393089:WBT393092 WLP393089:WLP393092 WVL393089:WVL393092 IZ458625:IZ458628 SV458625:SV458628 ACR458625:ACR458628 AMN458625:AMN458628 AWJ458625:AWJ458628 BGF458625:BGF458628 BQB458625:BQB458628 BZX458625:BZX458628 CJT458625:CJT458628 CTP458625:CTP458628 DDL458625:DDL458628 DNH458625:DNH458628 DXD458625:DXD458628 EGZ458625:EGZ458628 EQV458625:EQV458628 FAR458625:FAR458628 FKN458625:FKN458628 FUJ458625:FUJ458628 GEF458625:GEF458628 GOB458625:GOB458628 GXX458625:GXX458628 HHT458625:HHT458628 HRP458625:HRP458628 IBL458625:IBL458628 ILH458625:ILH458628 IVD458625:IVD458628 JEZ458625:JEZ458628 JOV458625:JOV458628 JYR458625:JYR458628 KIN458625:KIN458628 KSJ458625:KSJ458628 LCF458625:LCF458628 LMB458625:LMB458628 LVX458625:LVX458628 MFT458625:MFT458628 MPP458625:MPP458628 MZL458625:MZL458628 NJH458625:NJH458628 NTD458625:NTD458628 OCZ458625:OCZ458628 OMV458625:OMV458628 OWR458625:OWR458628 PGN458625:PGN458628 PQJ458625:PQJ458628 QAF458625:QAF458628 QKB458625:QKB458628 QTX458625:QTX458628 RDT458625:RDT458628 RNP458625:RNP458628 RXL458625:RXL458628 SHH458625:SHH458628 SRD458625:SRD458628 TAZ458625:TAZ458628 TKV458625:TKV458628 TUR458625:TUR458628 UEN458625:UEN458628 UOJ458625:UOJ458628 UYF458625:UYF458628 VIB458625:VIB458628 VRX458625:VRX458628 WBT458625:WBT458628 WLP458625:WLP458628 WVL458625:WVL458628 IZ524161:IZ524164 SV524161:SV524164 ACR524161:ACR524164 AMN524161:AMN524164 AWJ524161:AWJ524164 BGF524161:BGF524164 BQB524161:BQB524164 BZX524161:BZX524164 CJT524161:CJT524164 CTP524161:CTP524164 DDL524161:DDL524164 DNH524161:DNH524164 DXD524161:DXD524164 EGZ524161:EGZ524164 EQV524161:EQV524164 FAR524161:FAR524164 FKN524161:FKN524164 FUJ524161:FUJ524164 GEF524161:GEF524164 GOB524161:GOB524164 GXX524161:GXX524164 HHT524161:HHT524164 HRP524161:HRP524164 IBL524161:IBL524164 ILH524161:ILH524164 IVD524161:IVD524164 JEZ524161:JEZ524164 JOV524161:JOV524164 JYR524161:JYR524164 KIN524161:KIN524164 KSJ524161:KSJ524164 LCF524161:LCF524164 LMB524161:LMB524164 LVX524161:LVX524164 MFT524161:MFT524164 MPP524161:MPP524164 MZL524161:MZL524164 NJH524161:NJH524164 NTD524161:NTD524164 OCZ524161:OCZ524164 OMV524161:OMV524164 OWR524161:OWR524164 PGN524161:PGN524164 PQJ524161:PQJ524164 QAF524161:QAF524164 QKB524161:QKB524164 QTX524161:QTX524164 RDT524161:RDT524164 RNP524161:RNP524164 RXL524161:RXL524164 SHH524161:SHH524164 SRD524161:SRD524164 TAZ524161:TAZ524164 TKV524161:TKV524164 TUR524161:TUR524164 UEN524161:UEN524164 UOJ524161:UOJ524164 UYF524161:UYF524164 VIB524161:VIB524164 VRX524161:VRX524164 WBT524161:WBT524164 WLP524161:WLP524164 WVL524161:WVL524164 IZ589697:IZ589700 SV589697:SV589700 ACR589697:ACR589700 AMN589697:AMN589700 AWJ589697:AWJ589700 BGF589697:BGF589700 BQB589697:BQB589700 BZX589697:BZX589700 CJT589697:CJT589700 CTP589697:CTP589700 DDL589697:DDL589700 DNH589697:DNH589700 DXD589697:DXD589700 EGZ589697:EGZ589700 EQV589697:EQV589700 FAR589697:FAR589700 FKN589697:FKN589700 FUJ589697:FUJ589700 GEF589697:GEF589700 GOB589697:GOB589700 GXX589697:GXX589700 HHT589697:HHT589700 HRP589697:HRP589700 IBL589697:IBL589700 ILH589697:ILH589700 IVD589697:IVD589700 JEZ589697:JEZ589700 JOV589697:JOV589700 JYR589697:JYR589700 KIN589697:KIN589700 KSJ589697:KSJ589700 LCF589697:LCF589700 LMB589697:LMB589700 LVX589697:LVX589700 MFT589697:MFT589700 MPP589697:MPP589700 MZL589697:MZL589700 NJH589697:NJH589700 NTD589697:NTD589700 OCZ589697:OCZ589700 OMV589697:OMV589700 OWR589697:OWR589700 PGN589697:PGN589700 PQJ589697:PQJ589700 QAF589697:QAF589700 QKB589697:QKB589700 QTX589697:QTX589700 RDT589697:RDT589700 RNP589697:RNP589700 RXL589697:RXL589700 SHH589697:SHH589700 SRD589697:SRD589700 TAZ589697:TAZ589700 TKV589697:TKV589700 TUR589697:TUR589700 UEN589697:UEN589700 UOJ589697:UOJ589700 UYF589697:UYF589700 VIB589697:VIB589700 VRX589697:VRX589700 WBT589697:WBT589700 WLP589697:WLP589700 WVL589697:WVL589700 IZ655233:IZ655236 SV655233:SV655236 ACR655233:ACR655236 AMN655233:AMN655236 AWJ655233:AWJ655236 BGF655233:BGF655236 BQB655233:BQB655236 BZX655233:BZX655236 CJT655233:CJT655236 CTP655233:CTP655236 DDL655233:DDL655236 DNH655233:DNH655236 DXD655233:DXD655236 EGZ655233:EGZ655236 EQV655233:EQV655236 FAR655233:FAR655236 FKN655233:FKN655236 FUJ655233:FUJ655236 GEF655233:GEF655236 GOB655233:GOB655236 GXX655233:GXX655236 HHT655233:HHT655236 HRP655233:HRP655236 IBL655233:IBL655236 ILH655233:ILH655236 IVD655233:IVD655236 JEZ655233:JEZ655236 JOV655233:JOV655236 JYR655233:JYR655236 KIN655233:KIN655236 KSJ655233:KSJ655236 LCF655233:LCF655236 LMB655233:LMB655236 LVX655233:LVX655236 MFT655233:MFT655236 MPP655233:MPP655236 MZL655233:MZL655236 NJH655233:NJH655236 NTD655233:NTD655236 OCZ655233:OCZ655236 OMV655233:OMV655236 OWR655233:OWR655236 PGN655233:PGN655236 PQJ655233:PQJ655236 QAF655233:QAF655236 QKB655233:QKB655236 QTX655233:QTX655236 RDT655233:RDT655236 RNP655233:RNP655236 RXL655233:RXL655236 SHH655233:SHH655236 SRD655233:SRD655236 TAZ655233:TAZ655236 TKV655233:TKV655236 TUR655233:TUR655236 UEN655233:UEN655236 UOJ655233:UOJ655236 UYF655233:UYF655236 VIB655233:VIB655236 VRX655233:VRX655236 WBT655233:WBT655236 WLP655233:WLP655236 WVL655233:WVL655236 IZ720769:IZ720772 SV720769:SV720772 ACR720769:ACR720772 AMN720769:AMN720772 AWJ720769:AWJ720772 BGF720769:BGF720772 BQB720769:BQB720772 BZX720769:BZX720772 CJT720769:CJT720772 CTP720769:CTP720772 DDL720769:DDL720772 DNH720769:DNH720772 DXD720769:DXD720772 EGZ720769:EGZ720772 EQV720769:EQV720772 FAR720769:FAR720772 FKN720769:FKN720772 FUJ720769:FUJ720772 GEF720769:GEF720772 GOB720769:GOB720772 GXX720769:GXX720772 HHT720769:HHT720772 HRP720769:HRP720772 IBL720769:IBL720772 ILH720769:ILH720772 IVD720769:IVD720772 JEZ720769:JEZ720772 JOV720769:JOV720772 JYR720769:JYR720772 KIN720769:KIN720772 KSJ720769:KSJ720772 LCF720769:LCF720772 LMB720769:LMB720772 LVX720769:LVX720772 MFT720769:MFT720772 MPP720769:MPP720772 MZL720769:MZL720772 NJH720769:NJH720772 NTD720769:NTD720772 OCZ720769:OCZ720772 OMV720769:OMV720772 OWR720769:OWR720772 PGN720769:PGN720772 PQJ720769:PQJ720772 QAF720769:QAF720772 QKB720769:QKB720772 QTX720769:QTX720772 RDT720769:RDT720772 RNP720769:RNP720772 RXL720769:RXL720772 SHH720769:SHH720772 SRD720769:SRD720772 TAZ720769:TAZ720772 TKV720769:TKV720772 TUR720769:TUR720772 UEN720769:UEN720772 UOJ720769:UOJ720772 UYF720769:UYF720772 VIB720769:VIB720772 VRX720769:VRX720772 WBT720769:WBT720772 WLP720769:WLP720772 WVL720769:WVL720772 IZ786305:IZ786308 SV786305:SV786308 ACR786305:ACR786308 AMN786305:AMN786308 AWJ786305:AWJ786308 BGF786305:BGF786308 BQB786305:BQB786308 BZX786305:BZX786308 CJT786305:CJT786308 CTP786305:CTP786308 DDL786305:DDL786308 DNH786305:DNH786308 DXD786305:DXD786308 EGZ786305:EGZ786308 EQV786305:EQV786308 FAR786305:FAR786308 FKN786305:FKN786308 FUJ786305:FUJ786308 GEF786305:GEF786308 GOB786305:GOB786308 GXX786305:GXX786308 HHT786305:HHT786308 HRP786305:HRP786308 IBL786305:IBL786308 ILH786305:ILH786308 IVD786305:IVD786308 JEZ786305:JEZ786308 JOV786305:JOV786308 JYR786305:JYR786308 KIN786305:KIN786308 KSJ786305:KSJ786308 LCF786305:LCF786308 LMB786305:LMB786308 LVX786305:LVX786308 MFT786305:MFT786308 MPP786305:MPP786308 MZL786305:MZL786308 NJH786305:NJH786308 NTD786305:NTD786308 OCZ786305:OCZ786308 OMV786305:OMV786308 OWR786305:OWR786308 PGN786305:PGN786308 PQJ786305:PQJ786308 QAF786305:QAF786308 QKB786305:QKB786308 QTX786305:QTX786308 RDT786305:RDT786308 RNP786305:RNP786308 RXL786305:RXL786308 SHH786305:SHH786308 SRD786305:SRD786308 TAZ786305:TAZ786308 TKV786305:TKV786308 TUR786305:TUR786308 UEN786305:UEN786308 UOJ786305:UOJ786308 UYF786305:UYF786308 VIB786305:VIB786308 VRX786305:VRX786308 WBT786305:WBT786308 WLP786305:WLP786308 WVL786305:WVL786308 IZ851841:IZ851844 SV851841:SV851844 ACR851841:ACR851844 AMN851841:AMN851844 AWJ851841:AWJ851844 BGF851841:BGF851844 BQB851841:BQB851844 BZX851841:BZX851844 CJT851841:CJT851844 CTP851841:CTP851844 DDL851841:DDL851844 DNH851841:DNH851844 DXD851841:DXD851844 EGZ851841:EGZ851844 EQV851841:EQV851844 FAR851841:FAR851844 FKN851841:FKN851844 FUJ851841:FUJ851844 GEF851841:GEF851844 GOB851841:GOB851844 GXX851841:GXX851844 HHT851841:HHT851844 HRP851841:HRP851844 IBL851841:IBL851844 ILH851841:ILH851844 IVD851841:IVD851844 JEZ851841:JEZ851844 JOV851841:JOV851844 JYR851841:JYR851844 KIN851841:KIN851844 KSJ851841:KSJ851844 LCF851841:LCF851844 LMB851841:LMB851844 LVX851841:LVX851844 MFT851841:MFT851844 MPP851841:MPP851844 MZL851841:MZL851844 NJH851841:NJH851844 NTD851841:NTD851844 OCZ851841:OCZ851844 OMV851841:OMV851844 OWR851841:OWR851844 PGN851841:PGN851844 PQJ851841:PQJ851844 QAF851841:QAF851844 QKB851841:QKB851844 QTX851841:QTX851844 RDT851841:RDT851844 RNP851841:RNP851844 RXL851841:RXL851844 SHH851841:SHH851844 SRD851841:SRD851844 TAZ851841:TAZ851844 TKV851841:TKV851844 TUR851841:TUR851844 UEN851841:UEN851844 UOJ851841:UOJ851844 UYF851841:UYF851844 VIB851841:VIB851844 VRX851841:VRX851844 WBT851841:WBT851844 WLP851841:WLP851844 WVL851841:WVL851844 IZ917377:IZ917380 SV917377:SV917380 ACR917377:ACR917380 AMN917377:AMN917380 AWJ917377:AWJ917380 BGF917377:BGF917380 BQB917377:BQB917380 BZX917377:BZX917380 CJT917377:CJT917380 CTP917377:CTP917380 DDL917377:DDL917380 DNH917377:DNH917380 DXD917377:DXD917380 EGZ917377:EGZ917380 EQV917377:EQV917380 FAR917377:FAR917380 FKN917377:FKN917380 FUJ917377:FUJ917380 GEF917377:GEF917380 GOB917377:GOB917380 GXX917377:GXX917380 HHT917377:HHT917380 HRP917377:HRP917380 IBL917377:IBL917380 ILH917377:ILH917380 IVD917377:IVD917380 JEZ917377:JEZ917380 JOV917377:JOV917380 JYR917377:JYR917380 KIN917377:KIN917380 KSJ917377:KSJ917380 LCF917377:LCF917380 LMB917377:LMB917380 LVX917377:LVX917380 MFT917377:MFT917380 MPP917377:MPP917380 MZL917377:MZL917380 NJH917377:NJH917380 NTD917377:NTD917380 OCZ917377:OCZ917380 OMV917377:OMV917380 OWR917377:OWR917380 PGN917377:PGN917380 PQJ917377:PQJ917380 QAF917377:QAF917380 QKB917377:QKB917380 QTX917377:QTX917380 RDT917377:RDT917380 RNP917377:RNP917380 RXL917377:RXL917380 SHH917377:SHH917380 SRD917377:SRD917380 TAZ917377:TAZ917380 TKV917377:TKV917380 TUR917377:TUR917380 UEN917377:UEN917380 UOJ917377:UOJ917380 UYF917377:UYF917380 VIB917377:VIB917380 VRX917377:VRX917380 WBT917377:WBT917380 WLP917377:WLP917380 WVL917377:WVL917380 IZ982913:IZ982916 SV982913:SV982916 ACR982913:ACR982916 AMN982913:AMN982916 AWJ982913:AWJ982916 BGF982913:BGF982916 BQB982913:BQB982916 BZX982913:BZX982916 CJT982913:CJT982916 CTP982913:CTP982916 DDL982913:DDL982916 DNH982913:DNH982916 DXD982913:DXD982916 EGZ982913:EGZ982916 EQV982913:EQV982916 FAR982913:FAR982916 FKN982913:FKN982916 FUJ982913:FUJ982916 GEF982913:GEF982916 GOB982913:GOB982916 GXX982913:GXX982916 HHT982913:HHT982916 HRP982913:HRP982916 IBL982913:IBL982916 ILH982913:ILH982916 IVD982913:IVD982916 JEZ982913:JEZ982916 JOV982913:JOV982916 JYR982913:JYR982916 KIN982913:KIN982916 KSJ982913:KSJ982916 LCF982913:LCF982916 LMB982913:LMB982916 LVX982913:LVX982916 MFT982913:MFT982916 MPP982913:MPP982916 MZL982913:MZL982916 NJH982913:NJH982916 NTD982913:NTD982916 OCZ982913:OCZ982916 OMV982913:OMV982916 OWR982913:OWR982916 PGN982913:PGN982916 PQJ982913:PQJ982916 QAF982913:QAF982916 QKB982913:QKB982916 QTX982913:QTX982916 RDT982913:RDT982916 RNP982913:RNP982916 RXL982913:RXL982916 SHH982913:SHH982916 SRD982913:SRD982916 TAZ982913:TAZ982916 TKV982913:TKV982916 TUR982913:TUR982916 UEN982913:UEN982916 UOJ982913:UOJ982916 UYF982913:UYF982916 VIB982913:VIB982916 VRX982913:VRX982916 WBT982913:WBT982916 WLP982913:WLP982916 WVL982913:WVL982916 IZ65442 SV65442 ACR65442 AMN65442 AWJ65442 BGF65442 BQB65442 BZX65442 CJT65442 CTP65442 DDL65442 DNH65442 DXD65442 EGZ65442 EQV65442 FAR65442 FKN65442 FUJ65442 GEF65442 GOB65442 GXX65442 HHT65442 HRP65442 IBL65442 ILH65442 IVD65442 JEZ65442 JOV65442 JYR65442 KIN65442 KSJ65442 LCF65442 LMB65442 LVX65442 MFT65442 MPP65442 MZL65442 NJH65442 NTD65442 OCZ65442 OMV65442 OWR65442 PGN65442 PQJ65442 QAF65442 QKB65442 QTX65442 RDT65442 RNP65442 RXL65442 SHH65442 SRD65442 TAZ65442 TKV65442 TUR65442 UEN65442 UOJ65442 UYF65442 VIB65442 VRX65442 WBT65442 WLP65442 WVL65442 IZ130978 SV130978 ACR130978 AMN130978 AWJ130978 BGF130978 BQB130978 BZX130978 CJT130978 CTP130978 DDL130978 DNH130978 DXD130978 EGZ130978 EQV130978 FAR130978 FKN130978 FUJ130978 GEF130978 GOB130978 GXX130978 HHT130978 HRP130978 IBL130978 ILH130978 IVD130978 JEZ130978 JOV130978 JYR130978 KIN130978 KSJ130978 LCF130978 LMB130978 LVX130978 MFT130978 MPP130978 MZL130978 NJH130978 NTD130978 OCZ130978 OMV130978 OWR130978 PGN130978 PQJ130978 QAF130978 QKB130978 QTX130978 RDT130978 RNP130978 RXL130978 SHH130978 SRD130978 TAZ130978 TKV130978 TUR130978 UEN130978 UOJ130978 UYF130978 VIB130978 VRX130978 WBT130978 WLP130978 WVL130978 IZ196514 SV196514 ACR196514 AMN196514 AWJ196514 BGF196514 BQB196514 BZX196514 CJT196514 CTP196514 DDL196514 DNH196514 DXD196514 EGZ196514 EQV196514 FAR196514 FKN196514 FUJ196514 GEF196514 GOB196514 GXX196514 HHT196514 HRP196514 IBL196514 ILH196514 IVD196514 JEZ196514 JOV196514 JYR196514 KIN196514 KSJ196514 LCF196514 LMB196514 LVX196514 MFT196514 MPP196514 MZL196514 NJH196514 NTD196514 OCZ196514 OMV196514 OWR196514 PGN196514 PQJ196514 QAF196514 QKB196514 QTX196514 RDT196514 RNP196514 RXL196514 SHH196514 SRD196514 TAZ196514 TKV196514 TUR196514 UEN196514 UOJ196514 UYF196514 VIB196514 VRX196514 WBT196514 WLP196514 WVL196514 IZ262050 SV262050 ACR262050 AMN262050 AWJ262050 BGF262050 BQB262050 BZX262050 CJT262050 CTP262050 DDL262050 DNH262050 DXD262050 EGZ262050 EQV262050 FAR262050 FKN262050 FUJ262050 GEF262050 GOB262050 GXX262050 HHT262050 HRP262050 IBL262050 ILH262050 IVD262050 JEZ262050 JOV262050 JYR262050 KIN262050 KSJ262050 LCF262050 LMB262050 LVX262050 MFT262050 MPP262050 MZL262050 NJH262050 NTD262050 OCZ262050 OMV262050 OWR262050 PGN262050 PQJ262050 QAF262050 QKB262050 QTX262050 RDT262050 RNP262050 RXL262050 SHH262050 SRD262050 TAZ262050 TKV262050 TUR262050 UEN262050 UOJ262050 UYF262050 VIB262050 VRX262050 WBT262050 WLP262050 WVL262050 IZ327586 SV327586 ACR327586 AMN327586 AWJ327586 BGF327586 BQB327586 BZX327586 CJT327586 CTP327586 DDL327586 DNH327586 DXD327586 EGZ327586 EQV327586 FAR327586 FKN327586 FUJ327586 GEF327586 GOB327586 GXX327586 HHT327586 HRP327586 IBL327586 ILH327586 IVD327586 JEZ327586 JOV327586 JYR327586 KIN327586 KSJ327586 LCF327586 LMB327586 LVX327586 MFT327586 MPP327586 MZL327586 NJH327586 NTD327586 OCZ327586 OMV327586 OWR327586 PGN327586 PQJ327586 QAF327586 QKB327586 QTX327586 RDT327586 RNP327586 RXL327586 SHH327586 SRD327586 TAZ327586 TKV327586 TUR327586 UEN327586 UOJ327586 UYF327586 VIB327586 VRX327586 WBT327586 WLP327586 WVL327586 IZ393122 SV393122 ACR393122 AMN393122 AWJ393122 BGF393122 BQB393122 BZX393122 CJT393122 CTP393122 DDL393122 DNH393122 DXD393122 EGZ393122 EQV393122 FAR393122 FKN393122 FUJ393122 GEF393122 GOB393122 GXX393122 HHT393122 HRP393122 IBL393122 ILH393122 IVD393122 JEZ393122 JOV393122 JYR393122 KIN393122 KSJ393122 LCF393122 LMB393122 LVX393122 MFT393122 MPP393122 MZL393122 NJH393122 NTD393122 OCZ393122 OMV393122 OWR393122 PGN393122 PQJ393122 QAF393122 QKB393122 QTX393122 RDT393122 RNP393122 RXL393122 SHH393122 SRD393122 TAZ393122 TKV393122 TUR393122 UEN393122 UOJ393122 UYF393122 VIB393122 VRX393122 WBT393122 WLP393122 WVL393122 IZ458658 SV458658 ACR458658 AMN458658 AWJ458658 BGF458658 BQB458658 BZX458658 CJT458658 CTP458658 DDL458658 DNH458658 DXD458658 EGZ458658 EQV458658 FAR458658 FKN458658 FUJ458658 GEF458658 GOB458658 GXX458658 HHT458658 HRP458658 IBL458658 ILH458658 IVD458658 JEZ458658 JOV458658 JYR458658 KIN458658 KSJ458658 LCF458658 LMB458658 LVX458658 MFT458658 MPP458658 MZL458658 NJH458658 NTD458658 OCZ458658 OMV458658 OWR458658 PGN458658 PQJ458658 QAF458658 QKB458658 QTX458658 RDT458658 RNP458658 RXL458658 SHH458658 SRD458658 TAZ458658 TKV458658 TUR458658 UEN458658 UOJ458658 UYF458658 VIB458658 VRX458658 WBT458658 WLP458658 WVL458658 IZ524194 SV524194 ACR524194 AMN524194 AWJ524194 BGF524194 BQB524194 BZX524194 CJT524194 CTP524194 DDL524194 DNH524194 DXD524194 EGZ524194 EQV524194 FAR524194 FKN524194 FUJ524194 GEF524194 GOB524194 GXX524194 HHT524194 HRP524194 IBL524194 ILH524194 IVD524194 JEZ524194 JOV524194 JYR524194 KIN524194 KSJ524194 LCF524194 LMB524194 LVX524194 MFT524194 MPP524194 MZL524194 NJH524194 NTD524194 OCZ524194 OMV524194 OWR524194 PGN524194 PQJ524194 QAF524194 QKB524194 QTX524194 RDT524194 RNP524194 RXL524194 SHH524194 SRD524194 TAZ524194 TKV524194 TUR524194 UEN524194 UOJ524194 UYF524194 VIB524194 VRX524194 WBT524194 WLP524194 WVL524194 IZ589730 SV589730 ACR589730 AMN589730 AWJ589730 BGF589730 BQB589730 BZX589730 CJT589730 CTP589730 DDL589730 DNH589730 DXD589730 EGZ589730 EQV589730 FAR589730 FKN589730 FUJ589730 GEF589730 GOB589730 GXX589730 HHT589730 HRP589730 IBL589730 ILH589730 IVD589730 JEZ589730 JOV589730 JYR589730 KIN589730 KSJ589730 LCF589730 LMB589730 LVX589730 MFT589730 MPP589730 MZL589730 NJH589730 NTD589730 OCZ589730 OMV589730 OWR589730 PGN589730 PQJ589730 QAF589730 QKB589730 QTX589730 RDT589730 RNP589730 RXL589730 SHH589730 SRD589730 TAZ589730 TKV589730 TUR589730 UEN589730 UOJ589730 UYF589730 VIB589730 VRX589730 WBT589730 WLP589730 WVL589730 IZ655266 SV655266 ACR655266 AMN655266 AWJ655266 BGF655266 BQB655266 BZX655266 CJT655266 CTP655266 DDL655266 DNH655266 DXD655266 EGZ655266 EQV655266 FAR655266 FKN655266 FUJ655266 GEF655266 GOB655266 GXX655266 HHT655266 HRP655266 IBL655266 ILH655266 IVD655266 JEZ655266 JOV655266 JYR655266 KIN655266 KSJ655266 LCF655266 LMB655266 LVX655266 MFT655266 MPP655266 MZL655266 NJH655266 NTD655266 OCZ655266 OMV655266 OWR655266 PGN655266 PQJ655266 QAF655266 QKB655266 QTX655266 RDT655266 RNP655266 RXL655266 SHH655266 SRD655266 TAZ655266 TKV655266 TUR655266 UEN655266 UOJ655266 UYF655266 VIB655266 VRX655266 WBT655266 WLP655266 WVL655266 IZ720802 SV720802 ACR720802 AMN720802 AWJ720802 BGF720802 BQB720802 BZX720802 CJT720802 CTP720802 DDL720802 DNH720802 DXD720802 EGZ720802 EQV720802 FAR720802 FKN720802 FUJ720802 GEF720802 GOB720802 GXX720802 HHT720802 HRP720802 IBL720802 ILH720802 IVD720802 JEZ720802 JOV720802 JYR720802 KIN720802 KSJ720802 LCF720802 LMB720802 LVX720802 MFT720802 MPP720802 MZL720802 NJH720802 NTD720802 OCZ720802 OMV720802 OWR720802 PGN720802 PQJ720802 QAF720802 QKB720802 QTX720802 RDT720802 RNP720802 RXL720802 SHH720802 SRD720802 TAZ720802 TKV720802 TUR720802 UEN720802 UOJ720802 UYF720802 VIB720802 VRX720802 WBT720802 WLP720802 WVL720802 IZ786338 SV786338 ACR786338 AMN786338 AWJ786338 BGF786338 BQB786338 BZX786338 CJT786338 CTP786338 DDL786338 DNH786338 DXD786338 EGZ786338 EQV786338 FAR786338 FKN786338 FUJ786338 GEF786338 GOB786338 GXX786338 HHT786338 HRP786338 IBL786338 ILH786338 IVD786338 JEZ786338 JOV786338 JYR786338 KIN786338 KSJ786338 LCF786338 LMB786338 LVX786338 MFT786338 MPP786338 MZL786338 NJH786338 NTD786338 OCZ786338 OMV786338 OWR786338 PGN786338 PQJ786338 QAF786338 QKB786338 QTX786338 RDT786338 RNP786338 RXL786338 SHH786338 SRD786338 TAZ786338 TKV786338 TUR786338 UEN786338 UOJ786338 UYF786338 VIB786338 VRX786338 WBT786338 WLP786338 WVL786338 IZ851874 SV851874 ACR851874 AMN851874 AWJ851874 BGF851874 BQB851874 BZX851874 CJT851874 CTP851874 DDL851874 DNH851874 DXD851874 EGZ851874 EQV851874 FAR851874 FKN851874 FUJ851874 GEF851874 GOB851874 GXX851874 HHT851874 HRP851874 IBL851874 ILH851874 IVD851874 JEZ851874 JOV851874 JYR851874 KIN851874 KSJ851874 LCF851874 LMB851874 LVX851874 MFT851874 MPP851874 MZL851874 NJH851874 NTD851874 OCZ851874 OMV851874 OWR851874 PGN851874 PQJ851874 QAF851874 QKB851874 QTX851874 RDT851874 RNP851874 RXL851874 SHH851874 SRD851874 TAZ851874 TKV851874 TUR851874 UEN851874 UOJ851874 UYF851874 VIB851874 VRX851874 WBT851874 WLP851874 WVL851874 IZ917410 SV917410 ACR917410 AMN917410 AWJ917410 BGF917410 BQB917410 BZX917410 CJT917410 CTP917410 DDL917410 DNH917410 DXD917410 EGZ917410 EQV917410 FAR917410 FKN917410 FUJ917410 GEF917410 GOB917410 GXX917410 HHT917410 HRP917410 IBL917410 ILH917410 IVD917410 JEZ917410 JOV917410 JYR917410 KIN917410 KSJ917410 LCF917410 LMB917410 LVX917410 MFT917410 MPP917410 MZL917410 NJH917410 NTD917410 OCZ917410 OMV917410 OWR917410 PGN917410 PQJ917410 QAF917410 QKB917410 QTX917410 RDT917410 RNP917410 RXL917410 SHH917410 SRD917410 TAZ917410 TKV917410 TUR917410 UEN917410 UOJ917410 UYF917410 VIB917410 VRX917410 WBT917410 WLP917410 WVL917410 IZ982946 SV982946 ACR982946 AMN982946 AWJ982946 BGF982946 BQB982946 BZX982946 CJT982946 CTP982946 DDL982946 DNH982946 DXD982946 EGZ982946 EQV982946 FAR982946 FKN982946 FUJ982946 GEF982946 GOB982946 GXX982946 HHT982946 HRP982946 IBL982946 ILH982946 IVD982946 JEZ982946 JOV982946 JYR982946 KIN982946 KSJ982946 LCF982946 LMB982946 LVX982946 MFT982946 MPP982946 MZL982946 NJH982946 NTD982946 OCZ982946 OMV982946 OWR982946 PGN982946 PQJ982946 QAF982946 QKB982946 QTX982946 RDT982946 RNP982946 RXL982946 SHH982946 SRD982946 TAZ982946 TKV982946 TUR982946 UEN982946 UOJ982946 UYF982946 VIB982946 VRX982946 WBT982946 WLP982946 WVL982946 IZ65416:IZ65422 SV65416:SV65422 ACR65416:ACR65422 AMN65416:AMN65422 AWJ65416:AWJ65422 BGF65416:BGF65422 BQB65416:BQB65422 BZX65416:BZX65422 CJT65416:CJT65422 CTP65416:CTP65422 DDL65416:DDL65422 DNH65416:DNH65422 DXD65416:DXD65422 EGZ65416:EGZ65422 EQV65416:EQV65422 FAR65416:FAR65422 FKN65416:FKN65422 FUJ65416:FUJ65422 GEF65416:GEF65422 GOB65416:GOB65422 GXX65416:GXX65422 HHT65416:HHT65422 HRP65416:HRP65422 IBL65416:IBL65422 ILH65416:ILH65422 IVD65416:IVD65422 JEZ65416:JEZ65422 JOV65416:JOV65422 JYR65416:JYR65422 KIN65416:KIN65422 KSJ65416:KSJ65422 LCF65416:LCF65422 LMB65416:LMB65422 LVX65416:LVX65422 MFT65416:MFT65422 MPP65416:MPP65422 MZL65416:MZL65422 NJH65416:NJH65422 NTD65416:NTD65422 OCZ65416:OCZ65422 OMV65416:OMV65422 OWR65416:OWR65422 PGN65416:PGN65422 PQJ65416:PQJ65422 QAF65416:QAF65422 QKB65416:QKB65422 QTX65416:QTX65422 RDT65416:RDT65422 RNP65416:RNP65422 RXL65416:RXL65422 SHH65416:SHH65422 SRD65416:SRD65422 TAZ65416:TAZ65422 TKV65416:TKV65422 TUR65416:TUR65422 UEN65416:UEN65422 UOJ65416:UOJ65422 UYF65416:UYF65422 VIB65416:VIB65422 VRX65416:VRX65422 WBT65416:WBT65422 WLP65416:WLP65422 WVL65416:WVL65422 IZ130952:IZ130958 SV130952:SV130958 ACR130952:ACR130958 AMN130952:AMN130958 AWJ130952:AWJ130958 BGF130952:BGF130958 BQB130952:BQB130958 BZX130952:BZX130958 CJT130952:CJT130958 CTP130952:CTP130958 DDL130952:DDL130958 DNH130952:DNH130958 DXD130952:DXD130958 EGZ130952:EGZ130958 EQV130952:EQV130958 FAR130952:FAR130958 FKN130952:FKN130958 FUJ130952:FUJ130958 GEF130952:GEF130958 GOB130952:GOB130958 GXX130952:GXX130958 HHT130952:HHT130958 HRP130952:HRP130958 IBL130952:IBL130958 ILH130952:ILH130958 IVD130952:IVD130958 JEZ130952:JEZ130958 JOV130952:JOV130958 JYR130952:JYR130958 KIN130952:KIN130958 KSJ130952:KSJ130958 LCF130952:LCF130958 LMB130952:LMB130958 LVX130952:LVX130958 MFT130952:MFT130958 MPP130952:MPP130958 MZL130952:MZL130958 NJH130952:NJH130958 NTD130952:NTD130958 OCZ130952:OCZ130958 OMV130952:OMV130958 OWR130952:OWR130958 PGN130952:PGN130958 PQJ130952:PQJ130958 QAF130952:QAF130958 QKB130952:QKB130958 QTX130952:QTX130958 RDT130952:RDT130958 RNP130952:RNP130958 RXL130952:RXL130958 SHH130952:SHH130958 SRD130952:SRD130958 TAZ130952:TAZ130958 TKV130952:TKV130958 TUR130952:TUR130958 UEN130952:UEN130958 UOJ130952:UOJ130958 UYF130952:UYF130958 VIB130952:VIB130958 VRX130952:VRX130958 WBT130952:WBT130958 WLP130952:WLP130958 WVL130952:WVL130958 IZ196488:IZ196494 SV196488:SV196494 ACR196488:ACR196494 AMN196488:AMN196494 AWJ196488:AWJ196494 BGF196488:BGF196494 BQB196488:BQB196494 BZX196488:BZX196494 CJT196488:CJT196494 CTP196488:CTP196494 DDL196488:DDL196494 DNH196488:DNH196494 DXD196488:DXD196494 EGZ196488:EGZ196494 EQV196488:EQV196494 FAR196488:FAR196494 FKN196488:FKN196494 FUJ196488:FUJ196494 GEF196488:GEF196494 GOB196488:GOB196494 GXX196488:GXX196494 HHT196488:HHT196494 HRP196488:HRP196494 IBL196488:IBL196494 ILH196488:ILH196494 IVD196488:IVD196494 JEZ196488:JEZ196494 JOV196488:JOV196494 JYR196488:JYR196494 KIN196488:KIN196494 KSJ196488:KSJ196494 LCF196488:LCF196494 LMB196488:LMB196494 LVX196488:LVX196494 MFT196488:MFT196494 MPP196488:MPP196494 MZL196488:MZL196494 NJH196488:NJH196494 NTD196488:NTD196494 OCZ196488:OCZ196494 OMV196488:OMV196494 OWR196488:OWR196494 PGN196488:PGN196494 PQJ196488:PQJ196494 QAF196488:QAF196494 QKB196488:QKB196494 QTX196488:QTX196494 RDT196488:RDT196494 RNP196488:RNP196494 RXL196488:RXL196494 SHH196488:SHH196494 SRD196488:SRD196494 TAZ196488:TAZ196494 TKV196488:TKV196494 TUR196488:TUR196494 UEN196488:UEN196494 UOJ196488:UOJ196494 UYF196488:UYF196494 VIB196488:VIB196494 VRX196488:VRX196494 WBT196488:WBT196494 WLP196488:WLP196494 WVL196488:WVL196494 IZ262024:IZ262030 SV262024:SV262030 ACR262024:ACR262030 AMN262024:AMN262030 AWJ262024:AWJ262030 BGF262024:BGF262030 BQB262024:BQB262030 BZX262024:BZX262030 CJT262024:CJT262030 CTP262024:CTP262030 DDL262024:DDL262030 DNH262024:DNH262030 DXD262024:DXD262030 EGZ262024:EGZ262030 EQV262024:EQV262030 FAR262024:FAR262030 FKN262024:FKN262030 FUJ262024:FUJ262030 GEF262024:GEF262030 GOB262024:GOB262030 GXX262024:GXX262030 HHT262024:HHT262030 HRP262024:HRP262030 IBL262024:IBL262030 ILH262024:ILH262030 IVD262024:IVD262030 JEZ262024:JEZ262030 JOV262024:JOV262030 JYR262024:JYR262030 KIN262024:KIN262030 KSJ262024:KSJ262030 LCF262024:LCF262030 LMB262024:LMB262030 LVX262024:LVX262030 MFT262024:MFT262030 MPP262024:MPP262030 MZL262024:MZL262030 NJH262024:NJH262030 NTD262024:NTD262030 OCZ262024:OCZ262030 OMV262024:OMV262030 OWR262024:OWR262030 PGN262024:PGN262030 PQJ262024:PQJ262030 QAF262024:QAF262030 QKB262024:QKB262030 QTX262024:QTX262030 RDT262024:RDT262030 RNP262024:RNP262030 RXL262024:RXL262030 SHH262024:SHH262030 SRD262024:SRD262030 TAZ262024:TAZ262030 TKV262024:TKV262030 TUR262024:TUR262030 UEN262024:UEN262030 UOJ262024:UOJ262030 UYF262024:UYF262030 VIB262024:VIB262030 VRX262024:VRX262030 WBT262024:WBT262030 WLP262024:WLP262030 WVL262024:WVL262030 IZ327560:IZ327566 SV327560:SV327566 ACR327560:ACR327566 AMN327560:AMN327566 AWJ327560:AWJ327566 BGF327560:BGF327566 BQB327560:BQB327566 BZX327560:BZX327566 CJT327560:CJT327566 CTP327560:CTP327566 DDL327560:DDL327566 DNH327560:DNH327566 DXD327560:DXD327566 EGZ327560:EGZ327566 EQV327560:EQV327566 FAR327560:FAR327566 FKN327560:FKN327566 FUJ327560:FUJ327566 GEF327560:GEF327566 GOB327560:GOB327566 GXX327560:GXX327566 HHT327560:HHT327566 HRP327560:HRP327566 IBL327560:IBL327566 ILH327560:ILH327566 IVD327560:IVD327566 JEZ327560:JEZ327566 JOV327560:JOV327566 JYR327560:JYR327566 KIN327560:KIN327566 KSJ327560:KSJ327566 LCF327560:LCF327566 LMB327560:LMB327566 LVX327560:LVX327566 MFT327560:MFT327566 MPP327560:MPP327566 MZL327560:MZL327566 NJH327560:NJH327566 NTD327560:NTD327566 OCZ327560:OCZ327566 OMV327560:OMV327566 OWR327560:OWR327566 PGN327560:PGN327566 PQJ327560:PQJ327566 QAF327560:QAF327566 QKB327560:QKB327566 QTX327560:QTX327566 RDT327560:RDT327566 RNP327560:RNP327566 RXL327560:RXL327566 SHH327560:SHH327566 SRD327560:SRD327566 TAZ327560:TAZ327566 TKV327560:TKV327566 TUR327560:TUR327566 UEN327560:UEN327566 UOJ327560:UOJ327566 UYF327560:UYF327566 VIB327560:VIB327566 VRX327560:VRX327566 WBT327560:WBT327566 WLP327560:WLP327566 WVL327560:WVL327566 IZ393096:IZ393102 SV393096:SV393102 ACR393096:ACR393102 AMN393096:AMN393102 AWJ393096:AWJ393102 BGF393096:BGF393102 BQB393096:BQB393102 BZX393096:BZX393102 CJT393096:CJT393102 CTP393096:CTP393102 DDL393096:DDL393102 DNH393096:DNH393102 DXD393096:DXD393102 EGZ393096:EGZ393102 EQV393096:EQV393102 FAR393096:FAR393102 FKN393096:FKN393102 FUJ393096:FUJ393102 GEF393096:GEF393102 GOB393096:GOB393102 GXX393096:GXX393102 HHT393096:HHT393102 HRP393096:HRP393102 IBL393096:IBL393102 ILH393096:ILH393102 IVD393096:IVD393102 JEZ393096:JEZ393102 JOV393096:JOV393102 JYR393096:JYR393102 KIN393096:KIN393102 KSJ393096:KSJ393102 LCF393096:LCF393102 LMB393096:LMB393102 LVX393096:LVX393102 MFT393096:MFT393102 MPP393096:MPP393102 MZL393096:MZL393102 NJH393096:NJH393102 NTD393096:NTD393102 OCZ393096:OCZ393102 OMV393096:OMV393102 OWR393096:OWR393102 PGN393096:PGN393102 PQJ393096:PQJ393102 QAF393096:QAF393102 QKB393096:QKB393102 QTX393096:QTX393102 RDT393096:RDT393102 RNP393096:RNP393102 RXL393096:RXL393102 SHH393096:SHH393102 SRD393096:SRD393102 TAZ393096:TAZ393102 TKV393096:TKV393102 TUR393096:TUR393102 UEN393096:UEN393102 UOJ393096:UOJ393102 UYF393096:UYF393102 VIB393096:VIB393102 VRX393096:VRX393102 WBT393096:WBT393102 WLP393096:WLP393102 WVL393096:WVL393102 IZ458632:IZ458638 SV458632:SV458638 ACR458632:ACR458638 AMN458632:AMN458638 AWJ458632:AWJ458638 BGF458632:BGF458638 BQB458632:BQB458638 BZX458632:BZX458638 CJT458632:CJT458638 CTP458632:CTP458638 DDL458632:DDL458638 DNH458632:DNH458638 DXD458632:DXD458638 EGZ458632:EGZ458638 EQV458632:EQV458638 FAR458632:FAR458638 FKN458632:FKN458638 FUJ458632:FUJ458638 GEF458632:GEF458638 GOB458632:GOB458638 GXX458632:GXX458638 HHT458632:HHT458638 HRP458632:HRP458638 IBL458632:IBL458638 ILH458632:ILH458638 IVD458632:IVD458638 JEZ458632:JEZ458638 JOV458632:JOV458638 JYR458632:JYR458638 KIN458632:KIN458638 KSJ458632:KSJ458638 LCF458632:LCF458638 LMB458632:LMB458638 LVX458632:LVX458638 MFT458632:MFT458638 MPP458632:MPP458638 MZL458632:MZL458638 NJH458632:NJH458638 NTD458632:NTD458638 OCZ458632:OCZ458638 OMV458632:OMV458638 OWR458632:OWR458638 PGN458632:PGN458638 PQJ458632:PQJ458638 QAF458632:QAF458638 QKB458632:QKB458638 QTX458632:QTX458638 RDT458632:RDT458638 RNP458632:RNP458638 RXL458632:RXL458638 SHH458632:SHH458638 SRD458632:SRD458638 TAZ458632:TAZ458638 TKV458632:TKV458638 TUR458632:TUR458638 UEN458632:UEN458638 UOJ458632:UOJ458638 UYF458632:UYF458638 VIB458632:VIB458638 VRX458632:VRX458638 WBT458632:WBT458638 WLP458632:WLP458638 WVL458632:WVL458638 IZ524168:IZ524174 SV524168:SV524174 ACR524168:ACR524174 AMN524168:AMN524174 AWJ524168:AWJ524174 BGF524168:BGF524174 BQB524168:BQB524174 BZX524168:BZX524174 CJT524168:CJT524174 CTP524168:CTP524174 DDL524168:DDL524174 DNH524168:DNH524174 DXD524168:DXD524174 EGZ524168:EGZ524174 EQV524168:EQV524174 FAR524168:FAR524174 FKN524168:FKN524174 FUJ524168:FUJ524174 GEF524168:GEF524174 GOB524168:GOB524174 GXX524168:GXX524174 HHT524168:HHT524174 HRP524168:HRP524174 IBL524168:IBL524174 ILH524168:ILH524174 IVD524168:IVD524174 JEZ524168:JEZ524174 JOV524168:JOV524174 JYR524168:JYR524174 KIN524168:KIN524174 KSJ524168:KSJ524174 LCF524168:LCF524174 LMB524168:LMB524174 LVX524168:LVX524174 MFT524168:MFT524174 MPP524168:MPP524174 MZL524168:MZL524174 NJH524168:NJH524174 NTD524168:NTD524174 OCZ524168:OCZ524174 OMV524168:OMV524174 OWR524168:OWR524174 PGN524168:PGN524174 PQJ524168:PQJ524174 QAF524168:QAF524174 QKB524168:QKB524174 QTX524168:QTX524174 RDT524168:RDT524174 RNP524168:RNP524174 RXL524168:RXL524174 SHH524168:SHH524174 SRD524168:SRD524174 TAZ524168:TAZ524174 TKV524168:TKV524174 TUR524168:TUR524174 UEN524168:UEN524174 UOJ524168:UOJ524174 UYF524168:UYF524174 VIB524168:VIB524174 VRX524168:VRX524174 WBT524168:WBT524174 WLP524168:WLP524174 WVL524168:WVL524174 IZ589704:IZ589710 SV589704:SV589710 ACR589704:ACR589710 AMN589704:AMN589710 AWJ589704:AWJ589710 BGF589704:BGF589710 BQB589704:BQB589710 BZX589704:BZX589710 CJT589704:CJT589710 CTP589704:CTP589710 DDL589704:DDL589710 DNH589704:DNH589710 DXD589704:DXD589710 EGZ589704:EGZ589710 EQV589704:EQV589710 FAR589704:FAR589710 FKN589704:FKN589710 FUJ589704:FUJ589710 GEF589704:GEF589710 GOB589704:GOB589710 GXX589704:GXX589710 HHT589704:HHT589710 HRP589704:HRP589710 IBL589704:IBL589710 ILH589704:ILH589710 IVD589704:IVD589710 JEZ589704:JEZ589710 JOV589704:JOV589710 JYR589704:JYR589710 KIN589704:KIN589710 KSJ589704:KSJ589710 LCF589704:LCF589710 LMB589704:LMB589710 LVX589704:LVX589710 MFT589704:MFT589710 MPP589704:MPP589710 MZL589704:MZL589710 NJH589704:NJH589710 NTD589704:NTD589710 OCZ589704:OCZ589710 OMV589704:OMV589710 OWR589704:OWR589710 PGN589704:PGN589710 PQJ589704:PQJ589710 QAF589704:QAF589710 QKB589704:QKB589710 QTX589704:QTX589710 RDT589704:RDT589710 RNP589704:RNP589710 RXL589704:RXL589710 SHH589704:SHH589710 SRD589704:SRD589710 TAZ589704:TAZ589710 TKV589704:TKV589710 TUR589704:TUR589710 UEN589704:UEN589710 UOJ589704:UOJ589710 UYF589704:UYF589710 VIB589704:VIB589710 VRX589704:VRX589710 WBT589704:WBT589710 WLP589704:WLP589710 WVL589704:WVL589710 IZ655240:IZ655246 SV655240:SV655246 ACR655240:ACR655246 AMN655240:AMN655246 AWJ655240:AWJ655246 BGF655240:BGF655246 BQB655240:BQB655246 BZX655240:BZX655246 CJT655240:CJT655246 CTP655240:CTP655246 DDL655240:DDL655246 DNH655240:DNH655246 DXD655240:DXD655246 EGZ655240:EGZ655246 EQV655240:EQV655246 FAR655240:FAR655246 FKN655240:FKN655246 FUJ655240:FUJ655246 GEF655240:GEF655246 GOB655240:GOB655246 GXX655240:GXX655246 HHT655240:HHT655246 HRP655240:HRP655246 IBL655240:IBL655246 ILH655240:ILH655246 IVD655240:IVD655246 JEZ655240:JEZ655246 JOV655240:JOV655246 JYR655240:JYR655246 KIN655240:KIN655246 KSJ655240:KSJ655246 LCF655240:LCF655246 LMB655240:LMB655246 LVX655240:LVX655246 MFT655240:MFT655246 MPP655240:MPP655246 MZL655240:MZL655246 NJH655240:NJH655246 NTD655240:NTD655246 OCZ655240:OCZ655246 OMV655240:OMV655246 OWR655240:OWR655246 PGN655240:PGN655246 PQJ655240:PQJ655246 QAF655240:QAF655246 QKB655240:QKB655246 QTX655240:QTX655246 RDT655240:RDT655246 RNP655240:RNP655246 RXL655240:RXL655246 SHH655240:SHH655246 SRD655240:SRD655246 TAZ655240:TAZ655246 TKV655240:TKV655246 TUR655240:TUR655246 UEN655240:UEN655246 UOJ655240:UOJ655246 UYF655240:UYF655246 VIB655240:VIB655246 VRX655240:VRX655246 WBT655240:WBT655246 WLP655240:WLP655246 WVL655240:WVL655246 IZ720776:IZ720782 SV720776:SV720782 ACR720776:ACR720782 AMN720776:AMN720782 AWJ720776:AWJ720782 BGF720776:BGF720782 BQB720776:BQB720782 BZX720776:BZX720782 CJT720776:CJT720782 CTP720776:CTP720782 DDL720776:DDL720782 DNH720776:DNH720782 DXD720776:DXD720782 EGZ720776:EGZ720782 EQV720776:EQV720782 FAR720776:FAR720782 FKN720776:FKN720782 FUJ720776:FUJ720782 GEF720776:GEF720782 GOB720776:GOB720782 GXX720776:GXX720782 HHT720776:HHT720782 HRP720776:HRP720782 IBL720776:IBL720782 ILH720776:ILH720782 IVD720776:IVD720782 JEZ720776:JEZ720782 JOV720776:JOV720782 JYR720776:JYR720782 KIN720776:KIN720782 KSJ720776:KSJ720782 LCF720776:LCF720782 LMB720776:LMB720782 LVX720776:LVX720782 MFT720776:MFT720782 MPP720776:MPP720782 MZL720776:MZL720782 NJH720776:NJH720782 NTD720776:NTD720782 OCZ720776:OCZ720782 OMV720776:OMV720782 OWR720776:OWR720782 PGN720776:PGN720782 PQJ720776:PQJ720782 QAF720776:QAF720782 QKB720776:QKB720782 QTX720776:QTX720782 RDT720776:RDT720782 RNP720776:RNP720782 RXL720776:RXL720782 SHH720776:SHH720782 SRD720776:SRD720782 TAZ720776:TAZ720782 TKV720776:TKV720782 TUR720776:TUR720782 UEN720776:UEN720782 UOJ720776:UOJ720782 UYF720776:UYF720782 VIB720776:VIB720782 VRX720776:VRX720782 WBT720776:WBT720782 WLP720776:WLP720782 WVL720776:WVL720782 IZ786312:IZ786318 SV786312:SV786318 ACR786312:ACR786318 AMN786312:AMN786318 AWJ786312:AWJ786318 BGF786312:BGF786318 BQB786312:BQB786318 BZX786312:BZX786318 CJT786312:CJT786318 CTP786312:CTP786318 DDL786312:DDL786318 DNH786312:DNH786318 DXD786312:DXD786318 EGZ786312:EGZ786318 EQV786312:EQV786318 FAR786312:FAR786318 FKN786312:FKN786318 FUJ786312:FUJ786318 GEF786312:GEF786318 GOB786312:GOB786318 GXX786312:GXX786318 HHT786312:HHT786318 HRP786312:HRP786318 IBL786312:IBL786318 ILH786312:ILH786318 IVD786312:IVD786318 JEZ786312:JEZ786318 JOV786312:JOV786318 JYR786312:JYR786318 KIN786312:KIN786318 KSJ786312:KSJ786318 LCF786312:LCF786318 LMB786312:LMB786318 LVX786312:LVX786318 MFT786312:MFT786318 MPP786312:MPP786318 MZL786312:MZL786318 NJH786312:NJH786318 NTD786312:NTD786318 OCZ786312:OCZ786318 OMV786312:OMV786318 OWR786312:OWR786318 PGN786312:PGN786318 PQJ786312:PQJ786318 QAF786312:QAF786318 QKB786312:QKB786318 QTX786312:QTX786318 RDT786312:RDT786318 RNP786312:RNP786318 RXL786312:RXL786318 SHH786312:SHH786318 SRD786312:SRD786318 TAZ786312:TAZ786318 TKV786312:TKV786318 TUR786312:TUR786318 UEN786312:UEN786318 UOJ786312:UOJ786318 UYF786312:UYF786318 VIB786312:VIB786318 VRX786312:VRX786318 WBT786312:WBT786318 WLP786312:WLP786318 WVL786312:WVL786318 IZ851848:IZ851854 SV851848:SV851854 ACR851848:ACR851854 AMN851848:AMN851854 AWJ851848:AWJ851854 BGF851848:BGF851854 BQB851848:BQB851854 BZX851848:BZX851854 CJT851848:CJT851854 CTP851848:CTP851854 DDL851848:DDL851854 DNH851848:DNH851854 DXD851848:DXD851854 EGZ851848:EGZ851854 EQV851848:EQV851854 FAR851848:FAR851854 FKN851848:FKN851854 FUJ851848:FUJ851854 GEF851848:GEF851854 GOB851848:GOB851854 GXX851848:GXX851854 HHT851848:HHT851854 HRP851848:HRP851854 IBL851848:IBL851854 ILH851848:ILH851854 IVD851848:IVD851854 JEZ851848:JEZ851854 JOV851848:JOV851854 JYR851848:JYR851854 KIN851848:KIN851854 KSJ851848:KSJ851854 LCF851848:LCF851854 LMB851848:LMB851854 LVX851848:LVX851854 MFT851848:MFT851854 MPP851848:MPP851854 MZL851848:MZL851854 NJH851848:NJH851854 NTD851848:NTD851854 OCZ851848:OCZ851854 OMV851848:OMV851854 OWR851848:OWR851854 PGN851848:PGN851854 PQJ851848:PQJ851854 QAF851848:QAF851854 QKB851848:QKB851854 QTX851848:QTX851854 RDT851848:RDT851854 RNP851848:RNP851854 RXL851848:RXL851854 SHH851848:SHH851854 SRD851848:SRD851854 TAZ851848:TAZ851854 TKV851848:TKV851854 TUR851848:TUR851854 UEN851848:UEN851854 UOJ851848:UOJ851854 UYF851848:UYF851854 VIB851848:VIB851854 VRX851848:VRX851854 WBT851848:WBT851854 WLP851848:WLP851854 WVL851848:WVL851854 IZ917384:IZ917390 SV917384:SV917390 ACR917384:ACR917390 AMN917384:AMN917390 AWJ917384:AWJ917390 BGF917384:BGF917390 BQB917384:BQB917390 BZX917384:BZX917390 CJT917384:CJT917390 CTP917384:CTP917390 DDL917384:DDL917390 DNH917384:DNH917390 DXD917384:DXD917390 EGZ917384:EGZ917390 EQV917384:EQV917390 FAR917384:FAR917390 FKN917384:FKN917390 FUJ917384:FUJ917390 GEF917384:GEF917390 GOB917384:GOB917390 GXX917384:GXX917390 HHT917384:HHT917390 HRP917384:HRP917390 IBL917384:IBL917390 ILH917384:ILH917390 IVD917384:IVD917390 JEZ917384:JEZ917390 JOV917384:JOV917390 JYR917384:JYR917390 KIN917384:KIN917390 KSJ917384:KSJ917390 LCF917384:LCF917390 LMB917384:LMB917390 LVX917384:LVX917390 MFT917384:MFT917390 MPP917384:MPP917390 MZL917384:MZL917390 NJH917384:NJH917390 NTD917384:NTD917390 OCZ917384:OCZ917390 OMV917384:OMV917390 OWR917384:OWR917390 PGN917384:PGN917390 PQJ917384:PQJ917390 QAF917384:QAF917390 QKB917384:QKB917390 QTX917384:QTX917390 RDT917384:RDT917390 RNP917384:RNP917390 RXL917384:RXL917390 SHH917384:SHH917390 SRD917384:SRD917390 TAZ917384:TAZ917390 TKV917384:TKV917390 TUR917384:TUR917390 UEN917384:UEN917390 UOJ917384:UOJ917390 UYF917384:UYF917390 VIB917384:VIB917390 VRX917384:VRX917390 WBT917384:WBT917390 WLP917384:WLP917390 WVL917384:WVL917390 IZ982920:IZ982926 SV982920:SV982926 ACR982920:ACR982926 AMN982920:AMN982926 AWJ982920:AWJ982926 BGF982920:BGF982926 BQB982920:BQB982926 BZX982920:BZX982926 CJT982920:CJT982926 CTP982920:CTP982926 DDL982920:DDL982926 DNH982920:DNH982926 DXD982920:DXD982926 EGZ982920:EGZ982926 EQV982920:EQV982926 FAR982920:FAR982926 FKN982920:FKN982926 FUJ982920:FUJ982926 GEF982920:GEF982926 GOB982920:GOB982926 GXX982920:GXX982926 HHT982920:HHT982926 HRP982920:HRP982926 IBL982920:IBL982926 ILH982920:ILH982926 IVD982920:IVD982926 JEZ982920:JEZ982926 JOV982920:JOV982926 JYR982920:JYR982926 KIN982920:KIN982926 KSJ982920:KSJ982926 LCF982920:LCF982926 LMB982920:LMB982926 LVX982920:LVX982926 MFT982920:MFT982926 MPP982920:MPP982926 MZL982920:MZL982926 NJH982920:NJH982926 NTD982920:NTD982926 OCZ982920:OCZ982926 OMV982920:OMV982926 OWR982920:OWR982926 PGN982920:PGN982926 PQJ982920:PQJ982926 QAF982920:QAF982926 QKB982920:QKB982926 QTX982920:QTX982926 RDT982920:RDT982926 RNP982920:RNP982926 RXL982920:RXL982926 SHH982920:SHH982926 SRD982920:SRD982926 TAZ982920:TAZ982926 TKV982920:TKV982926 TUR982920:TUR982926 UEN982920:UEN982926 UOJ982920:UOJ982926 UYF982920:UYF982926 VIB982920:VIB982926 VRX982920:VRX982926 WBT982920:WBT982926 WLP982920:WLP982926 WVL982920:WVL982926 IZ65455:IZ65512 SV65455:SV65512 ACR65455:ACR65512 AMN65455:AMN65512 AWJ65455:AWJ65512 BGF65455:BGF65512 BQB65455:BQB65512 BZX65455:BZX65512 CJT65455:CJT65512 CTP65455:CTP65512 DDL65455:DDL65512 DNH65455:DNH65512 DXD65455:DXD65512 EGZ65455:EGZ65512 EQV65455:EQV65512 FAR65455:FAR65512 FKN65455:FKN65512 FUJ65455:FUJ65512 GEF65455:GEF65512 GOB65455:GOB65512 GXX65455:GXX65512 HHT65455:HHT65512 HRP65455:HRP65512 IBL65455:IBL65512 ILH65455:ILH65512 IVD65455:IVD65512 JEZ65455:JEZ65512 JOV65455:JOV65512 JYR65455:JYR65512 KIN65455:KIN65512 KSJ65455:KSJ65512 LCF65455:LCF65512 LMB65455:LMB65512 LVX65455:LVX65512 MFT65455:MFT65512 MPP65455:MPP65512 MZL65455:MZL65512 NJH65455:NJH65512 NTD65455:NTD65512 OCZ65455:OCZ65512 OMV65455:OMV65512 OWR65455:OWR65512 PGN65455:PGN65512 PQJ65455:PQJ65512 QAF65455:QAF65512 QKB65455:QKB65512 QTX65455:QTX65512 RDT65455:RDT65512 RNP65455:RNP65512 RXL65455:RXL65512 SHH65455:SHH65512 SRD65455:SRD65512 TAZ65455:TAZ65512 TKV65455:TKV65512 TUR65455:TUR65512 UEN65455:UEN65512 UOJ65455:UOJ65512 UYF65455:UYF65512 VIB65455:VIB65512 VRX65455:VRX65512 WBT65455:WBT65512 WLP65455:WLP65512 WVL65455:WVL65512 IZ130991:IZ131048 SV130991:SV131048 ACR130991:ACR131048 AMN130991:AMN131048 AWJ130991:AWJ131048 BGF130991:BGF131048 BQB130991:BQB131048 BZX130991:BZX131048 CJT130991:CJT131048 CTP130991:CTP131048 DDL130991:DDL131048 DNH130991:DNH131048 DXD130991:DXD131048 EGZ130991:EGZ131048 EQV130991:EQV131048 FAR130991:FAR131048 FKN130991:FKN131048 FUJ130991:FUJ131048 GEF130991:GEF131048 GOB130991:GOB131048 GXX130991:GXX131048 HHT130991:HHT131048 HRP130991:HRP131048 IBL130991:IBL131048 ILH130991:ILH131048 IVD130991:IVD131048 JEZ130991:JEZ131048 JOV130991:JOV131048 JYR130991:JYR131048 KIN130991:KIN131048 KSJ130991:KSJ131048 LCF130991:LCF131048 LMB130991:LMB131048 LVX130991:LVX131048 MFT130991:MFT131048 MPP130991:MPP131048 MZL130991:MZL131048 NJH130991:NJH131048 NTD130991:NTD131048 OCZ130991:OCZ131048 OMV130991:OMV131048 OWR130991:OWR131048 PGN130991:PGN131048 PQJ130991:PQJ131048 QAF130991:QAF131048 QKB130991:QKB131048 QTX130991:QTX131048 RDT130991:RDT131048 RNP130991:RNP131048 RXL130991:RXL131048 SHH130991:SHH131048 SRD130991:SRD131048 TAZ130991:TAZ131048 TKV130991:TKV131048 TUR130991:TUR131048 UEN130991:UEN131048 UOJ130991:UOJ131048 UYF130991:UYF131048 VIB130991:VIB131048 VRX130991:VRX131048 WBT130991:WBT131048 WLP130991:WLP131048 WVL130991:WVL131048 IZ196527:IZ196584 SV196527:SV196584 ACR196527:ACR196584 AMN196527:AMN196584 AWJ196527:AWJ196584 BGF196527:BGF196584 BQB196527:BQB196584 BZX196527:BZX196584 CJT196527:CJT196584 CTP196527:CTP196584 DDL196527:DDL196584 DNH196527:DNH196584 DXD196527:DXD196584 EGZ196527:EGZ196584 EQV196527:EQV196584 FAR196527:FAR196584 FKN196527:FKN196584 FUJ196527:FUJ196584 GEF196527:GEF196584 GOB196527:GOB196584 GXX196527:GXX196584 HHT196527:HHT196584 HRP196527:HRP196584 IBL196527:IBL196584 ILH196527:ILH196584 IVD196527:IVD196584 JEZ196527:JEZ196584 JOV196527:JOV196584 JYR196527:JYR196584 KIN196527:KIN196584 KSJ196527:KSJ196584 LCF196527:LCF196584 LMB196527:LMB196584 LVX196527:LVX196584 MFT196527:MFT196584 MPP196527:MPP196584 MZL196527:MZL196584 NJH196527:NJH196584 NTD196527:NTD196584 OCZ196527:OCZ196584 OMV196527:OMV196584 OWR196527:OWR196584 PGN196527:PGN196584 PQJ196527:PQJ196584 QAF196527:QAF196584 QKB196527:QKB196584 QTX196527:QTX196584 RDT196527:RDT196584 RNP196527:RNP196584 RXL196527:RXL196584 SHH196527:SHH196584 SRD196527:SRD196584 TAZ196527:TAZ196584 TKV196527:TKV196584 TUR196527:TUR196584 UEN196527:UEN196584 UOJ196527:UOJ196584 UYF196527:UYF196584 VIB196527:VIB196584 VRX196527:VRX196584 WBT196527:WBT196584 WLP196527:WLP196584 WVL196527:WVL196584 IZ262063:IZ262120 SV262063:SV262120 ACR262063:ACR262120 AMN262063:AMN262120 AWJ262063:AWJ262120 BGF262063:BGF262120 BQB262063:BQB262120 BZX262063:BZX262120 CJT262063:CJT262120 CTP262063:CTP262120 DDL262063:DDL262120 DNH262063:DNH262120 DXD262063:DXD262120 EGZ262063:EGZ262120 EQV262063:EQV262120 FAR262063:FAR262120 FKN262063:FKN262120 FUJ262063:FUJ262120 GEF262063:GEF262120 GOB262063:GOB262120 GXX262063:GXX262120 HHT262063:HHT262120 HRP262063:HRP262120 IBL262063:IBL262120 ILH262063:ILH262120 IVD262063:IVD262120 JEZ262063:JEZ262120 JOV262063:JOV262120 JYR262063:JYR262120 KIN262063:KIN262120 KSJ262063:KSJ262120 LCF262063:LCF262120 LMB262063:LMB262120 LVX262063:LVX262120 MFT262063:MFT262120 MPP262063:MPP262120 MZL262063:MZL262120 NJH262063:NJH262120 NTD262063:NTD262120 OCZ262063:OCZ262120 OMV262063:OMV262120 OWR262063:OWR262120 PGN262063:PGN262120 PQJ262063:PQJ262120 QAF262063:QAF262120 QKB262063:QKB262120 QTX262063:QTX262120 RDT262063:RDT262120 RNP262063:RNP262120 RXL262063:RXL262120 SHH262063:SHH262120 SRD262063:SRD262120 TAZ262063:TAZ262120 TKV262063:TKV262120 TUR262063:TUR262120 UEN262063:UEN262120 UOJ262063:UOJ262120 UYF262063:UYF262120 VIB262063:VIB262120 VRX262063:VRX262120 WBT262063:WBT262120 WLP262063:WLP262120 WVL262063:WVL262120 IZ327599:IZ327656 SV327599:SV327656 ACR327599:ACR327656 AMN327599:AMN327656 AWJ327599:AWJ327656 BGF327599:BGF327656 BQB327599:BQB327656 BZX327599:BZX327656 CJT327599:CJT327656 CTP327599:CTP327656 DDL327599:DDL327656 DNH327599:DNH327656 DXD327599:DXD327656 EGZ327599:EGZ327656 EQV327599:EQV327656 FAR327599:FAR327656 FKN327599:FKN327656 FUJ327599:FUJ327656 GEF327599:GEF327656 GOB327599:GOB327656 GXX327599:GXX327656 HHT327599:HHT327656 HRP327599:HRP327656 IBL327599:IBL327656 ILH327599:ILH327656 IVD327599:IVD327656 JEZ327599:JEZ327656 JOV327599:JOV327656 JYR327599:JYR327656 KIN327599:KIN327656 KSJ327599:KSJ327656 LCF327599:LCF327656 LMB327599:LMB327656 LVX327599:LVX327656 MFT327599:MFT327656 MPP327599:MPP327656 MZL327599:MZL327656 NJH327599:NJH327656 NTD327599:NTD327656 OCZ327599:OCZ327656 OMV327599:OMV327656 OWR327599:OWR327656 PGN327599:PGN327656 PQJ327599:PQJ327656 QAF327599:QAF327656 QKB327599:QKB327656 QTX327599:QTX327656 RDT327599:RDT327656 RNP327599:RNP327656 RXL327599:RXL327656 SHH327599:SHH327656 SRD327599:SRD327656 TAZ327599:TAZ327656 TKV327599:TKV327656 TUR327599:TUR327656 UEN327599:UEN327656 UOJ327599:UOJ327656 UYF327599:UYF327656 VIB327599:VIB327656 VRX327599:VRX327656 WBT327599:WBT327656 WLP327599:WLP327656 WVL327599:WVL327656 IZ393135:IZ393192 SV393135:SV393192 ACR393135:ACR393192 AMN393135:AMN393192 AWJ393135:AWJ393192 BGF393135:BGF393192 BQB393135:BQB393192 BZX393135:BZX393192 CJT393135:CJT393192 CTP393135:CTP393192 DDL393135:DDL393192 DNH393135:DNH393192 DXD393135:DXD393192 EGZ393135:EGZ393192 EQV393135:EQV393192 FAR393135:FAR393192 FKN393135:FKN393192 FUJ393135:FUJ393192 GEF393135:GEF393192 GOB393135:GOB393192 GXX393135:GXX393192 HHT393135:HHT393192 HRP393135:HRP393192 IBL393135:IBL393192 ILH393135:ILH393192 IVD393135:IVD393192 JEZ393135:JEZ393192 JOV393135:JOV393192 JYR393135:JYR393192 KIN393135:KIN393192 KSJ393135:KSJ393192 LCF393135:LCF393192 LMB393135:LMB393192 LVX393135:LVX393192 MFT393135:MFT393192 MPP393135:MPP393192 MZL393135:MZL393192 NJH393135:NJH393192 NTD393135:NTD393192 OCZ393135:OCZ393192 OMV393135:OMV393192 OWR393135:OWR393192 PGN393135:PGN393192 PQJ393135:PQJ393192 QAF393135:QAF393192 QKB393135:QKB393192 QTX393135:QTX393192 RDT393135:RDT393192 RNP393135:RNP393192 RXL393135:RXL393192 SHH393135:SHH393192 SRD393135:SRD393192 TAZ393135:TAZ393192 TKV393135:TKV393192 TUR393135:TUR393192 UEN393135:UEN393192 UOJ393135:UOJ393192 UYF393135:UYF393192 VIB393135:VIB393192 VRX393135:VRX393192 WBT393135:WBT393192 WLP393135:WLP393192 WVL393135:WVL393192 IZ458671:IZ458728 SV458671:SV458728 ACR458671:ACR458728 AMN458671:AMN458728 AWJ458671:AWJ458728 BGF458671:BGF458728 BQB458671:BQB458728 BZX458671:BZX458728 CJT458671:CJT458728 CTP458671:CTP458728 DDL458671:DDL458728 DNH458671:DNH458728 DXD458671:DXD458728 EGZ458671:EGZ458728 EQV458671:EQV458728 FAR458671:FAR458728 FKN458671:FKN458728 FUJ458671:FUJ458728 GEF458671:GEF458728 GOB458671:GOB458728 GXX458671:GXX458728 HHT458671:HHT458728 HRP458671:HRP458728 IBL458671:IBL458728 ILH458671:ILH458728 IVD458671:IVD458728 JEZ458671:JEZ458728 JOV458671:JOV458728 JYR458671:JYR458728 KIN458671:KIN458728 KSJ458671:KSJ458728 LCF458671:LCF458728 LMB458671:LMB458728 LVX458671:LVX458728 MFT458671:MFT458728 MPP458671:MPP458728 MZL458671:MZL458728 NJH458671:NJH458728 NTD458671:NTD458728 OCZ458671:OCZ458728 OMV458671:OMV458728 OWR458671:OWR458728 PGN458671:PGN458728 PQJ458671:PQJ458728 QAF458671:QAF458728 QKB458671:QKB458728 QTX458671:QTX458728 RDT458671:RDT458728 RNP458671:RNP458728 RXL458671:RXL458728 SHH458671:SHH458728 SRD458671:SRD458728 TAZ458671:TAZ458728 TKV458671:TKV458728 TUR458671:TUR458728 UEN458671:UEN458728 UOJ458671:UOJ458728 UYF458671:UYF458728 VIB458671:VIB458728 VRX458671:VRX458728 WBT458671:WBT458728 WLP458671:WLP458728 WVL458671:WVL458728 IZ524207:IZ524264 SV524207:SV524264 ACR524207:ACR524264 AMN524207:AMN524264 AWJ524207:AWJ524264 BGF524207:BGF524264 BQB524207:BQB524264 BZX524207:BZX524264 CJT524207:CJT524264 CTP524207:CTP524264 DDL524207:DDL524264 DNH524207:DNH524264 DXD524207:DXD524264 EGZ524207:EGZ524264 EQV524207:EQV524264 FAR524207:FAR524264 FKN524207:FKN524264 FUJ524207:FUJ524264 GEF524207:GEF524264 GOB524207:GOB524264 GXX524207:GXX524264 HHT524207:HHT524264 HRP524207:HRP524264 IBL524207:IBL524264 ILH524207:ILH524264 IVD524207:IVD524264 JEZ524207:JEZ524264 JOV524207:JOV524264 JYR524207:JYR524264 KIN524207:KIN524264 KSJ524207:KSJ524264 LCF524207:LCF524264 LMB524207:LMB524264 LVX524207:LVX524264 MFT524207:MFT524264 MPP524207:MPP524264 MZL524207:MZL524264 NJH524207:NJH524264 NTD524207:NTD524264 OCZ524207:OCZ524264 OMV524207:OMV524264 OWR524207:OWR524264 PGN524207:PGN524264 PQJ524207:PQJ524264 QAF524207:QAF524264 QKB524207:QKB524264 QTX524207:QTX524264 RDT524207:RDT524264 RNP524207:RNP524264 RXL524207:RXL524264 SHH524207:SHH524264 SRD524207:SRD524264 TAZ524207:TAZ524264 TKV524207:TKV524264 TUR524207:TUR524264 UEN524207:UEN524264 UOJ524207:UOJ524264 UYF524207:UYF524264 VIB524207:VIB524264 VRX524207:VRX524264 WBT524207:WBT524264 WLP524207:WLP524264 WVL524207:WVL524264 IZ589743:IZ589800 SV589743:SV589800 ACR589743:ACR589800 AMN589743:AMN589800 AWJ589743:AWJ589800 BGF589743:BGF589800 BQB589743:BQB589800 BZX589743:BZX589800 CJT589743:CJT589800 CTP589743:CTP589800 DDL589743:DDL589800 DNH589743:DNH589800 DXD589743:DXD589800 EGZ589743:EGZ589800 EQV589743:EQV589800 FAR589743:FAR589800 FKN589743:FKN589800 FUJ589743:FUJ589800 GEF589743:GEF589800 GOB589743:GOB589800 GXX589743:GXX589800 HHT589743:HHT589800 HRP589743:HRP589800 IBL589743:IBL589800 ILH589743:ILH589800 IVD589743:IVD589800 JEZ589743:JEZ589800 JOV589743:JOV589800 JYR589743:JYR589800 KIN589743:KIN589800 KSJ589743:KSJ589800 LCF589743:LCF589800 LMB589743:LMB589800 LVX589743:LVX589800 MFT589743:MFT589800 MPP589743:MPP589800 MZL589743:MZL589800 NJH589743:NJH589800 NTD589743:NTD589800 OCZ589743:OCZ589800 OMV589743:OMV589800 OWR589743:OWR589800 PGN589743:PGN589800 PQJ589743:PQJ589800 QAF589743:QAF589800 QKB589743:QKB589800 QTX589743:QTX589800 RDT589743:RDT589800 RNP589743:RNP589800 RXL589743:RXL589800 SHH589743:SHH589800 SRD589743:SRD589800 TAZ589743:TAZ589800 TKV589743:TKV589800 TUR589743:TUR589800 UEN589743:UEN589800 UOJ589743:UOJ589800 UYF589743:UYF589800 VIB589743:VIB589800 VRX589743:VRX589800 WBT589743:WBT589800 WLP589743:WLP589800 WVL589743:WVL589800 IZ655279:IZ655336 SV655279:SV655336 ACR655279:ACR655336 AMN655279:AMN655336 AWJ655279:AWJ655336 BGF655279:BGF655336 BQB655279:BQB655336 BZX655279:BZX655336 CJT655279:CJT655336 CTP655279:CTP655336 DDL655279:DDL655336 DNH655279:DNH655336 DXD655279:DXD655336 EGZ655279:EGZ655336 EQV655279:EQV655336 FAR655279:FAR655336 FKN655279:FKN655336 FUJ655279:FUJ655336 GEF655279:GEF655336 GOB655279:GOB655336 GXX655279:GXX655336 HHT655279:HHT655336 HRP655279:HRP655336 IBL655279:IBL655336 ILH655279:ILH655336 IVD655279:IVD655336 JEZ655279:JEZ655336 JOV655279:JOV655336 JYR655279:JYR655336 KIN655279:KIN655336 KSJ655279:KSJ655336 LCF655279:LCF655336 LMB655279:LMB655336 LVX655279:LVX655336 MFT655279:MFT655336 MPP655279:MPP655336 MZL655279:MZL655336 NJH655279:NJH655336 NTD655279:NTD655336 OCZ655279:OCZ655336 OMV655279:OMV655336 OWR655279:OWR655336 PGN655279:PGN655336 PQJ655279:PQJ655336 QAF655279:QAF655336 QKB655279:QKB655336 QTX655279:QTX655336 RDT655279:RDT655336 RNP655279:RNP655336 RXL655279:RXL655336 SHH655279:SHH655336 SRD655279:SRD655336 TAZ655279:TAZ655336 TKV655279:TKV655336 TUR655279:TUR655336 UEN655279:UEN655336 UOJ655279:UOJ655336 UYF655279:UYF655336 VIB655279:VIB655336 VRX655279:VRX655336 WBT655279:WBT655336 WLP655279:WLP655336 WVL655279:WVL655336 IZ720815:IZ720872 SV720815:SV720872 ACR720815:ACR720872 AMN720815:AMN720872 AWJ720815:AWJ720872 BGF720815:BGF720872 BQB720815:BQB720872 BZX720815:BZX720872 CJT720815:CJT720872 CTP720815:CTP720872 DDL720815:DDL720872 DNH720815:DNH720872 DXD720815:DXD720872 EGZ720815:EGZ720872 EQV720815:EQV720872 FAR720815:FAR720872 FKN720815:FKN720872 FUJ720815:FUJ720872 GEF720815:GEF720872 GOB720815:GOB720872 GXX720815:GXX720872 HHT720815:HHT720872 HRP720815:HRP720872 IBL720815:IBL720872 ILH720815:ILH720872 IVD720815:IVD720872 JEZ720815:JEZ720872 JOV720815:JOV720872 JYR720815:JYR720872 KIN720815:KIN720872 KSJ720815:KSJ720872 LCF720815:LCF720872 LMB720815:LMB720872 LVX720815:LVX720872 MFT720815:MFT720872 MPP720815:MPP720872 MZL720815:MZL720872 NJH720815:NJH720872 NTD720815:NTD720872 OCZ720815:OCZ720872 OMV720815:OMV720872 OWR720815:OWR720872 PGN720815:PGN720872 PQJ720815:PQJ720872 QAF720815:QAF720872 QKB720815:QKB720872 QTX720815:QTX720872 RDT720815:RDT720872 RNP720815:RNP720872 RXL720815:RXL720872 SHH720815:SHH720872 SRD720815:SRD720872 TAZ720815:TAZ720872 TKV720815:TKV720872 TUR720815:TUR720872 UEN720815:UEN720872 UOJ720815:UOJ720872 UYF720815:UYF720872 VIB720815:VIB720872 VRX720815:VRX720872 WBT720815:WBT720872 WLP720815:WLP720872 WVL720815:WVL720872 IZ786351:IZ786408 SV786351:SV786408 ACR786351:ACR786408 AMN786351:AMN786408 AWJ786351:AWJ786408 BGF786351:BGF786408 BQB786351:BQB786408 BZX786351:BZX786408 CJT786351:CJT786408 CTP786351:CTP786408 DDL786351:DDL786408 DNH786351:DNH786408 DXD786351:DXD786408 EGZ786351:EGZ786408 EQV786351:EQV786408 FAR786351:FAR786408 FKN786351:FKN786408 FUJ786351:FUJ786408 GEF786351:GEF786408 GOB786351:GOB786408 GXX786351:GXX786408 HHT786351:HHT786408 HRP786351:HRP786408 IBL786351:IBL786408 ILH786351:ILH786408 IVD786351:IVD786408 JEZ786351:JEZ786408 JOV786351:JOV786408 JYR786351:JYR786408 KIN786351:KIN786408 KSJ786351:KSJ786408 LCF786351:LCF786408 LMB786351:LMB786408 LVX786351:LVX786408 MFT786351:MFT786408 MPP786351:MPP786408 MZL786351:MZL786408 NJH786351:NJH786408 NTD786351:NTD786408 OCZ786351:OCZ786408 OMV786351:OMV786408 OWR786351:OWR786408 PGN786351:PGN786408 PQJ786351:PQJ786408 QAF786351:QAF786408 QKB786351:QKB786408 QTX786351:QTX786408 RDT786351:RDT786408 RNP786351:RNP786408 RXL786351:RXL786408 SHH786351:SHH786408 SRD786351:SRD786408 TAZ786351:TAZ786408 TKV786351:TKV786408 TUR786351:TUR786408 UEN786351:UEN786408 UOJ786351:UOJ786408 UYF786351:UYF786408 VIB786351:VIB786408 VRX786351:VRX786408 WBT786351:WBT786408 WLP786351:WLP786408 WVL786351:WVL786408 IZ851887:IZ851944 SV851887:SV851944 ACR851887:ACR851944 AMN851887:AMN851944 AWJ851887:AWJ851944 BGF851887:BGF851944 BQB851887:BQB851944 BZX851887:BZX851944 CJT851887:CJT851944 CTP851887:CTP851944 DDL851887:DDL851944 DNH851887:DNH851944 DXD851887:DXD851944 EGZ851887:EGZ851944 EQV851887:EQV851944 FAR851887:FAR851944 FKN851887:FKN851944 FUJ851887:FUJ851944 GEF851887:GEF851944 GOB851887:GOB851944 GXX851887:GXX851944 HHT851887:HHT851944 HRP851887:HRP851944 IBL851887:IBL851944 ILH851887:ILH851944 IVD851887:IVD851944 JEZ851887:JEZ851944 JOV851887:JOV851944 JYR851887:JYR851944 KIN851887:KIN851944 KSJ851887:KSJ851944 LCF851887:LCF851944 LMB851887:LMB851944 LVX851887:LVX851944 MFT851887:MFT851944 MPP851887:MPP851944 MZL851887:MZL851944 NJH851887:NJH851944 NTD851887:NTD851944 OCZ851887:OCZ851944 OMV851887:OMV851944 OWR851887:OWR851944 PGN851887:PGN851944 PQJ851887:PQJ851944 QAF851887:QAF851944 QKB851887:QKB851944 QTX851887:QTX851944 RDT851887:RDT851944 RNP851887:RNP851944 RXL851887:RXL851944 SHH851887:SHH851944 SRD851887:SRD851944 TAZ851887:TAZ851944 TKV851887:TKV851944 TUR851887:TUR851944 UEN851887:UEN851944 UOJ851887:UOJ851944 UYF851887:UYF851944 VIB851887:VIB851944 VRX851887:VRX851944 WBT851887:WBT851944 WLP851887:WLP851944 WVL851887:WVL851944 IZ917423:IZ917480 SV917423:SV917480 ACR917423:ACR917480 AMN917423:AMN917480 AWJ917423:AWJ917480 BGF917423:BGF917480 BQB917423:BQB917480 BZX917423:BZX917480 CJT917423:CJT917480 CTP917423:CTP917480 DDL917423:DDL917480 DNH917423:DNH917480 DXD917423:DXD917480 EGZ917423:EGZ917480 EQV917423:EQV917480 FAR917423:FAR917480 FKN917423:FKN917480 FUJ917423:FUJ917480 GEF917423:GEF917480 GOB917423:GOB917480 GXX917423:GXX917480 HHT917423:HHT917480 HRP917423:HRP917480 IBL917423:IBL917480 ILH917423:ILH917480 IVD917423:IVD917480 JEZ917423:JEZ917480 JOV917423:JOV917480 JYR917423:JYR917480 KIN917423:KIN917480 KSJ917423:KSJ917480 LCF917423:LCF917480 LMB917423:LMB917480 LVX917423:LVX917480 MFT917423:MFT917480 MPP917423:MPP917480 MZL917423:MZL917480 NJH917423:NJH917480 NTD917423:NTD917480 OCZ917423:OCZ917480 OMV917423:OMV917480 OWR917423:OWR917480 PGN917423:PGN917480 PQJ917423:PQJ917480 QAF917423:QAF917480 QKB917423:QKB917480 QTX917423:QTX917480 RDT917423:RDT917480 RNP917423:RNP917480 RXL917423:RXL917480 SHH917423:SHH917480 SRD917423:SRD917480 TAZ917423:TAZ917480 TKV917423:TKV917480 TUR917423:TUR917480 UEN917423:UEN917480 UOJ917423:UOJ917480 UYF917423:UYF917480 VIB917423:VIB917480 VRX917423:VRX917480 WBT917423:WBT917480 WLP917423:WLP917480 WVL917423:WVL917480 IZ982959:IZ983016 SV982959:SV983016 ACR982959:ACR983016 AMN982959:AMN983016 AWJ982959:AWJ983016 BGF982959:BGF983016 BQB982959:BQB983016 BZX982959:BZX983016 CJT982959:CJT983016 CTP982959:CTP983016 DDL982959:DDL983016 DNH982959:DNH983016 DXD982959:DXD983016 EGZ982959:EGZ983016 EQV982959:EQV983016 FAR982959:FAR983016 FKN982959:FKN983016 FUJ982959:FUJ983016 GEF982959:GEF983016 GOB982959:GOB983016 GXX982959:GXX983016 HHT982959:HHT983016 HRP982959:HRP983016 IBL982959:IBL983016 ILH982959:ILH983016 IVD982959:IVD983016 JEZ982959:JEZ983016 JOV982959:JOV983016 JYR982959:JYR983016 KIN982959:KIN983016 KSJ982959:KSJ983016 LCF982959:LCF983016 LMB982959:LMB983016 LVX982959:LVX983016 MFT982959:MFT983016 MPP982959:MPP983016 MZL982959:MZL983016 NJH982959:NJH983016 NTD982959:NTD983016 OCZ982959:OCZ983016 OMV982959:OMV983016 OWR982959:OWR983016 PGN982959:PGN983016 PQJ982959:PQJ983016 QAF982959:QAF983016 QKB982959:QKB983016 QTX982959:QTX983016 RDT982959:RDT983016 RNP982959:RNP983016 RXL982959:RXL983016 SHH982959:SHH983016 SRD982959:SRD983016 TAZ982959:TAZ983016 TKV982959:TKV983016 TUR982959:TUR983016 UEN982959:UEN983016 UOJ982959:UOJ983016 UYF982959:UYF983016 VIB982959:VIB983016 VRX982959:VRX983016 WBT982959:WBT983016 WLP982959:WLP983016 WVL982959:WVL983016 G8:G9 VIB8:VIB9 UYF8:UYF9 UOJ8:UOJ9 UEN8:UEN9 TUR8:TUR9 TKV8:TKV9 TAZ8:TAZ9 SRD8:SRD9 SHH8:SHH9 RXL8:RXL9 RNP8:RNP9 RDT8:RDT9 QTX8:QTX9 QKB8:QKB9 QAF8:QAF9 PQJ8:PQJ9 PGN8:PGN9 OWR8:OWR9 OMV8:OMV9 OCZ8:OCZ9 NTD8:NTD9 NJH8:NJH9 MZL8:MZL9 MPP8:MPP9 MFT8:MFT9 LVX8:LVX9 LMB8:LMB9 LCF8:LCF9 KSJ8:KSJ9 KIN8:KIN9 JYR8:JYR9 JOV8:JOV9 JEZ8:JEZ9 IVD8:IVD9 ILH8:ILH9 IBL8:IBL9 HRP8:HRP9 HHT8:HHT9 GXX8:GXX9 GOB8:GOB9 GEF8:GEF9 FUJ8:FUJ9 FKN8:FKN9 FAR8:FAR9 EQV8:EQV9 EGZ8:EGZ9 DXD8:DXD9 DNH8:DNH9 DDL8:DDL9 CTP8:CTP9 CJT8:CJT9 BZX8:BZX9 BQB8:BQB9 BGF8:BGF9 AWJ8:AWJ9 AMN8:AMN9 ACR8:ACR9 SV8:SV9 IZ8:IZ9 WVL8:WVL9 WLP8:WLP9 WBT8:WBT9 VRX8:VRX9 H8 G65409:H65412 G982959:H983016 G917423:H917480 G851887:H851944 G786351:H786408 G720815:H720872 G655279:H655336 G589743:H589800 G524207:H524264 G458671:H458728 G393135:H393192 G327599:H327656 G262063:H262120 G196527:H196584 G130991:H131048 G65455:H65512 G982920:H982926 G917384:H917390 G851848:H851854 G786312:H786318 G720776:H720782 G655240:H655246 G589704:H589710 G524168:H524174 G458632:H458638 G393096:H393102 G327560:H327566 G262024:H262030 G196488:H196494 G130952:H130958 G65416:H65422 G982946:H982946 G917410:H917410 G851874:H851874 G786338:H786338 G720802:H720802 G655266:H655266 G589730:H589730 G524194:H524194 G458658:H458658 G393122:H393122 G327586:H327586 G262050:H262050 G196514:H196514 G130978:H130978 G65442:H65442 G982913:H982916 G917377:H917380 G851841:H851844 G786305:H786308 G720769:H720772 G655233:H655236 G589697:H589700 G524161:H524164 G458625:H458628 G393089:H393092 G327553:H327556 G262017:H262020 G196481:H196484 G130945:H130948 G1:H4">
      <formula1>$L$2:$L$7</formula1>
      <formula2>0</formula2>
    </dataValidation>
    <dataValidation type="list" allowBlank="1" showErrorMessage="1" sqref="IZ65456:IZ65463 WLP982936:WLP982945 WBT982936:WBT982945 VRX982936:VRX982945 VIB982936:VIB982945 UYF982936:UYF982945 UOJ982936:UOJ982945 UEN982936:UEN982945 TUR982936:TUR982945 TKV982936:TKV982945 TAZ982936:TAZ982945 SRD982936:SRD982945 SHH982936:SHH982945 RXL982936:RXL982945 RNP982936:RNP982945 RDT982936:RDT982945 QTX982936:QTX982945 QKB982936:QKB982945 QAF982936:QAF982945 PQJ982936:PQJ982945 PGN982936:PGN982945 OWR982936:OWR982945 OMV982936:OMV982945 OCZ982936:OCZ982945 NTD982936:NTD982945 NJH982936:NJH982945 MZL982936:MZL982945 MPP982936:MPP982945 MFT982936:MFT982945 LVX982936:LVX982945 LMB982936:LMB982945 LCF982936:LCF982945 KSJ982936:KSJ982945 KIN982936:KIN982945 JYR982936:JYR982945 JOV982936:JOV982945 JEZ982936:JEZ982945 IVD982936:IVD982945 ILH982936:ILH982945 IBL982936:IBL982945 HRP982936:HRP982945 HHT982936:HHT982945 GXX982936:GXX982945 GOB982936:GOB982945 GEF982936:GEF982945 FUJ982936:FUJ982945 FKN982936:FKN982945 FAR982936:FAR982945 EQV982936:EQV982945 EGZ982936:EGZ982945 DXD982936:DXD982945 DNH982936:DNH982945 DDL982936:DDL982945 CTP982936:CTP982945 CJT982936:CJT982945 BZX982936:BZX982945 BQB982936:BQB982945 BGF982936:BGF982945 AWJ982936:AWJ982945 AMN982936:AMN982945 ACR982936:ACR982945 SV982936:SV982945 IZ982936:IZ982945 G982936:H982945 WVL917400:WVL917409 WLP917400:WLP917409 WBT917400:WBT917409 VRX917400:VRX917409 VIB917400:VIB917409 UYF917400:UYF917409 UOJ917400:UOJ917409 UEN917400:UEN917409 TUR917400:TUR917409 TKV917400:TKV917409 TAZ917400:TAZ917409 SRD917400:SRD917409 SHH917400:SHH917409 RXL917400:RXL917409 RNP917400:RNP917409 RDT917400:RDT917409 QTX917400:QTX917409 QKB917400:QKB917409 QAF917400:QAF917409 PQJ917400:PQJ917409 PGN917400:PGN917409 OWR917400:OWR917409 OMV917400:OMV917409 OCZ917400:OCZ917409 NTD917400:NTD917409 NJH917400:NJH917409 MZL917400:MZL917409 MPP917400:MPP917409 MFT917400:MFT917409 LVX917400:LVX917409 LMB917400:LMB917409 LCF917400:LCF917409 KSJ917400:KSJ917409 KIN917400:KIN917409 JYR917400:JYR917409 JOV917400:JOV917409 JEZ917400:JEZ917409 IVD917400:IVD917409 ILH917400:ILH917409 IBL917400:IBL917409 HRP917400:HRP917409 HHT917400:HHT917409 GXX917400:GXX917409 GOB917400:GOB917409 GEF917400:GEF917409 FUJ917400:FUJ917409 FKN917400:FKN917409 FAR917400:FAR917409 EQV917400:EQV917409 EGZ917400:EGZ917409 DXD917400:DXD917409 DNH917400:DNH917409 DDL917400:DDL917409 CTP917400:CTP917409 CJT917400:CJT917409 BZX917400:BZX917409 BQB917400:BQB917409 BGF917400:BGF917409 AWJ917400:AWJ917409 AMN917400:AMN917409 ACR917400:ACR917409 SV917400:SV917409 IZ917400:IZ917409 G917400:H917409 WVL851864:WVL851873 WLP851864:WLP851873 WBT851864:WBT851873 VRX851864:VRX851873 VIB851864:VIB851873 UYF851864:UYF851873 UOJ851864:UOJ851873 UEN851864:UEN851873 TUR851864:TUR851873 TKV851864:TKV851873 TAZ851864:TAZ851873 SRD851864:SRD851873 SHH851864:SHH851873 RXL851864:RXL851873 RNP851864:RNP851873 RDT851864:RDT851873 QTX851864:QTX851873 QKB851864:QKB851873 QAF851864:QAF851873 PQJ851864:PQJ851873 PGN851864:PGN851873 OWR851864:OWR851873 OMV851864:OMV851873 OCZ851864:OCZ851873 NTD851864:NTD851873 NJH851864:NJH851873 MZL851864:MZL851873 MPP851864:MPP851873 MFT851864:MFT851873 LVX851864:LVX851873 LMB851864:LMB851873 LCF851864:LCF851873 KSJ851864:KSJ851873 KIN851864:KIN851873 JYR851864:JYR851873 JOV851864:JOV851873 JEZ851864:JEZ851873 IVD851864:IVD851873 ILH851864:ILH851873 IBL851864:IBL851873 HRP851864:HRP851873 HHT851864:HHT851873 GXX851864:GXX851873 GOB851864:GOB851873 GEF851864:GEF851873 FUJ851864:FUJ851873 FKN851864:FKN851873 FAR851864:FAR851873 EQV851864:EQV851873 EGZ851864:EGZ851873 DXD851864:DXD851873 DNH851864:DNH851873 DDL851864:DDL851873 CTP851864:CTP851873 CJT851864:CJT851873 BZX851864:BZX851873 BQB851864:BQB851873 BGF851864:BGF851873 AWJ851864:AWJ851873 AMN851864:AMN851873 ACR851864:ACR851873 SV851864:SV851873 IZ851864:IZ851873 G851864:H851873 WVL786328:WVL786337 WLP786328:WLP786337 WBT786328:WBT786337 VRX786328:VRX786337 VIB786328:VIB786337 UYF786328:UYF786337 UOJ786328:UOJ786337 UEN786328:UEN786337 TUR786328:TUR786337 TKV786328:TKV786337 TAZ786328:TAZ786337 SRD786328:SRD786337 SHH786328:SHH786337 RXL786328:RXL786337 RNP786328:RNP786337 RDT786328:RDT786337 QTX786328:QTX786337 QKB786328:QKB786337 QAF786328:QAF786337 PQJ786328:PQJ786337 PGN786328:PGN786337 OWR786328:OWR786337 OMV786328:OMV786337 OCZ786328:OCZ786337 NTD786328:NTD786337 NJH786328:NJH786337 MZL786328:MZL786337 MPP786328:MPP786337 MFT786328:MFT786337 LVX786328:LVX786337 LMB786328:LMB786337 LCF786328:LCF786337 KSJ786328:KSJ786337 KIN786328:KIN786337 JYR786328:JYR786337 JOV786328:JOV786337 JEZ786328:JEZ786337 IVD786328:IVD786337 ILH786328:ILH786337 IBL786328:IBL786337 HRP786328:HRP786337 HHT786328:HHT786337 GXX786328:GXX786337 GOB786328:GOB786337 GEF786328:GEF786337 FUJ786328:FUJ786337 FKN786328:FKN786337 FAR786328:FAR786337 EQV786328:EQV786337 EGZ786328:EGZ786337 DXD786328:DXD786337 DNH786328:DNH786337 DDL786328:DDL786337 CTP786328:CTP786337 CJT786328:CJT786337 BZX786328:BZX786337 BQB786328:BQB786337 BGF786328:BGF786337 AWJ786328:AWJ786337 AMN786328:AMN786337 ACR786328:ACR786337 SV786328:SV786337 IZ786328:IZ786337 G786328:H786337 WVL720792:WVL720801 WLP720792:WLP720801 WBT720792:WBT720801 VRX720792:VRX720801 VIB720792:VIB720801 UYF720792:UYF720801 UOJ720792:UOJ720801 UEN720792:UEN720801 TUR720792:TUR720801 TKV720792:TKV720801 TAZ720792:TAZ720801 SRD720792:SRD720801 SHH720792:SHH720801 RXL720792:RXL720801 RNP720792:RNP720801 RDT720792:RDT720801 QTX720792:QTX720801 QKB720792:QKB720801 QAF720792:QAF720801 PQJ720792:PQJ720801 PGN720792:PGN720801 OWR720792:OWR720801 OMV720792:OMV720801 OCZ720792:OCZ720801 NTD720792:NTD720801 NJH720792:NJH720801 MZL720792:MZL720801 MPP720792:MPP720801 MFT720792:MFT720801 LVX720792:LVX720801 LMB720792:LMB720801 LCF720792:LCF720801 KSJ720792:KSJ720801 KIN720792:KIN720801 JYR720792:JYR720801 JOV720792:JOV720801 JEZ720792:JEZ720801 IVD720792:IVD720801 ILH720792:ILH720801 IBL720792:IBL720801 HRP720792:HRP720801 HHT720792:HHT720801 GXX720792:GXX720801 GOB720792:GOB720801 GEF720792:GEF720801 FUJ720792:FUJ720801 FKN720792:FKN720801 FAR720792:FAR720801 EQV720792:EQV720801 EGZ720792:EGZ720801 DXD720792:DXD720801 DNH720792:DNH720801 DDL720792:DDL720801 CTP720792:CTP720801 CJT720792:CJT720801 BZX720792:BZX720801 BQB720792:BQB720801 BGF720792:BGF720801 AWJ720792:AWJ720801 AMN720792:AMN720801 ACR720792:ACR720801 SV720792:SV720801 IZ720792:IZ720801 G720792:H720801 WVL655256:WVL655265 WLP655256:WLP655265 WBT655256:WBT655265 VRX655256:VRX655265 VIB655256:VIB655265 UYF655256:UYF655265 UOJ655256:UOJ655265 UEN655256:UEN655265 TUR655256:TUR655265 TKV655256:TKV655265 TAZ655256:TAZ655265 SRD655256:SRD655265 SHH655256:SHH655265 RXL655256:RXL655265 RNP655256:RNP655265 RDT655256:RDT655265 QTX655256:QTX655265 QKB655256:QKB655265 QAF655256:QAF655265 PQJ655256:PQJ655265 PGN655256:PGN655265 OWR655256:OWR655265 OMV655256:OMV655265 OCZ655256:OCZ655265 NTD655256:NTD655265 NJH655256:NJH655265 MZL655256:MZL655265 MPP655256:MPP655265 MFT655256:MFT655265 LVX655256:LVX655265 LMB655256:LMB655265 LCF655256:LCF655265 KSJ655256:KSJ655265 KIN655256:KIN655265 JYR655256:JYR655265 JOV655256:JOV655265 JEZ655256:JEZ655265 IVD655256:IVD655265 ILH655256:ILH655265 IBL655256:IBL655265 HRP655256:HRP655265 HHT655256:HHT655265 GXX655256:GXX655265 GOB655256:GOB655265 GEF655256:GEF655265 FUJ655256:FUJ655265 FKN655256:FKN655265 FAR655256:FAR655265 EQV655256:EQV655265 EGZ655256:EGZ655265 DXD655256:DXD655265 DNH655256:DNH655265 DDL655256:DDL655265 CTP655256:CTP655265 CJT655256:CJT655265 BZX655256:BZX655265 BQB655256:BQB655265 BGF655256:BGF655265 AWJ655256:AWJ655265 AMN655256:AMN655265 ACR655256:ACR655265 SV655256:SV655265 IZ655256:IZ655265 G655256:H655265 WVL589720:WVL589729 WLP589720:WLP589729 WBT589720:WBT589729 VRX589720:VRX589729 VIB589720:VIB589729 UYF589720:UYF589729 UOJ589720:UOJ589729 UEN589720:UEN589729 TUR589720:TUR589729 TKV589720:TKV589729 TAZ589720:TAZ589729 SRD589720:SRD589729 SHH589720:SHH589729 RXL589720:RXL589729 RNP589720:RNP589729 RDT589720:RDT589729 QTX589720:QTX589729 QKB589720:QKB589729 QAF589720:QAF589729 PQJ589720:PQJ589729 PGN589720:PGN589729 OWR589720:OWR589729 OMV589720:OMV589729 OCZ589720:OCZ589729 NTD589720:NTD589729 NJH589720:NJH589729 MZL589720:MZL589729 MPP589720:MPP589729 MFT589720:MFT589729 LVX589720:LVX589729 LMB589720:LMB589729 LCF589720:LCF589729 KSJ589720:KSJ589729 KIN589720:KIN589729 JYR589720:JYR589729 JOV589720:JOV589729 JEZ589720:JEZ589729 IVD589720:IVD589729 ILH589720:ILH589729 IBL589720:IBL589729 HRP589720:HRP589729 HHT589720:HHT589729 GXX589720:GXX589729 GOB589720:GOB589729 GEF589720:GEF589729 FUJ589720:FUJ589729 FKN589720:FKN589729 FAR589720:FAR589729 EQV589720:EQV589729 EGZ589720:EGZ589729 DXD589720:DXD589729 DNH589720:DNH589729 DDL589720:DDL589729 CTP589720:CTP589729 CJT589720:CJT589729 BZX589720:BZX589729 BQB589720:BQB589729 BGF589720:BGF589729 AWJ589720:AWJ589729 AMN589720:AMN589729 ACR589720:ACR589729 SV589720:SV589729 IZ589720:IZ589729 G589720:H589729 WVL524184:WVL524193 WLP524184:WLP524193 WBT524184:WBT524193 VRX524184:VRX524193 VIB524184:VIB524193 UYF524184:UYF524193 UOJ524184:UOJ524193 UEN524184:UEN524193 TUR524184:TUR524193 TKV524184:TKV524193 TAZ524184:TAZ524193 SRD524184:SRD524193 SHH524184:SHH524193 RXL524184:RXL524193 RNP524184:RNP524193 RDT524184:RDT524193 QTX524184:QTX524193 QKB524184:QKB524193 QAF524184:QAF524193 PQJ524184:PQJ524193 PGN524184:PGN524193 OWR524184:OWR524193 OMV524184:OMV524193 OCZ524184:OCZ524193 NTD524184:NTD524193 NJH524184:NJH524193 MZL524184:MZL524193 MPP524184:MPP524193 MFT524184:MFT524193 LVX524184:LVX524193 LMB524184:LMB524193 LCF524184:LCF524193 KSJ524184:KSJ524193 KIN524184:KIN524193 JYR524184:JYR524193 JOV524184:JOV524193 JEZ524184:JEZ524193 IVD524184:IVD524193 ILH524184:ILH524193 IBL524184:IBL524193 HRP524184:HRP524193 HHT524184:HHT524193 GXX524184:GXX524193 GOB524184:GOB524193 GEF524184:GEF524193 FUJ524184:FUJ524193 FKN524184:FKN524193 FAR524184:FAR524193 EQV524184:EQV524193 EGZ524184:EGZ524193 DXD524184:DXD524193 DNH524184:DNH524193 DDL524184:DDL524193 CTP524184:CTP524193 CJT524184:CJT524193 BZX524184:BZX524193 BQB524184:BQB524193 BGF524184:BGF524193 AWJ524184:AWJ524193 AMN524184:AMN524193 ACR524184:ACR524193 SV524184:SV524193 IZ524184:IZ524193 G524184:H524193 WVL458648:WVL458657 WLP458648:WLP458657 WBT458648:WBT458657 VRX458648:VRX458657 VIB458648:VIB458657 UYF458648:UYF458657 UOJ458648:UOJ458657 UEN458648:UEN458657 TUR458648:TUR458657 TKV458648:TKV458657 TAZ458648:TAZ458657 SRD458648:SRD458657 SHH458648:SHH458657 RXL458648:RXL458657 RNP458648:RNP458657 RDT458648:RDT458657 QTX458648:QTX458657 QKB458648:QKB458657 QAF458648:QAF458657 PQJ458648:PQJ458657 PGN458648:PGN458657 OWR458648:OWR458657 OMV458648:OMV458657 OCZ458648:OCZ458657 NTD458648:NTD458657 NJH458648:NJH458657 MZL458648:MZL458657 MPP458648:MPP458657 MFT458648:MFT458657 LVX458648:LVX458657 LMB458648:LMB458657 LCF458648:LCF458657 KSJ458648:KSJ458657 KIN458648:KIN458657 JYR458648:JYR458657 JOV458648:JOV458657 JEZ458648:JEZ458657 IVD458648:IVD458657 ILH458648:ILH458657 IBL458648:IBL458657 HRP458648:HRP458657 HHT458648:HHT458657 GXX458648:GXX458657 GOB458648:GOB458657 GEF458648:GEF458657 FUJ458648:FUJ458657 FKN458648:FKN458657 FAR458648:FAR458657 EQV458648:EQV458657 EGZ458648:EGZ458657 DXD458648:DXD458657 DNH458648:DNH458657 DDL458648:DDL458657 CTP458648:CTP458657 CJT458648:CJT458657 BZX458648:BZX458657 BQB458648:BQB458657 BGF458648:BGF458657 AWJ458648:AWJ458657 AMN458648:AMN458657 ACR458648:ACR458657 SV458648:SV458657 IZ458648:IZ458657 G458648:H458657 WVL393112:WVL393121 WLP393112:WLP393121 WBT393112:WBT393121 VRX393112:VRX393121 VIB393112:VIB393121 UYF393112:UYF393121 UOJ393112:UOJ393121 UEN393112:UEN393121 TUR393112:TUR393121 TKV393112:TKV393121 TAZ393112:TAZ393121 SRD393112:SRD393121 SHH393112:SHH393121 RXL393112:RXL393121 RNP393112:RNP393121 RDT393112:RDT393121 QTX393112:QTX393121 QKB393112:QKB393121 QAF393112:QAF393121 PQJ393112:PQJ393121 PGN393112:PGN393121 OWR393112:OWR393121 OMV393112:OMV393121 OCZ393112:OCZ393121 NTD393112:NTD393121 NJH393112:NJH393121 MZL393112:MZL393121 MPP393112:MPP393121 MFT393112:MFT393121 LVX393112:LVX393121 LMB393112:LMB393121 LCF393112:LCF393121 KSJ393112:KSJ393121 KIN393112:KIN393121 JYR393112:JYR393121 JOV393112:JOV393121 JEZ393112:JEZ393121 IVD393112:IVD393121 ILH393112:ILH393121 IBL393112:IBL393121 HRP393112:HRP393121 HHT393112:HHT393121 GXX393112:GXX393121 GOB393112:GOB393121 GEF393112:GEF393121 FUJ393112:FUJ393121 FKN393112:FKN393121 FAR393112:FAR393121 EQV393112:EQV393121 EGZ393112:EGZ393121 DXD393112:DXD393121 DNH393112:DNH393121 DDL393112:DDL393121 CTP393112:CTP393121 CJT393112:CJT393121 BZX393112:BZX393121 BQB393112:BQB393121 BGF393112:BGF393121 AWJ393112:AWJ393121 AMN393112:AMN393121 ACR393112:ACR393121 SV393112:SV393121 IZ393112:IZ393121 G393112:H393121 WVL327576:WVL327585 WLP327576:WLP327585 WBT327576:WBT327585 VRX327576:VRX327585 VIB327576:VIB327585 UYF327576:UYF327585 UOJ327576:UOJ327585 UEN327576:UEN327585 TUR327576:TUR327585 TKV327576:TKV327585 TAZ327576:TAZ327585 SRD327576:SRD327585 SHH327576:SHH327585 RXL327576:RXL327585 RNP327576:RNP327585 RDT327576:RDT327585 QTX327576:QTX327585 QKB327576:QKB327585 QAF327576:QAF327585 PQJ327576:PQJ327585 PGN327576:PGN327585 OWR327576:OWR327585 OMV327576:OMV327585 OCZ327576:OCZ327585 NTD327576:NTD327585 NJH327576:NJH327585 MZL327576:MZL327585 MPP327576:MPP327585 MFT327576:MFT327585 LVX327576:LVX327585 LMB327576:LMB327585 LCF327576:LCF327585 KSJ327576:KSJ327585 KIN327576:KIN327585 JYR327576:JYR327585 JOV327576:JOV327585 JEZ327576:JEZ327585 IVD327576:IVD327585 ILH327576:ILH327585 IBL327576:IBL327585 HRP327576:HRP327585 HHT327576:HHT327585 GXX327576:GXX327585 GOB327576:GOB327585 GEF327576:GEF327585 FUJ327576:FUJ327585 FKN327576:FKN327585 FAR327576:FAR327585 EQV327576:EQV327585 EGZ327576:EGZ327585 DXD327576:DXD327585 DNH327576:DNH327585 DDL327576:DDL327585 CTP327576:CTP327585 CJT327576:CJT327585 BZX327576:BZX327585 BQB327576:BQB327585 BGF327576:BGF327585 AWJ327576:AWJ327585 AMN327576:AMN327585 ACR327576:ACR327585 SV327576:SV327585 IZ327576:IZ327585 G327576:H327585 WVL262040:WVL262049 WLP262040:WLP262049 WBT262040:WBT262049 VRX262040:VRX262049 VIB262040:VIB262049 UYF262040:UYF262049 UOJ262040:UOJ262049 UEN262040:UEN262049 TUR262040:TUR262049 TKV262040:TKV262049 TAZ262040:TAZ262049 SRD262040:SRD262049 SHH262040:SHH262049 RXL262040:RXL262049 RNP262040:RNP262049 RDT262040:RDT262049 QTX262040:QTX262049 QKB262040:QKB262049 QAF262040:QAF262049 PQJ262040:PQJ262049 PGN262040:PGN262049 OWR262040:OWR262049 OMV262040:OMV262049 OCZ262040:OCZ262049 NTD262040:NTD262049 NJH262040:NJH262049 MZL262040:MZL262049 MPP262040:MPP262049 MFT262040:MFT262049 LVX262040:LVX262049 LMB262040:LMB262049 LCF262040:LCF262049 KSJ262040:KSJ262049 KIN262040:KIN262049 JYR262040:JYR262049 JOV262040:JOV262049 JEZ262040:JEZ262049 IVD262040:IVD262049 ILH262040:ILH262049 IBL262040:IBL262049 HRP262040:HRP262049 HHT262040:HHT262049 GXX262040:GXX262049 GOB262040:GOB262049 GEF262040:GEF262049 FUJ262040:FUJ262049 FKN262040:FKN262049 FAR262040:FAR262049 EQV262040:EQV262049 EGZ262040:EGZ262049 DXD262040:DXD262049 DNH262040:DNH262049 DDL262040:DDL262049 CTP262040:CTP262049 CJT262040:CJT262049 BZX262040:BZX262049 BQB262040:BQB262049 BGF262040:BGF262049 AWJ262040:AWJ262049 AMN262040:AMN262049 ACR262040:ACR262049 SV262040:SV262049 IZ262040:IZ262049 G262040:H262049 WVL196504:WVL196513 WLP196504:WLP196513 WBT196504:WBT196513 VRX196504:VRX196513 VIB196504:VIB196513 UYF196504:UYF196513 UOJ196504:UOJ196513 UEN196504:UEN196513 TUR196504:TUR196513 TKV196504:TKV196513 TAZ196504:TAZ196513 SRD196504:SRD196513 SHH196504:SHH196513 RXL196504:RXL196513 RNP196504:RNP196513 RDT196504:RDT196513 QTX196504:QTX196513 QKB196504:QKB196513 QAF196504:QAF196513 PQJ196504:PQJ196513 PGN196504:PGN196513 OWR196504:OWR196513 OMV196504:OMV196513 OCZ196504:OCZ196513 NTD196504:NTD196513 NJH196504:NJH196513 MZL196504:MZL196513 MPP196504:MPP196513 MFT196504:MFT196513 LVX196504:LVX196513 LMB196504:LMB196513 LCF196504:LCF196513 KSJ196504:KSJ196513 KIN196504:KIN196513 JYR196504:JYR196513 JOV196504:JOV196513 JEZ196504:JEZ196513 IVD196504:IVD196513 ILH196504:ILH196513 IBL196504:IBL196513 HRP196504:HRP196513 HHT196504:HHT196513 GXX196504:GXX196513 GOB196504:GOB196513 GEF196504:GEF196513 FUJ196504:FUJ196513 FKN196504:FKN196513 FAR196504:FAR196513 EQV196504:EQV196513 EGZ196504:EGZ196513 DXD196504:DXD196513 DNH196504:DNH196513 DDL196504:DDL196513 CTP196504:CTP196513 CJT196504:CJT196513 BZX196504:BZX196513 BQB196504:BQB196513 BGF196504:BGF196513 AWJ196504:AWJ196513 AMN196504:AMN196513 ACR196504:ACR196513 SV196504:SV196513 IZ196504:IZ196513 G196504:H196513 WVL130968:WVL130977 WLP130968:WLP130977 WBT130968:WBT130977 VRX130968:VRX130977 VIB130968:VIB130977 UYF130968:UYF130977 UOJ130968:UOJ130977 UEN130968:UEN130977 TUR130968:TUR130977 TKV130968:TKV130977 TAZ130968:TAZ130977 SRD130968:SRD130977 SHH130968:SHH130977 RXL130968:RXL130977 RNP130968:RNP130977 RDT130968:RDT130977 QTX130968:QTX130977 QKB130968:QKB130977 QAF130968:QAF130977 PQJ130968:PQJ130977 PGN130968:PGN130977 OWR130968:OWR130977 OMV130968:OMV130977 OCZ130968:OCZ130977 NTD130968:NTD130977 NJH130968:NJH130977 MZL130968:MZL130977 MPP130968:MPP130977 MFT130968:MFT130977 LVX130968:LVX130977 LMB130968:LMB130977 LCF130968:LCF130977 KSJ130968:KSJ130977 KIN130968:KIN130977 JYR130968:JYR130977 JOV130968:JOV130977 JEZ130968:JEZ130977 IVD130968:IVD130977 ILH130968:ILH130977 IBL130968:IBL130977 HRP130968:HRP130977 HHT130968:HHT130977 GXX130968:GXX130977 GOB130968:GOB130977 GEF130968:GEF130977 FUJ130968:FUJ130977 FKN130968:FKN130977 FAR130968:FAR130977 EQV130968:EQV130977 EGZ130968:EGZ130977 DXD130968:DXD130977 DNH130968:DNH130977 DDL130968:DDL130977 CTP130968:CTP130977 CJT130968:CJT130977 BZX130968:BZX130977 BQB130968:BQB130977 BGF130968:BGF130977 AWJ130968:AWJ130977 AMN130968:AMN130977 ACR130968:ACR130977 SV130968:SV130977 IZ130968:IZ130977 G130968:H130977 WVL65432:WVL65441 WLP65432:WLP65441 WBT65432:WBT65441 VRX65432:VRX65441 VIB65432:VIB65441 UYF65432:UYF65441 UOJ65432:UOJ65441 UEN65432:UEN65441 TUR65432:TUR65441 TKV65432:TKV65441 TAZ65432:TAZ65441 SRD65432:SRD65441 SHH65432:SHH65441 RXL65432:RXL65441 RNP65432:RNP65441 RDT65432:RDT65441 QTX65432:QTX65441 QKB65432:QKB65441 QAF65432:QAF65441 PQJ65432:PQJ65441 PGN65432:PGN65441 OWR65432:OWR65441 OMV65432:OMV65441 OCZ65432:OCZ65441 NTD65432:NTD65441 NJH65432:NJH65441 MZL65432:MZL65441 MPP65432:MPP65441 MFT65432:MFT65441 LVX65432:LVX65441 LMB65432:LMB65441 LCF65432:LCF65441 KSJ65432:KSJ65441 KIN65432:KIN65441 JYR65432:JYR65441 JOV65432:JOV65441 JEZ65432:JEZ65441 IVD65432:IVD65441 ILH65432:ILH65441 IBL65432:IBL65441 HRP65432:HRP65441 HHT65432:HHT65441 GXX65432:GXX65441 GOB65432:GOB65441 GEF65432:GEF65441 FUJ65432:FUJ65441 FKN65432:FKN65441 FAR65432:FAR65441 EQV65432:EQV65441 EGZ65432:EGZ65441 DXD65432:DXD65441 DNH65432:DNH65441 DDL65432:DDL65441 CTP65432:CTP65441 CJT65432:CJT65441 BZX65432:BZX65441 BQB65432:BQB65441 BGF65432:BGF65441 AWJ65432:AWJ65441 AMN65432:AMN65441 ACR65432:ACR65441 SV65432:SV65441 IZ65432:IZ65441 G65432:H65441 WVL982936:WVL982945 WVL982947:WVL982958 WLP982947:WLP982958 WBT982947:WBT982958 VRX982947:VRX982958 VIB982947:VIB982958 UYF982947:UYF982958 UOJ982947:UOJ982958 UEN982947:UEN982958 TUR982947:TUR982958 TKV982947:TKV982958 TAZ982947:TAZ982958 SRD982947:SRD982958 SHH982947:SHH982958 RXL982947:RXL982958 RNP982947:RNP982958 RDT982947:RDT982958 QTX982947:QTX982958 QKB982947:QKB982958 QAF982947:QAF982958 PQJ982947:PQJ982958 PGN982947:PGN982958 OWR982947:OWR982958 OMV982947:OMV982958 OCZ982947:OCZ982958 NTD982947:NTD982958 NJH982947:NJH982958 MZL982947:MZL982958 MPP982947:MPP982958 MFT982947:MFT982958 LVX982947:LVX982958 LMB982947:LMB982958 LCF982947:LCF982958 KSJ982947:KSJ982958 KIN982947:KIN982958 JYR982947:JYR982958 JOV982947:JOV982958 JEZ982947:JEZ982958 IVD982947:IVD982958 ILH982947:ILH982958 IBL982947:IBL982958 HRP982947:HRP982958 HHT982947:HHT982958 GXX982947:GXX982958 GOB982947:GOB982958 GEF982947:GEF982958 FUJ982947:FUJ982958 FKN982947:FKN982958 FAR982947:FAR982958 EQV982947:EQV982958 EGZ982947:EGZ982958 DXD982947:DXD982958 DNH982947:DNH982958 DDL982947:DDL982958 CTP982947:CTP982958 CJT982947:CJT982958 BZX982947:BZX982958 BQB982947:BQB982958 BGF982947:BGF982958 AWJ982947:AWJ982958 AMN982947:AMN982958 ACR982947:ACR982958 SV982947:SV982958 IZ982947:IZ982958 G982947:H982958 WVL917411:WVL917422 WLP917411:WLP917422 WBT917411:WBT917422 VRX917411:VRX917422 VIB917411:VIB917422 UYF917411:UYF917422 UOJ917411:UOJ917422 UEN917411:UEN917422 TUR917411:TUR917422 TKV917411:TKV917422 TAZ917411:TAZ917422 SRD917411:SRD917422 SHH917411:SHH917422 RXL917411:RXL917422 RNP917411:RNP917422 RDT917411:RDT917422 QTX917411:QTX917422 QKB917411:QKB917422 QAF917411:QAF917422 PQJ917411:PQJ917422 PGN917411:PGN917422 OWR917411:OWR917422 OMV917411:OMV917422 OCZ917411:OCZ917422 NTD917411:NTD917422 NJH917411:NJH917422 MZL917411:MZL917422 MPP917411:MPP917422 MFT917411:MFT917422 LVX917411:LVX917422 LMB917411:LMB917422 LCF917411:LCF917422 KSJ917411:KSJ917422 KIN917411:KIN917422 JYR917411:JYR917422 JOV917411:JOV917422 JEZ917411:JEZ917422 IVD917411:IVD917422 ILH917411:ILH917422 IBL917411:IBL917422 HRP917411:HRP917422 HHT917411:HHT917422 GXX917411:GXX917422 GOB917411:GOB917422 GEF917411:GEF917422 FUJ917411:FUJ917422 FKN917411:FKN917422 FAR917411:FAR917422 EQV917411:EQV917422 EGZ917411:EGZ917422 DXD917411:DXD917422 DNH917411:DNH917422 DDL917411:DDL917422 CTP917411:CTP917422 CJT917411:CJT917422 BZX917411:BZX917422 BQB917411:BQB917422 BGF917411:BGF917422 AWJ917411:AWJ917422 AMN917411:AMN917422 ACR917411:ACR917422 SV917411:SV917422 IZ917411:IZ917422 G917411:H917422 WVL851875:WVL851886 WLP851875:WLP851886 WBT851875:WBT851886 VRX851875:VRX851886 VIB851875:VIB851886 UYF851875:UYF851886 UOJ851875:UOJ851886 UEN851875:UEN851886 TUR851875:TUR851886 TKV851875:TKV851886 TAZ851875:TAZ851886 SRD851875:SRD851886 SHH851875:SHH851886 RXL851875:RXL851886 RNP851875:RNP851886 RDT851875:RDT851886 QTX851875:QTX851886 QKB851875:QKB851886 QAF851875:QAF851886 PQJ851875:PQJ851886 PGN851875:PGN851886 OWR851875:OWR851886 OMV851875:OMV851886 OCZ851875:OCZ851886 NTD851875:NTD851886 NJH851875:NJH851886 MZL851875:MZL851886 MPP851875:MPP851886 MFT851875:MFT851886 LVX851875:LVX851886 LMB851875:LMB851886 LCF851875:LCF851886 KSJ851875:KSJ851886 KIN851875:KIN851886 JYR851875:JYR851886 JOV851875:JOV851886 JEZ851875:JEZ851886 IVD851875:IVD851886 ILH851875:ILH851886 IBL851875:IBL851886 HRP851875:HRP851886 HHT851875:HHT851886 GXX851875:GXX851886 GOB851875:GOB851886 GEF851875:GEF851886 FUJ851875:FUJ851886 FKN851875:FKN851886 FAR851875:FAR851886 EQV851875:EQV851886 EGZ851875:EGZ851886 DXD851875:DXD851886 DNH851875:DNH851886 DDL851875:DDL851886 CTP851875:CTP851886 CJT851875:CJT851886 BZX851875:BZX851886 BQB851875:BQB851886 BGF851875:BGF851886 AWJ851875:AWJ851886 AMN851875:AMN851886 ACR851875:ACR851886 SV851875:SV851886 IZ851875:IZ851886 G851875:H851886 WVL786339:WVL786350 WLP786339:WLP786350 WBT786339:WBT786350 VRX786339:VRX786350 VIB786339:VIB786350 UYF786339:UYF786350 UOJ786339:UOJ786350 UEN786339:UEN786350 TUR786339:TUR786350 TKV786339:TKV786350 TAZ786339:TAZ786350 SRD786339:SRD786350 SHH786339:SHH786350 RXL786339:RXL786350 RNP786339:RNP786350 RDT786339:RDT786350 QTX786339:QTX786350 QKB786339:QKB786350 QAF786339:QAF786350 PQJ786339:PQJ786350 PGN786339:PGN786350 OWR786339:OWR786350 OMV786339:OMV786350 OCZ786339:OCZ786350 NTD786339:NTD786350 NJH786339:NJH786350 MZL786339:MZL786350 MPP786339:MPP786350 MFT786339:MFT786350 LVX786339:LVX786350 LMB786339:LMB786350 LCF786339:LCF786350 KSJ786339:KSJ786350 KIN786339:KIN786350 JYR786339:JYR786350 JOV786339:JOV786350 JEZ786339:JEZ786350 IVD786339:IVD786350 ILH786339:ILH786350 IBL786339:IBL786350 HRP786339:HRP786350 HHT786339:HHT786350 GXX786339:GXX786350 GOB786339:GOB786350 GEF786339:GEF786350 FUJ786339:FUJ786350 FKN786339:FKN786350 FAR786339:FAR786350 EQV786339:EQV786350 EGZ786339:EGZ786350 DXD786339:DXD786350 DNH786339:DNH786350 DDL786339:DDL786350 CTP786339:CTP786350 CJT786339:CJT786350 BZX786339:BZX786350 BQB786339:BQB786350 BGF786339:BGF786350 AWJ786339:AWJ786350 AMN786339:AMN786350 ACR786339:ACR786350 SV786339:SV786350 IZ786339:IZ786350 G786339:H786350 WVL720803:WVL720814 WLP720803:WLP720814 WBT720803:WBT720814 VRX720803:VRX720814 VIB720803:VIB720814 UYF720803:UYF720814 UOJ720803:UOJ720814 UEN720803:UEN720814 TUR720803:TUR720814 TKV720803:TKV720814 TAZ720803:TAZ720814 SRD720803:SRD720814 SHH720803:SHH720814 RXL720803:RXL720814 RNP720803:RNP720814 RDT720803:RDT720814 QTX720803:QTX720814 QKB720803:QKB720814 QAF720803:QAF720814 PQJ720803:PQJ720814 PGN720803:PGN720814 OWR720803:OWR720814 OMV720803:OMV720814 OCZ720803:OCZ720814 NTD720803:NTD720814 NJH720803:NJH720814 MZL720803:MZL720814 MPP720803:MPP720814 MFT720803:MFT720814 LVX720803:LVX720814 LMB720803:LMB720814 LCF720803:LCF720814 KSJ720803:KSJ720814 KIN720803:KIN720814 JYR720803:JYR720814 JOV720803:JOV720814 JEZ720803:JEZ720814 IVD720803:IVD720814 ILH720803:ILH720814 IBL720803:IBL720814 HRP720803:HRP720814 HHT720803:HHT720814 GXX720803:GXX720814 GOB720803:GOB720814 GEF720803:GEF720814 FUJ720803:FUJ720814 FKN720803:FKN720814 FAR720803:FAR720814 EQV720803:EQV720814 EGZ720803:EGZ720814 DXD720803:DXD720814 DNH720803:DNH720814 DDL720803:DDL720814 CTP720803:CTP720814 CJT720803:CJT720814 BZX720803:BZX720814 BQB720803:BQB720814 BGF720803:BGF720814 AWJ720803:AWJ720814 AMN720803:AMN720814 ACR720803:ACR720814 SV720803:SV720814 IZ720803:IZ720814 G720803:H720814 WVL655267:WVL655278 WLP655267:WLP655278 WBT655267:WBT655278 VRX655267:VRX655278 VIB655267:VIB655278 UYF655267:UYF655278 UOJ655267:UOJ655278 UEN655267:UEN655278 TUR655267:TUR655278 TKV655267:TKV655278 TAZ655267:TAZ655278 SRD655267:SRD655278 SHH655267:SHH655278 RXL655267:RXL655278 RNP655267:RNP655278 RDT655267:RDT655278 QTX655267:QTX655278 QKB655267:QKB655278 QAF655267:QAF655278 PQJ655267:PQJ655278 PGN655267:PGN655278 OWR655267:OWR655278 OMV655267:OMV655278 OCZ655267:OCZ655278 NTD655267:NTD655278 NJH655267:NJH655278 MZL655267:MZL655278 MPP655267:MPP655278 MFT655267:MFT655278 LVX655267:LVX655278 LMB655267:LMB655278 LCF655267:LCF655278 KSJ655267:KSJ655278 KIN655267:KIN655278 JYR655267:JYR655278 JOV655267:JOV655278 JEZ655267:JEZ655278 IVD655267:IVD655278 ILH655267:ILH655278 IBL655267:IBL655278 HRP655267:HRP655278 HHT655267:HHT655278 GXX655267:GXX655278 GOB655267:GOB655278 GEF655267:GEF655278 FUJ655267:FUJ655278 FKN655267:FKN655278 FAR655267:FAR655278 EQV655267:EQV655278 EGZ655267:EGZ655278 DXD655267:DXD655278 DNH655267:DNH655278 DDL655267:DDL655278 CTP655267:CTP655278 CJT655267:CJT655278 BZX655267:BZX655278 BQB655267:BQB655278 BGF655267:BGF655278 AWJ655267:AWJ655278 AMN655267:AMN655278 ACR655267:ACR655278 SV655267:SV655278 IZ655267:IZ655278 G655267:H655278 WVL589731:WVL589742 WLP589731:WLP589742 WBT589731:WBT589742 VRX589731:VRX589742 VIB589731:VIB589742 UYF589731:UYF589742 UOJ589731:UOJ589742 UEN589731:UEN589742 TUR589731:TUR589742 TKV589731:TKV589742 TAZ589731:TAZ589742 SRD589731:SRD589742 SHH589731:SHH589742 RXL589731:RXL589742 RNP589731:RNP589742 RDT589731:RDT589742 QTX589731:QTX589742 QKB589731:QKB589742 QAF589731:QAF589742 PQJ589731:PQJ589742 PGN589731:PGN589742 OWR589731:OWR589742 OMV589731:OMV589742 OCZ589731:OCZ589742 NTD589731:NTD589742 NJH589731:NJH589742 MZL589731:MZL589742 MPP589731:MPP589742 MFT589731:MFT589742 LVX589731:LVX589742 LMB589731:LMB589742 LCF589731:LCF589742 KSJ589731:KSJ589742 KIN589731:KIN589742 JYR589731:JYR589742 JOV589731:JOV589742 JEZ589731:JEZ589742 IVD589731:IVD589742 ILH589731:ILH589742 IBL589731:IBL589742 HRP589731:HRP589742 HHT589731:HHT589742 GXX589731:GXX589742 GOB589731:GOB589742 GEF589731:GEF589742 FUJ589731:FUJ589742 FKN589731:FKN589742 FAR589731:FAR589742 EQV589731:EQV589742 EGZ589731:EGZ589742 DXD589731:DXD589742 DNH589731:DNH589742 DDL589731:DDL589742 CTP589731:CTP589742 CJT589731:CJT589742 BZX589731:BZX589742 BQB589731:BQB589742 BGF589731:BGF589742 AWJ589731:AWJ589742 AMN589731:AMN589742 ACR589731:ACR589742 SV589731:SV589742 IZ589731:IZ589742 G589731:H589742 WVL524195:WVL524206 WLP524195:WLP524206 WBT524195:WBT524206 VRX524195:VRX524206 VIB524195:VIB524206 UYF524195:UYF524206 UOJ524195:UOJ524206 UEN524195:UEN524206 TUR524195:TUR524206 TKV524195:TKV524206 TAZ524195:TAZ524206 SRD524195:SRD524206 SHH524195:SHH524206 RXL524195:RXL524206 RNP524195:RNP524206 RDT524195:RDT524206 QTX524195:QTX524206 QKB524195:QKB524206 QAF524195:QAF524206 PQJ524195:PQJ524206 PGN524195:PGN524206 OWR524195:OWR524206 OMV524195:OMV524206 OCZ524195:OCZ524206 NTD524195:NTD524206 NJH524195:NJH524206 MZL524195:MZL524206 MPP524195:MPP524206 MFT524195:MFT524206 LVX524195:LVX524206 LMB524195:LMB524206 LCF524195:LCF524206 KSJ524195:KSJ524206 KIN524195:KIN524206 JYR524195:JYR524206 JOV524195:JOV524206 JEZ524195:JEZ524206 IVD524195:IVD524206 ILH524195:ILH524206 IBL524195:IBL524206 HRP524195:HRP524206 HHT524195:HHT524206 GXX524195:GXX524206 GOB524195:GOB524206 GEF524195:GEF524206 FUJ524195:FUJ524206 FKN524195:FKN524206 FAR524195:FAR524206 EQV524195:EQV524206 EGZ524195:EGZ524206 DXD524195:DXD524206 DNH524195:DNH524206 DDL524195:DDL524206 CTP524195:CTP524206 CJT524195:CJT524206 BZX524195:BZX524206 BQB524195:BQB524206 BGF524195:BGF524206 AWJ524195:AWJ524206 AMN524195:AMN524206 ACR524195:ACR524206 SV524195:SV524206 IZ524195:IZ524206 G524195:H524206 WVL458659:WVL458670 WLP458659:WLP458670 WBT458659:WBT458670 VRX458659:VRX458670 VIB458659:VIB458670 UYF458659:UYF458670 UOJ458659:UOJ458670 UEN458659:UEN458670 TUR458659:TUR458670 TKV458659:TKV458670 TAZ458659:TAZ458670 SRD458659:SRD458670 SHH458659:SHH458670 RXL458659:RXL458670 RNP458659:RNP458670 RDT458659:RDT458670 QTX458659:QTX458670 QKB458659:QKB458670 QAF458659:QAF458670 PQJ458659:PQJ458670 PGN458659:PGN458670 OWR458659:OWR458670 OMV458659:OMV458670 OCZ458659:OCZ458670 NTD458659:NTD458670 NJH458659:NJH458670 MZL458659:MZL458670 MPP458659:MPP458670 MFT458659:MFT458670 LVX458659:LVX458670 LMB458659:LMB458670 LCF458659:LCF458670 KSJ458659:KSJ458670 KIN458659:KIN458670 JYR458659:JYR458670 JOV458659:JOV458670 JEZ458659:JEZ458670 IVD458659:IVD458670 ILH458659:ILH458670 IBL458659:IBL458670 HRP458659:HRP458670 HHT458659:HHT458670 GXX458659:GXX458670 GOB458659:GOB458670 GEF458659:GEF458670 FUJ458659:FUJ458670 FKN458659:FKN458670 FAR458659:FAR458670 EQV458659:EQV458670 EGZ458659:EGZ458670 DXD458659:DXD458670 DNH458659:DNH458670 DDL458659:DDL458670 CTP458659:CTP458670 CJT458659:CJT458670 BZX458659:BZX458670 BQB458659:BQB458670 BGF458659:BGF458670 AWJ458659:AWJ458670 AMN458659:AMN458670 ACR458659:ACR458670 SV458659:SV458670 IZ458659:IZ458670 G458659:H458670 WVL393123:WVL393134 WLP393123:WLP393134 WBT393123:WBT393134 VRX393123:VRX393134 VIB393123:VIB393134 UYF393123:UYF393134 UOJ393123:UOJ393134 UEN393123:UEN393134 TUR393123:TUR393134 TKV393123:TKV393134 TAZ393123:TAZ393134 SRD393123:SRD393134 SHH393123:SHH393134 RXL393123:RXL393134 RNP393123:RNP393134 RDT393123:RDT393134 QTX393123:QTX393134 QKB393123:QKB393134 QAF393123:QAF393134 PQJ393123:PQJ393134 PGN393123:PGN393134 OWR393123:OWR393134 OMV393123:OMV393134 OCZ393123:OCZ393134 NTD393123:NTD393134 NJH393123:NJH393134 MZL393123:MZL393134 MPP393123:MPP393134 MFT393123:MFT393134 LVX393123:LVX393134 LMB393123:LMB393134 LCF393123:LCF393134 KSJ393123:KSJ393134 KIN393123:KIN393134 JYR393123:JYR393134 JOV393123:JOV393134 JEZ393123:JEZ393134 IVD393123:IVD393134 ILH393123:ILH393134 IBL393123:IBL393134 HRP393123:HRP393134 HHT393123:HHT393134 GXX393123:GXX393134 GOB393123:GOB393134 GEF393123:GEF393134 FUJ393123:FUJ393134 FKN393123:FKN393134 FAR393123:FAR393134 EQV393123:EQV393134 EGZ393123:EGZ393134 DXD393123:DXD393134 DNH393123:DNH393134 DDL393123:DDL393134 CTP393123:CTP393134 CJT393123:CJT393134 BZX393123:BZX393134 BQB393123:BQB393134 BGF393123:BGF393134 AWJ393123:AWJ393134 AMN393123:AMN393134 ACR393123:ACR393134 SV393123:SV393134 IZ393123:IZ393134 G393123:H393134 WVL327587:WVL327598 WLP327587:WLP327598 WBT327587:WBT327598 VRX327587:VRX327598 VIB327587:VIB327598 UYF327587:UYF327598 UOJ327587:UOJ327598 UEN327587:UEN327598 TUR327587:TUR327598 TKV327587:TKV327598 TAZ327587:TAZ327598 SRD327587:SRD327598 SHH327587:SHH327598 RXL327587:RXL327598 RNP327587:RNP327598 RDT327587:RDT327598 QTX327587:QTX327598 QKB327587:QKB327598 QAF327587:QAF327598 PQJ327587:PQJ327598 PGN327587:PGN327598 OWR327587:OWR327598 OMV327587:OMV327598 OCZ327587:OCZ327598 NTD327587:NTD327598 NJH327587:NJH327598 MZL327587:MZL327598 MPP327587:MPP327598 MFT327587:MFT327598 LVX327587:LVX327598 LMB327587:LMB327598 LCF327587:LCF327598 KSJ327587:KSJ327598 KIN327587:KIN327598 JYR327587:JYR327598 JOV327587:JOV327598 JEZ327587:JEZ327598 IVD327587:IVD327598 ILH327587:ILH327598 IBL327587:IBL327598 HRP327587:HRP327598 HHT327587:HHT327598 GXX327587:GXX327598 GOB327587:GOB327598 GEF327587:GEF327598 FUJ327587:FUJ327598 FKN327587:FKN327598 FAR327587:FAR327598 EQV327587:EQV327598 EGZ327587:EGZ327598 DXD327587:DXD327598 DNH327587:DNH327598 DDL327587:DDL327598 CTP327587:CTP327598 CJT327587:CJT327598 BZX327587:BZX327598 BQB327587:BQB327598 BGF327587:BGF327598 AWJ327587:AWJ327598 AMN327587:AMN327598 ACR327587:ACR327598 SV327587:SV327598 IZ327587:IZ327598 G327587:H327598 WVL262051:WVL262062 WLP262051:WLP262062 WBT262051:WBT262062 VRX262051:VRX262062 VIB262051:VIB262062 UYF262051:UYF262062 UOJ262051:UOJ262062 UEN262051:UEN262062 TUR262051:TUR262062 TKV262051:TKV262062 TAZ262051:TAZ262062 SRD262051:SRD262062 SHH262051:SHH262062 RXL262051:RXL262062 RNP262051:RNP262062 RDT262051:RDT262062 QTX262051:QTX262062 QKB262051:QKB262062 QAF262051:QAF262062 PQJ262051:PQJ262062 PGN262051:PGN262062 OWR262051:OWR262062 OMV262051:OMV262062 OCZ262051:OCZ262062 NTD262051:NTD262062 NJH262051:NJH262062 MZL262051:MZL262062 MPP262051:MPP262062 MFT262051:MFT262062 LVX262051:LVX262062 LMB262051:LMB262062 LCF262051:LCF262062 KSJ262051:KSJ262062 KIN262051:KIN262062 JYR262051:JYR262062 JOV262051:JOV262062 JEZ262051:JEZ262062 IVD262051:IVD262062 ILH262051:ILH262062 IBL262051:IBL262062 HRP262051:HRP262062 HHT262051:HHT262062 GXX262051:GXX262062 GOB262051:GOB262062 GEF262051:GEF262062 FUJ262051:FUJ262062 FKN262051:FKN262062 FAR262051:FAR262062 EQV262051:EQV262062 EGZ262051:EGZ262062 DXD262051:DXD262062 DNH262051:DNH262062 DDL262051:DDL262062 CTP262051:CTP262062 CJT262051:CJT262062 BZX262051:BZX262062 BQB262051:BQB262062 BGF262051:BGF262062 AWJ262051:AWJ262062 AMN262051:AMN262062 ACR262051:ACR262062 SV262051:SV262062 IZ262051:IZ262062 G262051:H262062 WVL196515:WVL196526 WLP196515:WLP196526 WBT196515:WBT196526 VRX196515:VRX196526 VIB196515:VIB196526 UYF196515:UYF196526 UOJ196515:UOJ196526 UEN196515:UEN196526 TUR196515:TUR196526 TKV196515:TKV196526 TAZ196515:TAZ196526 SRD196515:SRD196526 SHH196515:SHH196526 RXL196515:RXL196526 RNP196515:RNP196526 RDT196515:RDT196526 QTX196515:QTX196526 QKB196515:QKB196526 QAF196515:QAF196526 PQJ196515:PQJ196526 PGN196515:PGN196526 OWR196515:OWR196526 OMV196515:OMV196526 OCZ196515:OCZ196526 NTD196515:NTD196526 NJH196515:NJH196526 MZL196515:MZL196526 MPP196515:MPP196526 MFT196515:MFT196526 LVX196515:LVX196526 LMB196515:LMB196526 LCF196515:LCF196526 KSJ196515:KSJ196526 KIN196515:KIN196526 JYR196515:JYR196526 JOV196515:JOV196526 JEZ196515:JEZ196526 IVD196515:IVD196526 ILH196515:ILH196526 IBL196515:IBL196526 HRP196515:HRP196526 HHT196515:HHT196526 GXX196515:GXX196526 GOB196515:GOB196526 GEF196515:GEF196526 FUJ196515:FUJ196526 FKN196515:FKN196526 FAR196515:FAR196526 EQV196515:EQV196526 EGZ196515:EGZ196526 DXD196515:DXD196526 DNH196515:DNH196526 DDL196515:DDL196526 CTP196515:CTP196526 CJT196515:CJT196526 BZX196515:BZX196526 BQB196515:BQB196526 BGF196515:BGF196526 AWJ196515:AWJ196526 AMN196515:AMN196526 ACR196515:ACR196526 SV196515:SV196526 IZ196515:IZ196526 G196515:H196526 WVL130979:WVL130990 WLP130979:WLP130990 WBT130979:WBT130990 VRX130979:VRX130990 VIB130979:VIB130990 UYF130979:UYF130990 UOJ130979:UOJ130990 UEN130979:UEN130990 TUR130979:TUR130990 TKV130979:TKV130990 TAZ130979:TAZ130990 SRD130979:SRD130990 SHH130979:SHH130990 RXL130979:RXL130990 RNP130979:RNP130990 RDT130979:RDT130990 QTX130979:QTX130990 QKB130979:QKB130990 QAF130979:QAF130990 PQJ130979:PQJ130990 PGN130979:PGN130990 OWR130979:OWR130990 OMV130979:OMV130990 OCZ130979:OCZ130990 NTD130979:NTD130990 NJH130979:NJH130990 MZL130979:MZL130990 MPP130979:MPP130990 MFT130979:MFT130990 LVX130979:LVX130990 LMB130979:LMB130990 LCF130979:LCF130990 KSJ130979:KSJ130990 KIN130979:KIN130990 JYR130979:JYR130990 JOV130979:JOV130990 JEZ130979:JEZ130990 IVD130979:IVD130990 ILH130979:ILH130990 IBL130979:IBL130990 HRP130979:HRP130990 HHT130979:HHT130990 GXX130979:GXX130990 GOB130979:GOB130990 GEF130979:GEF130990 FUJ130979:FUJ130990 FKN130979:FKN130990 FAR130979:FAR130990 EQV130979:EQV130990 EGZ130979:EGZ130990 DXD130979:DXD130990 DNH130979:DNH130990 DDL130979:DDL130990 CTP130979:CTP130990 CJT130979:CJT130990 BZX130979:BZX130990 BQB130979:BQB130990 BGF130979:BGF130990 AWJ130979:AWJ130990 AMN130979:AMN130990 ACR130979:ACR130990 SV130979:SV130990 IZ130979:IZ130990 G130979:H130990 WVL65443:WVL65454 WLP65443:WLP65454 WBT65443:WBT65454 VRX65443:VRX65454 VIB65443:VIB65454 UYF65443:UYF65454 UOJ65443:UOJ65454 UEN65443:UEN65454 TUR65443:TUR65454 TKV65443:TKV65454 TAZ65443:TAZ65454 SRD65443:SRD65454 SHH65443:SHH65454 RXL65443:RXL65454 RNP65443:RNP65454 RDT65443:RDT65454 QTX65443:QTX65454 QKB65443:QKB65454 QAF65443:QAF65454 PQJ65443:PQJ65454 PGN65443:PGN65454 OWR65443:OWR65454 OMV65443:OMV65454 OCZ65443:OCZ65454 NTD65443:NTD65454 NJH65443:NJH65454 MZL65443:MZL65454 MPP65443:MPP65454 MFT65443:MFT65454 LVX65443:LVX65454 LMB65443:LMB65454 LCF65443:LCF65454 KSJ65443:KSJ65454 KIN65443:KIN65454 JYR65443:JYR65454 JOV65443:JOV65454 JEZ65443:JEZ65454 IVD65443:IVD65454 ILH65443:ILH65454 IBL65443:IBL65454 HRP65443:HRP65454 HHT65443:HHT65454 GXX65443:GXX65454 GOB65443:GOB65454 GEF65443:GEF65454 FUJ65443:FUJ65454 FKN65443:FKN65454 FAR65443:FAR65454 EQV65443:EQV65454 EGZ65443:EGZ65454 DXD65443:DXD65454 DNH65443:DNH65454 DDL65443:DDL65454 CTP65443:CTP65454 CJT65443:CJT65454 BZX65443:BZX65454 BQB65443:BQB65454 BGF65443:BGF65454 AWJ65443:AWJ65454 AMN65443:AMN65454 ACR65443:ACR65454 SV65443:SV65454 IZ65443:IZ65454 G65443:H65454 WVL982927:WVL982933 WLP982927:WLP982933 WBT982927:WBT982933 VRX982927:VRX982933 VIB982927:VIB982933 UYF982927:UYF982933 UOJ982927:UOJ982933 UEN982927:UEN982933 TUR982927:TUR982933 TKV982927:TKV982933 TAZ982927:TAZ982933 SRD982927:SRD982933 SHH982927:SHH982933 RXL982927:RXL982933 RNP982927:RNP982933 RDT982927:RDT982933 QTX982927:QTX982933 QKB982927:QKB982933 QAF982927:QAF982933 PQJ982927:PQJ982933 PGN982927:PGN982933 OWR982927:OWR982933 OMV982927:OMV982933 OCZ982927:OCZ982933 NTD982927:NTD982933 NJH982927:NJH982933 MZL982927:MZL982933 MPP982927:MPP982933 MFT982927:MFT982933 LVX982927:LVX982933 LMB982927:LMB982933 LCF982927:LCF982933 KSJ982927:KSJ982933 KIN982927:KIN982933 JYR982927:JYR982933 JOV982927:JOV982933 JEZ982927:JEZ982933 IVD982927:IVD982933 ILH982927:ILH982933 IBL982927:IBL982933 HRP982927:HRP982933 HHT982927:HHT982933 GXX982927:GXX982933 GOB982927:GOB982933 GEF982927:GEF982933 FUJ982927:FUJ982933 FKN982927:FKN982933 FAR982927:FAR982933 EQV982927:EQV982933 EGZ982927:EGZ982933 DXD982927:DXD982933 DNH982927:DNH982933 DDL982927:DDL982933 CTP982927:CTP982933 CJT982927:CJT982933 BZX982927:BZX982933 BQB982927:BQB982933 BGF982927:BGF982933 AWJ982927:AWJ982933 AMN982927:AMN982933 ACR982927:ACR982933 SV982927:SV982933 IZ982927:IZ982933 G982927:H982933 WVL917391:WVL917397 WLP917391:WLP917397 WBT917391:WBT917397 VRX917391:VRX917397 VIB917391:VIB917397 UYF917391:UYF917397 UOJ917391:UOJ917397 UEN917391:UEN917397 TUR917391:TUR917397 TKV917391:TKV917397 TAZ917391:TAZ917397 SRD917391:SRD917397 SHH917391:SHH917397 RXL917391:RXL917397 RNP917391:RNP917397 RDT917391:RDT917397 QTX917391:QTX917397 QKB917391:QKB917397 QAF917391:QAF917397 PQJ917391:PQJ917397 PGN917391:PGN917397 OWR917391:OWR917397 OMV917391:OMV917397 OCZ917391:OCZ917397 NTD917391:NTD917397 NJH917391:NJH917397 MZL917391:MZL917397 MPP917391:MPP917397 MFT917391:MFT917397 LVX917391:LVX917397 LMB917391:LMB917397 LCF917391:LCF917397 KSJ917391:KSJ917397 KIN917391:KIN917397 JYR917391:JYR917397 JOV917391:JOV917397 JEZ917391:JEZ917397 IVD917391:IVD917397 ILH917391:ILH917397 IBL917391:IBL917397 HRP917391:HRP917397 HHT917391:HHT917397 GXX917391:GXX917397 GOB917391:GOB917397 GEF917391:GEF917397 FUJ917391:FUJ917397 FKN917391:FKN917397 FAR917391:FAR917397 EQV917391:EQV917397 EGZ917391:EGZ917397 DXD917391:DXD917397 DNH917391:DNH917397 DDL917391:DDL917397 CTP917391:CTP917397 CJT917391:CJT917397 BZX917391:BZX917397 BQB917391:BQB917397 BGF917391:BGF917397 AWJ917391:AWJ917397 AMN917391:AMN917397 ACR917391:ACR917397 SV917391:SV917397 IZ917391:IZ917397 G917391:H917397 WVL851855:WVL851861 WLP851855:WLP851861 WBT851855:WBT851861 VRX851855:VRX851861 VIB851855:VIB851861 UYF851855:UYF851861 UOJ851855:UOJ851861 UEN851855:UEN851861 TUR851855:TUR851861 TKV851855:TKV851861 TAZ851855:TAZ851861 SRD851855:SRD851861 SHH851855:SHH851861 RXL851855:RXL851861 RNP851855:RNP851861 RDT851855:RDT851861 QTX851855:QTX851861 QKB851855:QKB851861 QAF851855:QAF851861 PQJ851855:PQJ851861 PGN851855:PGN851861 OWR851855:OWR851861 OMV851855:OMV851861 OCZ851855:OCZ851861 NTD851855:NTD851861 NJH851855:NJH851861 MZL851855:MZL851861 MPP851855:MPP851861 MFT851855:MFT851861 LVX851855:LVX851861 LMB851855:LMB851861 LCF851855:LCF851861 KSJ851855:KSJ851861 KIN851855:KIN851861 JYR851855:JYR851861 JOV851855:JOV851861 JEZ851855:JEZ851861 IVD851855:IVD851861 ILH851855:ILH851861 IBL851855:IBL851861 HRP851855:HRP851861 HHT851855:HHT851861 GXX851855:GXX851861 GOB851855:GOB851861 GEF851855:GEF851861 FUJ851855:FUJ851861 FKN851855:FKN851861 FAR851855:FAR851861 EQV851855:EQV851861 EGZ851855:EGZ851861 DXD851855:DXD851861 DNH851855:DNH851861 DDL851855:DDL851861 CTP851855:CTP851861 CJT851855:CJT851861 BZX851855:BZX851861 BQB851855:BQB851861 BGF851855:BGF851861 AWJ851855:AWJ851861 AMN851855:AMN851861 ACR851855:ACR851861 SV851855:SV851861 IZ851855:IZ851861 G851855:H851861 WVL786319:WVL786325 WLP786319:WLP786325 WBT786319:WBT786325 VRX786319:VRX786325 VIB786319:VIB786325 UYF786319:UYF786325 UOJ786319:UOJ786325 UEN786319:UEN786325 TUR786319:TUR786325 TKV786319:TKV786325 TAZ786319:TAZ786325 SRD786319:SRD786325 SHH786319:SHH786325 RXL786319:RXL786325 RNP786319:RNP786325 RDT786319:RDT786325 QTX786319:QTX786325 QKB786319:QKB786325 QAF786319:QAF786325 PQJ786319:PQJ786325 PGN786319:PGN786325 OWR786319:OWR786325 OMV786319:OMV786325 OCZ786319:OCZ786325 NTD786319:NTD786325 NJH786319:NJH786325 MZL786319:MZL786325 MPP786319:MPP786325 MFT786319:MFT786325 LVX786319:LVX786325 LMB786319:LMB786325 LCF786319:LCF786325 KSJ786319:KSJ786325 KIN786319:KIN786325 JYR786319:JYR786325 JOV786319:JOV786325 JEZ786319:JEZ786325 IVD786319:IVD786325 ILH786319:ILH786325 IBL786319:IBL786325 HRP786319:HRP786325 HHT786319:HHT786325 GXX786319:GXX786325 GOB786319:GOB786325 GEF786319:GEF786325 FUJ786319:FUJ786325 FKN786319:FKN786325 FAR786319:FAR786325 EQV786319:EQV786325 EGZ786319:EGZ786325 DXD786319:DXD786325 DNH786319:DNH786325 DDL786319:DDL786325 CTP786319:CTP786325 CJT786319:CJT786325 BZX786319:BZX786325 BQB786319:BQB786325 BGF786319:BGF786325 AWJ786319:AWJ786325 AMN786319:AMN786325 ACR786319:ACR786325 SV786319:SV786325 IZ786319:IZ786325 G786319:H786325 WVL720783:WVL720789 WLP720783:WLP720789 WBT720783:WBT720789 VRX720783:VRX720789 VIB720783:VIB720789 UYF720783:UYF720789 UOJ720783:UOJ720789 UEN720783:UEN720789 TUR720783:TUR720789 TKV720783:TKV720789 TAZ720783:TAZ720789 SRD720783:SRD720789 SHH720783:SHH720789 RXL720783:RXL720789 RNP720783:RNP720789 RDT720783:RDT720789 QTX720783:QTX720789 QKB720783:QKB720789 QAF720783:QAF720789 PQJ720783:PQJ720789 PGN720783:PGN720789 OWR720783:OWR720789 OMV720783:OMV720789 OCZ720783:OCZ720789 NTD720783:NTD720789 NJH720783:NJH720789 MZL720783:MZL720789 MPP720783:MPP720789 MFT720783:MFT720789 LVX720783:LVX720789 LMB720783:LMB720789 LCF720783:LCF720789 KSJ720783:KSJ720789 KIN720783:KIN720789 JYR720783:JYR720789 JOV720783:JOV720789 JEZ720783:JEZ720789 IVD720783:IVD720789 ILH720783:ILH720789 IBL720783:IBL720789 HRP720783:HRP720789 HHT720783:HHT720789 GXX720783:GXX720789 GOB720783:GOB720789 GEF720783:GEF720789 FUJ720783:FUJ720789 FKN720783:FKN720789 FAR720783:FAR720789 EQV720783:EQV720789 EGZ720783:EGZ720789 DXD720783:DXD720789 DNH720783:DNH720789 DDL720783:DDL720789 CTP720783:CTP720789 CJT720783:CJT720789 BZX720783:BZX720789 BQB720783:BQB720789 BGF720783:BGF720789 AWJ720783:AWJ720789 AMN720783:AMN720789 ACR720783:ACR720789 SV720783:SV720789 IZ720783:IZ720789 G720783:H720789 WVL655247:WVL655253 WLP655247:WLP655253 WBT655247:WBT655253 VRX655247:VRX655253 VIB655247:VIB655253 UYF655247:UYF655253 UOJ655247:UOJ655253 UEN655247:UEN655253 TUR655247:TUR655253 TKV655247:TKV655253 TAZ655247:TAZ655253 SRD655247:SRD655253 SHH655247:SHH655253 RXL655247:RXL655253 RNP655247:RNP655253 RDT655247:RDT655253 QTX655247:QTX655253 QKB655247:QKB655253 QAF655247:QAF655253 PQJ655247:PQJ655253 PGN655247:PGN655253 OWR655247:OWR655253 OMV655247:OMV655253 OCZ655247:OCZ655253 NTD655247:NTD655253 NJH655247:NJH655253 MZL655247:MZL655253 MPP655247:MPP655253 MFT655247:MFT655253 LVX655247:LVX655253 LMB655247:LMB655253 LCF655247:LCF655253 KSJ655247:KSJ655253 KIN655247:KIN655253 JYR655247:JYR655253 JOV655247:JOV655253 JEZ655247:JEZ655253 IVD655247:IVD655253 ILH655247:ILH655253 IBL655247:IBL655253 HRP655247:HRP655253 HHT655247:HHT655253 GXX655247:GXX655253 GOB655247:GOB655253 GEF655247:GEF655253 FUJ655247:FUJ655253 FKN655247:FKN655253 FAR655247:FAR655253 EQV655247:EQV655253 EGZ655247:EGZ655253 DXD655247:DXD655253 DNH655247:DNH655253 DDL655247:DDL655253 CTP655247:CTP655253 CJT655247:CJT655253 BZX655247:BZX655253 BQB655247:BQB655253 BGF655247:BGF655253 AWJ655247:AWJ655253 AMN655247:AMN655253 ACR655247:ACR655253 SV655247:SV655253 IZ655247:IZ655253 G655247:H655253 WVL589711:WVL589717 WLP589711:WLP589717 WBT589711:WBT589717 VRX589711:VRX589717 VIB589711:VIB589717 UYF589711:UYF589717 UOJ589711:UOJ589717 UEN589711:UEN589717 TUR589711:TUR589717 TKV589711:TKV589717 TAZ589711:TAZ589717 SRD589711:SRD589717 SHH589711:SHH589717 RXL589711:RXL589717 RNP589711:RNP589717 RDT589711:RDT589717 QTX589711:QTX589717 QKB589711:QKB589717 QAF589711:QAF589717 PQJ589711:PQJ589717 PGN589711:PGN589717 OWR589711:OWR589717 OMV589711:OMV589717 OCZ589711:OCZ589717 NTD589711:NTD589717 NJH589711:NJH589717 MZL589711:MZL589717 MPP589711:MPP589717 MFT589711:MFT589717 LVX589711:LVX589717 LMB589711:LMB589717 LCF589711:LCF589717 KSJ589711:KSJ589717 KIN589711:KIN589717 JYR589711:JYR589717 JOV589711:JOV589717 JEZ589711:JEZ589717 IVD589711:IVD589717 ILH589711:ILH589717 IBL589711:IBL589717 HRP589711:HRP589717 HHT589711:HHT589717 GXX589711:GXX589717 GOB589711:GOB589717 GEF589711:GEF589717 FUJ589711:FUJ589717 FKN589711:FKN589717 FAR589711:FAR589717 EQV589711:EQV589717 EGZ589711:EGZ589717 DXD589711:DXD589717 DNH589711:DNH589717 DDL589711:DDL589717 CTP589711:CTP589717 CJT589711:CJT589717 BZX589711:BZX589717 BQB589711:BQB589717 BGF589711:BGF589717 AWJ589711:AWJ589717 AMN589711:AMN589717 ACR589711:ACR589717 SV589711:SV589717 IZ589711:IZ589717 G589711:H589717 WVL524175:WVL524181 WLP524175:WLP524181 WBT524175:WBT524181 VRX524175:VRX524181 VIB524175:VIB524181 UYF524175:UYF524181 UOJ524175:UOJ524181 UEN524175:UEN524181 TUR524175:TUR524181 TKV524175:TKV524181 TAZ524175:TAZ524181 SRD524175:SRD524181 SHH524175:SHH524181 RXL524175:RXL524181 RNP524175:RNP524181 RDT524175:RDT524181 QTX524175:QTX524181 QKB524175:QKB524181 QAF524175:QAF524181 PQJ524175:PQJ524181 PGN524175:PGN524181 OWR524175:OWR524181 OMV524175:OMV524181 OCZ524175:OCZ524181 NTD524175:NTD524181 NJH524175:NJH524181 MZL524175:MZL524181 MPP524175:MPP524181 MFT524175:MFT524181 LVX524175:LVX524181 LMB524175:LMB524181 LCF524175:LCF524181 KSJ524175:KSJ524181 KIN524175:KIN524181 JYR524175:JYR524181 JOV524175:JOV524181 JEZ524175:JEZ524181 IVD524175:IVD524181 ILH524175:ILH524181 IBL524175:IBL524181 HRP524175:HRP524181 HHT524175:HHT524181 GXX524175:GXX524181 GOB524175:GOB524181 GEF524175:GEF524181 FUJ524175:FUJ524181 FKN524175:FKN524181 FAR524175:FAR524181 EQV524175:EQV524181 EGZ524175:EGZ524181 DXD524175:DXD524181 DNH524175:DNH524181 DDL524175:DDL524181 CTP524175:CTP524181 CJT524175:CJT524181 BZX524175:BZX524181 BQB524175:BQB524181 BGF524175:BGF524181 AWJ524175:AWJ524181 AMN524175:AMN524181 ACR524175:ACR524181 SV524175:SV524181 IZ524175:IZ524181 G524175:H524181 WVL458639:WVL458645 WLP458639:WLP458645 WBT458639:WBT458645 VRX458639:VRX458645 VIB458639:VIB458645 UYF458639:UYF458645 UOJ458639:UOJ458645 UEN458639:UEN458645 TUR458639:TUR458645 TKV458639:TKV458645 TAZ458639:TAZ458645 SRD458639:SRD458645 SHH458639:SHH458645 RXL458639:RXL458645 RNP458639:RNP458645 RDT458639:RDT458645 QTX458639:QTX458645 QKB458639:QKB458645 QAF458639:QAF458645 PQJ458639:PQJ458645 PGN458639:PGN458645 OWR458639:OWR458645 OMV458639:OMV458645 OCZ458639:OCZ458645 NTD458639:NTD458645 NJH458639:NJH458645 MZL458639:MZL458645 MPP458639:MPP458645 MFT458639:MFT458645 LVX458639:LVX458645 LMB458639:LMB458645 LCF458639:LCF458645 KSJ458639:KSJ458645 KIN458639:KIN458645 JYR458639:JYR458645 JOV458639:JOV458645 JEZ458639:JEZ458645 IVD458639:IVD458645 ILH458639:ILH458645 IBL458639:IBL458645 HRP458639:HRP458645 HHT458639:HHT458645 GXX458639:GXX458645 GOB458639:GOB458645 GEF458639:GEF458645 FUJ458639:FUJ458645 FKN458639:FKN458645 FAR458639:FAR458645 EQV458639:EQV458645 EGZ458639:EGZ458645 DXD458639:DXD458645 DNH458639:DNH458645 DDL458639:DDL458645 CTP458639:CTP458645 CJT458639:CJT458645 BZX458639:BZX458645 BQB458639:BQB458645 BGF458639:BGF458645 AWJ458639:AWJ458645 AMN458639:AMN458645 ACR458639:ACR458645 SV458639:SV458645 IZ458639:IZ458645 G458639:H458645 WVL393103:WVL393109 WLP393103:WLP393109 WBT393103:WBT393109 VRX393103:VRX393109 VIB393103:VIB393109 UYF393103:UYF393109 UOJ393103:UOJ393109 UEN393103:UEN393109 TUR393103:TUR393109 TKV393103:TKV393109 TAZ393103:TAZ393109 SRD393103:SRD393109 SHH393103:SHH393109 RXL393103:RXL393109 RNP393103:RNP393109 RDT393103:RDT393109 QTX393103:QTX393109 QKB393103:QKB393109 QAF393103:QAF393109 PQJ393103:PQJ393109 PGN393103:PGN393109 OWR393103:OWR393109 OMV393103:OMV393109 OCZ393103:OCZ393109 NTD393103:NTD393109 NJH393103:NJH393109 MZL393103:MZL393109 MPP393103:MPP393109 MFT393103:MFT393109 LVX393103:LVX393109 LMB393103:LMB393109 LCF393103:LCF393109 KSJ393103:KSJ393109 KIN393103:KIN393109 JYR393103:JYR393109 JOV393103:JOV393109 JEZ393103:JEZ393109 IVD393103:IVD393109 ILH393103:ILH393109 IBL393103:IBL393109 HRP393103:HRP393109 HHT393103:HHT393109 GXX393103:GXX393109 GOB393103:GOB393109 GEF393103:GEF393109 FUJ393103:FUJ393109 FKN393103:FKN393109 FAR393103:FAR393109 EQV393103:EQV393109 EGZ393103:EGZ393109 DXD393103:DXD393109 DNH393103:DNH393109 DDL393103:DDL393109 CTP393103:CTP393109 CJT393103:CJT393109 BZX393103:BZX393109 BQB393103:BQB393109 BGF393103:BGF393109 AWJ393103:AWJ393109 AMN393103:AMN393109 ACR393103:ACR393109 SV393103:SV393109 IZ393103:IZ393109 G393103:H393109 WVL327567:WVL327573 WLP327567:WLP327573 WBT327567:WBT327573 VRX327567:VRX327573 VIB327567:VIB327573 UYF327567:UYF327573 UOJ327567:UOJ327573 UEN327567:UEN327573 TUR327567:TUR327573 TKV327567:TKV327573 TAZ327567:TAZ327573 SRD327567:SRD327573 SHH327567:SHH327573 RXL327567:RXL327573 RNP327567:RNP327573 RDT327567:RDT327573 QTX327567:QTX327573 QKB327567:QKB327573 QAF327567:QAF327573 PQJ327567:PQJ327573 PGN327567:PGN327573 OWR327567:OWR327573 OMV327567:OMV327573 OCZ327567:OCZ327573 NTD327567:NTD327573 NJH327567:NJH327573 MZL327567:MZL327573 MPP327567:MPP327573 MFT327567:MFT327573 LVX327567:LVX327573 LMB327567:LMB327573 LCF327567:LCF327573 KSJ327567:KSJ327573 KIN327567:KIN327573 JYR327567:JYR327573 JOV327567:JOV327573 JEZ327567:JEZ327573 IVD327567:IVD327573 ILH327567:ILH327573 IBL327567:IBL327573 HRP327567:HRP327573 HHT327567:HHT327573 GXX327567:GXX327573 GOB327567:GOB327573 GEF327567:GEF327573 FUJ327567:FUJ327573 FKN327567:FKN327573 FAR327567:FAR327573 EQV327567:EQV327573 EGZ327567:EGZ327573 DXD327567:DXD327573 DNH327567:DNH327573 DDL327567:DDL327573 CTP327567:CTP327573 CJT327567:CJT327573 BZX327567:BZX327573 BQB327567:BQB327573 BGF327567:BGF327573 AWJ327567:AWJ327573 AMN327567:AMN327573 ACR327567:ACR327573 SV327567:SV327573 IZ327567:IZ327573 G327567:H327573 WVL262031:WVL262037 WLP262031:WLP262037 WBT262031:WBT262037 VRX262031:VRX262037 VIB262031:VIB262037 UYF262031:UYF262037 UOJ262031:UOJ262037 UEN262031:UEN262037 TUR262031:TUR262037 TKV262031:TKV262037 TAZ262031:TAZ262037 SRD262031:SRD262037 SHH262031:SHH262037 RXL262031:RXL262037 RNP262031:RNP262037 RDT262031:RDT262037 QTX262031:QTX262037 QKB262031:QKB262037 QAF262031:QAF262037 PQJ262031:PQJ262037 PGN262031:PGN262037 OWR262031:OWR262037 OMV262031:OMV262037 OCZ262031:OCZ262037 NTD262031:NTD262037 NJH262031:NJH262037 MZL262031:MZL262037 MPP262031:MPP262037 MFT262031:MFT262037 LVX262031:LVX262037 LMB262031:LMB262037 LCF262031:LCF262037 KSJ262031:KSJ262037 KIN262031:KIN262037 JYR262031:JYR262037 JOV262031:JOV262037 JEZ262031:JEZ262037 IVD262031:IVD262037 ILH262031:ILH262037 IBL262031:IBL262037 HRP262031:HRP262037 HHT262031:HHT262037 GXX262031:GXX262037 GOB262031:GOB262037 GEF262031:GEF262037 FUJ262031:FUJ262037 FKN262031:FKN262037 FAR262031:FAR262037 EQV262031:EQV262037 EGZ262031:EGZ262037 DXD262031:DXD262037 DNH262031:DNH262037 DDL262031:DDL262037 CTP262031:CTP262037 CJT262031:CJT262037 BZX262031:BZX262037 BQB262031:BQB262037 BGF262031:BGF262037 AWJ262031:AWJ262037 AMN262031:AMN262037 ACR262031:ACR262037 SV262031:SV262037 IZ262031:IZ262037 G262031:H262037 WVL196495:WVL196501 WLP196495:WLP196501 WBT196495:WBT196501 VRX196495:VRX196501 VIB196495:VIB196501 UYF196495:UYF196501 UOJ196495:UOJ196501 UEN196495:UEN196501 TUR196495:TUR196501 TKV196495:TKV196501 TAZ196495:TAZ196501 SRD196495:SRD196501 SHH196495:SHH196501 RXL196495:RXL196501 RNP196495:RNP196501 RDT196495:RDT196501 QTX196495:QTX196501 QKB196495:QKB196501 QAF196495:QAF196501 PQJ196495:PQJ196501 PGN196495:PGN196501 OWR196495:OWR196501 OMV196495:OMV196501 OCZ196495:OCZ196501 NTD196495:NTD196501 NJH196495:NJH196501 MZL196495:MZL196501 MPP196495:MPP196501 MFT196495:MFT196501 LVX196495:LVX196501 LMB196495:LMB196501 LCF196495:LCF196501 KSJ196495:KSJ196501 KIN196495:KIN196501 JYR196495:JYR196501 JOV196495:JOV196501 JEZ196495:JEZ196501 IVD196495:IVD196501 ILH196495:ILH196501 IBL196495:IBL196501 HRP196495:HRP196501 HHT196495:HHT196501 GXX196495:GXX196501 GOB196495:GOB196501 GEF196495:GEF196501 FUJ196495:FUJ196501 FKN196495:FKN196501 FAR196495:FAR196501 EQV196495:EQV196501 EGZ196495:EGZ196501 DXD196495:DXD196501 DNH196495:DNH196501 DDL196495:DDL196501 CTP196495:CTP196501 CJT196495:CJT196501 BZX196495:BZX196501 BQB196495:BQB196501 BGF196495:BGF196501 AWJ196495:AWJ196501 AMN196495:AMN196501 ACR196495:ACR196501 SV196495:SV196501 IZ196495:IZ196501 G196495:H196501 WVL130959:WVL130965 WLP130959:WLP130965 WBT130959:WBT130965 VRX130959:VRX130965 VIB130959:VIB130965 UYF130959:UYF130965 UOJ130959:UOJ130965 UEN130959:UEN130965 TUR130959:TUR130965 TKV130959:TKV130965 TAZ130959:TAZ130965 SRD130959:SRD130965 SHH130959:SHH130965 RXL130959:RXL130965 RNP130959:RNP130965 RDT130959:RDT130965 QTX130959:QTX130965 QKB130959:QKB130965 QAF130959:QAF130965 PQJ130959:PQJ130965 PGN130959:PGN130965 OWR130959:OWR130965 OMV130959:OMV130965 OCZ130959:OCZ130965 NTD130959:NTD130965 NJH130959:NJH130965 MZL130959:MZL130965 MPP130959:MPP130965 MFT130959:MFT130965 LVX130959:LVX130965 LMB130959:LMB130965 LCF130959:LCF130965 KSJ130959:KSJ130965 KIN130959:KIN130965 JYR130959:JYR130965 JOV130959:JOV130965 JEZ130959:JEZ130965 IVD130959:IVD130965 ILH130959:ILH130965 IBL130959:IBL130965 HRP130959:HRP130965 HHT130959:HHT130965 GXX130959:GXX130965 GOB130959:GOB130965 GEF130959:GEF130965 FUJ130959:FUJ130965 FKN130959:FKN130965 FAR130959:FAR130965 EQV130959:EQV130965 EGZ130959:EGZ130965 DXD130959:DXD130965 DNH130959:DNH130965 DDL130959:DDL130965 CTP130959:CTP130965 CJT130959:CJT130965 BZX130959:BZX130965 BQB130959:BQB130965 BGF130959:BGF130965 AWJ130959:AWJ130965 AMN130959:AMN130965 ACR130959:ACR130965 SV130959:SV130965 IZ130959:IZ130965 G130959:H130965 WVL65423:WVL65429 WLP65423:WLP65429 WBT65423:WBT65429 VRX65423:VRX65429 VIB65423:VIB65429 UYF65423:UYF65429 UOJ65423:UOJ65429 UEN65423:UEN65429 TUR65423:TUR65429 TKV65423:TKV65429 TAZ65423:TAZ65429 SRD65423:SRD65429 SHH65423:SHH65429 RXL65423:RXL65429 RNP65423:RNP65429 RDT65423:RDT65429 QTX65423:QTX65429 QKB65423:QKB65429 QAF65423:QAF65429 PQJ65423:PQJ65429 PGN65423:PGN65429 OWR65423:OWR65429 OMV65423:OMV65429 OCZ65423:OCZ65429 NTD65423:NTD65429 NJH65423:NJH65429 MZL65423:MZL65429 MPP65423:MPP65429 MFT65423:MFT65429 LVX65423:LVX65429 LMB65423:LMB65429 LCF65423:LCF65429 KSJ65423:KSJ65429 KIN65423:KIN65429 JYR65423:JYR65429 JOV65423:JOV65429 JEZ65423:JEZ65429 IVD65423:IVD65429 ILH65423:ILH65429 IBL65423:IBL65429 HRP65423:HRP65429 HHT65423:HHT65429 GXX65423:GXX65429 GOB65423:GOB65429 GEF65423:GEF65429 FUJ65423:FUJ65429 FKN65423:FKN65429 FAR65423:FAR65429 EQV65423:EQV65429 EGZ65423:EGZ65429 DXD65423:DXD65429 DNH65423:DNH65429 DDL65423:DDL65429 CTP65423:CTP65429 CJT65423:CJT65429 BZX65423:BZX65429 BQB65423:BQB65429 BGF65423:BGF65429 AWJ65423:AWJ65429 AMN65423:AMN65429 ACR65423:ACR65429 SV65423:SV65429 IZ65423:IZ65429 G65423:H65429 WVL982960:WVL982967 WLP982960:WLP982967 WBT982960:WBT982967 VRX982960:VRX982967 VIB982960:VIB982967 UYF982960:UYF982967 UOJ982960:UOJ982967 UEN982960:UEN982967 TUR982960:TUR982967 TKV982960:TKV982967 TAZ982960:TAZ982967 SRD982960:SRD982967 SHH982960:SHH982967 RXL982960:RXL982967 RNP982960:RNP982967 RDT982960:RDT982967 QTX982960:QTX982967 QKB982960:QKB982967 QAF982960:QAF982967 PQJ982960:PQJ982967 PGN982960:PGN982967 OWR982960:OWR982967 OMV982960:OMV982967 OCZ982960:OCZ982967 NTD982960:NTD982967 NJH982960:NJH982967 MZL982960:MZL982967 MPP982960:MPP982967 MFT982960:MFT982967 LVX982960:LVX982967 LMB982960:LMB982967 LCF982960:LCF982967 KSJ982960:KSJ982967 KIN982960:KIN982967 JYR982960:JYR982967 JOV982960:JOV982967 JEZ982960:JEZ982967 IVD982960:IVD982967 ILH982960:ILH982967 IBL982960:IBL982967 HRP982960:HRP982967 HHT982960:HHT982967 GXX982960:GXX982967 GOB982960:GOB982967 GEF982960:GEF982967 FUJ982960:FUJ982967 FKN982960:FKN982967 FAR982960:FAR982967 EQV982960:EQV982967 EGZ982960:EGZ982967 DXD982960:DXD982967 DNH982960:DNH982967 DDL982960:DDL982967 CTP982960:CTP982967 CJT982960:CJT982967 BZX982960:BZX982967 BQB982960:BQB982967 BGF982960:BGF982967 AWJ982960:AWJ982967 AMN982960:AMN982967 ACR982960:ACR982967 SV982960:SV982967 IZ982960:IZ982967 G982960:H982967 WVL917424:WVL917431 WLP917424:WLP917431 WBT917424:WBT917431 VRX917424:VRX917431 VIB917424:VIB917431 UYF917424:UYF917431 UOJ917424:UOJ917431 UEN917424:UEN917431 TUR917424:TUR917431 TKV917424:TKV917431 TAZ917424:TAZ917431 SRD917424:SRD917431 SHH917424:SHH917431 RXL917424:RXL917431 RNP917424:RNP917431 RDT917424:RDT917431 QTX917424:QTX917431 QKB917424:QKB917431 QAF917424:QAF917431 PQJ917424:PQJ917431 PGN917424:PGN917431 OWR917424:OWR917431 OMV917424:OMV917431 OCZ917424:OCZ917431 NTD917424:NTD917431 NJH917424:NJH917431 MZL917424:MZL917431 MPP917424:MPP917431 MFT917424:MFT917431 LVX917424:LVX917431 LMB917424:LMB917431 LCF917424:LCF917431 KSJ917424:KSJ917431 KIN917424:KIN917431 JYR917424:JYR917431 JOV917424:JOV917431 JEZ917424:JEZ917431 IVD917424:IVD917431 ILH917424:ILH917431 IBL917424:IBL917431 HRP917424:HRP917431 HHT917424:HHT917431 GXX917424:GXX917431 GOB917424:GOB917431 GEF917424:GEF917431 FUJ917424:FUJ917431 FKN917424:FKN917431 FAR917424:FAR917431 EQV917424:EQV917431 EGZ917424:EGZ917431 DXD917424:DXD917431 DNH917424:DNH917431 DDL917424:DDL917431 CTP917424:CTP917431 CJT917424:CJT917431 BZX917424:BZX917431 BQB917424:BQB917431 BGF917424:BGF917431 AWJ917424:AWJ917431 AMN917424:AMN917431 ACR917424:ACR917431 SV917424:SV917431 IZ917424:IZ917431 G917424:H917431 WVL851888:WVL851895 WLP851888:WLP851895 WBT851888:WBT851895 VRX851888:VRX851895 VIB851888:VIB851895 UYF851888:UYF851895 UOJ851888:UOJ851895 UEN851888:UEN851895 TUR851888:TUR851895 TKV851888:TKV851895 TAZ851888:TAZ851895 SRD851888:SRD851895 SHH851888:SHH851895 RXL851888:RXL851895 RNP851888:RNP851895 RDT851888:RDT851895 QTX851888:QTX851895 QKB851888:QKB851895 QAF851888:QAF851895 PQJ851888:PQJ851895 PGN851888:PGN851895 OWR851888:OWR851895 OMV851888:OMV851895 OCZ851888:OCZ851895 NTD851888:NTD851895 NJH851888:NJH851895 MZL851888:MZL851895 MPP851888:MPP851895 MFT851888:MFT851895 LVX851888:LVX851895 LMB851888:LMB851895 LCF851888:LCF851895 KSJ851888:KSJ851895 KIN851888:KIN851895 JYR851888:JYR851895 JOV851888:JOV851895 JEZ851888:JEZ851895 IVD851888:IVD851895 ILH851888:ILH851895 IBL851888:IBL851895 HRP851888:HRP851895 HHT851888:HHT851895 GXX851888:GXX851895 GOB851888:GOB851895 GEF851888:GEF851895 FUJ851888:FUJ851895 FKN851888:FKN851895 FAR851888:FAR851895 EQV851888:EQV851895 EGZ851888:EGZ851895 DXD851888:DXD851895 DNH851888:DNH851895 DDL851888:DDL851895 CTP851888:CTP851895 CJT851888:CJT851895 BZX851888:BZX851895 BQB851888:BQB851895 BGF851888:BGF851895 AWJ851888:AWJ851895 AMN851888:AMN851895 ACR851888:ACR851895 SV851888:SV851895 IZ851888:IZ851895 G851888:H851895 WVL786352:WVL786359 WLP786352:WLP786359 WBT786352:WBT786359 VRX786352:VRX786359 VIB786352:VIB786359 UYF786352:UYF786359 UOJ786352:UOJ786359 UEN786352:UEN786359 TUR786352:TUR786359 TKV786352:TKV786359 TAZ786352:TAZ786359 SRD786352:SRD786359 SHH786352:SHH786359 RXL786352:RXL786359 RNP786352:RNP786359 RDT786352:RDT786359 QTX786352:QTX786359 QKB786352:QKB786359 QAF786352:QAF786359 PQJ786352:PQJ786359 PGN786352:PGN786359 OWR786352:OWR786359 OMV786352:OMV786359 OCZ786352:OCZ786359 NTD786352:NTD786359 NJH786352:NJH786359 MZL786352:MZL786359 MPP786352:MPP786359 MFT786352:MFT786359 LVX786352:LVX786359 LMB786352:LMB786359 LCF786352:LCF786359 KSJ786352:KSJ786359 KIN786352:KIN786359 JYR786352:JYR786359 JOV786352:JOV786359 JEZ786352:JEZ786359 IVD786352:IVD786359 ILH786352:ILH786359 IBL786352:IBL786359 HRP786352:HRP786359 HHT786352:HHT786359 GXX786352:GXX786359 GOB786352:GOB786359 GEF786352:GEF786359 FUJ786352:FUJ786359 FKN786352:FKN786359 FAR786352:FAR786359 EQV786352:EQV786359 EGZ786352:EGZ786359 DXD786352:DXD786359 DNH786352:DNH786359 DDL786352:DDL786359 CTP786352:CTP786359 CJT786352:CJT786359 BZX786352:BZX786359 BQB786352:BQB786359 BGF786352:BGF786359 AWJ786352:AWJ786359 AMN786352:AMN786359 ACR786352:ACR786359 SV786352:SV786359 IZ786352:IZ786359 G786352:H786359 WVL720816:WVL720823 WLP720816:WLP720823 WBT720816:WBT720823 VRX720816:VRX720823 VIB720816:VIB720823 UYF720816:UYF720823 UOJ720816:UOJ720823 UEN720816:UEN720823 TUR720816:TUR720823 TKV720816:TKV720823 TAZ720816:TAZ720823 SRD720816:SRD720823 SHH720816:SHH720823 RXL720816:RXL720823 RNP720816:RNP720823 RDT720816:RDT720823 QTX720816:QTX720823 QKB720816:QKB720823 QAF720816:QAF720823 PQJ720816:PQJ720823 PGN720816:PGN720823 OWR720816:OWR720823 OMV720816:OMV720823 OCZ720816:OCZ720823 NTD720816:NTD720823 NJH720816:NJH720823 MZL720816:MZL720823 MPP720816:MPP720823 MFT720816:MFT720823 LVX720816:LVX720823 LMB720816:LMB720823 LCF720816:LCF720823 KSJ720816:KSJ720823 KIN720816:KIN720823 JYR720816:JYR720823 JOV720816:JOV720823 JEZ720816:JEZ720823 IVD720816:IVD720823 ILH720816:ILH720823 IBL720816:IBL720823 HRP720816:HRP720823 HHT720816:HHT720823 GXX720816:GXX720823 GOB720816:GOB720823 GEF720816:GEF720823 FUJ720816:FUJ720823 FKN720816:FKN720823 FAR720816:FAR720823 EQV720816:EQV720823 EGZ720816:EGZ720823 DXD720816:DXD720823 DNH720816:DNH720823 DDL720816:DDL720823 CTP720816:CTP720823 CJT720816:CJT720823 BZX720816:BZX720823 BQB720816:BQB720823 BGF720816:BGF720823 AWJ720816:AWJ720823 AMN720816:AMN720823 ACR720816:ACR720823 SV720816:SV720823 IZ720816:IZ720823 G720816:H720823 WVL655280:WVL655287 WLP655280:WLP655287 WBT655280:WBT655287 VRX655280:VRX655287 VIB655280:VIB655287 UYF655280:UYF655287 UOJ655280:UOJ655287 UEN655280:UEN655287 TUR655280:TUR655287 TKV655280:TKV655287 TAZ655280:TAZ655287 SRD655280:SRD655287 SHH655280:SHH655287 RXL655280:RXL655287 RNP655280:RNP655287 RDT655280:RDT655287 QTX655280:QTX655287 QKB655280:QKB655287 QAF655280:QAF655287 PQJ655280:PQJ655287 PGN655280:PGN655287 OWR655280:OWR655287 OMV655280:OMV655287 OCZ655280:OCZ655287 NTD655280:NTD655287 NJH655280:NJH655287 MZL655280:MZL655287 MPP655280:MPP655287 MFT655280:MFT655287 LVX655280:LVX655287 LMB655280:LMB655287 LCF655280:LCF655287 KSJ655280:KSJ655287 KIN655280:KIN655287 JYR655280:JYR655287 JOV655280:JOV655287 JEZ655280:JEZ655287 IVD655280:IVD655287 ILH655280:ILH655287 IBL655280:IBL655287 HRP655280:HRP655287 HHT655280:HHT655287 GXX655280:GXX655287 GOB655280:GOB655287 GEF655280:GEF655287 FUJ655280:FUJ655287 FKN655280:FKN655287 FAR655280:FAR655287 EQV655280:EQV655287 EGZ655280:EGZ655287 DXD655280:DXD655287 DNH655280:DNH655287 DDL655280:DDL655287 CTP655280:CTP655287 CJT655280:CJT655287 BZX655280:BZX655287 BQB655280:BQB655287 BGF655280:BGF655287 AWJ655280:AWJ655287 AMN655280:AMN655287 ACR655280:ACR655287 SV655280:SV655287 IZ655280:IZ655287 G655280:H655287 WVL589744:WVL589751 WLP589744:WLP589751 WBT589744:WBT589751 VRX589744:VRX589751 VIB589744:VIB589751 UYF589744:UYF589751 UOJ589744:UOJ589751 UEN589744:UEN589751 TUR589744:TUR589751 TKV589744:TKV589751 TAZ589744:TAZ589751 SRD589744:SRD589751 SHH589744:SHH589751 RXL589744:RXL589751 RNP589744:RNP589751 RDT589744:RDT589751 QTX589744:QTX589751 QKB589744:QKB589751 QAF589744:QAF589751 PQJ589744:PQJ589751 PGN589744:PGN589751 OWR589744:OWR589751 OMV589744:OMV589751 OCZ589744:OCZ589751 NTD589744:NTD589751 NJH589744:NJH589751 MZL589744:MZL589751 MPP589744:MPP589751 MFT589744:MFT589751 LVX589744:LVX589751 LMB589744:LMB589751 LCF589744:LCF589751 KSJ589744:KSJ589751 KIN589744:KIN589751 JYR589744:JYR589751 JOV589744:JOV589751 JEZ589744:JEZ589751 IVD589744:IVD589751 ILH589744:ILH589751 IBL589744:IBL589751 HRP589744:HRP589751 HHT589744:HHT589751 GXX589744:GXX589751 GOB589744:GOB589751 GEF589744:GEF589751 FUJ589744:FUJ589751 FKN589744:FKN589751 FAR589744:FAR589751 EQV589744:EQV589751 EGZ589744:EGZ589751 DXD589744:DXD589751 DNH589744:DNH589751 DDL589744:DDL589751 CTP589744:CTP589751 CJT589744:CJT589751 BZX589744:BZX589751 BQB589744:BQB589751 BGF589744:BGF589751 AWJ589744:AWJ589751 AMN589744:AMN589751 ACR589744:ACR589751 SV589744:SV589751 IZ589744:IZ589751 G589744:H589751 WVL524208:WVL524215 WLP524208:WLP524215 WBT524208:WBT524215 VRX524208:VRX524215 VIB524208:VIB524215 UYF524208:UYF524215 UOJ524208:UOJ524215 UEN524208:UEN524215 TUR524208:TUR524215 TKV524208:TKV524215 TAZ524208:TAZ524215 SRD524208:SRD524215 SHH524208:SHH524215 RXL524208:RXL524215 RNP524208:RNP524215 RDT524208:RDT524215 QTX524208:QTX524215 QKB524208:QKB524215 QAF524208:QAF524215 PQJ524208:PQJ524215 PGN524208:PGN524215 OWR524208:OWR524215 OMV524208:OMV524215 OCZ524208:OCZ524215 NTD524208:NTD524215 NJH524208:NJH524215 MZL524208:MZL524215 MPP524208:MPP524215 MFT524208:MFT524215 LVX524208:LVX524215 LMB524208:LMB524215 LCF524208:LCF524215 KSJ524208:KSJ524215 KIN524208:KIN524215 JYR524208:JYR524215 JOV524208:JOV524215 JEZ524208:JEZ524215 IVD524208:IVD524215 ILH524208:ILH524215 IBL524208:IBL524215 HRP524208:HRP524215 HHT524208:HHT524215 GXX524208:GXX524215 GOB524208:GOB524215 GEF524208:GEF524215 FUJ524208:FUJ524215 FKN524208:FKN524215 FAR524208:FAR524215 EQV524208:EQV524215 EGZ524208:EGZ524215 DXD524208:DXD524215 DNH524208:DNH524215 DDL524208:DDL524215 CTP524208:CTP524215 CJT524208:CJT524215 BZX524208:BZX524215 BQB524208:BQB524215 BGF524208:BGF524215 AWJ524208:AWJ524215 AMN524208:AMN524215 ACR524208:ACR524215 SV524208:SV524215 IZ524208:IZ524215 G524208:H524215 WVL458672:WVL458679 WLP458672:WLP458679 WBT458672:WBT458679 VRX458672:VRX458679 VIB458672:VIB458679 UYF458672:UYF458679 UOJ458672:UOJ458679 UEN458672:UEN458679 TUR458672:TUR458679 TKV458672:TKV458679 TAZ458672:TAZ458679 SRD458672:SRD458679 SHH458672:SHH458679 RXL458672:RXL458679 RNP458672:RNP458679 RDT458672:RDT458679 QTX458672:QTX458679 QKB458672:QKB458679 QAF458672:QAF458679 PQJ458672:PQJ458679 PGN458672:PGN458679 OWR458672:OWR458679 OMV458672:OMV458679 OCZ458672:OCZ458679 NTD458672:NTD458679 NJH458672:NJH458679 MZL458672:MZL458679 MPP458672:MPP458679 MFT458672:MFT458679 LVX458672:LVX458679 LMB458672:LMB458679 LCF458672:LCF458679 KSJ458672:KSJ458679 KIN458672:KIN458679 JYR458672:JYR458679 JOV458672:JOV458679 JEZ458672:JEZ458679 IVD458672:IVD458679 ILH458672:ILH458679 IBL458672:IBL458679 HRP458672:HRP458679 HHT458672:HHT458679 GXX458672:GXX458679 GOB458672:GOB458679 GEF458672:GEF458679 FUJ458672:FUJ458679 FKN458672:FKN458679 FAR458672:FAR458679 EQV458672:EQV458679 EGZ458672:EGZ458679 DXD458672:DXD458679 DNH458672:DNH458679 DDL458672:DDL458679 CTP458672:CTP458679 CJT458672:CJT458679 BZX458672:BZX458679 BQB458672:BQB458679 BGF458672:BGF458679 AWJ458672:AWJ458679 AMN458672:AMN458679 ACR458672:ACR458679 SV458672:SV458679 IZ458672:IZ458679 G458672:H458679 WVL393136:WVL393143 WLP393136:WLP393143 WBT393136:WBT393143 VRX393136:VRX393143 VIB393136:VIB393143 UYF393136:UYF393143 UOJ393136:UOJ393143 UEN393136:UEN393143 TUR393136:TUR393143 TKV393136:TKV393143 TAZ393136:TAZ393143 SRD393136:SRD393143 SHH393136:SHH393143 RXL393136:RXL393143 RNP393136:RNP393143 RDT393136:RDT393143 QTX393136:QTX393143 QKB393136:QKB393143 QAF393136:QAF393143 PQJ393136:PQJ393143 PGN393136:PGN393143 OWR393136:OWR393143 OMV393136:OMV393143 OCZ393136:OCZ393143 NTD393136:NTD393143 NJH393136:NJH393143 MZL393136:MZL393143 MPP393136:MPP393143 MFT393136:MFT393143 LVX393136:LVX393143 LMB393136:LMB393143 LCF393136:LCF393143 KSJ393136:KSJ393143 KIN393136:KIN393143 JYR393136:JYR393143 JOV393136:JOV393143 JEZ393136:JEZ393143 IVD393136:IVD393143 ILH393136:ILH393143 IBL393136:IBL393143 HRP393136:HRP393143 HHT393136:HHT393143 GXX393136:GXX393143 GOB393136:GOB393143 GEF393136:GEF393143 FUJ393136:FUJ393143 FKN393136:FKN393143 FAR393136:FAR393143 EQV393136:EQV393143 EGZ393136:EGZ393143 DXD393136:DXD393143 DNH393136:DNH393143 DDL393136:DDL393143 CTP393136:CTP393143 CJT393136:CJT393143 BZX393136:BZX393143 BQB393136:BQB393143 BGF393136:BGF393143 AWJ393136:AWJ393143 AMN393136:AMN393143 ACR393136:ACR393143 SV393136:SV393143 IZ393136:IZ393143 G393136:H393143 WVL327600:WVL327607 WLP327600:WLP327607 WBT327600:WBT327607 VRX327600:VRX327607 VIB327600:VIB327607 UYF327600:UYF327607 UOJ327600:UOJ327607 UEN327600:UEN327607 TUR327600:TUR327607 TKV327600:TKV327607 TAZ327600:TAZ327607 SRD327600:SRD327607 SHH327600:SHH327607 RXL327600:RXL327607 RNP327600:RNP327607 RDT327600:RDT327607 QTX327600:QTX327607 QKB327600:QKB327607 QAF327600:QAF327607 PQJ327600:PQJ327607 PGN327600:PGN327607 OWR327600:OWR327607 OMV327600:OMV327607 OCZ327600:OCZ327607 NTD327600:NTD327607 NJH327600:NJH327607 MZL327600:MZL327607 MPP327600:MPP327607 MFT327600:MFT327607 LVX327600:LVX327607 LMB327600:LMB327607 LCF327600:LCF327607 KSJ327600:KSJ327607 KIN327600:KIN327607 JYR327600:JYR327607 JOV327600:JOV327607 JEZ327600:JEZ327607 IVD327600:IVD327607 ILH327600:ILH327607 IBL327600:IBL327607 HRP327600:HRP327607 HHT327600:HHT327607 GXX327600:GXX327607 GOB327600:GOB327607 GEF327600:GEF327607 FUJ327600:FUJ327607 FKN327600:FKN327607 FAR327600:FAR327607 EQV327600:EQV327607 EGZ327600:EGZ327607 DXD327600:DXD327607 DNH327600:DNH327607 DDL327600:DDL327607 CTP327600:CTP327607 CJT327600:CJT327607 BZX327600:BZX327607 BQB327600:BQB327607 BGF327600:BGF327607 AWJ327600:AWJ327607 AMN327600:AMN327607 ACR327600:ACR327607 SV327600:SV327607 IZ327600:IZ327607 G327600:H327607 WVL262064:WVL262071 WLP262064:WLP262071 WBT262064:WBT262071 VRX262064:VRX262071 VIB262064:VIB262071 UYF262064:UYF262071 UOJ262064:UOJ262071 UEN262064:UEN262071 TUR262064:TUR262071 TKV262064:TKV262071 TAZ262064:TAZ262071 SRD262064:SRD262071 SHH262064:SHH262071 RXL262064:RXL262071 RNP262064:RNP262071 RDT262064:RDT262071 QTX262064:QTX262071 QKB262064:QKB262071 QAF262064:QAF262071 PQJ262064:PQJ262071 PGN262064:PGN262071 OWR262064:OWR262071 OMV262064:OMV262071 OCZ262064:OCZ262071 NTD262064:NTD262071 NJH262064:NJH262071 MZL262064:MZL262071 MPP262064:MPP262071 MFT262064:MFT262071 LVX262064:LVX262071 LMB262064:LMB262071 LCF262064:LCF262071 KSJ262064:KSJ262071 KIN262064:KIN262071 JYR262064:JYR262071 JOV262064:JOV262071 JEZ262064:JEZ262071 IVD262064:IVD262071 ILH262064:ILH262071 IBL262064:IBL262071 HRP262064:HRP262071 HHT262064:HHT262071 GXX262064:GXX262071 GOB262064:GOB262071 GEF262064:GEF262071 FUJ262064:FUJ262071 FKN262064:FKN262071 FAR262064:FAR262071 EQV262064:EQV262071 EGZ262064:EGZ262071 DXD262064:DXD262071 DNH262064:DNH262071 DDL262064:DDL262071 CTP262064:CTP262071 CJT262064:CJT262071 BZX262064:BZX262071 BQB262064:BQB262071 BGF262064:BGF262071 AWJ262064:AWJ262071 AMN262064:AMN262071 ACR262064:ACR262071 SV262064:SV262071 IZ262064:IZ262071 G262064:H262071 WVL196528:WVL196535 WLP196528:WLP196535 WBT196528:WBT196535 VRX196528:VRX196535 VIB196528:VIB196535 UYF196528:UYF196535 UOJ196528:UOJ196535 UEN196528:UEN196535 TUR196528:TUR196535 TKV196528:TKV196535 TAZ196528:TAZ196535 SRD196528:SRD196535 SHH196528:SHH196535 RXL196528:RXL196535 RNP196528:RNP196535 RDT196528:RDT196535 QTX196528:QTX196535 QKB196528:QKB196535 QAF196528:QAF196535 PQJ196528:PQJ196535 PGN196528:PGN196535 OWR196528:OWR196535 OMV196528:OMV196535 OCZ196528:OCZ196535 NTD196528:NTD196535 NJH196528:NJH196535 MZL196528:MZL196535 MPP196528:MPP196535 MFT196528:MFT196535 LVX196528:LVX196535 LMB196528:LMB196535 LCF196528:LCF196535 KSJ196528:KSJ196535 KIN196528:KIN196535 JYR196528:JYR196535 JOV196528:JOV196535 JEZ196528:JEZ196535 IVD196528:IVD196535 ILH196528:ILH196535 IBL196528:IBL196535 HRP196528:HRP196535 HHT196528:HHT196535 GXX196528:GXX196535 GOB196528:GOB196535 GEF196528:GEF196535 FUJ196528:FUJ196535 FKN196528:FKN196535 FAR196528:FAR196535 EQV196528:EQV196535 EGZ196528:EGZ196535 DXD196528:DXD196535 DNH196528:DNH196535 DDL196528:DDL196535 CTP196528:CTP196535 CJT196528:CJT196535 BZX196528:BZX196535 BQB196528:BQB196535 BGF196528:BGF196535 AWJ196528:AWJ196535 AMN196528:AMN196535 ACR196528:ACR196535 SV196528:SV196535 IZ196528:IZ196535 G196528:H196535 WVL130992:WVL130999 WLP130992:WLP130999 WBT130992:WBT130999 VRX130992:VRX130999 VIB130992:VIB130999 UYF130992:UYF130999 UOJ130992:UOJ130999 UEN130992:UEN130999 TUR130992:TUR130999 TKV130992:TKV130999 TAZ130992:TAZ130999 SRD130992:SRD130999 SHH130992:SHH130999 RXL130992:RXL130999 RNP130992:RNP130999 RDT130992:RDT130999 QTX130992:QTX130999 QKB130992:QKB130999 QAF130992:QAF130999 PQJ130992:PQJ130999 PGN130992:PGN130999 OWR130992:OWR130999 OMV130992:OMV130999 OCZ130992:OCZ130999 NTD130992:NTD130999 NJH130992:NJH130999 MZL130992:MZL130999 MPP130992:MPP130999 MFT130992:MFT130999 LVX130992:LVX130999 LMB130992:LMB130999 LCF130992:LCF130999 KSJ130992:KSJ130999 KIN130992:KIN130999 JYR130992:JYR130999 JOV130992:JOV130999 JEZ130992:JEZ130999 IVD130992:IVD130999 ILH130992:ILH130999 IBL130992:IBL130999 HRP130992:HRP130999 HHT130992:HHT130999 GXX130992:GXX130999 GOB130992:GOB130999 GEF130992:GEF130999 FUJ130992:FUJ130999 FKN130992:FKN130999 FAR130992:FAR130999 EQV130992:EQV130999 EGZ130992:EGZ130999 DXD130992:DXD130999 DNH130992:DNH130999 DDL130992:DDL130999 CTP130992:CTP130999 CJT130992:CJT130999 BZX130992:BZX130999 BQB130992:BQB130999 BGF130992:BGF130999 AWJ130992:AWJ130999 AMN130992:AMN130999 ACR130992:ACR130999 SV130992:SV130999 IZ130992:IZ130999 G130992:H130999 WVL65456:WVL65463 WLP65456:WLP65463 WBT65456:WBT65463 VRX65456:VRX65463 VIB65456:VIB65463 UYF65456:UYF65463 UOJ65456:UOJ65463 UEN65456:UEN65463 TUR65456:TUR65463 TKV65456:TKV65463 TAZ65456:TAZ65463 SRD65456:SRD65463 SHH65456:SHH65463 RXL65456:RXL65463 RNP65456:RNP65463 RDT65456:RDT65463 QTX65456:QTX65463 QKB65456:QKB65463 QAF65456:QAF65463 PQJ65456:PQJ65463 PGN65456:PGN65463 OWR65456:OWR65463 OMV65456:OMV65463 OCZ65456:OCZ65463 NTD65456:NTD65463 NJH65456:NJH65463 MZL65456:MZL65463 MPP65456:MPP65463 MFT65456:MFT65463 LVX65456:LVX65463 LMB65456:LMB65463 LCF65456:LCF65463 KSJ65456:KSJ65463 KIN65456:KIN65463 JYR65456:JYR65463 JOV65456:JOV65463 JEZ65456:JEZ65463 IVD65456:IVD65463 ILH65456:ILH65463 IBL65456:IBL65463 HRP65456:HRP65463 HHT65456:HHT65463 GXX65456:GXX65463 GOB65456:GOB65463 GEF65456:GEF65463 FUJ65456:FUJ65463 FKN65456:FKN65463 FAR65456:FAR65463 EQV65456:EQV65463 EGZ65456:EGZ65463 DXD65456:DXD65463 DNH65456:DNH65463 DDL65456:DDL65463 CTP65456:CTP65463 CJT65456:CJT65463 BZX65456:BZX65463 BQB65456:BQB65463 BGF65456:BGF65463 AWJ65456:AWJ65463 AMN65456:AMN65463 ACR65456:ACR65463 SV65456:SV65463 G65456:H65463">
      <formula1>$L$2:$L$6</formula1>
    </dataValidation>
  </dataValidations>
  <pageMargins left="0.7" right="0.7" top="0.75" bottom="0.75" header="0.3" footer="0.3"/>
  <pageSetup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60"/>
  <sheetViews>
    <sheetView topLeftCell="A2" zoomScale="55" zoomScaleNormal="55" workbookViewId="0">
      <pane ySplit="8" topLeftCell="A10" activePane="bottomLeft" state="frozen"/>
      <selection activeCell="D12" sqref="D12"/>
      <selection pane="bottomLeft" activeCell="A113" sqref="A113:A116"/>
    </sheetView>
  </sheetViews>
  <sheetFormatPr defaultRowHeight="16.8" outlineLevelRow="2"/>
  <cols>
    <col min="1" max="1" width="19.5546875" style="122" bestFit="1" customWidth="1"/>
    <col min="2" max="2" width="37.5546875" style="119" customWidth="1"/>
    <col min="3" max="3" width="40.109375" style="44" customWidth="1"/>
    <col min="4" max="4" width="42.88671875" style="122" customWidth="1"/>
    <col min="5" max="5" width="53.6640625" style="119" customWidth="1"/>
    <col min="6" max="6" width="16" style="29" customWidth="1"/>
    <col min="7" max="7" width="10.6640625" style="122" customWidth="1"/>
    <col min="8" max="8" width="12.21875" style="122" bestFit="1" customWidth="1"/>
    <col min="9" max="9" width="9.5546875" style="122" bestFit="1" customWidth="1"/>
    <col min="10" max="10" width="36" style="29" customWidth="1"/>
    <col min="11" max="11" width="9.44140625" style="52" customWidth="1"/>
    <col min="12" max="12" width="10.33203125" style="209" customWidth="1"/>
    <col min="13" max="13" width="9.109375" style="209"/>
    <col min="14" max="252" width="9.109375" style="29"/>
    <col min="253" max="253" width="19.33203125" style="29" customWidth="1"/>
    <col min="254" max="254" width="47.6640625" style="29" customWidth="1"/>
    <col min="255" max="255" width="46.5546875" style="29" customWidth="1"/>
    <col min="256" max="256" width="52.33203125" style="29" customWidth="1"/>
    <col min="257" max="257" width="85.44140625" style="29" customWidth="1"/>
    <col min="258" max="258" width="29.33203125" style="29" bestFit="1" customWidth="1"/>
    <col min="259" max="259" width="14.5546875" style="29" bestFit="1" customWidth="1"/>
    <col min="260" max="260" width="16.44140625" style="29" customWidth="1"/>
    <col min="261" max="264" width="9.109375" style="29"/>
    <col min="265" max="265" width="10.6640625" style="29" bestFit="1" customWidth="1"/>
    <col min="266" max="266" width="36" style="29" customWidth="1"/>
    <col min="267" max="267" width="9.44140625" style="29" customWidth="1"/>
    <col min="268" max="268" width="10.33203125" style="29" customWidth="1"/>
    <col min="269" max="508" width="9.109375" style="29"/>
    <col min="509" max="509" width="19.33203125" style="29" customWidth="1"/>
    <col min="510" max="510" width="47.6640625" style="29" customWidth="1"/>
    <col min="511" max="511" width="46.5546875" style="29" customWidth="1"/>
    <col min="512" max="512" width="52.33203125" style="29" customWidth="1"/>
    <col min="513" max="513" width="85.44140625" style="29" customWidth="1"/>
    <col min="514" max="514" width="29.33203125" style="29" bestFit="1" customWidth="1"/>
    <col min="515" max="515" width="14.5546875" style="29" bestFit="1" customWidth="1"/>
    <col min="516" max="516" width="16.44140625" style="29" customWidth="1"/>
    <col min="517" max="520" width="9.109375" style="29"/>
    <col min="521" max="521" width="10.6640625" style="29" bestFit="1" customWidth="1"/>
    <col min="522" max="522" width="36" style="29" customWidth="1"/>
    <col min="523" max="523" width="9.44140625" style="29" customWidth="1"/>
    <col min="524" max="524" width="10.33203125" style="29" customWidth="1"/>
    <col min="525" max="764" width="9.109375" style="29"/>
    <col min="765" max="765" width="19.33203125" style="29" customWidth="1"/>
    <col min="766" max="766" width="47.6640625" style="29" customWidth="1"/>
    <col min="767" max="767" width="46.5546875" style="29" customWidth="1"/>
    <col min="768" max="768" width="52.33203125" style="29" customWidth="1"/>
    <col min="769" max="769" width="85.44140625" style="29" customWidth="1"/>
    <col min="770" max="770" width="29.33203125" style="29" bestFit="1" customWidth="1"/>
    <col min="771" max="771" width="14.5546875" style="29" bestFit="1" customWidth="1"/>
    <col min="772" max="772" width="16.44140625" style="29" customWidth="1"/>
    <col min="773" max="776" width="9.109375" style="29"/>
    <col min="777" max="777" width="10.6640625" style="29" bestFit="1" customWidth="1"/>
    <col min="778" max="778" width="36" style="29" customWidth="1"/>
    <col min="779" max="779" width="9.44140625" style="29" customWidth="1"/>
    <col min="780" max="780" width="10.33203125" style="29" customWidth="1"/>
    <col min="781" max="1020" width="9.109375" style="29"/>
    <col min="1021" max="1021" width="19.33203125" style="29" customWidth="1"/>
    <col min="1022" max="1022" width="47.6640625" style="29" customWidth="1"/>
    <col min="1023" max="1023" width="46.5546875" style="29" customWidth="1"/>
    <col min="1024" max="1024" width="52.33203125" style="29" customWidth="1"/>
    <col min="1025" max="1025" width="85.44140625" style="29" customWidth="1"/>
    <col min="1026" max="1026" width="29.33203125" style="29" bestFit="1" customWidth="1"/>
    <col min="1027" max="1027" width="14.5546875" style="29" bestFit="1" customWidth="1"/>
    <col min="1028" max="1028" width="16.44140625" style="29" customWidth="1"/>
    <col min="1029" max="1032" width="9.109375" style="29"/>
    <col min="1033" max="1033" width="10.6640625" style="29" bestFit="1" customWidth="1"/>
    <col min="1034" max="1034" width="36" style="29" customWidth="1"/>
    <col min="1035" max="1035" width="9.44140625" style="29" customWidth="1"/>
    <col min="1036" max="1036" width="10.33203125" style="29" customWidth="1"/>
    <col min="1037" max="1276" width="9.109375" style="29"/>
    <col min="1277" max="1277" width="19.33203125" style="29" customWidth="1"/>
    <col min="1278" max="1278" width="47.6640625" style="29" customWidth="1"/>
    <col min="1279" max="1279" width="46.5546875" style="29" customWidth="1"/>
    <col min="1280" max="1280" width="52.33203125" style="29" customWidth="1"/>
    <col min="1281" max="1281" width="85.44140625" style="29" customWidth="1"/>
    <col min="1282" max="1282" width="29.33203125" style="29" bestFit="1" customWidth="1"/>
    <col min="1283" max="1283" width="14.5546875" style="29" bestFit="1" customWidth="1"/>
    <col min="1284" max="1284" width="16.44140625" style="29" customWidth="1"/>
    <col min="1285" max="1288" width="9.109375" style="29"/>
    <col min="1289" max="1289" width="10.6640625" style="29" bestFit="1" customWidth="1"/>
    <col min="1290" max="1290" width="36" style="29" customWidth="1"/>
    <col min="1291" max="1291" width="9.44140625" style="29" customWidth="1"/>
    <col min="1292" max="1292" width="10.33203125" style="29" customWidth="1"/>
    <col min="1293" max="1532" width="9.109375" style="29"/>
    <col min="1533" max="1533" width="19.33203125" style="29" customWidth="1"/>
    <col min="1534" max="1534" width="47.6640625" style="29" customWidth="1"/>
    <col min="1535" max="1535" width="46.5546875" style="29" customWidth="1"/>
    <col min="1536" max="1536" width="52.33203125" style="29" customWidth="1"/>
    <col min="1537" max="1537" width="85.44140625" style="29" customWidth="1"/>
    <col min="1538" max="1538" width="29.33203125" style="29" bestFit="1" customWidth="1"/>
    <col min="1539" max="1539" width="14.5546875" style="29" bestFit="1" customWidth="1"/>
    <col min="1540" max="1540" width="16.44140625" style="29" customWidth="1"/>
    <col min="1541" max="1544" width="9.109375" style="29"/>
    <col min="1545" max="1545" width="10.6640625" style="29" bestFit="1" customWidth="1"/>
    <col min="1546" max="1546" width="36" style="29" customWidth="1"/>
    <col min="1547" max="1547" width="9.44140625" style="29" customWidth="1"/>
    <col min="1548" max="1548" width="10.33203125" style="29" customWidth="1"/>
    <col min="1549" max="1788" width="9.109375" style="29"/>
    <col min="1789" max="1789" width="19.33203125" style="29" customWidth="1"/>
    <col min="1790" max="1790" width="47.6640625" style="29" customWidth="1"/>
    <col min="1791" max="1791" width="46.5546875" style="29" customWidth="1"/>
    <col min="1792" max="1792" width="52.33203125" style="29" customWidth="1"/>
    <col min="1793" max="1793" width="85.44140625" style="29" customWidth="1"/>
    <col min="1794" max="1794" width="29.33203125" style="29" bestFit="1" customWidth="1"/>
    <col min="1795" max="1795" width="14.5546875" style="29" bestFit="1" customWidth="1"/>
    <col min="1796" max="1796" width="16.44140625" style="29" customWidth="1"/>
    <col min="1797" max="1800" width="9.109375" style="29"/>
    <col min="1801" max="1801" width="10.6640625" style="29" bestFit="1" customWidth="1"/>
    <col min="1802" max="1802" width="36" style="29" customWidth="1"/>
    <col min="1803" max="1803" width="9.44140625" style="29" customWidth="1"/>
    <col min="1804" max="1804" width="10.33203125" style="29" customWidth="1"/>
    <col min="1805" max="2044" width="9.109375" style="29"/>
    <col min="2045" max="2045" width="19.33203125" style="29" customWidth="1"/>
    <col min="2046" max="2046" width="47.6640625" style="29" customWidth="1"/>
    <col min="2047" max="2047" width="46.5546875" style="29" customWidth="1"/>
    <col min="2048" max="2048" width="52.33203125" style="29" customWidth="1"/>
    <col min="2049" max="2049" width="85.44140625" style="29" customWidth="1"/>
    <col min="2050" max="2050" width="29.33203125" style="29" bestFit="1" customWidth="1"/>
    <col min="2051" max="2051" width="14.5546875" style="29" bestFit="1" customWidth="1"/>
    <col min="2052" max="2052" width="16.44140625" style="29" customWidth="1"/>
    <col min="2053" max="2056" width="9.109375" style="29"/>
    <col min="2057" max="2057" width="10.6640625" style="29" bestFit="1" customWidth="1"/>
    <col min="2058" max="2058" width="36" style="29" customWidth="1"/>
    <col min="2059" max="2059" width="9.44140625" style="29" customWidth="1"/>
    <col min="2060" max="2060" width="10.33203125" style="29" customWidth="1"/>
    <col min="2061" max="2300" width="9.109375" style="29"/>
    <col min="2301" max="2301" width="19.33203125" style="29" customWidth="1"/>
    <col min="2302" max="2302" width="47.6640625" style="29" customWidth="1"/>
    <col min="2303" max="2303" width="46.5546875" style="29" customWidth="1"/>
    <col min="2304" max="2304" width="52.33203125" style="29" customWidth="1"/>
    <col min="2305" max="2305" width="85.44140625" style="29" customWidth="1"/>
    <col min="2306" max="2306" width="29.33203125" style="29" bestFit="1" customWidth="1"/>
    <col min="2307" max="2307" width="14.5546875" style="29" bestFit="1" customWidth="1"/>
    <col min="2308" max="2308" width="16.44140625" style="29" customWidth="1"/>
    <col min="2309" max="2312" width="9.109375" style="29"/>
    <col min="2313" max="2313" width="10.6640625" style="29" bestFit="1" customWidth="1"/>
    <col min="2314" max="2314" width="36" style="29" customWidth="1"/>
    <col min="2315" max="2315" width="9.44140625" style="29" customWidth="1"/>
    <col min="2316" max="2316" width="10.33203125" style="29" customWidth="1"/>
    <col min="2317" max="2556" width="9.109375" style="29"/>
    <col min="2557" max="2557" width="19.33203125" style="29" customWidth="1"/>
    <col min="2558" max="2558" width="47.6640625" style="29" customWidth="1"/>
    <col min="2559" max="2559" width="46.5546875" style="29" customWidth="1"/>
    <col min="2560" max="2560" width="52.33203125" style="29" customWidth="1"/>
    <col min="2561" max="2561" width="85.44140625" style="29" customWidth="1"/>
    <col min="2562" max="2562" width="29.33203125" style="29" bestFit="1" customWidth="1"/>
    <col min="2563" max="2563" width="14.5546875" style="29" bestFit="1" customWidth="1"/>
    <col min="2564" max="2564" width="16.44140625" style="29" customWidth="1"/>
    <col min="2565" max="2568" width="9.109375" style="29"/>
    <col min="2569" max="2569" width="10.6640625" style="29" bestFit="1" customWidth="1"/>
    <col min="2570" max="2570" width="36" style="29" customWidth="1"/>
    <col min="2571" max="2571" width="9.44140625" style="29" customWidth="1"/>
    <col min="2572" max="2572" width="10.33203125" style="29" customWidth="1"/>
    <col min="2573" max="2812" width="9.109375" style="29"/>
    <col min="2813" max="2813" width="19.33203125" style="29" customWidth="1"/>
    <col min="2814" max="2814" width="47.6640625" style="29" customWidth="1"/>
    <col min="2815" max="2815" width="46.5546875" style="29" customWidth="1"/>
    <col min="2816" max="2816" width="52.33203125" style="29" customWidth="1"/>
    <col min="2817" max="2817" width="85.44140625" style="29" customWidth="1"/>
    <col min="2818" max="2818" width="29.33203125" style="29" bestFit="1" customWidth="1"/>
    <col min="2819" max="2819" width="14.5546875" style="29" bestFit="1" customWidth="1"/>
    <col min="2820" max="2820" width="16.44140625" style="29" customWidth="1"/>
    <col min="2821" max="2824" width="9.109375" style="29"/>
    <col min="2825" max="2825" width="10.6640625" style="29" bestFit="1" customWidth="1"/>
    <col min="2826" max="2826" width="36" style="29" customWidth="1"/>
    <col min="2827" max="2827" width="9.44140625" style="29" customWidth="1"/>
    <col min="2828" max="2828" width="10.33203125" style="29" customWidth="1"/>
    <col min="2829" max="3068" width="9.109375" style="29"/>
    <col min="3069" max="3069" width="19.33203125" style="29" customWidth="1"/>
    <col min="3070" max="3070" width="47.6640625" style="29" customWidth="1"/>
    <col min="3071" max="3071" width="46.5546875" style="29" customWidth="1"/>
    <col min="3072" max="3072" width="52.33203125" style="29" customWidth="1"/>
    <col min="3073" max="3073" width="85.44140625" style="29" customWidth="1"/>
    <col min="3074" max="3074" width="29.33203125" style="29" bestFit="1" customWidth="1"/>
    <col min="3075" max="3075" width="14.5546875" style="29" bestFit="1" customWidth="1"/>
    <col min="3076" max="3076" width="16.44140625" style="29" customWidth="1"/>
    <col min="3077" max="3080" width="9.109375" style="29"/>
    <col min="3081" max="3081" width="10.6640625" style="29" bestFit="1" customWidth="1"/>
    <col min="3082" max="3082" width="36" style="29" customWidth="1"/>
    <col min="3083" max="3083" width="9.44140625" style="29" customWidth="1"/>
    <col min="3084" max="3084" width="10.33203125" style="29" customWidth="1"/>
    <col min="3085" max="3324" width="9.109375" style="29"/>
    <col min="3325" max="3325" width="19.33203125" style="29" customWidth="1"/>
    <col min="3326" max="3326" width="47.6640625" style="29" customWidth="1"/>
    <col min="3327" max="3327" width="46.5546875" style="29" customWidth="1"/>
    <col min="3328" max="3328" width="52.33203125" style="29" customWidth="1"/>
    <col min="3329" max="3329" width="85.44140625" style="29" customWidth="1"/>
    <col min="3330" max="3330" width="29.33203125" style="29" bestFit="1" customWidth="1"/>
    <col min="3331" max="3331" width="14.5546875" style="29" bestFit="1" customWidth="1"/>
    <col min="3332" max="3332" width="16.44140625" style="29" customWidth="1"/>
    <col min="3333" max="3336" width="9.109375" style="29"/>
    <col min="3337" max="3337" width="10.6640625" style="29" bestFit="1" customWidth="1"/>
    <col min="3338" max="3338" width="36" style="29" customWidth="1"/>
    <col min="3339" max="3339" width="9.44140625" style="29" customWidth="1"/>
    <col min="3340" max="3340" width="10.33203125" style="29" customWidth="1"/>
    <col min="3341" max="3580" width="9.109375" style="29"/>
    <col min="3581" max="3581" width="19.33203125" style="29" customWidth="1"/>
    <col min="3582" max="3582" width="47.6640625" style="29" customWidth="1"/>
    <col min="3583" max="3583" width="46.5546875" style="29" customWidth="1"/>
    <col min="3584" max="3584" width="52.33203125" style="29" customWidth="1"/>
    <col min="3585" max="3585" width="85.44140625" style="29" customWidth="1"/>
    <col min="3586" max="3586" width="29.33203125" style="29" bestFit="1" customWidth="1"/>
    <col min="3587" max="3587" width="14.5546875" style="29" bestFit="1" customWidth="1"/>
    <col min="3588" max="3588" width="16.44140625" style="29" customWidth="1"/>
    <col min="3589" max="3592" width="9.109375" style="29"/>
    <col min="3593" max="3593" width="10.6640625" style="29" bestFit="1" customWidth="1"/>
    <col min="3594" max="3594" width="36" style="29" customWidth="1"/>
    <col min="3595" max="3595" width="9.44140625" style="29" customWidth="1"/>
    <col min="3596" max="3596" width="10.33203125" style="29" customWidth="1"/>
    <col min="3597" max="3836" width="9.109375" style="29"/>
    <col min="3837" max="3837" width="19.33203125" style="29" customWidth="1"/>
    <col min="3838" max="3838" width="47.6640625" style="29" customWidth="1"/>
    <col min="3839" max="3839" width="46.5546875" style="29" customWidth="1"/>
    <col min="3840" max="3840" width="52.33203125" style="29" customWidth="1"/>
    <col min="3841" max="3841" width="85.44140625" style="29" customWidth="1"/>
    <col min="3842" max="3842" width="29.33203125" style="29" bestFit="1" customWidth="1"/>
    <col min="3843" max="3843" width="14.5546875" style="29" bestFit="1" customWidth="1"/>
    <col min="3844" max="3844" width="16.44140625" style="29" customWidth="1"/>
    <col min="3845" max="3848" width="9.109375" style="29"/>
    <col min="3849" max="3849" width="10.6640625" style="29" bestFit="1" customWidth="1"/>
    <col min="3850" max="3850" width="36" style="29" customWidth="1"/>
    <col min="3851" max="3851" width="9.44140625" style="29" customWidth="1"/>
    <col min="3852" max="3852" width="10.33203125" style="29" customWidth="1"/>
    <col min="3853" max="4092" width="9.109375" style="29"/>
    <col min="4093" max="4093" width="19.33203125" style="29" customWidth="1"/>
    <col min="4094" max="4094" width="47.6640625" style="29" customWidth="1"/>
    <col min="4095" max="4095" width="46.5546875" style="29" customWidth="1"/>
    <col min="4096" max="4096" width="52.33203125" style="29" customWidth="1"/>
    <col min="4097" max="4097" width="85.44140625" style="29" customWidth="1"/>
    <col min="4098" max="4098" width="29.33203125" style="29" bestFit="1" customWidth="1"/>
    <col min="4099" max="4099" width="14.5546875" style="29" bestFit="1" customWidth="1"/>
    <col min="4100" max="4100" width="16.44140625" style="29" customWidth="1"/>
    <col min="4101" max="4104" width="9.109375" style="29"/>
    <col min="4105" max="4105" width="10.6640625" style="29" bestFit="1" customWidth="1"/>
    <col min="4106" max="4106" width="36" style="29" customWidth="1"/>
    <col min="4107" max="4107" width="9.44140625" style="29" customWidth="1"/>
    <col min="4108" max="4108" width="10.33203125" style="29" customWidth="1"/>
    <col min="4109" max="4348" width="9.109375" style="29"/>
    <col min="4349" max="4349" width="19.33203125" style="29" customWidth="1"/>
    <col min="4350" max="4350" width="47.6640625" style="29" customWidth="1"/>
    <col min="4351" max="4351" width="46.5546875" style="29" customWidth="1"/>
    <col min="4352" max="4352" width="52.33203125" style="29" customWidth="1"/>
    <col min="4353" max="4353" width="85.44140625" style="29" customWidth="1"/>
    <col min="4354" max="4354" width="29.33203125" style="29" bestFit="1" customWidth="1"/>
    <col min="4355" max="4355" width="14.5546875" style="29" bestFit="1" customWidth="1"/>
    <col min="4356" max="4356" width="16.44140625" style="29" customWidth="1"/>
    <col min="4357" max="4360" width="9.109375" style="29"/>
    <col min="4361" max="4361" width="10.6640625" style="29" bestFit="1" customWidth="1"/>
    <col min="4362" max="4362" width="36" style="29" customWidth="1"/>
    <col min="4363" max="4363" width="9.44140625" style="29" customWidth="1"/>
    <col min="4364" max="4364" width="10.33203125" style="29" customWidth="1"/>
    <col min="4365" max="4604" width="9.109375" style="29"/>
    <col min="4605" max="4605" width="19.33203125" style="29" customWidth="1"/>
    <col min="4606" max="4606" width="47.6640625" style="29" customWidth="1"/>
    <col min="4607" max="4607" width="46.5546875" style="29" customWidth="1"/>
    <col min="4608" max="4608" width="52.33203125" style="29" customWidth="1"/>
    <col min="4609" max="4609" width="85.44140625" style="29" customWidth="1"/>
    <col min="4610" max="4610" width="29.33203125" style="29" bestFit="1" customWidth="1"/>
    <col min="4611" max="4611" width="14.5546875" style="29" bestFit="1" customWidth="1"/>
    <col min="4612" max="4612" width="16.44140625" style="29" customWidth="1"/>
    <col min="4613" max="4616" width="9.109375" style="29"/>
    <col min="4617" max="4617" width="10.6640625" style="29" bestFit="1" customWidth="1"/>
    <col min="4618" max="4618" width="36" style="29" customWidth="1"/>
    <col min="4619" max="4619" width="9.44140625" style="29" customWidth="1"/>
    <col min="4620" max="4620" width="10.33203125" style="29" customWidth="1"/>
    <col min="4621" max="4860" width="9.109375" style="29"/>
    <col min="4861" max="4861" width="19.33203125" style="29" customWidth="1"/>
    <col min="4862" max="4862" width="47.6640625" style="29" customWidth="1"/>
    <col min="4863" max="4863" width="46.5546875" style="29" customWidth="1"/>
    <col min="4864" max="4864" width="52.33203125" style="29" customWidth="1"/>
    <col min="4865" max="4865" width="85.44140625" style="29" customWidth="1"/>
    <col min="4866" max="4866" width="29.33203125" style="29" bestFit="1" customWidth="1"/>
    <col min="4867" max="4867" width="14.5546875" style="29" bestFit="1" customWidth="1"/>
    <col min="4868" max="4868" width="16.44140625" style="29" customWidth="1"/>
    <col min="4869" max="4872" width="9.109375" style="29"/>
    <col min="4873" max="4873" width="10.6640625" style="29" bestFit="1" customWidth="1"/>
    <col min="4874" max="4874" width="36" style="29" customWidth="1"/>
    <col min="4875" max="4875" width="9.44140625" style="29" customWidth="1"/>
    <col min="4876" max="4876" width="10.33203125" style="29" customWidth="1"/>
    <col min="4877" max="5116" width="9.109375" style="29"/>
    <col min="5117" max="5117" width="19.33203125" style="29" customWidth="1"/>
    <col min="5118" max="5118" width="47.6640625" style="29" customWidth="1"/>
    <col min="5119" max="5119" width="46.5546875" style="29" customWidth="1"/>
    <col min="5120" max="5120" width="52.33203125" style="29" customWidth="1"/>
    <col min="5121" max="5121" width="85.44140625" style="29" customWidth="1"/>
    <col min="5122" max="5122" width="29.33203125" style="29" bestFit="1" customWidth="1"/>
    <col min="5123" max="5123" width="14.5546875" style="29" bestFit="1" customWidth="1"/>
    <col min="5124" max="5124" width="16.44140625" style="29" customWidth="1"/>
    <col min="5125" max="5128" width="9.109375" style="29"/>
    <col min="5129" max="5129" width="10.6640625" style="29" bestFit="1" customWidth="1"/>
    <col min="5130" max="5130" width="36" style="29" customWidth="1"/>
    <col min="5131" max="5131" width="9.44140625" style="29" customWidth="1"/>
    <col min="5132" max="5132" width="10.33203125" style="29" customWidth="1"/>
    <col min="5133" max="5372" width="9.109375" style="29"/>
    <col min="5373" max="5373" width="19.33203125" style="29" customWidth="1"/>
    <col min="5374" max="5374" width="47.6640625" style="29" customWidth="1"/>
    <col min="5375" max="5375" width="46.5546875" style="29" customWidth="1"/>
    <col min="5376" max="5376" width="52.33203125" style="29" customWidth="1"/>
    <col min="5377" max="5377" width="85.44140625" style="29" customWidth="1"/>
    <col min="5378" max="5378" width="29.33203125" style="29" bestFit="1" customWidth="1"/>
    <col min="5379" max="5379" width="14.5546875" style="29" bestFit="1" customWidth="1"/>
    <col min="5380" max="5380" width="16.44140625" style="29" customWidth="1"/>
    <col min="5381" max="5384" width="9.109375" style="29"/>
    <col min="5385" max="5385" width="10.6640625" style="29" bestFit="1" customWidth="1"/>
    <col min="5386" max="5386" width="36" style="29" customWidth="1"/>
    <col min="5387" max="5387" width="9.44140625" style="29" customWidth="1"/>
    <col min="5388" max="5388" width="10.33203125" style="29" customWidth="1"/>
    <col min="5389" max="5628" width="9.109375" style="29"/>
    <col min="5629" max="5629" width="19.33203125" style="29" customWidth="1"/>
    <col min="5630" max="5630" width="47.6640625" style="29" customWidth="1"/>
    <col min="5631" max="5631" width="46.5546875" style="29" customWidth="1"/>
    <col min="5632" max="5632" width="52.33203125" style="29" customWidth="1"/>
    <col min="5633" max="5633" width="85.44140625" style="29" customWidth="1"/>
    <col min="5634" max="5634" width="29.33203125" style="29" bestFit="1" customWidth="1"/>
    <col min="5635" max="5635" width="14.5546875" style="29" bestFit="1" customWidth="1"/>
    <col min="5636" max="5636" width="16.44140625" style="29" customWidth="1"/>
    <col min="5637" max="5640" width="9.109375" style="29"/>
    <col min="5641" max="5641" width="10.6640625" style="29" bestFit="1" customWidth="1"/>
    <col min="5642" max="5642" width="36" style="29" customWidth="1"/>
    <col min="5643" max="5643" width="9.44140625" style="29" customWidth="1"/>
    <col min="5644" max="5644" width="10.33203125" style="29" customWidth="1"/>
    <col min="5645" max="5884" width="9.109375" style="29"/>
    <col min="5885" max="5885" width="19.33203125" style="29" customWidth="1"/>
    <col min="5886" max="5886" width="47.6640625" style="29" customWidth="1"/>
    <col min="5887" max="5887" width="46.5546875" style="29" customWidth="1"/>
    <col min="5888" max="5888" width="52.33203125" style="29" customWidth="1"/>
    <col min="5889" max="5889" width="85.44140625" style="29" customWidth="1"/>
    <col min="5890" max="5890" width="29.33203125" style="29" bestFit="1" customWidth="1"/>
    <col min="5891" max="5891" width="14.5546875" style="29" bestFit="1" customWidth="1"/>
    <col min="5892" max="5892" width="16.44140625" style="29" customWidth="1"/>
    <col min="5893" max="5896" width="9.109375" style="29"/>
    <col min="5897" max="5897" width="10.6640625" style="29" bestFit="1" customWidth="1"/>
    <col min="5898" max="5898" width="36" style="29" customWidth="1"/>
    <col min="5899" max="5899" width="9.44140625" style="29" customWidth="1"/>
    <col min="5900" max="5900" width="10.33203125" style="29" customWidth="1"/>
    <col min="5901" max="6140" width="9.109375" style="29"/>
    <col min="6141" max="6141" width="19.33203125" style="29" customWidth="1"/>
    <col min="6142" max="6142" width="47.6640625" style="29" customWidth="1"/>
    <col min="6143" max="6143" width="46.5546875" style="29" customWidth="1"/>
    <col min="6144" max="6144" width="52.33203125" style="29" customWidth="1"/>
    <col min="6145" max="6145" width="85.44140625" style="29" customWidth="1"/>
    <col min="6146" max="6146" width="29.33203125" style="29" bestFit="1" customWidth="1"/>
    <col min="6147" max="6147" width="14.5546875" style="29" bestFit="1" customWidth="1"/>
    <col min="6148" max="6148" width="16.44140625" style="29" customWidth="1"/>
    <col min="6149" max="6152" width="9.109375" style="29"/>
    <col min="6153" max="6153" width="10.6640625" style="29" bestFit="1" customWidth="1"/>
    <col min="6154" max="6154" width="36" style="29" customWidth="1"/>
    <col min="6155" max="6155" width="9.44140625" style="29" customWidth="1"/>
    <col min="6156" max="6156" width="10.33203125" style="29" customWidth="1"/>
    <col min="6157" max="6396" width="9.109375" style="29"/>
    <col min="6397" max="6397" width="19.33203125" style="29" customWidth="1"/>
    <col min="6398" max="6398" width="47.6640625" style="29" customWidth="1"/>
    <col min="6399" max="6399" width="46.5546875" style="29" customWidth="1"/>
    <col min="6400" max="6400" width="52.33203125" style="29" customWidth="1"/>
    <col min="6401" max="6401" width="85.44140625" style="29" customWidth="1"/>
    <col min="6402" max="6402" width="29.33203125" style="29" bestFit="1" customWidth="1"/>
    <col min="6403" max="6403" width="14.5546875" style="29" bestFit="1" customWidth="1"/>
    <col min="6404" max="6404" width="16.44140625" style="29" customWidth="1"/>
    <col min="6405" max="6408" width="9.109375" style="29"/>
    <col min="6409" max="6409" width="10.6640625" style="29" bestFit="1" customWidth="1"/>
    <col min="6410" max="6410" width="36" style="29" customWidth="1"/>
    <col min="6411" max="6411" width="9.44140625" style="29" customWidth="1"/>
    <col min="6412" max="6412" width="10.33203125" style="29" customWidth="1"/>
    <col min="6413" max="6652" width="9.109375" style="29"/>
    <col min="6653" max="6653" width="19.33203125" style="29" customWidth="1"/>
    <col min="6654" max="6654" width="47.6640625" style="29" customWidth="1"/>
    <col min="6655" max="6655" width="46.5546875" style="29" customWidth="1"/>
    <col min="6656" max="6656" width="52.33203125" style="29" customWidth="1"/>
    <col min="6657" max="6657" width="85.44140625" style="29" customWidth="1"/>
    <col min="6658" max="6658" width="29.33203125" style="29" bestFit="1" customWidth="1"/>
    <col min="6659" max="6659" width="14.5546875" style="29" bestFit="1" customWidth="1"/>
    <col min="6660" max="6660" width="16.44140625" style="29" customWidth="1"/>
    <col min="6661" max="6664" width="9.109375" style="29"/>
    <col min="6665" max="6665" width="10.6640625" style="29" bestFit="1" customWidth="1"/>
    <col min="6666" max="6666" width="36" style="29" customWidth="1"/>
    <col min="6667" max="6667" width="9.44140625" style="29" customWidth="1"/>
    <col min="6668" max="6668" width="10.33203125" style="29" customWidth="1"/>
    <col min="6669" max="6908" width="9.109375" style="29"/>
    <col min="6909" max="6909" width="19.33203125" style="29" customWidth="1"/>
    <col min="6910" max="6910" width="47.6640625" style="29" customWidth="1"/>
    <col min="6911" max="6911" width="46.5546875" style="29" customWidth="1"/>
    <col min="6912" max="6912" width="52.33203125" style="29" customWidth="1"/>
    <col min="6913" max="6913" width="85.44140625" style="29" customWidth="1"/>
    <col min="6914" max="6914" width="29.33203125" style="29" bestFit="1" customWidth="1"/>
    <col min="6915" max="6915" width="14.5546875" style="29" bestFit="1" customWidth="1"/>
    <col min="6916" max="6916" width="16.44140625" style="29" customWidth="1"/>
    <col min="6917" max="6920" width="9.109375" style="29"/>
    <col min="6921" max="6921" width="10.6640625" style="29" bestFit="1" customWidth="1"/>
    <col min="6922" max="6922" width="36" style="29" customWidth="1"/>
    <col min="6923" max="6923" width="9.44140625" style="29" customWidth="1"/>
    <col min="6924" max="6924" width="10.33203125" style="29" customWidth="1"/>
    <col min="6925" max="7164" width="9.109375" style="29"/>
    <col min="7165" max="7165" width="19.33203125" style="29" customWidth="1"/>
    <col min="7166" max="7166" width="47.6640625" style="29" customWidth="1"/>
    <col min="7167" max="7167" width="46.5546875" style="29" customWidth="1"/>
    <col min="7168" max="7168" width="52.33203125" style="29" customWidth="1"/>
    <col min="7169" max="7169" width="85.44140625" style="29" customWidth="1"/>
    <col min="7170" max="7170" width="29.33203125" style="29" bestFit="1" customWidth="1"/>
    <col min="7171" max="7171" width="14.5546875" style="29" bestFit="1" customWidth="1"/>
    <col min="7172" max="7172" width="16.44140625" style="29" customWidth="1"/>
    <col min="7173" max="7176" width="9.109375" style="29"/>
    <col min="7177" max="7177" width="10.6640625" style="29" bestFit="1" customWidth="1"/>
    <col min="7178" max="7178" width="36" style="29" customWidth="1"/>
    <col min="7179" max="7179" width="9.44140625" style="29" customWidth="1"/>
    <col min="7180" max="7180" width="10.33203125" style="29" customWidth="1"/>
    <col min="7181" max="7420" width="9.109375" style="29"/>
    <col min="7421" max="7421" width="19.33203125" style="29" customWidth="1"/>
    <col min="7422" max="7422" width="47.6640625" style="29" customWidth="1"/>
    <col min="7423" max="7423" width="46.5546875" style="29" customWidth="1"/>
    <col min="7424" max="7424" width="52.33203125" style="29" customWidth="1"/>
    <col min="7425" max="7425" width="85.44140625" style="29" customWidth="1"/>
    <col min="7426" max="7426" width="29.33203125" style="29" bestFit="1" customWidth="1"/>
    <col min="7427" max="7427" width="14.5546875" style="29" bestFit="1" customWidth="1"/>
    <col min="7428" max="7428" width="16.44140625" style="29" customWidth="1"/>
    <col min="7429" max="7432" width="9.109375" style="29"/>
    <col min="7433" max="7433" width="10.6640625" style="29" bestFit="1" customWidth="1"/>
    <col min="7434" max="7434" width="36" style="29" customWidth="1"/>
    <col min="7435" max="7435" width="9.44140625" style="29" customWidth="1"/>
    <col min="7436" max="7436" width="10.33203125" style="29" customWidth="1"/>
    <col min="7437" max="7676" width="9.109375" style="29"/>
    <col min="7677" max="7677" width="19.33203125" style="29" customWidth="1"/>
    <col min="7678" max="7678" width="47.6640625" style="29" customWidth="1"/>
    <col min="7679" max="7679" width="46.5546875" style="29" customWidth="1"/>
    <col min="7680" max="7680" width="52.33203125" style="29" customWidth="1"/>
    <col min="7681" max="7681" width="85.44140625" style="29" customWidth="1"/>
    <col min="7682" max="7682" width="29.33203125" style="29" bestFit="1" customWidth="1"/>
    <col min="7683" max="7683" width="14.5546875" style="29" bestFit="1" customWidth="1"/>
    <col min="7684" max="7684" width="16.44140625" style="29" customWidth="1"/>
    <col min="7685" max="7688" width="9.109375" style="29"/>
    <col min="7689" max="7689" width="10.6640625" style="29" bestFit="1" customWidth="1"/>
    <col min="7690" max="7690" width="36" style="29" customWidth="1"/>
    <col min="7691" max="7691" width="9.44140625" style="29" customWidth="1"/>
    <col min="7692" max="7692" width="10.33203125" style="29" customWidth="1"/>
    <col min="7693" max="7932" width="9.109375" style="29"/>
    <col min="7933" max="7933" width="19.33203125" style="29" customWidth="1"/>
    <col min="7934" max="7934" width="47.6640625" style="29" customWidth="1"/>
    <col min="7935" max="7935" width="46.5546875" style="29" customWidth="1"/>
    <col min="7936" max="7936" width="52.33203125" style="29" customWidth="1"/>
    <col min="7937" max="7937" width="85.44140625" style="29" customWidth="1"/>
    <col min="7938" max="7938" width="29.33203125" style="29" bestFit="1" customWidth="1"/>
    <col min="7939" max="7939" width="14.5546875" style="29" bestFit="1" customWidth="1"/>
    <col min="7940" max="7940" width="16.44140625" style="29" customWidth="1"/>
    <col min="7941" max="7944" width="9.109375" style="29"/>
    <col min="7945" max="7945" width="10.6640625" style="29" bestFit="1" customWidth="1"/>
    <col min="7946" max="7946" width="36" style="29" customWidth="1"/>
    <col min="7947" max="7947" width="9.44140625" style="29" customWidth="1"/>
    <col min="7948" max="7948" width="10.33203125" style="29" customWidth="1"/>
    <col min="7949" max="8188" width="9.109375" style="29"/>
    <col min="8189" max="8189" width="19.33203125" style="29" customWidth="1"/>
    <col min="8190" max="8190" width="47.6640625" style="29" customWidth="1"/>
    <col min="8191" max="8191" width="46.5546875" style="29" customWidth="1"/>
    <col min="8192" max="8192" width="52.33203125" style="29" customWidth="1"/>
    <col min="8193" max="8193" width="85.44140625" style="29" customWidth="1"/>
    <col min="8194" max="8194" width="29.33203125" style="29" bestFit="1" customWidth="1"/>
    <col min="8195" max="8195" width="14.5546875" style="29" bestFit="1" customWidth="1"/>
    <col min="8196" max="8196" width="16.44140625" style="29" customWidth="1"/>
    <col min="8197" max="8200" width="9.109375" style="29"/>
    <col min="8201" max="8201" width="10.6640625" style="29" bestFit="1" customWidth="1"/>
    <col min="8202" max="8202" width="36" style="29" customWidth="1"/>
    <col min="8203" max="8203" width="9.44140625" style="29" customWidth="1"/>
    <col min="8204" max="8204" width="10.33203125" style="29" customWidth="1"/>
    <col min="8205" max="8444" width="9.109375" style="29"/>
    <col min="8445" max="8445" width="19.33203125" style="29" customWidth="1"/>
    <col min="8446" max="8446" width="47.6640625" style="29" customWidth="1"/>
    <col min="8447" max="8447" width="46.5546875" style="29" customWidth="1"/>
    <col min="8448" max="8448" width="52.33203125" style="29" customWidth="1"/>
    <col min="8449" max="8449" width="85.44140625" style="29" customWidth="1"/>
    <col min="8450" max="8450" width="29.33203125" style="29" bestFit="1" customWidth="1"/>
    <col min="8451" max="8451" width="14.5546875" style="29" bestFit="1" customWidth="1"/>
    <col min="8452" max="8452" width="16.44140625" style="29" customWidth="1"/>
    <col min="8453" max="8456" width="9.109375" style="29"/>
    <col min="8457" max="8457" width="10.6640625" style="29" bestFit="1" customWidth="1"/>
    <col min="8458" max="8458" width="36" style="29" customWidth="1"/>
    <col min="8459" max="8459" width="9.44140625" style="29" customWidth="1"/>
    <col min="8460" max="8460" width="10.33203125" style="29" customWidth="1"/>
    <col min="8461" max="8700" width="9.109375" style="29"/>
    <col min="8701" max="8701" width="19.33203125" style="29" customWidth="1"/>
    <col min="8702" max="8702" width="47.6640625" style="29" customWidth="1"/>
    <col min="8703" max="8703" width="46.5546875" style="29" customWidth="1"/>
    <col min="8704" max="8704" width="52.33203125" style="29" customWidth="1"/>
    <col min="8705" max="8705" width="85.44140625" style="29" customWidth="1"/>
    <col min="8706" max="8706" width="29.33203125" style="29" bestFit="1" customWidth="1"/>
    <col min="8707" max="8707" width="14.5546875" style="29" bestFit="1" customWidth="1"/>
    <col min="8708" max="8708" width="16.44140625" style="29" customWidth="1"/>
    <col min="8709" max="8712" width="9.109375" style="29"/>
    <col min="8713" max="8713" width="10.6640625" style="29" bestFit="1" customWidth="1"/>
    <col min="8714" max="8714" width="36" style="29" customWidth="1"/>
    <col min="8715" max="8715" width="9.44140625" style="29" customWidth="1"/>
    <col min="8716" max="8716" width="10.33203125" style="29" customWidth="1"/>
    <col min="8717" max="8956" width="9.109375" style="29"/>
    <col min="8957" max="8957" width="19.33203125" style="29" customWidth="1"/>
    <col min="8958" max="8958" width="47.6640625" style="29" customWidth="1"/>
    <col min="8959" max="8959" width="46.5546875" style="29" customWidth="1"/>
    <col min="8960" max="8960" width="52.33203125" style="29" customWidth="1"/>
    <col min="8961" max="8961" width="85.44140625" style="29" customWidth="1"/>
    <col min="8962" max="8962" width="29.33203125" style="29" bestFit="1" customWidth="1"/>
    <col min="8963" max="8963" width="14.5546875" style="29" bestFit="1" customWidth="1"/>
    <col min="8964" max="8964" width="16.44140625" style="29" customWidth="1"/>
    <col min="8965" max="8968" width="9.109375" style="29"/>
    <col min="8969" max="8969" width="10.6640625" style="29" bestFit="1" customWidth="1"/>
    <col min="8970" max="8970" width="36" style="29" customWidth="1"/>
    <col min="8971" max="8971" width="9.44140625" style="29" customWidth="1"/>
    <col min="8972" max="8972" width="10.33203125" style="29" customWidth="1"/>
    <col min="8973" max="9212" width="9.109375" style="29"/>
    <col min="9213" max="9213" width="19.33203125" style="29" customWidth="1"/>
    <col min="9214" max="9214" width="47.6640625" style="29" customWidth="1"/>
    <col min="9215" max="9215" width="46.5546875" style="29" customWidth="1"/>
    <col min="9216" max="9216" width="52.33203125" style="29" customWidth="1"/>
    <col min="9217" max="9217" width="85.44140625" style="29" customWidth="1"/>
    <col min="9218" max="9218" width="29.33203125" style="29" bestFit="1" customWidth="1"/>
    <col min="9219" max="9219" width="14.5546875" style="29" bestFit="1" customWidth="1"/>
    <col min="9220" max="9220" width="16.44140625" style="29" customWidth="1"/>
    <col min="9221" max="9224" width="9.109375" style="29"/>
    <col min="9225" max="9225" width="10.6640625" style="29" bestFit="1" customWidth="1"/>
    <col min="9226" max="9226" width="36" style="29" customWidth="1"/>
    <col min="9227" max="9227" width="9.44140625" style="29" customWidth="1"/>
    <col min="9228" max="9228" width="10.33203125" style="29" customWidth="1"/>
    <col min="9229" max="9468" width="9.109375" style="29"/>
    <col min="9469" max="9469" width="19.33203125" style="29" customWidth="1"/>
    <col min="9470" max="9470" width="47.6640625" style="29" customWidth="1"/>
    <col min="9471" max="9471" width="46.5546875" style="29" customWidth="1"/>
    <col min="9472" max="9472" width="52.33203125" style="29" customWidth="1"/>
    <col min="9473" max="9473" width="85.44140625" style="29" customWidth="1"/>
    <col min="9474" max="9474" width="29.33203125" style="29" bestFit="1" customWidth="1"/>
    <col min="9475" max="9475" width="14.5546875" style="29" bestFit="1" customWidth="1"/>
    <col min="9476" max="9476" width="16.44140625" style="29" customWidth="1"/>
    <col min="9477" max="9480" width="9.109375" style="29"/>
    <col min="9481" max="9481" width="10.6640625" style="29" bestFit="1" customWidth="1"/>
    <col min="9482" max="9482" width="36" style="29" customWidth="1"/>
    <col min="9483" max="9483" width="9.44140625" style="29" customWidth="1"/>
    <col min="9484" max="9484" width="10.33203125" style="29" customWidth="1"/>
    <col min="9485" max="9724" width="9.109375" style="29"/>
    <col min="9725" max="9725" width="19.33203125" style="29" customWidth="1"/>
    <col min="9726" max="9726" width="47.6640625" style="29" customWidth="1"/>
    <col min="9727" max="9727" width="46.5546875" style="29" customWidth="1"/>
    <col min="9728" max="9728" width="52.33203125" style="29" customWidth="1"/>
    <col min="9729" max="9729" width="85.44140625" style="29" customWidth="1"/>
    <col min="9730" max="9730" width="29.33203125" style="29" bestFit="1" customWidth="1"/>
    <col min="9731" max="9731" width="14.5546875" style="29" bestFit="1" customWidth="1"/>
    <col min="9732" max="9732" width="16.44140625" style="29" customWidth="1"/>
    <col min="9733" max="9736" width="9.109375" style="29"/>
    <col min="9737" max="9737" width="10.6640625" style="29" bestFit="1" customWidth="1"/>
    <col min="9738" max="9738" width="36" style="29" customWidth="1"/>
    <col min="9739" max="9739" width="9.44140625" style="29" customWidth="1"/>
    <col min="9740" max="9740" width="10.33203125" style="29" customWidth="1"/>
    <col min="9741" max="9980" width="9.109375" style="29"/>
    <col min="9981" max="9981" width="19.33203125" style="29" customWidth="1"/>
    <col min="9982" max="9982" width="47.6640625" style="29" customWidth="1"/>
    <col min="9983" max="9983" width="46.5546875" style="29" customWidth="1"/>
    <col min="9984" max="9984" width="52.33203125" style="29" customWidth="1"/>
    <col min="9985" max="9985" width="85.44140625" style="29" customWidth="1"/>
    <col min="9986" max="9986" width="29.33203125" style="29" bestFit="1" customWidth="1"/>
    <col min="9987" max="9987" width="14.5546875" style="29" bestFit="1" customWidth="1"/>
    <col min="9988" max="9988" width="16.44140625" style="29" customWidth="1"/>
    <col min="9989" max="9992" width="9.109375" style="29"/>
    <col min="9993" max="9993" width="10.6640625" style="29" bestFit="1" customWidth="1"/>
    <col min="9994" max="9994" width="36" style="29" customWidth="1"/>
    <col min="9995" max="9995" width="9.44140625" style="29" customWidth="1"/>
    <col min="9996" max="9996" width="10.33203125" style="29" customWidth="1"/>
    <col min="9997" max="10236" width="9.109375" style="29"/>
    <col min="10237" max="10237" width="19.33203125" style="29" customWidth="1"/>
    <col min="10238" max="10238" width="47.6640625" style="29" customWidth="1"/>
    <col min="10239" max="10239" width="46.5546875" style="29" customWidth="1"/>
    <col min="10240" max="10240" width="52.33203125" style="29" customWidth="1"/>
    <col min="10241" max="10241" width="85.44140625" style="29" customWidth="1"/>
    <col min="10242" max="10242" width="29.33203125" style="29" bestFit="1" customWidth="1"/>
    <col min="10243" max="10243" width="14.5546875" style="29" bestFit="1" customWidth="1"/>
    <col min="10244" max="10244" width="16.44140625" style="29" customWidth="1"/>
    <col min="10245" max="10248" width="9.109375" style="29"/>
    <col min="10249" max="10249" width="10.6640625" style="29" bestFit="1" customWidth="1"/>
    <col min="10250" max="10250" width="36" style="29" customWidth="1"/>
    <col min="10251" max="10251" width="9.44140625" style="29" customWidth="1"/>
    <col min="10252" max="10252" width="10.33203125" style="29" customWidth="1"/>
    <col min="10253" max="10492" width="9.109375" style="29"/>
    <col min="10493" max="10493" width="19.33203125" style="29" customWidth="1"/>
    <col min="10494" max="10494" width="47.6640625" style="29" customWidth="1"/>
    <col min="10495" max="10495" width="46.5546875" style="29" customWidth="1"/>
    <col min="10496" max="10496" width="52.33203125" style="29" customWidth="1"/>
    <col min="10497" max="10497" width="85.44140625" style="29" customWidth="1"/>
    <col min="10498" max="10498" width="29.33203125" style="29" bestFit="1" customWidth="1"/>
    <col min="10499" max="10499" width="14.5546875" style="29" bestFit="1" customWidth="1"/>
    <col min="10500" max="10500" width="16.44140625" style="29" customWidth="1"/>
    <col min="10501" max="10504" width="9.109375" style="29"/>
    <col min="10505" max="10505" width="10.6640625" style="29" bestFit="1" customWidth="1"/>
    <col min="10506" max="10506" width="36" style="29" customWidth="1"/>
    <col min="10507" max="10507" width="9.44140625" style="29" customWidth="1"/>
    <col min="10508" max="10508" width="10.33203125" style="29" customWidth="1"/>
    <col min="10509" max="10748" width="9.109375" style="29"/>
    <col min="10749" max="10749" width="19.33203125" style="29" customWidth="1"/>
    <col min="10750" max="10750" width="47.6640625" style="29" customWidth="1"/>
    <col min="10751" max="10751" width="46.5546875" style="29" customWidth="1"/>
    <col min="10752" max="10752" width="52.33203125" style="29" customWidth="1"/>
    <col min="10753" max="10753" width="85.44140625" style="29" customWidth="1"/>
    <col min="10754" max="10754" width="29.33203125" style="29" bestFit="1" customWidth="1"/>
    <col min="10755" max="10755" width="14.5546875" style="29" bestFit="1" customWidth="1"/>
    <col min="10756" max="10756" width="16.44140625" style="29" customWidth="1"/>
    <col min="10757" max="10760" width="9.109375" style="29"/>
    <col min="10761" max="10761" width="10.6640625" style="29" bestFit="1" customWidth="1"/>
    <col min="10762" max="10762" width="36" style="29" customWidth="1"/>
    <col min="10763" max="10763" width="9.44140625" style="29" customWidth="1"/>
    <col min="10764" max="10764" width="10.33203125" style="29" customWidth="1"/>
    <col min="10765" max="11004" width="9.109375" style="29"/>
    <col min="11005" max="11005" width="19.33203125" style="29" customWidth="1"/>
    <col min="11006" max="11006" width="47.6640625" style="29" customWidth="1"/>
    <col min="11007" max="11007" width="46.5546875" style="29" customWidth="1"/>
    <col min="11008" max="11008" width="52.33203125" style="29" customWidth="1"/>
    <col min="11009" max="11009" width="85.44140625" style="29" customWidth="1"/>
    <col min="11010" max="11010" width="29.33203125" style="29" bestFit="1" customWidth="1"/>
    <col min="11011" max="11011" width="14.5546875" style="29" bestFit="1" customWidth="1"/>
    <col min="11012" max="11012" width="16.44140625" style="29" customWidth="1"/>
    <col min="11013" max="11016" width="9.109375" style="29"/>
    <col min="11017" max="11017" width="10.6640625" style="29" bestFit="1" customWidth="1"/>
    <col min="11018" max="11018" width="36" style="29" customWidth="1"/>
    <col min="11019" max="11019" width="9.44140625" style="29" customWidth="1"/>
    <col min="11020" max="11020" width="10.33203125" style="29" customWidth="1"/>
    <col min="11021" max="11260" width="9.109375" style="29"/>
    <col min="11261" max="11261" width="19.33203125" style="29" customWidth="1"/>
    <col min="11262" max="11262" width="47.6640625" style="29" customWidth="1"/>
    <col min="11263" max="11263" width="46.5546875" style="29" customWidth="1"/>
    <col min="11264" max="11264" width="52.33203125" style="29" customWidth="1"/>
    <col min="11265" max="11265" width="85.44140625" style="29" customWidth="1"/>
    <col min="11266" max="11266" width="29.33203125" style="29" bestFit="1" customWidth="1"/>
    <col min="11267" max="11267" width="14.5546875" style="29" bestFit="1" customWidth="1"/>
    <col min="11268" max="11268" width="16.44140625" style="29" customWidth="1"/>
    <col min="11269" max="11272" width="9.109375" style="29"/>
    <col min="11273" max="11273" width="10.6640625" style="29" bestFit="1" customWidth="1"/>
    <col min="11274" max="11274" width="36" style="29" customWidth="1"/>
    <col min="11275" max="11275" width="9.44140625" style="29" customWidth="1"/>
    <col min="11276" max="11276" width="10.33203125" style="29" customWidth="1"/>
    <col min="11277" max="11516" width="9.109375" style="29"/>
    <col min="11517" max="11517" width="19.33203125" style="29" customWidth="1"/>
    <col min="11518" max="11518" width="47.6640625" style="29" customWidth="1"/>
    <col min="11519" max="11519" width="46.5546875" style="29" customWidth="1"/>
    <col min="11520" max="11520" width="52.33203125" style="29" customWidth="1"/>
    <col min="11521" max="11521" width="85.44140625" style="29" customWidth="1"/>
    <col min="11522" max="11522" width="29.33203125" style="29" bestFit="1" customWidth="1"/>
    <col min="11523" max="11523" width="14.5546875" style="29" bestFit="1" customWidth="1"/>
    <col min="11524" max="11524" width="16.44140625" style="29" customWidth="1"/>
    <col min="11525" max="11528" width="9.109375" style="29"/>
    <col min="11529" max="11529" width="10.6640625" style="29" bestFit="1" customWidth="1"/>
    <col min="11530" max="11530" width="36" style="29" customWidth="1"/>
    <col min="11531" max="11531" width="9.44140625" style="29" customWidth="1"/>
    <col min="11532" max="11532" width="10.33203125" style="29" customWidth="1"/>
    <col min="11533" max="11772" width="9.109375" style="29"/>
    <col min="11773" max="11773" width="19.33203125" style="29" customWidth="1"/>
    <col min="11774" max="11774" width="47.6640625" style="29" customWidth="1"/>
    <col min="11775" max="11775" width="46.5546875" style="29" customWidth="1"/>
    <col min="11776" max="11776" width="52.33203125" style="29" customWidth="1"/>
    <col min="11777" max="11777" width="85.44140625" style="29" customWidth="1"/>
    <col min="11778" max="11778" width="29.33203125" style="29" bestFit="1" customWidth="1"/>
    <col min="11779" max="11779" width="14.5546875" style="29" bestFit="1" customWidth="1"/>
    <col min="11780" max="11780" width="16.44140625" style="29" customWidth="1"/>
    <col min="11781" max="11784" width="9.109375" style="29"/>
    <col min="11785" max="11785" width="10.6640625" style="29" bestFit="1" customWidth="1"/>
    <col min="11786" max="11786" width="36" style="29" customWidth="1"/>
    <col min="11787" max="11787" width="9.44140625" style="29" customWidth="1"/>
    <col min="11788" max="11788" width="10.33203125" style="29" customWidth="1"/>
    <col min="11789" max="12028" width="9.109375" style="29"/>
    <col min="12029" max="12029" width="19.33203125" style="29" customWidth="1"/>
    <col min="12030" max="12030" width="47.6640625" style="29" customWidth="1"/>
    <col min="12031" max="12031" width="46.5546875" style="29" customWidth="1"/>
    <col min="12032" max="12032" width="52.33203125" style="29" customWidth="1"/>
    <col min="12033" max="12033" width="85.44140625" style="29" customWidth="1"/>
    <col min="12034" max="12034" width="29.33203125" style="29" bestFit="1" customWidth="1"/>
    <col min="12035" max="12035" width="14.5546875" style="29" bestFit="1" customWidth="1"/>
    <col min="12036" max="12036" width="16.44140625" style="29" customWidth="1"/>
    <col min="12037" max="12040" width="9.109375" style="29"/>
    <col min="12041" max="12041" width="10.6640625" style="29" bestFit="1" customWidth="1"/>
    <col min="12042" max="12042" width="36" style="29" customWidth="1"/>
    <col min="12043" max="12043" width="9.44140625" style="29" customWidth="1"/>
    <col min="12044" max="12044" width="10.33203125" style="29" customWidth="1"/>
    <col min="12045" max="12284" width="9.109375" style="29"/>
    <col min="12285" max="12285" width="19.33203125" style="29" customWidth="1"/>
    <col min="12286" max="12286" width="47.6640625" style="29" customWidth="1"/>
    <col min="12287" max="12287" width="46.5546875" style="29" customWidth="1"/>
    <col min="12288" max="12288" width="52.33203125" style="29" customWidth="1"/>
    <col min="12289" max="12289" width="85.44140625" style="29" customWidth="1"/>
    <col min="12290" max="12290" width="29.33203125" style="29" bestFit="1" customWidth="1"/>
    <col min="12291" max="12291" width="14.5546875" style="29" bestFit="1" customWidth="1"/>
    <col min="12292" max="12292" width="16.44140625" style="29" customWidth="1"/>
    <col min="12293" max="12296" width="9.109375" style="29"/>
    <col min="12297" max="12297" width="10.6640625" style="29" bestFit="1" customWidth="1"/>
    <col min="12298" max="12298" width="36" style="29" customWidth="1"/>
    <col min="12299" max="12299" width="9.44140625" style="29" customWidth="1"/>
    <col min="12300" max="12300" width="10.33203125" style="29" customWidth="1"/>
    <col min="12301" max="12540" width="9.109375" style="29"/>
    <col min="12541" max="12541" width="19.33203125" style="29" customWidth="1"/>
    <col min="12542" max="12542" width="47.6640625" style="29" customWidth="1"/>
    <col min="12543" max="12543" width="46.5546875" style="29" customWidth="1"/>
    <col min="12544" max="12544" width="52.33203125" style="29" customWidth="1"/>
    <col min="12545" max="12545" width="85.44140625" style="29" customWidth="1"/>
    <col min="12546" max="12546" width="29.33203125" style="29" bestFit="1" customWidth="1"/>
    <col min="12547" max="12547" width="14.5546875" style="29" bestFit="1" customWidth="1"/>
    <col min="12548" max="12548" width="16.44140625" style="29" customWidth="1"/>
    <col min="12549" max="12552" width="9.109375" style="29"/>
    <col min="12553" max="12553" width="10.6640625" style="29" bestFit="1" customWidth="1"/>
    <col min="12554" max="12554" width="36" style="29" customWidth="1"/>
    <col min="12555" max="12555" width="9.44140625" style="29" customWidth="1"/>
    <col min="12556" max="12556" width="10.33203125" style="29" customWidth="1"/>
    <col min="12557" max="12796" width="9.109375" style="29"/>
    <col min="12797" max="12797" width="19.33203125" style="29" customWidth="1"/>
    <col min="12798" max="12798" width="47.6640625" style="29" customWidth="1"/>
    <col min="12799" max="12799" width="46.5546875" style="29" customWidth="1"/>
    <col min="12800" max="12800" width="52.33203125" style="29" customWidth="1"/>
    <col min="12801" max="12801" width="85.44140625" style="29" customWidth="1"/>
    <col min="12802" max="12802" width="29.33203125" style="29" bestFit="1" customWidth="1"/>
    <col min="12803" max="12803" width="14.5546875" style="29" bestFit="1" customWidth="1"/>
    <col min="12804" max="12804" width="16.44140625" style="29" customWidth="1"/>
    <col min="12805" max="12808" width="9.109375" style="29"/>
    <col min="12809" max="12809" width="10.6640625" style="29" bestFit="1" customWidth="1"/>
    <col min="12810" max="12810" width="36" style="29" customWidth="1"/>
    <col min="12811" max="12811" width="9.44140625" style="29" customWidth="1"/>
    <col min="12812" max="12812" width="10.33203125" style="29" customWidth="1"/>
    <col min="12813" max="13052" width="9.109375" style="29"/>
    <col min="13053" max="13053" width="19.33203125" style="29" customWidth="1"/>
    <col min="13054" max="13054" width="47.6640625" style="29" customWidth="1"/>
    <col min="13055" max="13055" width="46.5546875" style="29" customWidth="1"/>
    <col min="13056" max="13056" width="52.33203125" style="29" customWidth="1"/>
    <col min="13057" max="13057" width="85.44140625" style="29" customWidth="1"/>
    <col min="13058" max="13058" width="29.33203125" style="29" bestFit="1" customWidth="1"/>
    <col min="13059" max="13059" width="14.5546875" style="29" bestFit="1" customWidth="1"/>
    <col min="13060" max="13060" width="16.44140625" style="29" customWidth="1"/>
    <col min="13061" max="13064" width="9.109375" style="29"/>
    <col min="13065" max="13065" width="10.6640625" style="29" bestFit="1" customWidth="1"/>
    <col min="13066" max="13066" width="36" style="29" customWidth="1"/>
    <col min="13067" max="13067" width="9.44140625" style="29" customWidth="1"/>
    <col min="13068" max="13068" width="10.33203125" style="29" customWidth="1"/>
    <col min="13069" max="13308" width="9.109375" style="29"/>
    <col min="13309" max="13309" width="19.33203125" style="29" customWidth="1"/>
    <col min="13310" max="13310" width="47.6640625" style="29" customWidth="1"/>
    <col min="13311" max="13311" width="46.5546875" style="29" customWidth="1"/>
    <col min="13312" max="13312" width="52.33203125" style="29" customWidth="1"/>
    <col min="13313" max="13313" width="85.44140625" style="29" customWidth="1"/>
    <col min="13314" max="13314" width="29.33203125" style="29" bestFit="1" customWidth="1"/>
    <col min="13315" max="13315" width="14.5546875" style="29" bestFit="1" customWidth="1"/>
    <col min="13316" max="13316" width="16.44140625" style="29" customWidth="1"/>
    <col min="13317" max="13320" width="9.109375" style="29"/>
    <col min="13321" max="13321" width="10.6640625" style="29" bestFit="1" customWidth="1"/>
    <col min="13322" max="13322" width="36" style="29" customWidth="1"/>
    <col min="13323" max="13323" width="9.44140625" style="29" customWidth="1"/>
    <col min="13324" max="13324" width="10.33203125" style="29" customWidth="1"/>
    <col min="13325" max="13564" width="9.109375" style="29"/>
    <col min="13565" max="13565" width="19.33203125" style="29" customWidth="1"/>
    <col min="13566" max="13566" width="47.6640625" style="29" customWidth="1"/>
    <col min="13567" max="13567" width="46.5546875" style="29" customWidth="1"/>
    <col min="13568" max="13568" width="52.33203125" style="29" customWidth="1"/>
    <col min="13569" max="13569" width="85.44140625" style="29" customWidth="1"/>
    <col min="13570" max="13570" width="29.33203125" style="29" bestFit="1" customWidth="1"/>
    <col min="13571" max="13571" width="14.5546875" style="29" bestFit="1" customWidth="1"/>
    <col min="13572" max="13572" width="16.44140625" style="29" customWidth="1"/>
    <col min="13573" max="13576" width="9.109375" style="29"/>
    <col min="13577" max="13577" width="10.6640625" style="29" bestFit="1" customWidth="1"/>
    <col min="13578" max="13578" width="36" style="29" customWidth="1"/>
    <col min="13579" max="13579" width="9.44140625" style="29" customWidth="1"/>
    <col min="13580" max="13580" width="10.33203125" style="29" customWidth="1"/>
    <col min="13581" max="13820" width="9.109375" style="29"/>
    <col min="13821" max="13821" width="19.33203125" style="29" customWidth="1"/>
    <col min="13822" max="13822" width="47.6640625" style="29" customWidth="1"/>
    <col min="13823" max="13823" width="46.5546875" style="29" customWidth="1"/>
    <col min="13824" max="13824" width="52.33203125" style="29" customWidth="1"/>
    <col min="13825" max="13825" width="85.44140625" style="29" customWidth="1"/>
    <col min="13826" max="13826" width="29.33203125" style="29" bestFit="1" customWidth="1"/>
    <col min="13827" max="13827" width="14.5546875" style="29" bestFit="1" customWidth="1"/>
    <col min="13828" max="13828" width="16.44140625" style="29" customWidth="1"/>
    <col min="13829" max="13832" width="9.109375" style="29"/>
    <col min="13833" max="13833" width="10.6640625" style="29" bestFit="1" customWidth="1"/>
    <col min="13834" max="13834" width="36" style="29" customWidth="1"/>
    <col min="13835" max="13835" width="9.44140625" style="29" customWidth="1"/>
    <col min="13836" max="13836" width="10.33203125" style="29" customWidth="1"/>
    <col min="13837" max="14076" width="9.109375" style="29"/>
    <col min="14077" max="14077" width="19.33203125" style="29" customWidth="1"/>
    <col min="14078" max="14078" width="47.6640625" style="29" customWidth="1"/>
    <col min="14079" max="14079" width="46.5546875" style="29" customWidth="1"/>
    <col min="14080" max="14080" width="52.33203125" style="29" customWidth="1"/>
    <col min="14081" max="14081" width="85.44140625" style="29" customWidth="1"/>
    <col min="14082" max="14082" width="29.33203125" style="29" bestFit="1" customWidth="1"/>
    <col min="14083" max="14083" width="14.5546875" style="29" bestFit="1" customWidth="1"/>
    <col min="14084" max="14084" width="16.44140625" style="29" customWidth="1"/>
    <col min="14085" max="14088" width="9.109375" style="29"/>
    <col min="14089" max="14089" width="10.6640625" style="29" bestFit="1" customWidth="1"/>
    <col min="14090" max="14090" width="36" style="29" customWidth="1"/>
    <col min="14091" max="14091" width="9.44140625" style="29" customWidth="1"/>
    <col min="14092" max="14092" width="10.33203125" style="29" customWidth="1"/>
    <col min="14093" max="14332" width="9.109375" style="29"/>
    <col min="14333" max="14333" width="19.33203125" style="29" customWidth="1"/>
    <col min="14334" max="14334" width="47.6640625" style="29" customWidth="1"/>
    <col min="14335" max="14335" width="46.5546875" style="29" customWidth="1"/>
    <col min="14336" max="14336" width="52.33203125" style="29" customWidth="1"/>
    <col min="14337" max="14337" width="85.44140625" style="29" customWidth="1"/>
    <col min="14338" max="14338" width="29.33203125" style="29" bestFit="1" customWidth="1"/>
    <col min="14339" max="14339" width="14.5546875" style="29" bestFit="1" customWidth="1"/>
    <col min="14340" max="14340" width="16.44140625" style="29" customWidth="1"/>
    <col min="14341" max="14344" width="9.109375" style="29"/>
    <col min="14345" max="14345" width="10.6640625" style="29" bestFit="1" customWidth="1"/>
    <col min="14346" max="14346" width="36" style="29" customWidth="1"/>
    <col min="14347" max="14347" width="9.44140625" style="29" customWidth="1"/>
    <col min="14348" max="14348" width="10.33203125" style="29" customWidth="1"/>
    <col min="14349" max="14588" width="9.109375" style="29"/>
    <col min="14589" max="14589" width="19.33203125" style="29" customWidth="1"/>
    <col min="14590" max="14590" width="47.6640625" style="29" customWidth="1"/>
    <col min="14591" max="14591" width="46.5546875" style="29" customWidth="1"/>
    <col min="14592" max="14592" width="52.33203125" style="29" customWidth="1"/>
    <col min="14593" max="14593" width="85.44140625" style="29" customWidth="1"/>
    <col min="14594" max="14594" width="29.33203125" style="29" bestFit="1" customWidth="1"/>
    <col min="14595" max="14595" width="14.5546875" style="29" bestFit="1" customWidth="1"/>
    <col min="14596" max="14596" width="16.44140625" style="29" customWidth="1"/>
    <col min="14597" max="14600" width="9.109375" style="29"/>
    <col min="14601" max="14601" width="10.6640625" style="29" bestFit="1" customWidth="1"/>
    <col min="14602" max="14602" width="36" style="29" customWidth="1"/>
    <col min="14603" max="14603" width="9.44140625" style="29" customWidth="1"/>
    <col min="14604" max="14604" width="10.33203125" style="29" customWidth="1"/>
    <col min="14605" max="14844" width="9.109375" style="29"/>
    <col min="14845" max="14845" width="19.33203125" style="29" customWidth="1"/>
    <col min="14846" max="14846" width="47.6640625" style="29" customWidth="1"/>
    <col min="14847" max="14847" width="46.5546875" style="29" customWidth="1"/>
    <col min="14848" max="14848" width="52.33203125" style="29" customWidth="1"/>
    <col min="14849" max="14849" width="85.44140625" style="29" customWidth="1"/>
    <col min="14850" max="14850" width="29.33203125" style="29" bestFit="1" customWidth="1"/>
    <col min="14851" max="14851" width="14.5546875" style="29" bestFit="1" customWidth="1"/>
    <col min="14852" max="14852" width="16.44140625" style="29" customWidth="1"/>
    <col min="14853" max="14856" width="9.109375" style="29"/>
    <col min="14857" max="14857" width="10.6640625" style="29" bestFit="1" customWidth="1"/>
    <col min="14858" max="14858" width="36" style="29" customWidth="1"/>
    <col min="14859" max="14859" width="9.44140625" style="29" customWidth="1"/>
    <col min="14860" max="14860" width="10.33203125" style="29" customWidth="1"/>
    <col min="14861" max="15100" width="9.109375" style="29"/>
    <col min="15101" max="15101" width="19.33203125" style="29" customWidth="1"/>
    <col min="15102" max="15102" width="47.6640625" style="29" customWidth="1"/>
    <col min="15103" max="15103" width="46.5546875" style="29" customWidth="1"/>
    <col min="15104" max="15104" width="52.33203125" style="29" customWidth="1"/>
    <col min="15105" max="15105" width="85.44140625" style="29" customWidth="1"/>
    <col min="15106" max="15106" width="29.33203125" style="29" bestFit="1" customWidth="1"/>
    <col min="15107" max="15107" width="14.5546875" style="29" bestFit="1" customWidth="1"/>
    <col min="15108" max="15108" width="16.44140625" style="29" customWidth="1"/>
    <col min="15109" max="15112" width="9.109375" style="29"/>
    <col min="15113" max="15113" width="10.6640625" style="29" bestFit="1" customWidth="1"/>
    <col min="15114" max="15114" width="36" style="29" customWidth="1"/>
    <col min="15115" max="15115" width="9.44140625" style="29" customWidth="1"/>
    <col min="15116" max="15116" width="10.33203125" style="29" customWidth="1"/>
    <col min="15117" max="15356" width="9.109375" style="29"/>
    <col min="15357" max="15357" width="19.33203125" style="29" customWidth="1"/>
    <col min="15358" max="15358" width="47.6640625" style="29" customWidth="1"/>
    <col min="15359" max="15359" width="46.5546875" style="29" customWidth="1"/>
    <col min="15360" max="15360" width="52.33203125" style="29" customWidth="1"/>
    <col min="15361" max="15361" width="85.44140625" style="29" customWidth="1"/>
    <col min="15362" max="15362" width="29.33203125" style="29" bestFit="1" customWidth="1"/>
    <col min="15363" max="15363" width="14.5546875" style="29" bestFit="1" customWidth="1"/>
    <col min="15364" max="15364" width="16.44140625" style="29" customWidth="1"/>
    <col min="15365" max="15368" width="9.109375" style="29"/>
    <col min="15369" max="15369" width="10.6640625" style="29" bestFit="1" customWidth="1"/>
    <col min="15370" max="15370" width="36" style="29" customWidth="1"/>
    <col min="15371" max="15371" width="9.44140625" style="29" customWidth="1"/>
    <col min="15372" max="15372" width="10.33203125" style="29" customWidth="1"/>
    <col min="15373" max="15612" width="9.109375" style="29"/>
    <col min="15613" max="15613" width="19.33203125" style="29" customWidth="1"/>
    <col min="15614" max="15614" width="47.6640625" style="29" customWidth="1"/>
    <col min="15615" max="15615" width="46.5546875" style="29" customWidth="1"/>
    <col min="15616" max="15616" width="52.33203125" style="29" customWidth="1"/>
    <col min="15617" max="15617" width="85.44140625" style="29" customWidth="1"/>
    <col min="15618" max="15618" width="29.33203125" style="29" bestFit="1" customWidth="1"/>
    <col min="15619" max="15619" width="14.5546875" style="29" bestFit="1" customWidth="1"/>
    <col min="15620" max="15620" width="16.44140625" style="29" customWidth="1"/>
    <col min="15621" max="15624" width="9.109375" style="29"/>
    <col min="15625" max="15625" width="10.6640625" style="29" bestFit="1" customWidth="1"/>
    <col min="15626" max="15626" width="36" style="29" customWidth="1"/>
    <col min="15627" max="15627" width="9.44140625" style="29" customWidth="1"/>
    <col min="15628" max="15628" width="10.33203125" style="29" customWidth="1"/>
    <col min="15629" max="15868" width="9.109375" style="29"/>
    <col min="15869" max="15869" width="19.33203125" style="29" customWidth="1"/>
    <col min="15870" max="15870" width="47.6640625" style="29" customWidth="1"/>
    <col min="15871" max="15871" width="46.5546875" style="29" customWidth="1"/>
    <col min="15872" max="15872" width="52.33203125" style="29" customWidth="1"/>
    <col min="15873" max="15873" width="85.44140625" style="29" customWidth="1"/>
    <col min="15874" max="15874" width="29.33203125" style="29" bestFit="1" customWidth="1"/>
    <col min="15875" max="15875" width="14.5546875" style="29" bestFit="1" customWidth="1"/>
    <col min="15876" max="15876" width="16.44140625" style="29" customWidth="1"/>
    <col min="15877" max="15880" width="9.109375" style="29"/>
    <col min="15881" max="15881" width="10.6640625" style="29" bestFit="1" customWidth="1"/>
    <col min="15882" max="15882" width="36" style="29" customWidth="1"/>
    <col min="15883" max="15883" width="9.44140625" style="29" customWidth="1"/>
    <col min="15884" max="15884" width="10.33203125" style="29" customWidth="1"/>
    <col min="15885" max="16124" width="9.109375" style="29"/>
    <col min="16125" max="16125" width="19.33203125" style="29" customWidth="1"/>
    <col min="16126" max="16126" width="47.6640625" style="29" customWidth="1"/>
    <col min="16127" max="16127" width="46.5546875" style="29" customWidth="1"/>
    <col min="16128" max="16128" width="52.33203125" style="29" customWidth="1"/>
    <col min="16129" max="16129" width="85.44140625" style="29" customWidth="1"/>
    <col min="16130" max="16130" width="29.33203125" style="29" bestFit="1" customWidth="1"/>
    <col min="16131" max="16131" width="14.5546875" style="29" bestFit="1" customWidth="1"/>
    <col min="16132" max="16132" width="16.44140625" style="29" customWidth="1"/>
    <col min="16133" max="16136" width="9.109375" style="29"/>
    <col min="16137" max="16137" width="10.6640625" style="29" bestFit="1" customWidth="1"/>
    <col min="16138" max="16138" width="36" style="29" customWidth="1"/>
    <col min="16139" max="16139" width="9.44140625" style="29" customWidth="1"/>
    <col min="16140" max="16140" width="10.33203125" style="29" customWidth="1"/>
    <col min="16141" max="16378" width="9.109375" style="29"/>
    <col min="16379" max="16384" width="9.109375" style="29" customWidth="1"/>
  </cols>
  <sheetData>
    <row r="1" spans="1:13" s="46" customFormat="1">
      <c r="A1" s="123"/>
      <c r="B1" s="513" t="s">
        <v>486</v>
      </c>
      <c r="C1" s="513"/>
      <c r="D1" s="513"/>
      <c r="E1" s="513"/>
      <c r="F1" s="513"/>
      <c r="G1" s="513"/>
      <c r="H1" s="124"/>
      <c r="I1" s="125"/>
      <c r="J1" s="44"/>
      <c r="K1" s="45"/>
      <c r="L1" s="194"/>
      <c r="M1" s="194"/>
    </row>
    <row r="2" spans="1:13" s="46" customFormat="1" ht="13.2">
      <c r="A2" s="87" t="s">
        <v>35</v>
      </c>
      <c r="B2" s="512" t="s">
        <v>2215</v>
      </c>
      <c r="C2" s="512"/>
      <c r="D2" s="512"/>
      <c r="E2" s="512"/>
      <c r="F2" s="512"/>
      <c r="G2" s="512"/>
      <c r="H2" s="47"/>
      <c r="I2" s="47"/>
      <c r="J2" s="44"/>
      <c r="K2" s="45"/>
      <c r="L2" s="218" t="s">
        <v>19</v>
      </c>
      <c r="M2" s="90">
        <f>COUNTIF($G$10:$G$151,"Pass")</f>
        <v>82</v>
      </c>
    </row>
    <row r="3" spans="1:13" s="46" customFormat="1" ht="12.75" hidden="1" customHeight="1" outlineLevel="1">
      <c r="A3" s="87" t="s">
        <v>36</v>
      </c>
      <c r="B3" s="512" t="s">
        <v>1791</v>
      </c>
      <c r="C3" s="512"/>
      <c r="D3" s="512"/>
      <c r="E3" s="512"/>
      <c r="F3" s="512"/>
      <c r="G3" s="512"/>
      <c r="H3" s="47"/>
      <c r="I3" s="47"/>
      <c r="J3" s="44"/>
      <c r="K3" s="45"/>
      <c r="L3" s="218" t="s">
        <v>20</v>
      </c>
      <c r="M3" s="90">
        <f>COUNTIF($G$10:$G$151,"Fail")</f>
        <v>5</v>
      </c>
    </row>
    <row r="4" spans="1:13" s="46" customFormat="1" ht="12.75" hidden="1" customHeight="1" outlineLevel="1">
      <c r="A4" s="87" t="s">
        <v>37</v>
      </c>
      <c r="B4" s="512"/>
      <c r="C4" s="512"/>
      <c r="D4" s="512"/>
      <c r="E4" s="512"/>
      <c r="F4" s="512"/>
      <c r="G4" s="512"/>
      <c r="H4" s="47"/>
      <c r="I4" s="47"/>
      <c r="J4" s="44"/>
      <c r="K4" s="45"/>
      <c r="L4" s="218" t="s">
        <v>49</v>
      </c>
      <c r="M4" s="90">
        <f>COUNTIF($G$10:$G$94,"Pending")</f>
        <v>1</v>
      </c>
    </row>
    <row r="5" spans="1:13" s="46" customFormat="1" ht="12.75" hidden="1" customHeight="1" outlineLevel="1">
      <c r="A5" s="87" t="s">
        <v>38</v>
      </c>
      <c r="B5" s="512" t="s">
        <v>1631</v>
      </c>
      <c r="C5" s="512"/>
      <c r="D5" s="512"/>
      <c r="E5" s="512"/>
      <c r="F5" s="512"/>
      <c r="G5" s="512"/>
      <c r="H5" s="47"/>
      <c r="I5" s="47"/>
      <c r="J5" s="44"/>
      <c r="K5" s="45"/>
      <c r="L5" s="218" t="s">
        <v>21</v>
      </c>
      <c r="M5" s="90">
        <f>COUNTIF($G$10:$G$151,"Untested")</f>
        <v>4</v>
      </c>
    </row>
    <row r="6" spans="1:13" s="46" customFormat="1" ht="25.5" hidden="1" customHeight="1" outlineLevel="1">
      <c r="A6" s="88" t="s">
        <v>19</v>
      </c>
      <c r="B6" s="89" t="s">
        <v>20</v>
      </c>
      <c r="C6" s="89" t="s">
        <v>21</v>
      </c>
      <c r="D6" s="89" t="s">
        <v>49</v>
      </c>
      <c r="E6" s="89" t="s">
        <v>22</v>
      </c>
      <c r="F6" s="89" t="s">
        <v>39</v>
      </c>
      <c r="G6" s="48"/>
      <c r="H6" s="48"/>
      <c r="I6" s="48"/>
      <c r="J6" s="49"/>
      <c r="L6" s="218" t="s">
        <v>22</v>
      </c>
      <c r="M6" s="90">
        <f>COUNTIF($G$10:$G$94,"N/A")</f>
        <v>0</v>
      </c>
    </row>
    <row r="7" spans="1:13" s="46" customFormat="1" ht="12.75" hidden="1" customHeight="1" outlineLevel="1">
      <c r="A7" s="90">
        <f>COUNTIF($G$10:$G$207,"Pass")</f>
        <v>82</v>
      </c>
      <c r="B7" s="91">
        <f>COUNTIF($G$10:$G$207,"Fail")</f>
        <v>5</v>
      </c>
      <c r="C7" s="90">
        <f>COUNTIF($G$10:$G$207,"Untested")</f>
        <v>4</v>
      </c>
      <c r="D7" s="90">
        <f>COUNTIF($G$10:$G$207,"Pending")</f>
        <v>2</v>
      </c>
      <c r="E7" s="90">
        <f>COUNTIF($G$10:$G$207,"N/A")</f>
        <v>0</v>
      </c>
      <c r="F7" s="91">
        <f>SUM(A7:E7)</f>
        <v>93</v>
      </c>
      <c r="G7" s="48" t="s">
        <v>50</v>
      </c>
      <c r="H7" s="48"/>
      <c r="I7" s="48"/>
      <c r="J7" s="49"/>
    </row>
    <row r="8" spans="1:13" s="46" customFormat="1" ht="22.5" customHeight="1" collapsed="1">
      <c r="E8" s="39"/>
      <c r="F8" s="39"/>
      <c r="G8" s="48"/>
      <c r="H8" s="48"/>
      <c r="I8" s="48"/>
      <c r="J8" s="48"/>
      <c r="K8" s="49"/>
    </row>
    <row r="9" spans="1:13" s="106" customFormat="1" ht="30.75" customHeight="1">
      <c r="A9" s="243" t="s">
        <v>40</v>
      </c>
      <c r="B9" s="244" t="s">
        <v>34</v>
      </c>
      <c r="C9" s="245" t="s">
        <v>41</v>
      </c>
      <c r="D9" s="245" t="s">
        <v>42</v>
      </c>
      <c r="E9" s="245" t="s">
        <v>43</v>
      </c>
      <c r="F9" s="245" t="s">
        <v>44</v>
      </c>
      <c r="G9" s="246" t="s">
        <v>45</v>
      </c>
      <c r="H9" s="247" t="s">
        <v>46</v>
      </c>
      <c r="I9" s="247" t="s">
        <v>47</v>
      </c>
      <c r="J9" s="247" t="s">
        <v>48</v>
      </c>
      <c r="L9" s="194"/>
      <c r="M9" s="194"/>
    </row>
    <row r="10" spans="1:13" s="118" customFormat="1" ht="30.6" customHeight="1">
      <c r="A10" s="256"/>
      <c r="B10" s="257" t="s">
        <v>202</v>
      </c>
      <c r="C10" s="258"/>
      <c r="D10" s="256"/>
      <c r="E10" s="259"/>
      <c r="F10" s="260"/>
      <c r="G10" s="256"/>
      <c r="H10" s="256"/>
      <c r="I10" s="256"/>
      <c r="J10" s="260"/>
      <c r="K10" s="126"/>
      <c r="L10" s="194"/>
      <c r="M10" s="194"/>
    </row>
    <row r="11" spans="1:13" s="311" customFormat="1" ht="85.8" hidden="1" customHeight="1" outlineLevel="1">
      <c r="A11" s="261" t="s">
        <v>2075</v>
      </c>
      <c r="B11" s="262" t="s">
        <v>1634</v>
      </c>
      <c r="C11" s="263" t="s">
        <v>1635</v>
      </c>
      <c r="D11" s="262" t="s">
        <v>2077</v>
      </c>
      <c r="E11" s="262" t="s">
        <v>4303</v>
      </c>
      <c r="F11" s="264"/>
      <c r="G11" s="261" t="s">
        <v>19</v>
      </c>
      <c r="H11" s="265">
        <v>43812</v>
      </c>
      <c r="I11" s="261" t="s">
        <v>1637</v>
      </c>
      <c r="J11" s="264"/>
      <c r="K11" s="314"/>
      <c r="L11" s="312"/>
      <c r="M11" s="312"/>
    </row>
    <row r="12" spans="1:13" s="311" customFormat="1" ht="84" hidden="1" outlineLevel="1">
      <c r="A12" s="261" t="s">
        <v>2078</v>
      </c>
      <c r="B12" s="262" t="s">
        <v>1639</v>
      </c>
      <c r="C12" s="263" t="s">
        <v>1635</v>
      </c>
      <c r="D12" s="262" t="s">
        <v>2077</v>
      </c>
      <c r="E12" s="262" t="s">
        <v>4304</v>
      </c>
      <c r="F12" s="264"/>
      <c r="G12" s="261" t="s">
        <v>19</v>
      </c>
      <c r="H12" s="265">
        <v>43812</v>
      </c>
      <c r="I12" s="261" t="s">
        <v>1637</v>
      </c>
      <c r="J12" s="264"/>
      <c r="K12" s="314"/>
      <c r="L12" s="194"/>
      <c r="M12" s="194"/>
    </row>
    <row r="13" spans="1:13" s="311" customFormat="1" ht="84" hidden="1" outlineLevel="1">
      <c r="A13" s="261" t="s">
        <v>2079</v>
      </c>
      <c r="B13" s="262" t="s">
        <v>1641</v>
      </c>
      <c r="C13" s="263" t="s">
        <v>1635</v>
      </c>
      <c r="D13" s="262" t="s">
        <v>2077</v>
      </c>
      <c r="E13" s="262" t="s">
        <v>4306</v>
      </c>
      <c r="F13" s="264"/>
      <c r="G13" s="261" t="s">
        <v>19</v>
      </c>
      <c r="H13" s="265">
        <v>43812</v>
      </c>
      <c r="I13" s="261" t="s">
        <v>1637</v>
      </c>
      <c r="J13" s="264"/>
      <c r="K13" s="314"/>
      <c r="L13" s="312"/>
      <c r="M13" s="312"/>
    </row>
    <row r="14" spans="1:13" s="311" customFormat="1" ht="84" hidden="1" outlineLevel="1">
      <c r="A14" s="261" t="s">
        <v>2080</v>
      </c>
      <c r="B14" s="262" t="s">
        <v>1797</v>
      </c>
      <c r="C14" s="263" t="s">
        <v>1635</v>
      </c>
      <c r="D14" s="262" t="s">
        <v>2077</v>
      </c>
      <c r="E14" s="262" t="s">
        <v>4305</v>
      </c>
      <c r="F14" s="264"/>
      <c r="G14" s="261" t="s">
        <v>19</v>
      </c>
      <c r="H14" s="265">
        <v>43812</v>
      </c>
      <c r="I14" s="261" t="s">
        <v>1637</v>
      </c>
      <c r="J14" s="264"/>
      <c r="K14" s="314"/>
      <c r="L14" s="312"/>
      <c r="M14" s="312"/>
    </row>
    <row r="15" spans="1:13" s="311" customFormat="1" ht="84" hidden="1" outlineLevel="1">
      <c r="A15" s="261" t="s">
        <v>2081</v>
      </c>
      <c r="B15" s="262" t="s">
        <v>1644</v>
      </c>
      <c r="C15" s="263" t="s">
        <v>1635</v>
      </c>
      <c r="D15" s="262" t="s">
        <v>2077</v>
      </c>
      <c r="E15" s="262" t="s">
        <v>4307</v>
      </c>
      <c r="F15" s="264"/>
      <c r="G15" s="261" t="s">
        <v>19</v>
      </c>
      <c r="H15" s="265">
        <v>43812</v>
      </c>
      <c r="I15" s="261" t="s">
        <v>387</v>
      </c>
      <c r="J15" s="264"/>
      <c r="K15" s="314"/>
      <c r="L15" s="312"/>
      <c r="M15" s="312"/>
    </row>
    <row r="16" spans="1:13" s="311" customFormat="1" ht="84" hidden="1" outlineLevel="1">
      <c r="A16" s="261" t="s">
        <v>2082</v>
      </c>
      <c r="B16" s="262" t="s">
        <v>1646</v>
      </c>
      <c r="C16" s="263" t="s">
        <v>1635</v>
      </c>
      <c r="D16" s="262" t="s">
        <v>2077</v>
      </c>
      <c r="E16" s="262" t="s">
        <v>4309</v>
      </c>
      <c r="F16" s="264"/>
      <c r="G16" s="261" t="s">
        <v>19</v>
      </c>
      <c r="H16" s="265">
        <v>43812</v>
      </c>
      <c r="I16" s="261" t="s">
        <v>387</v>
      </c>
      <c r="J16" s="264"/>
      <c r="K16" s="314"/>
      <c r="L16" s="312"/>
      <c r="M16" s="312"/>
    </row>
    <row r="17" spans="1:13" s="311" customFormat="1" ht="84" hidden="1" outlineLevel="1">
      <c r="A17" s="261" t="s">
        <v>2083</v>
      </c>
      <c r="B17" s="262" t="s">
        <v>1648</v>
      </c>
      <c r="C17" s="263" t="s">
        <v>1635</v>
      </c>
      <c r="D17" s="262" t="s">
        <v>2077</v>
      </c>
      <c r="E17" s="262" t="s">
        <v>4310</v>
      </c>
      <c r="F17" s="264"/>
      <c r="G17" s="261" t="s">
        <v>19</v>
      </c>
      <c r="H17" s="265">
        <v>43812</v>
      </c>
      <c r="I17" s="261" t="s">
        <v>387</v>
      </c>
      <c r="J17" s="264"/>
      <c r="K17" s="314"/>
      <c r="L17" s="312"/>
      <c r="M17" s="312"/>
    </row>
    <row r="18" spans="1:13" s="311" customFormat="1" ht="84" hidden="1" outlineLevel="1">
      <c r="A18" s="261" t="s">
        <v>2084</v>
      </c>
      <c r="B18" s="262" t="s">
        <v>1650</v>
      </c>
      <c r="C18" s="263" t="s">
        <v>1635</v>
      </c>
      <c r="D18" s="262" t="s">
        <v>2077</v>
      </c>
      <c r="E18" s="262" t="s">
        <v>4536</v>
      </c>
      <c r="F18" s="264"/>
      <c r="G18" s="261" t="s">
        <v>19</v>
      </c>
      <c r="H18" s="265">
        <v>43812</v>
      </c>
      <c r="I18" s="261" t="s">
        <v>387</v>
      </c>
      <c r="J18" s="264"/>
      <c r="K18" s="314"/>
      <c r="L18" s="312"/>
      <c r="M18" s="312"/>
    </row>
    <row r="19" spans="1:13" s="311" customFormat="1" ht="84" hidden="1" outlineLevel="1">
      <c r="A19" s="261" t="s">
        <v>2085</v>
      </c>
      <c r="B19" s="262" t="s">
        <v>1652</v>
      </c>
      <c r="C19" s="263" t="s">
        <v>1635</v>
      </c>
      <c r="D19" s="262" t="s">
        <v>2077</v>
      </c>
      <c r="E19" s="262" t="s">
        <v>4538</v>
      </c>
      <c r="F19" s="264"/>
      <c r="G19" s="261" t="s">
        <v>19</v>
      </c>
      <c r="H19" s="265">
        <v>43812</v>
      </c>
      <c r="I19" s="261" t="s">
        <v>387</v>
      </c>
      <c r="J19" s="264"/>
      <c r="K19" s="314"/>
      <c r="L19" s="194"/>
      <c r="M19" s="194"/>
    </row>
    <row r="20" spans="1:13" s="311" customFormat="1" ht="84" hidden="1" outlineLevel="1">
      <c r="A20" s="261" t="s">
        <v>2086</v>
      </c>
      <c r="B20" s="262" t="s">
        <v>1654</v>
      </c>
      <c r="C20" s="263" t="s">
        <v>1635</v>
      </c>
      <c r="D20" s="262" t="s">
        <v>2077</v>
      </c>
      <c r="E20" s="262" t="s">
        <v>4311</v>
      </c>
      <c r="F20" s="264"/>
      <c r="G20" s="261" t="s">
        <v>19</v>
      </c>
      <c r="H20" s="265">
        <v>43812</v>
      </c>
      <c r="I20" s="261" t="s">
        <v>387</v>
      </c>
      <c r="J20" s="264"/>
      <c r="K20" s="314"/>
      <c r="L20" s="312"/>
      <c r="M20" s="312"/>
    </row>
    <row r="21" spans="1:13" s="311" customFormat="1" ht="84" hidden="1" outlineLevel="1">
      <c r="A21" s="261" t="s">
        <v>2087</v>
      </c>
      <c r="B21" s="262" t="s">
        <v>1657</v>
      </c>
      <c r="C21" s="263" t="s">
        <v>1635</v>
      </c>
      <c r="D21" s="262" t="s">
        <v>2077</v>
      </c>
      <c r="E21" s="262" t="s">
        <v>4312</v>
      </c>
      <c r="F21" s="264"/>
      <c r="G21" s="261" t="s">
        <v>19</v>
      </c>
      <c r="H21" s="265">
        <v>43812</v>
      </c>
      <c r="I21" s="261" t="s">
        <v>387</v>
      </c>
      <c r="J21" s="264"/>
      <c r="K21" s="314"/>
      <c r="L21" s="312"/>
      <c r="M21" s="312"/>
    </row>
    <row r="22" spans="1:13" s="311" customFormat="1" ht="84" hidden="1" outlineLevel="1">
      <c r="A22" s="261" t="s">
        <v>2088</v>
      </c>
      <c r="B22" s="262" t="s">
        <v>1662</v>
      </c>
      <c r="C22" s="263" t="s">
        <v>1635</v>
      </c>
      <c r="D22" s="262" t="s">
        <v>2077</v>
      </c>
      <c r="E22" s="262" t="s">
        <v>4313</v>
      </c>
      <c r="F22" s="264"/>
      <c r="G22" s="261" t="s">
        <v>19</v>
      </c>
      <c r="H22" s="265">
        <v>43812</v>
      </c>
      <c r="I22" s="261" t="s">
        <v>387</v>
      </c>
      <c r="J22" s="264"/>
      <c r="K22" s="314"/>
      <c r="L22" s="312"/>
      <c r="M22" s="312"/>
    </row>
    <row r="23" spans="1:13" s="311" customFormat="1" ht="84" hidden="1" outlineLevel="1">
      <c r="A23" s="261" t="s">
        <v>2089</v>
      </c>
      <c r="B23" s="262" t="s">
        <v>1664</v>
      </c>
      <c r="C23" s="263" t="s">
        <v>1635</v>
      </c>
      <c r="D23" s="262" t="s">
        <v>2077</v>
      </c>
      <c r="E23" s="262" t="s">
        <v>4314</v>
      </c>
      <c r="F23" s="264"/>
      <c r="G23" s="261" t="s">
        <v>19</v>
      </c>
      <c r="H23" s="265">
        <v>43812</v>
      </c>
      <c r="I23" s="261" t="s">
        <v>1637</v>
      </c>
      <c r="J23" s="264"/>
      <c r="K23" s="314"/>
      <c r="L23" s="194"/>
      <c r="M23" s="194"/>
    </row>
    <row r="24" spans="1:13" s="118" customFormat="1" ht="30.6" customHeight="1" collapsed="1">
      <c r="A24" s="256"/>
      <c r="B24" s="257" t="s">
        <v>4348</v>
      </c>
      <c r="C24" s="258"/>
      <c r="D24" s="256"/>
      <c r="E24" s="259"/>
      <c r="F24" s="260"/>
      <c r="G24" s="256"/>
      <c r="H24" s="256"/>
      <c r="I24" s="256"/>
      <c r="J24" s="260"/>
      <c r="K24" s="126"/>
      <c r="L24" s="44"/>
      <c r="M24" s="44"/>
    </row>
    <row r="25" spans="1:13" s="194" customFormat="1" hidden="1" outlineLevel="1" collapsed="1">
      <c r="A25" s="206"/>
      <c r="B25" s="226" t="s">
        <v>202</v>
      </c>
      <c r="C25" s="207"/>
      <c r="D25" s="207"/>
      <c r="E25" s="207"/>
      <c r="F25" s="251"/>
      <c r="G25" s="208"/>
      <c r="H25" s="208"/>
      <c r="I25" s="208"/>
      <c r="J25" s="207"/>
      <c r="K25" s="193"/>
      <c r="L25" s="44"/>
      <c r="M25" s="44"/>
    </row>
    <row r="26" spans="1:13" ht="84" hidden="1" outlineLevel="2">
      <c r="A26" s="261" t="s">
        <v>2090</v>
      </c>
      <c r="B26" s="262" t="s">
        <v>1667</v>
      </c>
      <c r="C26" s="266" t="s">
        <v>1635</v>
      </c>
      <c r="D26" s="262" t="s">
        <v>2077</v>
      </c>
      <c r="E26" s="262" t="s">
        <v>1668</v>
      </c>
      <c r="F26" s="264"/>
      <c r="G26" s="261" t="s">
        <v>19</v>
      </c>
      <c r="H26" s="265">
        <v>43813</v>
      </c>
      <c r="I26" s="261" t="s">
        <v>1637</v>
      </c>
      <c r="J26" s="264"/>
      <c r="L26" s="44"/>
      <c r="M26" s="44"/>
    </row>
    <row r="27" spans="1:13" ht="84" hidden="1" outlineLevel="2">
      <c r="A27" s="261" t="s">
        <v>2091</v>
      </c>
      <c r="B27" s="262" t="s">
        <v>1670</v>
      </c>
      <c r="C27" s="266" t="s">
        <v>1635</v>
      </c>
      <c r="D27" s="262" t="s">
        <v>2077</v>
      </c>
      <c r="E27" s="262" t="s">
        <v>1671</v>
      </c>
      <c r="F27" s="264"/>
      <c r="G27" s="261" t="s">
        <v>19</v>
      </c>
      <c r="H27" s="265">
        <v>43813</v>
      </c>
      <c r="I27" s="261" t="s">
        <v>1637</v>
      </c>
      <c r="J27" s="264"/>
      <c r="L27" s="44"/>
      <c r="M27" s="44"/>
    </row>
    <row r="28" spans="1:13" ht="84" hidden="1" outlineLevel="2">
      <c r="A28" s="261" t="s">
        <v>2092</v>
      </c>
      <c r="B28" s="262" t="s">
        <v>1673</v>
      </c>
      <c r="C28" s="266" t="s">
        <v>1635</v>
      </c>
      <c r="D28" s="262" t="s">
        <v>2077</v>
      </c>
      <c r="E28" s="262" t="s">
        <v>1674</v>
      </c>
      <c r="F28" s="264"/>
      <c r="G28" s="261" t="s">
        <v>19</v>
      </c>
      <c r="H28" s="265">
        <v>43813</v>
      </c>
      <c r="I28" s="261" t="s">
        <v>1637</v>
      </c>
      <c r="J28" s="264"/>
      <c r="L28" s="44"/>
      <c r="M28" s="44"/>
    </row>
    <row r="29" spans="1:13" ht="84" hidden="1" outlineLevel="2">
      <c r="A29" s="261" t="s">
        <v>2093</v>
      </c>
      <c r="B29" s="262" t="s">
        <v>2096</v>
      </c>
      <c r="C29" s="266" t="s">
        <v>1635</v>
      </c>
      <c r="D29" s="262" t="s">
        <v>2077</v>
      </c>
      <c r="E29" s="262" t="s">
        <v>1814</v>
      </c>
      <c r="F29" s="264"/>
      <c r="G29" s="261" t="s">
        <v>19</v>
      </c>
      <c r="H29" s="265">
        <v>43813</v>
      </c>
      <c r="I29" s="261" t="s">
        <v>1637</v>
      </c>
      <c r="J29" s="264"/>
      <c r="L29" s="44"/>
      <c r="M29" s="44"/>
    </row>
    <row r="30" spans="1:13" s="52" customFormat="1" ht="84" hidden="1" outlineLevel="2">
      <c r="A30" s="261" t="s">
        <v>2094</v>
      </c>
      <c r="B30" s="262" t="s">
        <v>1816</v>
      </c>
      <c r="C30" s="266" t="s">
        <v>1635</v>
      </c>
      <c r="D30" s="262" t="s">
        <v>2077</v>
      </c>
      <c r="E30" s="262" t="s">
        <v>1680</v>
      </c>
      <c r="F30" s="264"/>
      <c r="G30" s="261" t="s">
        <v>19</v>
      </c>
      <c r="H30" s="265">
        <v>43813</v>
      </c>
      <c r="I30" s="261" t="s">
        <v>1637</v>
      </c>
      <c r="J30" s="264"/>
      <c r="L30" s="44"/>
      <c r="M30" s="44"/>
    </row>
    <row r="31" spans="1:13" s="52" customFormat="1" ht="84" hidden="1" outlineLevel="2">
      <c r="A31" s="261" t="s">
        <v>2095</v>
      </c>
      <c r="B31" s="262" t="s">
        <v>1682</v>
      </c>
      <c r="C31" s="266" t="s">
        <v>1635</v>
      </c>
      <c r="D31" s="262" t="s">
        <v>2077</v>
      </c>
      <c r="E31" s="262" t="s">
        <v>1818</v>
      </c>
      <c r="F31" s="264"/>
      <c r="G31" s="261" t="s">
        <v>19</v>
      </c>
      <c r="H31" s="265">
        <v>43813</v>
      </c>
      <c r="I31" s="261" t="s">
        <v>1637</v>
      </c>
      <c r="J31" s="264"/>
      <c r="L31" s="194"/>
      <c r="M31" s="194"/>
    </row>
    <row r="32" spans="1:13" s="52" customFormat="1" ht="84" hidden="1" outlineLevel="2">
      <c r="A32" s="261" t="s">
        <v>2097</v>
      </c>
      <c r="B32" s="262" t="s">
        <v>1684</v>
      </c>
      <c r="C32" s="266" t="s">
        <v>1635</v>
      </c>
      <c r="D32" s="262" t="s">
        <v>2077</v>
      </c>
      <c r="E32" s="262" t="s">
        <v>1820</v>
      </c>
      <c r="F32" s="264"/>
      <c r="G32" s="261" t="s">
        <v>19</v>
      </c>
      <c r="H32" s="265">
        <v>43813</v>
      </c>
      <c r="I32" s="261" t="s">
        <v>1637</v>
      </c>
      <c r="J32" s="264"/>
      <c r="L32" s="44"/>
      <c r="M32" s="44"/>
    </row>
    <row r="33" spans="1:13" s="52" customFormat="1" ht="84" hidden="1" outlineLevel="2">
      <c r="A33" s="261" t="s">
        <v>2098</v>
      </c>
      <c r="B33" s="262" t="s">
        <v>1822</v>
      </c>
      <c r="C33" s="266" t="s">
        <v>1635</v>
      </c>
      <c r="D33" s="262" t="s">
        <v>2077</v>
      </c>
      <c r="E33" s="262" t="s">
        <v>1687</v>
      </c>
      <c r="F33" s="264"/>
      <c r="G33" s="261" t="s">
        <v>19</v>
      </c>
      <c r="H33" s="265">
        <v>43813</v>
      </c>
      <c r="I33" s="261" t="s">
        <v>1637</v>
      </c>
      <c r="J33" s="264"/>
      <c r="L33" s="44"/>
      <c r="M33" s="44"/>
    </row>
    <row r="34" spans="1:13" s="52" customFormat="1" ht="84" hidden="1" outlineLevel="2">
      <c r="A34" s="261" t="s">
        <v>2099</v>
      </c>
      <c r="B34" s="262" t="s">
        <v>1689</v>
      </c>
      <c r="C34" s="266" t="s">
        <v>1635</v>
      </c>
      <c r="D34" s="262" t="s">
        <v>2077</v>
      </c>
      <c r="E34" s="262" t="s">
        <v>1690</v>
      </c>
      <c r="F34" s="264"/>
      <c r="G34" s="261" t="s">
        <v>19</v>
      </c>
      <c r="H34" s="265">
        <v>43813</v>
      </c>
      <c r="I34" s="261" t="s">
        <v>1637</v>
      </c>
      <c r="J34" s="264"/>
      <c r="L34" s="44"/>
      <c r="M34" s="44"/>
    </row>
    <row r="35" spans="1:13" s="52" customFormat="1" ht="84" hidden="1" outlineLevel="2">
      <c r="A35" s="261" t="s">
        <v>2100</v>
      </c>
      <c r="B35" s="262" t="s">
        <v>1692</v>
      </c>
      <c r="C35" s="266" t="s">
        <v>1635</v>
      </c>
      <c r="D35" s="262" t="s">
        <v>2077</v>
      </c>
      <c r="E35" s="262" t="s">
        <v>1693</v>
      </c>
      <c r="F35" s="264"/>
      <c r="G35" s="261" t="s">
        <v>19</v>
      </c>
      <c r="H35" s="265">
        <v>43813</v>
      </c>
      <c r="I35" s="261" t="s">
        <v>1637</v>
      </c>
      <c r="J35" s="264"/>
      <c r="L35" s="44"/>
      <c r="M35" s="44"/>
    </row>
    <row r="36" spans="1:13" ht="84" hidden="1" outlineLevel="2">
      <c r="A36" s="261" t="s">
        <v>2101</v>
      </c>
      <c r="B36" s="262" t="s">
        <v>1826</v>
      </c>
      <c r="C36" s="266" t="s">
        <v>1635</v>
      </c>
      <c r="D36" s="262" t="s">
        <v>2077</v>
      </c>
      <c r="E36" s="262" t="s">
        <v>1827</v>
      </c>
      <c r="F36" s="264"/>
      <c r="G36" s="261" t="s">
        <v>19</v>
      </c>
      <c r="H36" s="265">
        <v>43813</v>
      </c>
      <c r="I36" s="261" t="s">
        <v>1637</v>
      </c>
      <c r="J36" s="264"/>
      <c r="L36" s="44"/>
      <c r="M36" s="44"/>
    </row>
    <row r="37" spans="1:13" ht="84" hidden="1" outlineLevel="2">
      <c r="A37" s="261" t="s">
        <v>2102</v>
      </c>
      <c r="B37" s="262" t="s">
        <v>1829</v>
      </c>
      <c r="C37" s="266" t="s">
        <v>1635</v>
      </c>
      <c r="D37" s="262" t="s">
        <v>2077</v>
      </c>
      <c r="E37" s="262" t="s">
        <v>1830</v>
      </c>
      <c r="F37" s="264"/>
      <c r="G37" s="261" t="s">
        <v>19</v>
      </c>
      <c r="H37" s="265">
        <v>43813</v>
      </c>
      <c r="I37" s="261" t="s">
        <v>1637</v>
      </c>
      <c r="J37" s="264"/>
      <c r="L37" s="44"/>
      <c r="M37" s="44"/>
    </row>
    <row r="38" spans="1:13" ht="84" hidden="1" outlineLevel="2">
      <c r="A38" s="261" t="s">
        <v>2103</v>
      </c>
      <c r="B38" s="262" t="s">
        <v>1832</v>
      </c>
      <c r="C38" s="266" t="s">
        <v>1635</v>
      </c>
      <c r="D38" s="262" t="s">
        <v>2077</v>
      </c>
      <c r="E38" s="262" t="s">
        <v>1833</v>
      </c>
      <c r="F38" s="264"/>
      <c r="G38" s="261" t="s">
        <v>19</v>
      </c>
      <c r="H38" s="265">
        <v>43813</v>
      </c>
      <c r="I38" s="261" t="s">
        <v>1637</v>
      </c>
      <c r="J38" s="264"/>
      <c r="L38" s="44"/>
      <c r="M38" s="44"/>
    </row>
    <row r="39" spans="1:13" ht="84" hidden="1" outlineLevel="2">
      <c r="A39" s="261" t="s">
        <v>2104</v>
      </c>
      <c r="B39" s="262" t="s">
        <v>1838</v>
      </c>
      <c r="C39" s="266" t="s">
        <v>1635</v>
      </c>
      <c r="D39" s="262" t="s">
        <v>2077</v>
      </c>
      <c r="E39" s="262" t="s">
        <v>1836</v>
      </c>
      <c r="F39" s="264"/>
      <c r="G39" s="261" t="s">
        <v>19</v>
      </c>
      <c r="H39" s="265">
        <v>43813</v>
      </c>
      <c r="I39" s="261" t="s">
        <v>1637</v>
      </c>
      <c r="J39" s="264"/>
      <c r="L39" s="197"/>
      <c r="M39" s="197"/>
    </row>
    <row r="40" spans="1:13" ht="84" hidden="1" outlineLevel="2">
      <c r="A40" s="261" t="s">
        <v>2105</v>
      </c>
      <c r="B40" s="262" t="s">
        <v>1846</v>
      </c>
      <c r="C40" s="266" t="s">
        <v>1635</v>
      </c>
      <c r="D40" s="262" t="s">
        <v>2077</v>
      </c>
      <c r="E40" s="262" t="s">
        <v>1847</v>
      </c>
      <c r="F40" s="264"/>
      <c r="G40" s="261" t="s">
        <v>19</v>
      </c>
      <c r="H40" s="265">
        <v>43813</v>
      </c>
      <c r="I40" s="261" t="s">
        <v>1637</v>
      </c>
      <c r="J40" s="264"/>
      <c r="L40" s="197"/>
      <c r="M40" s="197"/>
    </row>
    <row r="41" spans="1:13" ht="84" hidden="1" outlineLevel="2">
      <c r="A41" s="261" t="s">
        <v>2106</v>
      </c>
      <c r="B41" s="262" t="s">
        <v>1849</v>
      </c>
      <c r="C41" s="266" t="s">
        <v>1635</v>
      </c>
      <c r="D41" s="262" t="s">
        <v>2077</v>
      </c>
      <c r="E41" s="262" t="s">
        <v>1850</v>
      </c>
      <c r="F41" s="264"/>
      <c r="G41" s="261" t="s">
        <v>19</v>
      </c>
      <c r="H41" s="265">
        <v>43813</v>
      </c>
      <c r="I41" s="261" t="s">
        <v>1637</v>
      </c>
      <c r="J41" s="264"/>
      <c r="L41" s="197"/>
      <c r="M41" s="197"/>
    </row>
    <row r="42" spans="1:13" ht="84" hidden="1" outlineLevel="2">
      <c r="A42" s="261" t="s">
        <v>2107</v>
      </c>
      <c r="B42" s="262" t="s">
        <v>1852</v>
      </c>
      <c r="C42" s="266" t="s">
        <v>1635</v>
      </c>
      <c r="D42" s="262" t="s">
        <v>2077</v>
      </c>
      <c r="E42" s="262" t="s">
        <v>1853</v>
      </c>
      <c r="F42" s="264"/>
      <c r="G42" s="261" t="s">
        <v>19</v>
      </c>
      <c r="H42" s="265">
        <v>43813</v>
      </c>
      <c r="I42" s="261" t="s">
        <v>1637</v>
      </c>
      <c r="J42" s="264"/>
      <c r="L42" s="197"/>
      <c r="M42" s="197"/>
    </row>
    <row r="43" spans="1:13" ht="84" hidden="1" outlineLevel="2">
      <c r="A43" s="261" t="s">
        <v>2108</v>
      </c>
      <c r="B43" s="262" t="s">
        <v>1861</v>
      </c>
      <c r="C43" s="266" t="s">
        <v>1635</v>
      </c>
      <c r="D43" s="262" t="s">
        <v>2077</v>
      </c>
      <c r="E43" s="262" t="s">
        <v>1862</v>
      </c>
      <c r="F43" s="264"/>
      <c r="G43" s="261" t="s">
        <v>19</v>
      </c>
      <c r="H43" s="265">
        <v>43813</v>
      </c>
      <c r="I43" s="261" t="s">
        <v>1637</v>
      </c>
      <c r="J43" s="264"/>
      <c r="L43" s="197"/>
      <c r="M43" s="197"/>
    </row>
    <row r="44" spans="1:13" ht="84" hidden="1" outlineLevel="2">
      <c r="A44" s="261" t="s">
        <v>2109</v>
      </c>
      <c r="B44" s="262" t="s">
        <v>1864</v>
      </c>
      <c r="C44" s="266" t="s">
        <v>1635</v>
      </c>
      <c r="D44" s="262" t="s">
        <v>2077</v>
      </c>
      <c r="E44" s="262" t="s">
        <v>2119</v>
      </c>
      <c r="F44" s="264"/>
      <c r="G44" s="261" t="s">
        <v>19</v>
      </c>
      <c r="H44" s="265">
        <v>43813</v>
      </c>
      <c r="I44" s="261" t="s">
        <v>1637</v>
      </c>
      <c r="J44" s="264"/>
      <c r="L44" s="197"/>
      <c r="M44" s="197"/>
    </row>
    <row r="45" spans="1:13" s="118" customFormat="1" ht="84" hidden="1" outlineLevel="2">
      <c r="A45" s="261" t="s">
        <v>2110</v>
      </c>
      <c r="B45" s="378" t="s">
        <v>1866</v>
      </c>
      <c r="C45" s="266" t="s">
        <v>1635</v>
      </c>
      <c r="D45" s="262" t="s">
        <v>2077</v>
      </c>
      <c r="E45" s="378" t="s">
        <v>2121</v>
      </c>
      <c r="F45" s="379"/>
      <c r="G45" s="380" t="s">
        <v>19</v>
      </c>
      <c r="H45" s="381">
        <v>43813</v>
      </c>
      <c r="I45" s="380" t="s">
        <v>2019</v>
      </c>
      <c r="J45" s="379"/>
      <c r="K45" s="126"/>
      <c r="L45" s="197"/>
      <c r="M45" s="197"/>
    </row>
    <row r="46" spans="1:13" s="194" customFormat="1" hidden="1" outlineLevel="1">
      <c r="A46" s="206"/>
      <c r="B46" s="226" t="s">
        <v>535</v>
      </c>
      <c r="C46" s="207"/>
      <c r="D46" s="207"/>
      <c r="E46" s="207"/>
      <c r="F46" s="251"/>
      <c r="G46" s="208"/>
      <c r="H46" s="208"/>
      <c r="I46" s="208"/>
      <c r="J46" s="207"/>
      <c r="K46" s="193"/>
      <c r="L46" s="197"/>
      <c r="M46" s="197"/>
    </row>
    <row r="47" spans="1:13" ht="84" hidden="1" outlineLevel="2">
      <c r="A47" s="261" t="s">
        <v>2111</v>
      </c>
      <c r="B47" s="262" t="s">
        <v>1868</v>
      </c>
      <c r="C47" s="266" t="s">
        <v>2076</v>
      </c>
      <c r="D47" s="262" t="s">
        <v>1793</v>
      </c>
      <c r="E47" s="262" t="s">
        <v>2123</v>
      </c>
      <c r="F47" s="264"/>
      <c r="G47" s="261" t="s">
        <v>19</v>
      </c>
      <c r="H47" s="265">
        <v>43813</v>
      </c>
      <c r="I47" s="261" t="s">
        <v>387</v>
      </c>
      <c r="J47" s="264"/>
      <c r="L47" s="197"/>
      <c r="M47" s="197"/>
    </row>
    <row r="48" spans="1:13" ht="134.4" hidden="1" outlineLevel="2">
      <c r="A48" s="261" t="s">
        <v>2112</v>
      </c>
      <c r="B48" s="262" t="s">
        <v>1870</v>
      </c>
      <c r="C48" s="266" t="s">
        <v>1635</v>
      </c>
      <c r="D48" s="262" t="s">
        <v>2125</v>
      </c>
      <c r="E48" s="262" t="s">
        <v>1871</v>
      </c>
      <c r="F48" s="264"/>
      <c r="G48" s="261" t="s">
        <v>20</v>
      </c>
      <c r="H48" s="265">
        <v>43813</v>
      </c>
      <c r="I48" s="261" t="s">
        <v>387</v>
      </c>
      <c r="J48" s="264"/>
      <c r="L48" s="197"/>
      <c r="M48" s="197"/>
    </row>
    <row r="49" spans="1:13" ht="134.4" hidden="1" outlineLevel="2">
      <c r="A49" s="261" t="s">
        <v>2113</v>
      </c>
      <c r="B49" s="262" t="s">
        <v>1873</v>
      </c>
      <c r="C49" s="266" t="s">
        <v>1635</v>
      </c>
      <c r="D49" s="262" t="s">
        <v>2125</v>
      </c>
      <c r="E49" s="262" t="s">
        <v>1874</v>
      </c>
      <c r="F49" s="264"/>
      <c r="G49" s="261" t="s">
        <v>20</v>
      </c>
      <c r="H49" s="265">
        <v>43813</v>
      </c>
      <c r="I49" s="261" t="s">
        <v>387</v>
      </c>
      <c r="J49" s="264"/>
      <c r="L49" s="197"/>
      <c r="M49" s="197"/>
    </row>
    <row r="50" spans="1:13" ht="134.4" hidden="1" outlineLevel="2">
      <c r="A50" s="261" t="s">
        <v>2114</v>
      </c>
      <c r="B50" s="262" t="s">
        <v>1879</v>
      </c>
      <c r="C50" s="266" t="s">
        <v>1635</v>
      </c>
      <c r="D50" s="262" t="s">
        <v>2128</v>
      </c>
      <c r="E50" s="262" t="s">
        <v>1880</v>
      </c>
      <c r="F50" s="264"/>
      <c r="G50" s="261" t="s">
        <v>19</v>
      </c>
      <c r="H50" s="265">
        <v>43813</v>
      </c>
      <c r="I50" s="261" t="s">
        <v>1637</v>
      </c>
      <c r="J50" s="264"/>
      <c r="L50" s="197"/>
      <c r="M50" s="197"/>
    </row>
    <row r="51" spans="1:13" ht="134.4" hidden="1" outlineLevel="2">
      <c r="A51" s="261" t="s">
        <v>2115</v>
      </c>
      <c r="B51" s="262" t="s">
        <v>1882</v>
      </c>
      <c r="C51" s="266" t="s">
        <v>1635</v>
      </c>
      <c r="D51" s="262" t="s">
        <v>2128</v>
      </c>
      <c r="E51" s="262" t="s">
        <v>1883</v>
      </c>
      <c r="F51" s="264"/>
      <c r="G51" s="261" t="s">
        <v>19</v>
      </c>
      <c r="H51" s="265">
        <v>43813</v>
      </c>
      <c r="I51" s="261" t="s">
        <v>387</v>
      </c>
      <c r="J51" s="264"/>
      <c r="L51" s="197"/>
      <c r="M51" s="197"/>
    </row>
    <row r="52" spans="1:13" ht="117.6" hidden="1" outlineLevel="2">
      <c r="A52" s="261" t="s">
        <v>2116</v>
      </c>
      <c r="B52" s="262" t="s">
        <v>1898</v>
      </c>
      <c r="C52" s="266" t="s">
        <v>1635</v>
      </c>
      <c r="D52" s="262" t="s">
        <v>2135</v>
      </c>
      <c r="E52" s="262" t="s">
        <v>2138</v>
      </c>
      <c r="F52" s="264"/>
      <c r="G52" s="261" t="s">
        <v>19</v>
      </c>
      <c r="H52" s="265">
        <v>43813</v>
      </c>
      <c r="I52" s="261" t="s">
        <v>387</v>
      </c>
      <c r="J52" s="264"/>
      <c r="L52" s="197"/>
      <c r="M52" s="197"/>
    </row>
    <row r="53" spans="1:13" s="194" customFormat="1" hidden="1" outlineLevel="1">
      <c r="A53" s="206"/>
      <c r="B53" s="226" t="s">
        <v>554</v>
      </c>
      <c r="C53" s="207"/>
      <c r="D53" s="207"/>
      <c r="E53" s="207"/>
      <c r="F53" s="251"/>
      <c r="G53" s="208"/>
      <c r="H53" s="208"/>
      <c r="I53" s="208"/>
      <c r="J53" s="207"/>
      <c r="K53" s="193"/>
      <c r="L53" s="197"/>
      <c r="M53" s="197"/>
    </row>
    <row r="54" spans="1:13" ht="151.19999999999999" hidden="1" outlineLevel="1">
      <c r="A54" s="261" t="s">
        <v>2117</v>
      </c>
      <c r="B54" s="262" t="s">
        <v>2140</v>
      </c>
      <c r="C54" s="266" t="s">
        <v>1635</v>
      </c>
      <c r="D54" s="262" t="s">
        <v>2141</v>
      </c>
      <c r="E54" s="262" t="s">
        <v>2142</v>
      </c>
      <c r="F54" s="264"/>
      <c r="G54" s="261" t="s">
        <v>19</v>
      </c>
      <c r="H54" s="265">
        <v>43813</v>
      </c>
      <c r="I54" s="261" t="s">
        <v>1637</v>
      </c>
      <c r="J54" s="264"/>
      <c r="L54" s="197"/>
      <c r="M54" s="197"/>
    </row>
    <row r="55" spans="1:13" ht="151.19999999999999" hidden="1" outlineLevel="1">
      <c r="A55" s="261" t="s">
        <v>2118</v>
      </c>
      <c r="B55" s="262" t="s">
        <v>2144</v>
      </c>
      <c r="C55" s="266" t="s">
        <v>1635</v>
      </c>
      <c r="D55" s="262" t="s">
        <v>2141</v>
      </c>
      <c r="E55" s="262" t="s">
        <v>1905</v>
      </c>
      <c r="F55" s="264"/>
      <c r="G55" s="261" t="s">
        <v>19</v>
      </c>
      <c r="H55" s="265">
        <v>43813</v>
      </c>
      <c r="I55" s="261" t="s">
        <v>1637</v>
      </c>
      <c r="J55" s="264"/>
      <c r="L55" s="197"/>
      <c r="M55" s="197"/>
    </row>
    <row r="56" spans="1:13" ht="151.19999999999999" hidden="1" outlineLevel="1">
      <c r="A56" s="261" t="s">
        <v>2120</v>
      </c>
      <c r="B56" s="262" t="s">
        <v>2146</v>
      </c>
      <c r="C56" s="266" t="s">
        <v>1635</v>
      </c>
      <c r="D56" s="262" t="s">
        <v>2141</v>
      </c>
      <c r="E56" s="262" t="s">
        <v>1908</v>
      </c>
      <c r="F56" s="264"/>
      <c r="G56" s="261" t="s">
        <v>19</v>
      </c>
      <c r="H56" s="265">
        <v>43813</v>
      </c>
      <c r="I56" s="261" t="s">
        <v>1637</v>
      </c>
      <c r="J56" s="264"/>
      <c r="L56" s="197"/>
      <c r="M56" s="197"/>
    </row>
    <row r="57" spans="1:13" ht="151.19999999999999" hidden="1" outlineLevel="1">
      <c r="A57" s="261" t="s">
        <v>2122</v>
      </c>
      <c r="B57" s="262" t="s">
        <v>2148</v>
      </c>
      <c r="C57" s="266" t="s">
        <v>1635</v>
      </c>
      <c r="D57" s="262" t="s">
        <v>2141</v>
      </c>
      <c r="E57" s="262" t="s">
        <v>1911</v>
      </c>
      <c r="F57" s="264"/>
      <c r="G57" s="261" t="s">
        <v>19</v>
      </c>
      <c r="H57" s="265">
        <v>43813</v>
      </c>
      <c r="I57" s="261" t="s">
        <v>1637</v>
      </c>
      <c r="J57" s="264"/>
      <c r="L57" s="197"/>
      <c r="M57" s="197"/>
    </row>
    <row r="58" spans="1:13" ht="151.19999999999999" hidden="1" outlineLevel="1">
      <c r="A58" s="261" t="s">
        <v>2124</v>
      </c>
      <c r="B58" s="262" t="s">
        <v>2150</v>
      </c>
      <c r="C58" s="266" t="s">
        <v>1635</v>
      </c>
      <c r="D58" s="262" t="s">
        <v>2141</v>
      </c>
      <c r="E58" s="262" t="s">
        <v>1914</v>
      </c>
      <c r="F58" s="264"/>
      <c r="G58" s="261" t="s">
        <v>19</v>
      </c>
      <c r="H58" s="265">
        <v>43813</v>
      </c>
      <c r="I58" s="261" t="s">
        <v>1637</v>
      </c>
      <c r="J58" s="264"/>
      <c r="L58" s="197"/>
      <c r="M58" s="197"/>
    </row>
    <row r="59" spans="1:13" ht="151.19999999999999" hidden="1" outlineLevel="1">
      <c r="A59" s="261" t="s">
        <v>2126</v>
      </c>
      <c r="B59" s="262" t="s">
        <v>2152</v>
      </c>
      <c r="C59" s="266" t="s">
        <v>1635</v>
      </c>
      <c r="D59" s="262" t="s">
        <v>2153</v>
      </c>
      <c r="E59" s="262" t="s">
        <v>2154</v>
      </c>
      <c r="F59" s="264"/>
      <c r="G59" s="261" t="s">
        <v>19</v>
      </c>
      <c r="H59" s="265">
        <v>43813</v>
      </c>
      <c r="I59" s="261" t="s">
        <v>1637</v>
      </c>
      <c r="J59" s="264"/>
      <c r="L59" s="197"/>
      <c r="M59" s="197"/>
    </row>
    <row r="60" spans="1:13" ht="151.19999999999999" hidden="1" outlineLevel="1">
      <c r="A60" s="261" t="s">
        <v>2127</v>
      </c>
      <c r="B60" s="262" t="s">
        <v>2156</v>
      </c>
      <c r="C60" s="266" t="s">
        <v>1635</v>
      </c>
      <c r="D60" s="262" t="s">
        <v>2153</v>
      </c>
      <c r="E60" s="262" t="s">
        <v>1920</v>
      </c>
      <c r="F60" s="264"/>
      <c r="G60" s="261" t="s">
        <v>19</v>
      </c>
      <c r="H60" s="265">
        <v>43813</v>
      </c>
      <c r="I60" s="261" t="s">
        <v>1637</v>
      </c>
      <c r="J60" s="264"/>
      <c r="L60" s="197"/>
      <c r="M60" s="197"/>
    </row>
    <row r="61" spans="1:13" s="118" customFormat="1" ht="30.6" customHeight="1" collapsed="1">
      <c r="A61" s="256"/>
      <c r="B61" s="257" t="s">
        <v>1757</v>
      </c>
      <c r="C61" s="258"/>
      <c r="D61" s="256"/>
      <c r="E61" s="259"/>
      <c r="F61" s="260"/>
      <c r="G61" s="256"/>
      <c r="H61" s="256"/>
      <c r="I61" s="256"/>
      <c r="J61" s="260"/>
      <c r="K61" s="126"/>
      <c r="L61" s="197"/>
      <c r="M61" s="197"/>
    </row>
    <row r="62" spans="1:13" s="194" customFormat="1" hidden="1" outlineLevel="1" collapsed="1">
      <c r="A62" s="206"/>
      <c r="B62" s="226" t="s">
        <v>202</v>
      </c>
      <c r="C62" s="207"/>
      <c r="D62" s="207"/>
      <c r="E62" s="207"/>
      <c r="F62" s="251"/>
      <c r="G62" s="208"/>
      <c r="H62" s="208"/>
      <c r="I62" s="208"/>
      <c r="J62" s="207"/>
      <c r="K62" s="193"/>
      <c r="L62" s="197"/>
      <c r="M62" s="197"/>
    </row>
    <row r="63" spans="1:13" ht="84" hidden="1" outlineLevel="2">
      <c r="A63" s="261" t="s">
        <v>2129</v>
      </c>
      <c r="B63" s="262" t="s">
        <v>1922</v>
      </c>
      <c r="C63" s="266" t="s">
        <v>1635</v>
      </c>
      <c r="D63" s="262" t="s">
        <v>1793</v>
      </c>
      <c r="E63" s="262" t="s">
        <v>1923</v>
      </c>
      <c r="F63" s="264"/>
      <c r="G63" s="261" t="s">
        <v>19</v>
      </c>
      <c r="H63" s="265">
        <v>43813</v>
      </c>
      <c r="I63" s="261" t="s">
        <v>1637</v>
      </c>
      <c r="J63" s="266"/>
      <c r="L63" s="197"/>
      <c r="M63" s="197"/>
    </row>
    <row r="64" spans="1:13" ht="84" hidden="1" outlineLevel="2">
      <c r="A64" s="261" t="s">
        <v>2130</v>
      </c>
      <c r="B64" s="262" t="s">
        <v>1925</v>
      </c>
      <c r="C64" s="266" t="s">
        <v>1635</v>
      </c>
      <c r="D64" s="262" t="s">
        <v>1793</v>
      </c>
      <c r="E64" s="262" t="s">
        <v>1926</v>
      </c>
      <c r="F64" s="264"/>
      <c r="G64" s="261" t="s">
        <v>19</v>
      </c>
      <c r="H64" s="265">
        <v>43813</v>
      </c>
      <c r="I64" s="261" t="s">
        <v>1637</v>
      </c>
      <c r="J64" s="266"/>
      <c r="L64" s="197"/>
      <c r="M64" s="197"/>
    </row>
    <row r="65" spans="1:13" ht="84" hidden="1" outlineLevel="2">
      <c r="A65" s="261" t="s">
        <v>2131</v>
      </c>
      <c r="B65" s="262" t="s">
        <v>1928</v>
      </c>
      <c r="C65" s="266" t="s">
        <v>1635</v>
      </c>
      <c r="D65" s="262" t="s">
        <v>1793</v>
      </c>
      <c r="E65" s="262" t="s">
        <v>1929</v>
      </c>
      <c r="F65" s="264"/>
      <c r="G65" s="261" t="s">
        <v>19</v>
      </c>
      <c r="H65" s="265">
        <v>43813</v>
      </c>
      <c r="I65" s="261" t="s">
        <v>1637</v>
      </c>
      <c r="J65" s="264"/>
      <c r="L65" s="197"/>
      <c r="M65" s="197"/>
    </row>
    <row r="66" spans="1:13" ht="84" hidden="1" outlineLevel="2">
      <c r="A66" s="261" t="s">
        <v>2132</v>
      </c>
      <c r="B66" s="262" t="s">
        <v>1931</v>
      </c>
      <c r="C66" s="266" t="s">
        <v>1635</v>
      </c>
      <c r="D66" s="262" t="s">
        <v>1793</v>
      </c>
      <c r="E66" s="262" t="s">
        <v>1932</v>
      </c>
      <c r="F66" s="264"/>
      <c r="G66" s="261" t="s">
        <v>19</v>
      </c>
      <c r="H66" s="265">
        <v>43813</v>
      </c>
      <c r="I66" s="261" t="s">
        <v>1637</v>
      </c>
      <c r="J66" s="264"/>
      <c r="L66" s="197"/>
      <c r="M66" s="197"/>
    </row>
    <row r="67" spans="1:13" ht="84" hidden="1" outlineLevel="2">
      <c r="A67" s="261" t="s">
        <v>2133</v>
      </c>
      <c r="B67" s="262" t="s">
        <v>1934</v>
      </c>
      <c r="C67" s="266" t="s">
        <v>1635</v>
      </c>
      <c r="D67" s="262" t="s">
        <v>1793</v>
      </c>
      <c r="E67" s="262" t="s">
        <v>1935</v>
      </c>
      <c r="F67" s="264"/>
      <c r="G67" s="261" t="s">
        <v>19</v>
      </c>
      <c r="H67" s="265">
        <v>43813</v>
      </c>
      <c r="I67" s="261" t="s">
        <v>1637</v>
      </c>
      <c r="J67" s="264"/>
      <c r="L67" s="197"/>
      <c r="M67" s="197"/>
    </row>
    <row r="68" spans="1:13" ht="84" hidden="1" outlineLevel="2">
      <c r="A68" s="261" t="s">
        <v>2134</v>
      </c>
      <c r="B68" s="262" t="s">
        <v>1937</v>
      </c>
      <c r="C68" s="266" t="s">
        <v>1635</v>
      </c>
      <c r="D68" s="262" t="s">
        <v>1793</v>
      </c>
      <c r="E68" s="262" t="s">
        <v>1938</v>
      </c>
      <c r="F68" s="264"/>
      <c r="G68" s="261" t="s">
        <v>19</v>
      </c>
      <c r="H68" s="265">
        <v>43813</v>
      </c>
      <c r="I68" s="261" t="s">
        <v>1637</v>
      </c>
      <c r="J68" s="264"/>
      <c r="L68" s="197"/>
      <c r="M68" s="197"/>
    </row>
    <row r="69" spans="1:13" ht="84" hidden="1" outlineLevel="2">
      <c r="A69" s="261" t="s">
        <v>2136</v>
      </c>
      <c r="B69" s="262" t="s">
        <v>1940</v>
      </c>
      <c r="C69" s="266" t="s">
        <v>1635</v>
      </c>
      <c r="D69" s="262" t="s">
        <v>1793</v>
      </c>
      <c r="E69" s="262" t="s">
        <v>1941</v>
      </c>
      <c r="F69" s="264"/>
      <c r="G69" s="261" t="s">
        <v>19</v>
      </c>
      <c r="H69" s="265">
        <v>43813</v>
      </c>
      <c r="I69" s="261" t="s">
        <v>1637</v>
      </c>
      <c r="J69" s="264"/>
      <c r="L69" s="197"/>
      <c r="M69" s="197"/>
    </row>
    <row r="70" spans="1:13" ht="84" hidden="1" outlineLevel="2">
      <c r="A70" s="261" t="s">
        <v>2137</v>
      </c>
      <c r="B70" s="262" t="s">
        <v>1943</v>
      </c>
      <c r="C70" s="266" t="s">
        <v>1635</v>
      </c>
      <c r="D70" s="262" t="s">
        <v>1793</v>
      </c>
      <c r="E70" s="262" t="s">
        <v>1944</v>
      </c>
      <c r="F70" s="264"/>
      <c r="G70" s="261" t="s">
        <v>19</v>
      </c>
      <c r="H70" s="265">
        <v>43813</v>
      </c>
      <c r="I70" s="261" t="s">
        <v>1637</v>
      </c>
      <c r="J70" s="264"/>
      <c r="L70" s="197"/>
      <c r="M70" s="197"/>
    </row>
    <row r="71" spans="1:13" ht="84" hidden="1" outlineLevel="2">
      <c r="A71" s="261" t="s">
        <v>2139</v>
      </c>
      <c r="B71" s="262" t="s">
        <v>1946</v>
      </c>
      <c r="C71" s="266" t="s">
        <v>1635</v>
      </c>
      <c r="D71" s="262" t="s">
        <v>1793</v>
      </c>
      <c r="E71" s="262" t="s">
        <v>1947</v>
      </c>
      <c r="F71" s="264"/>
      <c r="G71" s="261" t="s">
        <v>21</v>
      </c>
      <c r="H71" s="265">
        <v>43813</v>
      </c>
      <c r="I71" s="261" t="s">
        <v>1637</v>
      </c>
      <c r="J71" s="264"/>
      <c r="L71" s="197"/>
      <c r="M71" s="197"/>
    </row>
    <row r="72" spans="1:13" s="194" customFormat="1" hidden="1" outlineLevel="1">
      <c r="A72" s="206"/>
      <c r="B72" s="226" t="s">
        <v>1948</v>
      </c>
      <c r="C72" s="207"/>
      <c r="D72" s="207"/>
      <c r="E72" s="207"/>
      <c r="F72" s="251"/>
      <c r="G72" s="208"/>
      <c r="H72" s="208"/>
      <c r="I72" s="208"/>
      <c r="J72" s="207"/>
      <c r="K72" s="193"/>
      <c r="L72" s="197"/>
      <c r="M72" s="197"/>
    </row>
    <row r="73" spans="1:13" ht="84" hidden="1" outlineLevel="2">
      <c r="A73" s="261" t="s">
        <v>2143</v>
      </c>
      <c r="B73" s="262" t="s">
        <v>1950</v>
      </c>
      <c r="C73" s="266" t="s">
        <v>1635</v>
      </c>
      <c r="D73" s="262" t="s">
        <v>1793</v>
      </c>
      <c r="E73" s="262" t="s">
        <v>1951</v>
      </c>
      <c r="F73" s="264"/>
      <c r="G73" s="261" t="s">
        <v>21</v>
      </c>
      <c r="H73" s="265">
        <v>43813</v>
      </c>
      <c r="I73" s="261" t="s">
        <v>1637</v>
      </c>
      <c r="J73" s="264"/>
      <c r="L73" s="197"/>
      <c r="M73" s="197"/>
    </row>
    <row r="74" spans="1:13" ht="84" hidden="1" outlineLevel="2">
      <c r="A74" s="261" t="s">
        <v>2145</v>
      </c>
      <c r="B74" s="262" t="s">
        <v>1953</v>
      </c>
      <c r="C74" s="266" t="s">
        <v>1635</v>
      </c>
      <c r="D74" s="262" t="s">
        <v>1793</v>
      </c>
      <c r="E74" s="262" t="s">
        <v>1954</v>
      </c>
      <c r="F74" s="264"/>
      <c r="G74" s="261" t="s">
        <v>21</v>
      </c>
      <c r="H74" s="265">
        <v>43813</v>
      </c>
      <c r="I74" s="261" t="s">
        <v>1637</v>
      </c>
      <c r="J74" s="264"/>
      <c r="L74" s="197"/>
      <c r="M74" s="197"/>
    </row>
    <row r="75" spans="1:13" ht="84" hidden="1" outlineLevel="2">
      <c r="A75" s="261" t="s">
        <v>2147</v>
      </c>
      <c r="B75" s="262" t="s">
        <v>1956</v>
      </c>
      <c r="C75" s="266" t="s">
        <v>1635</v>
      </c>
      <c r="D75" s="262" t="s">
        <v>1793</v>
      </c>
      <c r="E75" s="262" t="s">
        <v>1957</v>
      </c>
      <c r="F75" s="264"/>
      <c r="G75" s="261" t="s">
        <v>21</v>
      </c>
      <c r="H75" s="265">
        <v>43813</v>
      </c>
      <c r="I75" s="261" t="s">
        <v>1637</v>
      </c>
      <c r="J75" s="264"/>
      <c r="L75" s="197"/>
      <c r="M75" s="197"/>
    </row>
    <row r="76" spans="1:13" s="194" customFormat="1" hidden="1" outlineLevel="1">
      <c r="A76" s="206"/>
      <c r="B76" s="226" t="s">
        <v>1782</v>
      </c>
      <c r="C76" s="207"/>
      <c r="D76" s="207"/>
      <c r="E76" s="207"/>
      <c r="F76" s="251"/>
      <c r="G76" s="208"/>
      <c r="H76" s="208"/>
      <c r="I76" s="208"/>
      <c r="J76" s="207"/>
      <c r="K76" s="193"/>
      <c r="L76" s="197"/>
      <c r="M76" s="197"/>
    </row>
    <row r="77" spans="1:13" ht="117.6" hidden="1" outlineLevel="1">
      <c r="A77" s="261" t="s">
        <v>2149</v>
      </c>
      <c r="B77" s="262" t="s">
        <v>1959</v>
      </c>
      <c r="C77" s="266" t="s">
        <v>1635</v>
      </c>
      <c r="D77" s="262" t="s">
        <v>2170</v>
      </c>
      <c r="E77" s="262" t="s">
        <v>1960</v>
      </c>
      <c r="F77" s="264"/>
      <c r="G77" s="261" t="s">
        <v>19</v>
      </c>
      <c r="H77" s="265">
        <v>43813</v>
      </c>
      <c r="I77" s="261" t="s">
        <v>1637</v>
      </c>
      <c r="J77" s="264"/>
      <c r="L77" s="197"/>
      <c r="M77" s="197"/>
    </row>
    <row r="78" spans="1:13" ht="100.8" hidden="1" outlineLevel="1">
      <c r="A78" s="261" t="s">
        <v>2151</v>
      </c>
      <c r="B78" s="262" t="s">
        <v>1968</v>
      </c>
      <c r="C78" s="266" t="s">
        <v>1635</v>
      </c>
      <c r="D78" s="262" t="s">
        <v>2172</v>
      </c>
      <c r="E78" s="262" t="s">
        <v>1969</v>
      </c>
      <c r="F78" s="264"/>
      <c r="G78" s="261" t="s">
        <v>19</v>
      </c>
      <c r="H78" s="265">
        <v>43813</v>
      </c>
      <c r="I78" s="261" t="s">
        <v>1637</v>
      </c>
      <c r="J78" s="264"/>
      <c r="L78" s="197"/>
      <c r="M78" s="197"/>
    </row>
    <row r="79" spans="1:13" ht="117.6" hidden="1" outlineLevel="1">
      <c r="A79" s="261" t="s">
        <v>2155</v>
      </c>
      <c r="B79" s="262" t="s">
        <v>1971</v>
      </c>
      <c r="C79" s="266" t="s">
        <v>1635</v>
      </c>
      <c r="D79" s="262" t="s">
        <v>2170</v>
      </c>
      <c r="E79" s="262" t="s">
        <v>1972</v>
      </c>
      <c r="F79" s="264"/>
      <c r="G79" s="261" t="s">
        <v>19</v>
      </c>
      <c r="H79" s="265">
        <v>43813</v>
      </c>
      <c r="I79" s="261" t="s">
        <v>1637</v>
      </c>
      <c r="J79" s="264"/>
      <c r="L79" s="197"/>
      <c r="M79" s="197"/>
    </row>
    <row r="80" spans="1:13" s="52" customFormat="1" ht="84" hidden="1" outlineLevel="1">
      <c r="A80" s="261" t="s">
        <v>2157</v>
      </c>
      <c r="B80" s="262" t="s">
        <v>1980</v>
      </c>
      <c r="C80" s="266" t="s">
        <v>1635</v>
      </c>
      <c r="D80" s="262" t="s">
        <v>1793</v>
      </c>
      <c r="E80" s="262" t="s">
        <v>1981</v>
      </c>
      <c r="F80" s="264"/>
      <c r="G80" s="261" t="s">
        <v>49</v>
      </c>
      <c r="H80" s="265">
        <v>43813</v>
      </c>
      <c r="I80" s="261" t="s">
        <v>1637</v>
      </c>
      <c r="J80" s="264"/>
      <c r="L80" s="197"/>
      <c r="M80" s="197"/>
    </row>
    <row r="81" spans="1:13" s="52" customFormat="1" ht="84" hidden="1" outlineLevel="1">
      <c r="A81" s="261" t="s">
        <v>2158</v>
      </c>
      <c r="B81" s="262" t="s">
        <v>1983</v>
      </c>
      <c r="C81" s="266" t="s">
        <v>1635</v>
      </c>
      <c r="D81" s="262" t="s">
        <v>1793</v>
      </c>
      <c r="E81" s="262" t="s">
        <v>1984</v>
      </c>
      <c r="F81" s="264"/>
      <c r="G81" s="261" t="s">
        <v>19</v>
      </c>
      <c r="H81" s="265">
        <v>43813</v>
      </c>
      <c r="I81" s="261" t="s">
        <v>1637</v>
      </c>
      <c r="J81" s="264"/>
      <c r="L81" s="197"/>
      <c r="M81" s="197"/>
    </row>
    <row r="82" spans="1:13" s="52" customFormat="1" ht="84" hidden="1" outlineLevel="1">
      <c r="A82" s="261" t="s">
        <v>2159</v>
      </c>
      <c r="B82" s="262" t="s">
        <v>1986</v>
      </c>
      <c r="C82" s="266" t="s">
        <v>1635</v>
      </c>
      <c r="D82" s="262" t="s">
        <v>1793</v>
      </c>
      <c r="E82" s="262" t="s">
        <v>1987</v>
      </c>
      <c r="F82" s="264"/>
      <c r="G82" s="261" t="s">
        <v>19</v>
      </c>
      <c r="H82" s="265">
        <v>43813</v>
      </c>
      <c r="I82" s="261" t="s">
        <v>1637</v>
      </c>
      <c r="J82" s="264"/>
      <c r="L82" s="197"/>
      <c r="M82" s="197"/>
    </row>
    <row r="83" spans="1:13" s="52" customFormat="1" ht="84" hidden="1" outlineLevel="1">
      <c r="A83" s="261" t="s">
        <v>2160</v>
      </c>
      <c r="B83" s="262" t="s">
        <v>1989</v>
      </c>
      <c r="C83" s="266" t="s">
        <v>1635</v>
      </c>
      <c r="D83" s="262" t="s">
        <v>1793</v>
      </c>
      <c r="E83" s="262" t="s">
        <v>1990</v>
      </c>
      <c r="F83" s="264"/>
      <c r="G83" s="261" t="s">
        <v>19</v>
      </c>
      <c r="H83" s="265">
        <v>43813</v>
      </c>
      <c r="I83" s="261" t="s">
        <v>1637</v>
      </c>
      <c r="J83" s="264"/>
      <c r="L83" s="197"/>
      <c r="M83" s="197"/>
    </row>
    <row r="84" spans="1:13" s="52" customFormat="1" ht="84" hidden="1" outlineLevel="1">
      <c r="A84" s="261" t="s">
        <v>2161</v>
      </c>
      <c r="B84" s="262" t="s">
        <v>1992</v>
      </c>
      <c r="C84" s="266" t="s">
        <v>1635</v>
      </c>
      <c r="D84" s="262" t="s">
        <v>1793</v>
      </c>
      <c r="E84" s="262" t="s">
        <v>1993</v>
      </c>
      <c r="F84" s="264"/>
      <c r="G84" s="261" t="s">
        <v>19</v>
      </c>
      <c r="H84" s="265">
        <v>43813</v>
      </c>
      <c r="I84" s="261" t="s">
        <v>1637</v>
      </c>
      <c r="J84" s="264"/>
      <c r="L84" s="197"/>
      <c r="M84" s="197"/>
    </row>
    <row r="85" spans="1:13" s="52" customFormat="1" ht="84" hidden="1" outlineLevel="1">
      <c r="A85" s="261" t="s">
        <v>2162</v>
      </c>
      <c r="B85" s="262" t="s">
        <v>2186</v>
      </c>
      <c r="C85" s="266" t="s">
        <v>1635</v>
      </c>
      <c r="D85" s="262" t="s">
        <v>1793</v>
      </c>
      <c r="E85" s="262" t="s">
        <v>1996</v>
      </c>
      <c r="F85" s="264"/>
      <c r="G85" s="261" t="s">
        <v>19</v>
      </c>
      <c r="H85" s="265">
        <v>43813</v>
      </c>
      <c r="I85" s="261" t="s">
        <v>1637</v>
      </c>
      <c r="J85" s="264"/>
      <c r="L85" s="197"/>
      <c r="M85" s="197"/>
    </row>
    <row r="86" spans="1:13" s="52" customFormat="1" ht="84" hidden="1" outlineLevel="1">
      <c r="A86" s="261" t="s">
        <v>2163</v>
      </c>
      <c r="B86" s="262" t="s">
        <v>2188</v>
      </c>
      <c r="C86" s="266" t="s">
        <v>1635</v>
      </c>
      <c r="D86" s="262" t="s">
        <v>1793</v>
      </c>
      <c r="E86" s="262" t="s">
        <v>2189</v>
      </c>
      <c r="F86" s="264"/>
      <c r="G86" s="261" t="s">
        <v>19</v>
      </c>
      <c r="H86" s="265">
        <v>43813</v>
      </c>
      <c r="I86" s="261" t="s">
        <v>1637</v>
      </c>
      <c r="J86" s="264"/>
      <c r="L86" s="197"/>
      <c r="M86" s="197"/>
    </row>
    <row r="87" spans="1:13" s="52" customFormat="1" ht="84" hidden="1" outlineLevel="1">
      <c r="A87" s="261" t="s">
        <v>2164</v>
      </c>
      <c r="B87" s="262" t="s">
        <v>2191</v>
      </c>
      <c r="C87" s="266" t="s">
        <v>1635</v>
      </c>
      <c r="D87" s="262" t="s">
        <v>1793</v>
      </c>
      <c r="E87" s="262" t="s">
        <v>2192</v>
      </c>
      <c r="F87" s="264"/>
      <c r="G87" s="261" t="s">
        <v>19</v>
      </c>
      <c r="H87" s="265">
        <v>43813</v>
      </c>
      <c r="I87" s="261" t="s">
        <v>1637</v>
      </c>
      <c r="J87" s="264"/>
      <c r="L87" s="197"/>
      <c r="M87" s="197"/>
    </row>
    <row r="88" spans="1:13" s="52" customFormat="1" ht="84" hidden="1" outlineLevel="1">
      <c r="A88" s="261" t="s">
        <v>2165</v>
      </c>
      <c r="B88" s="262" t="s">
        <v>2194</v>
      </c>
      <c r="C88" s="266" t="s">
        <v>1635</v>
      </c>
      <c r="D88" s="262" t="s">
        <v>1793</v>
      </c>
      <c r="E88" s="262" t="s">
        <v>2195</v>
      </c>
      <c r="F88" s="264"/>
      <c r="G88" s="261" t="s">
        <v>19</v>
      </c>
      <c r="H88" s="265">
        <v>43813</v>
      </c>
      <c r="I88" s="261" t="s">
        <v>387</v>
      </c>
      <c r="J88" s="264"/>
      <c r="L88" s="197"/>
      <c r="M88" s="197"/>
    </row>
    <row r="89" spans="1:13" s="52" customFormat="1" ht="84" hidden="1" outlineLevel="1">
      <c r="A89" s="261" t="s">
        <v>2166</v>
      </c>
      <c r="B89" s="262" t="s">
        <v>2197</v>
      </c>
      <c r="C89" s="266" t="s">
        <v>1635</v>
      </c>
      <c r="D89" s="262" t="s">
        <v>1793</v>
      </c>
      <c r="E89" s="262" t="s">
        <v>2198</v>
      </c>
      <c r="F89" s="264"/>
      <c r="G89" s="261" t="s">
        <v>19</v>
      </c>
      <c r="H89" s="265">
        <v>43813</v>
      </c>
      <c r="I89" s="261" t="s">
        <v>387</v>
      </c>
      <c r="J89" s="264"/>
      <c r="L89" s="197"/>
      <c r="M89" s="197"/>
    </row>
    <row r="90" spans="1:13" s="52" customFormat="1" ht="84" hidden="1" outlineLevel="1">
      <c r="A90" s="261" t="s">
        <v>2167</v>
      </c>
      <c r="B90" s="262" t="s">
        <v>2200</v>
      </c>
      <c r="C90" s="266" t="s">
        <v>1635</v>
      </c>
      <c r="D90" s="262" t="s">
        <v>1793</v>
      </c>
      <c r="E90" s="262" t="s">
        <v>1996</v>
      </c>
      <c r="F90" s="264"/>
      <c r="G90" s="261" t="s">
        <v>20</v>
      </c>
      <c r="H90" s="265">
        <v>43813</v>
      </c>
      <c r="I90" s="261" t="s">
        <v>1637</v>
      </c>
      <c r="J90" s="266" t="s">
        <v>2201</v>
      </c>
      <c r="L90" s="197"/>
      <c r="M90" s="197"/>
    </row>
    <row r="91" spans="1:13" s="52" customFormat="1" ht="84" hidden="1" outlineLevel="1">
      <c r="A91" s="261" t="s">
        <v>2168</v>
      </c>
      <c r="B91" s="262" t="s">
        <v>2202</v>
      </c>
      <c r="C91" s="266"/>
      <c r="D91" s="262" t="s">
        <v>1793</v>
      </c>
      <c r="E91" s="262" t="s">
        <v>2203</v>
      </c>
      <c r="F91" s="264"/>
      <c r="G91" s="261" t="s">
        <v>19</v>
      </c>
      <c r="H91" s="265">
        <v>43813</v>
      </c>
      <c r="I91" s="261" t="s">
        <v>1637</v>
      </c>
      <c r="J91" s="266"/>
      <c r="L91" s="197"/>
      <c r="M91" s="197"/>
    </row>
    <row r="92" spans="1:13" s="52" customFormat="1" ht="84" hidden="1" outlineLevel="1">
      <c r="A92" s="261" t="s">
        <v>2169</v>
      </c>
      <c r="B92" s="262" t="s">
        <v>2204</v>
      </c>
      <c r="C92" s="266" t="s">
        <v>1635</v>
      </c>
      <c r="D92" s="262" t="s">
        <v>1793</v>
      </c>
      <c r="E92" s="262" t="s">
        <v>2205</v>
      </c>
      <c r="F92" s="264"/>
      <c r="G92" s="261" t="s">
        <v>19</v>
      </c>
      <c r="H92" s="265">
        <v>43813</v>
      </c>
      <c r="I92" s="261" t="s">
        <v>387</v>
      </c>
      <c r="J92" s="264"/>
      <c r="L92" s="197"/>
      <c r="M92" s="197"/>
    </row>
    <row r="93" spans="1:13" s="52" customFormat="1" ht="84" hidden="1" outlineLevel="1">
      <c r="A93" s="261" t="s">
        <v>2171</v>
      </c>
      <c r="B93" s="262" t="s">
        <v>2204</v>
      </c>
      <c r="C93" s="266" t="s">
        <v>1635</v>
      </c>
      <c r="D93" s="262" t="s">
        <v>1793</v>
      </c>
      <c r="E93" s="262" t="s">
        <v>2206</v>
      </c>
      <c r="F93" s="264"/>
      <c r="G93" s="261" t="s">
        <v>19</v>
      </c>
      <c r="H93" s="265">
        <v>43813</v>
      </c>
      <c r="I93" s="261" t="s">
        <v>387</v>
      </c>
      <c r="J93" s="264"/>
      <c r="L93" s="197"/>
      <c r="M93" s="197"/>
    </row>
    <row r="94" spans="1:13" s="118" customFormat="1" ht="30.6" customHeight="1" collapsed="1">
      <c r="A94" s="256"/>
      <c r="B94" s="257" t="s">
        <v>2207</v>
      </c>
      <c r="C94" s="258"/>
      <c r="D94" s="256"/>
      <c r="E94" s="259"/>
      <c r="F94" s="260"/>
      <c r="G94" s="256"/>
      <c r="H94" s="256"/>
      <c r="I94" s="256"/>
      <c r="J94" s="260"/>
      <c r="K94" s="126"/>
      <c r="L94" s="197"/>
      <c r="M94" s="197"/>
    </row>
    <row r="95" spans="1:13" s="194" customFormat="1" hidden="1" outlineLevel="1" collapsed="1">
      <c r="A95" s="206"/>
      <c r="B95" s="226" t="s">
        <v>202</v>
      </c>
      <c r="C95" s="207"/>
      <c r="D95" s="207"/>
      <c r="E95" s="207"/>
      <c r="F95" s="251"/>
      <c r="G95" s="208"/>
      <c r="H95" s="208"/>
      <c r="I95" s="208"/>
      <c r="J95" s="207"/>
      <c r="K95" s="193"/>
      <c r="L95" s="197"/>
      <c r="M95" s="197"/>
    </row>
    <row r="96" spans="1:13" s="52" customFormat="1" ht="84" hidden="1" outlineLevel="2">
      <c r="A96" s="261" t="s">
        <v>2173</v>
      </c>
      <c r="B96" s="262" t="s">
        <v>2007</v>
      </c>
      <c r="C96" s="266" t="s">
        <v>1635</v>
      </c>
      <c r="D96" s="262" t="s">
        <v>1793</v>
      </c>
      <c r="E96" s="262" t="s">
        <v>2008</v>
      </c>
      <c r="F96" s="264"/>
      <c r="G96" s="261" t="s">
        <v>49</v>
      </c>
      <c r="H96" s="265">
        <v>43813</v>
      </c>
      <c r="I96" s="261" t="s">
        <v>1637</v>
      </c>
      <c r="J96" s="264"/>
      <c r="L96" s="197"/>
      <c r="M96" s="197"/>
    </row>
    <row r="97" spans="1:13" s="52" customFormat="1" ht="84" hidden="1" outlineLevel="2">
      <c r="A97" s="261" t="s">
        <v>2174</v>
      </c>
      <c r="B97" s="262" t="s">
        <v>2010</v>
      </c>
      <c r="C97" s="266" t="s">
        <v>1635</v>
      </c>
      <c r="D97" s="262" t="s">
        <v>1793</v>
      </c>
      <c r="E97" s="262" t="s">
        <v>2011</v>
      </c>
      <c r="F97" s="264"/>
      <c r="G97" s="261" t="s">
        <v>19</v>
      </c>
      <c r="H97" s="265">
        <v>43813</v>
      </c>
      <c r="I97" s="261" t="s">
        <v>1637</v>
      </c>
      <c r="J97" s="264"/>
      <c r="L97" s="197"/>
      <c r="M97" s="197"/>
    </row>
    <row r="98" spans="1:13" s="52" customFormat="1" ht="84" hidden="1" outlineLevel="2">
      <c r="A98" s="261" t="s">
        <v>2175</v>
      </c>
      <c r="B98" s="262" t="s">
        <v>2208</v>
      </c>
      <c r="C98" s="266" t="s">
        <v>1635</v>
      </c>
      <c r="D98" s="262" t="s">
        <v>1793</v>
      </c>
      <c r="E98" s="262" t="s">
        <v>2014</v>
      </c>
      <c r="F98" s="264"/>
      <c r="G98" s="261" t="s">
        <v>20</v>
      </c>
      <c r="H98" s="265">
        <v>43813</v>
      </c>
      <c r="I98" s="261" t="s">
        <v>1637</v>
      </c>
      <c r="J98" s="264" t="s">
        <v>2015</v>
      </c>
      <c r="L98" s="197"/>
      <c r="M98" s="197"/>
    </row>
    <row r="99" spans="1:13" s="52" customFormat="1" ht="84" hidden="1" outlineLevel="2">
      <c r="A99" s="261" t="s">
        <v>2176</v>
      </c>
      <c r="B99" s="262" t="s">
        <v>2017</v>
      </c>
      <c r="C99" s="266" t="s">
        <v>1635</v>
      </c>
      <c r="D99" s="262" t="s">
        <v>1793</v>
      </c>
      <c r="E99" s="262" t="s">
        <v>2018</v>
      </c>
      <c r="F99" s="264"/>
      <c r="G99" s="261" t="s">
        <v>19</v>
      </c>
      <c r="H99" s="265">
        <v>43813</v>
      </c>
      <c r="I99" s="261" t="s">
        <v>2019</v>
      </c>
      <c r="J99" s="264"/>
      <c r="L99" s="197"/>
      <c r="M99" s="197"/>
    </row>
    <row r="100" spans="1:13" s="52" customFormat="1" ht="84" hidden="1" outlineLevel="2">
      <c r="A100" s="261" t="s">
        <v>2177</v>
      </c>
      <c r="B100" s="262" t="s">
        <v>2021</v>
      </c>
      <c r="C100" s="266" t="s">
        <v>1635</v>
      </c>
      <c r="D100" s="262" t="s">
        <v>1793</v>
      </c>
      <c r="E100" s="262" t="s">
        <v>2022</v>
      </c>
      <c r="F100" s="264"/>
      <c r="G100" s="261" t="s">
        <v>20</v>
      </c>
      <c r="H100" s="265">
        <v>43813</v>
      </c>
      <c r="I100" s="261" t="s">
        <v>387</v>
      </c>
      <c r="J100" s="264"/>
      <c r="L100" s="197"/>
      <c r="M100" s="197"/>
    </row>
    <row r="101" spans="1:13" s="52" customFormat="1" ht="84" hidden="1" outlineLevel="2">
      <c r="A101" s="261" t="s">
        <v>2178</v>
      </c>
      <c r="B101" s="262" t="s">
        <v>2024</v>
      </c>
      <c r="C101" s="266" t="s">
        <v>1635</v>
      </c>
      <c r="D101" s="262" t="s">
        <v>1793</v>
      </c>
      <c r="E101" s="262" t="s">
        <v>2025</v>
      </c>
      <c r="F101" s="264"/>
      <c r="G101" s="261" t="s">
        <v>19</v>
      </c>
      <c r="H101" s="265">
        <v>43813</v>
      </c>
      <c r="I101" s="261" t="s">
        <v>387</v>
      </c>
      <c r="J101" s="264"/>
      <c r="L101" s="197"/>
      <c r="M101" s="197"/>
    </row>
    <row r="102" spans="1:13" s="194" customFormat="1" hidden="1" outlineLevel="1">
      <c r="A102" s="206"/>
      <c r="B102" s="226" t="s">
        <v>535</v>
      </c>
      <c r="C102" s="207"/>
      <c r="D102" s="207"/>
      <c r="E102" s="207"/>
      <c r="F102" s="251"/>
      <c r="G102" s="208"/>
      <c r="H102" s="208"/>
      <c r="I102" s="208"/>
      <c r="J102" s="207"/>
      <c r="K102" s="193"/>
      <c r="L102" s="197"/>
      <c r="M102" s="197"/>
    </row>
    <row r="103" spans="1:13" s="52" customFormat="1" ht="84" hidden="1" outlineLevel="2">
      <c r="A103" s="261" t="s">
        <v>2179</v>
      </c>
      <c r="B103" s="262" t="s">
        <v>2027</v>
      </c>
      <c r="C103" s="266" t="s">
        <v>1635</v>
      </c>
      <c r="D103" s="262" t="s">
        <v>1793</v>
      </c>
      <c r="E103" s="262" t="s">
        <v>2028</v>
      </c>
      <c r="F103" s="264"/>
      <c r="G103" s="261" t="s">
        <v>19</v>
      </c>
      <c r="H103" s="265">
        <v>43813</v>
      </c>
      <c r="I103" s="261" t="s">
        <v>1637</v>
      </c>
      <c r="J103" s="264"/>
      <c r="L103" s="197"/>
      <c r="M103" s="197"/>
    </row>
    <row r="104" spans="1:13" s="52" customFormat="1" ht="84" hidden="1" outlineLevel="2">
      <c r="A104" s="261" t="s">
        <v>2180</v>
      </c>
      <c r="B104" s="262" t="s">
        <v>2030</v>
      </c>
      <c r="C104" s="266" t="s">
        <v>1635</v>
      </c>
      <c r="D104" s="262" t="s">
        <v>1793</v>
      </c>
      <c r="E104" s="262" t="s">
        <v>2031</v>
      </c>
      <c r="F104" s="264"/>
      <c r="G104" s="261" t="s">
        <v>19</v>
      </c>
      <c r="H104" s="265">
        <v>43813</v>
      </c>
      <c r="I104" s="261" t="s">
        <v>1637</v>
      </c>
      <c r="J104" s="264"/>
      <c r="L104" s="197"/>
      <c r="M104" s="197"/>
    </row>
    <row r="105" spans="1:13" s="194" customFormat="1" hidden="1" outlineLevel="1">
      <c r="A105" s="206"/>
      <c r="B105" s="226" t="s">
        <v>554</v>
      </c>
      <c r="C105" s="207"/>
      <c r="D105" s="207"/>
      <c r="E105" s="207"/>
      <c r="F105" s="251"/>
      <c r="G105" s="208"/>
      <c r="H105" s="208"/>
      <c r="I105" s="208"/>
      <c r="J105" s="207"/>
      <c r="K105" s="193"/>
      <c r="L105" s="197"/>
      <c r="M105" s="197"/>
    </row>
    <row r="106" spans="1:13" s="52" customFormat="1" ht="84" hidden="1" outlineLevel="2">
      <c r="A106" s="261" t="s">
        <v>2181</v>
      </c>
      <c r="B106" s="262" t="s">
        <v>2036</v>
      </c>
      <c r="C106" s="266" t="s">
        <v>1635</v>
      </c>
      <c r="D106" s="262" t="s">
        <v>1793</v>
      </c>
      <c r="E106" s="262" t="s">
        <v>2209</v>
      </c>
      <c r="F106" s="264"/>
      <c r="G106" s="261" t="s">
        <v>19</v>
      </c>
      <c r="H106" s="265">
        <v>43813</v>
      </c>
      <c r="I106" s="261" t="s">
        <v>1637</v>
      </c>
      <c r="J106" s="264"/>
      <c r="L106" s="197"/>
      <c r="M106" s="197"/>
    </row>
    <row r="107" spans="1:13" s="52" customFormat="1" ht="84" hidden="1" outlineLevel="2">
      <c r="A107" s="261" t="s">
        <v>2182</v>
      </c>
      <c r="B107" s="262" t="s">
        <v>2039</v>
      </c>
      <c r="C107" s="266" t="s">
        <v>1635</v>
      </c>
      <c r="D107" s="262" t="s">
        <v>1793</v>
      </c>
      <c r="E107" s="262" t="s">
        <v>2040</v>
      </c>
      <c r="F107" s="264"/>
      <c r="G107" s="261" t="s">
        <v>19</v>
      </c>
      <c r="H107" s="265">
        <v>43813</v>
      </c>
      <c r="I107" s="261" t="s">
        <v>2019</v>
      </c>
      <c r="J107" s="264"/>
      <c r="L107" s="197"/>
      <c r="M107" s="197"/>
    </row>
    <row r="108" spans="1:13" s="52" customFormat="1" ht="84" hidden="1" outlineLevel="2">
      <c r="A108" s="261" t="s">
        <v>2183</v>
      </c>
      <c r="B108" s="262" t="s">
        <v>2042</v>
      </c>
      <c r="C108" s="266" t="s">
        <v>1635</v>
      </c>
      <c r="D108" s="262" t="s">
        <v>1793</v>
      </c>
      <c r="E108" s="262" t="s">
        <v>2210</v>
      </c>
      <c r="F108" s="264"/>
      <c r="G108" s="261" t="s">
        <v>19</v>
      </c>
      <c r="H108" s="265">
        <v>43813</v>
      </c>
      <c r="I108" s="261" t="s">
        <v>1637</v>
      </c>
      <c r="J108" s="264"/>
      <c r="L108" s="197"/>
      <c r="M108" s="197"/>
    </row>
    <row r="109" spans="1:13" s="52" customFormat="1" ht="84" hidden="1" outlineLevel="2">
      <c r="A109" s="261" t="s">
        <v>2184</v>
      </c>
      <c r="B109" s="262" t="s">
        <v>2045</v>
      </c>
      <c r="C109" s="266" t="s">
        <v>1635</v>
      </c>
      <c r="D109" s="262" t="s">
        <v>1793</v>
      </c>
      <c r="E109" s="262" t="s">
        <v>2040</v>
      </c>
      <c r="F109" s="264"/>
      <c r="G109" s="261" t="s">
        <v>19</v>
      </c>
      <c r="H109" s="265">
        <v>43813</v>
      </c>
      <c r="I109" s="261" t="s">
        <v>2019</v>
      </c>
      <c r="J109" s="264"/>
      <c r="L109" s="197"/>
      <c r="M109" s="197"/>
    </row>
    <row r="110" spans="1:13" s="52" customFormat="1" ht="84" hidden="1" outlineLevel="2">
      <c r="A110" s="261" t="s">
        <v>2185</v>
      </c>
      <c r="B110" s="262" t="s">
        <v>2047</v>
      </c>
      <c r="C110" s="266" t="s">
        <v>1635</v>
      </c>
      <c r="D110" s="262" t="s">
        <v>1793</v>
      </c>
      <c r="E110" s="262" t="s">
        <v>2048</v>
      </c>
      <c r="F110" s="264"/>
      <c r="G110" s="261" t="s">
        <v>19</v>
      </c>
      <c r="H110" s="265">
        <v>43813</v>
      </c>
      <c r="I110" s="261" t="s">
        <v>1637</v>
      </c>
      <c r="J110" s="264"/>
      <c r="L110" s="197"/>
      <c r="M110" s="197"/>
    </row>
    <row r="111" spans="1:13" s="52" customFormat="1" ht="84" hidden="1" outlineLevel="2">
      <c r="A111" s="261" t="s">
        <v>2187</v>
      </c>
      <c r="B111" s="262" t="s">
        <v>2050</v>
      </c>
      <c r="C111" s="266" t="s">
        <v>1635</v>
      </c>
      <c r="D111" s="262" t="s">
        <v>1793</v>
      </c>
      <c r="E111" s="262" t="s">
        <v>2051</v>
      </c>
      <c r="F111" s="264"/>
      <c r="G111" s="261" t="s">
        <v>19</v>
      </c>
      <c r="H111" s="265">
        <v>43813</v>
      </c>
      <c r="I111" s="261" t="s">
        <v>1637</v>
      </c>
      <c r="J111" s="264"/>
      <c r="L111" s="197"/>
      <c r="M111" s="197"/>
    </row>
    <row r="112" spans="1:13" s="194" customFormat="1" hidden="1" outlineLevel="1">
      <c r="A112" s="206"/>
      <c r="B112" s="226" t="s">
        <v>2052</v>
      </c>
      <c r="C112" s="207"/>
      <c r="D112" s="207"/>
      <c r="E112" s="207"/>
      <c r="F112" s="251"/>
      <c r="G112" s="208"/>
      <c r="H112" s="208"/>
      <c r="I112" s="208"/>
      <c r="J112" s="207"/>
      <c r="K112" s="193"/>
      <c r="L112" s="197"/>
      <c r="M112" s="197"/>
    </row>
    <row r="113" spans="1:13" s="52" customFormat="1" ht="84" hidden="1" outlineLevel="1">
      <c r="A113" s="261" t="s">
        <v>2190</v>
      </c>
      <c r="B113" s="262" t="s">
        <v>2054</v>
      </c>
      <c r="C113" s="266" t="s">
        <v>1635</v>
      </c>
      <c r="D113" s="262" t="s">
        <v>1793</v>
      </c>
      <c r="E113" s="262" t="s">
        <v>2055</v>
      </c>
      <c r="F113" s="264"/>
      <c r="G113" s="261" t="s">
        <v>19</v>
      </c>
      <c r="H113" s="265">
        <v>43813</v>
      </c>
      <c r="I113" s="261" t="s">
        <v>1637</v>
      </c>
      <c r="J113" s="264"/>
      <c r="L113" s="197"/>
      <c r="M113" s="197"/>
    </row>
    <row r="114" spans="1:13" s="52" customFormat="1" ht="84" hidden="1" outlineLevel="1">
      <c r="A114" s="261" t="s">
        <v>2193</v>
      </c>
      <c r="B114" s="262" t="s">
        <v>2056</v>
      </c>
      <c r="C114" s="266" t="s">
        <v>1635</v>
      </c>
      <c r="D114" s="262" t="s">
        <v>1793</v>
      </c>
      <c r="E114" s="262" t="s">
        <v>2211</v>
      </c>
      <c r="F114" s="264"/>
      <c r="G114" s="261" t="s">
        <v>19</v>
      </c>
      <c r="H114" s="265">
        <v>43813</v>
      </c>
      <c r="I114" s="261" t="s">
        <v>387</v>
      </c>
      <c r="J114" s="264"/>
      <c r="L114" s="197"/>
      <c r="M114" s="197"/>
    </row>
    <row r="115" spans="1:13" s="52" customFormat="1" ht="84" hidden="1" outlineLevel="1">
      <c r="A115" s="261" t="s">
        <v>2196</v>
      </c>
      <c r="B115" s="262" t="s">
        <v>2212</v>
      </c>
      <c r="C115" s="266" t="s">
        <v>1635</v>
      </c>
      <c r="D115" s="262" t="s">
        <v>1793</v>
      </c>
      <c r="E115" s="262" t="s">
        <v>2072</v>
      </c>
      <c r="F115" s="264"/>
      <c r="G115" s="261" t="s">
        <v>19</v>
      </c>
      <c r="H115" s="265">
        <v>43813</v>
      </c>
      <c r="I115" s="261" t="s">
        <v>1637</v>
      </c>
      <c r="J115" s="264"/>
      <c r="L115" s="197"/>
      <c r="M115" s="197"/>
    </row>
    <row r="116" spans="1:13" s="52" customFormat="1" ht="84" hidden="1" outlineLevel="1">
      <c r="A116" s="261" t="s">
        <v>2199</v>
      </c>
      <c r="B116" s="262" t="s">
        <v>2073</v>
      </c>
      <c r="C116" s="266" t="s">
        <v>1635</v>
      </c>
      <c r="D116" s="262" t="s">
        <v>1793</v>
      </c>
      <c r="E116" s="262" t="s">
        <v>2074</v>
      </c>
      <c r="F116" s="264"/>
      <c r="G116" s="261" t="s">
        <v>19</v>
      </c>
      <c r="H116" s="265">
        <v>43813</v>
      </c>
      <c r="I116" s="261" t="s">
        <v>2019</v>
      </c>
      <c r="J116" s="264"/>
      <c r="L116" s="197"/>
      <c r="M116" s="197"/>
    </row>
    <row r="117" spans="1:13" s="209" customFormat="1" collapsed="1">
      <c r="F117" s="197"/>
      <c r="H117" s="211"/>
      <c r="I117" s="211"/>
      <c r="K117" s="210"/>
      <c r="L117" s="197"/>
      <c r="M117" s="197"/>
    </row>
    <row r="118" spans="1:13" s="209" customFormat="1">
      <c r="F118" s="197"/>
      <c r="H118" s="211"/>
      <c r="I118" s="211"/>
      <c r="K118" s="210"/>
      <c r="L118" s="197"/>
      <c r="M118" s="197"/>
    </row>
    <row r="119" spans="1:13" s="209" customFormat="1">
      <c r="F119" s="197"/>
      <c r="H119" s="211"/>
      <c r="I119" s="211"/>
      <c r="K119" s="210"/>
      <c r="L119" s="197"/>
      <c r="M119" s="197"/>
    </row>
    <row r="120" spans="1:13" s="209" customFormat="1">
      <c r="F120" s="197"/>
      <c r="H120" s="211"/>
      <c r="I120" s="211"/>
      <c r="K120" s="210"/>
      <c r="L120" s="197"/>
      <c r="M120" s="197"/>
    </row>
    <row r="121" spans="1:13" s="209" customFormat="1">
      <c r="F121" s="197"/>
      <c r="H121" s="211"/>
      <c r="I121" s="211"/>
      <c r="K121" s="210"/>
      <c r="L121" s="197"/>
      <c r="M121" s="197"/>
    </row>
    <row r="122" spans="1:13" s="209" customFormat="1">
      <c r="F122" s="197"/>
      <c r="H122" s="211"/>
      <c r="I122" s="211"/>
      <c r="K122" s="210"/>
      <c r="L122" s="197"/>
      <c r="M122" s="197"/>
    </row>
    <row r="123" spans="1:13" s="209" customFormat="1">
      <c r="F123" s="197"/>
      <c r="H123" s="211"/>
      <c r="I123" s="211"/>
      <c r="K123" s="210"/>
      <c r="L123" s="197"/>
      <c r="M123" s="197"/>
    </row>
    <row r="124" spans="1:13" s="209" customFormat="1">
      <c r="F124" s="197"/>
      <c r="H124" s="211"/>
      <c r="I124" s="211"/>
      <c r="K124" s="210"/>
      <c r="L124" s="197"/>
      <c r="M124" s="197"/>
    </row>
    <row r="125" spans="1:13" s="209" customFormat="1">
      <c r="F125" s="197"/>
      <c r="H125" s="211"/>
      <c r="I125" s="211"/>
      <c r="K125" s="210"/>
      <c r="L125" s="197"/>
      <c r="M125" s="197"/>
    </row>
    <row r="126" spans="1:13" s="209" customFormat="1">
      <c r="F126" s="197"/>
      <c r="H126" s="211"/>
      <c r="I126" s="211"/>
      <c r="K126" s="210"/>
      <c r="L126" s="197"/>
      <c r="M126" s="197"/>
    </row>
    <row r="127" spans="1:13" s="209" customFormat="1">
      <c r="F127" s="197"/>
      <c r="H127" s="211"/>
      <c r="I127" s="211"/>
      <c r="K127" s="210"/>
      <c r="L127" s="197"/>
      <c r="M127" s="197"/>
    </row>
    <row r="128" spans="1:13" s="209" customFormat="1">
      <c r="F128" s="197"/>
      <c r="H128" s="211"/>
      <c r="I128" s="211"/>
      <c r="K128" s="210"/>
      <c r="L128" s="197"/>
      <c r="M128" s="197"/>
    </row>
    <row r="129" spans="6:13" s="209" customFormat="1">
      <c r="F129" s="197"/>
      <c r="H129" s="211"/>
      <c r="I129" s="211"/>
      <c r="K129" s="210"/>
      <c r="L129" s="197"/>
      <c r="M129" s="197"/>
    </row>
    <row r="130" spans="6:13" s="209" customFormat="1">
      <c r="F130" s="197"/>
      <c r="H130" s="211"/>
      <c r="I130" s="211"/>
      <c r="K130" s="210"/>
      <c r="L130" s="197"/>
      <c r="M130" s="197"/>
    </row>
    <row r="131" spans="6:13" s="209" customFormat="1">
      <c r="F131" s="197"/>
      <c r="H131" s="211"/>
      <c r="I131" s="211"/>
      <c r="K131" s="210"/>
      <c r="L131" s="197"/>
      <c r="M131" s="197"/>
    </row>
    <row r="132" spans="6:13" s="209" customFormat="1">
      <c r="F132" s="197"/>
      <c r="H132" s="211"/>
      <c r="I132" s="211"/>
      <c r="K132" s="210"/>
      <c r="L132" s="197"/>
      <c r="M132" s="197"/>
    </row>
    <row r="133" spans="6:13" s="209" customFormat="1">
      <c r="F133" s="197"/>
      <c r="H133" s="211"/>
      <c r="I133" s="211"/>
      <c r="K133" s="210"/>
      <c r="L133" s="197"/>
      <c r="M133" s="197"/>
    </row>
    <row r="134" spans="6:13" s="209" customFormat="1">
      <c r="F134" s="197"/>
      <c r="H134" s="211"/>
      <c r="I134" s="211"/>
      <c r="K134" s="210"/>
      <c r="L134" s="197"/>
      <c r="M134" s="197"/>
    </row>
    <row r="135" spans="6:13" s="209" customFormat="1">
      <c r="F135" s="197"/>
      <c r="H135" s="211"/>
      <c r="I135" s="211"/>
      <c r="K135" s="210"/>
      <c r="L135" s="197"/>
      <c r="M135" s="197"/>
    </row>
    <row r="136" spans="6:13" s="209" customFormat="1">
      <c r="F136" s="197"/>
      <c r="H136" s="211"/>
      <c r="I136" s="211"/>
      <c r="K136" s="210"/>
      <c r="L136" s="197"/>
      <c r="M136" s="197"/>
    </row>
    <row r="137" spans="6:13" s="209" customFormat="1">
      <c r="F137" s="197"/>
      <c r="H137" s="211"/>
      <c r="I137" s="211"/>
      <c r="K137" s="210"/>
      <c r="L137" s="197"/>
      <c r="M137" s="197"/>
    </row>
    <row r="138" spans="6:13" s="209" customFormat="1">
      <c r="F138" s="197"/>
      <c r="H138" s="211"/>
      <c r="I138" s="211"/>
      <c r="K138" s="210"/>
      <c r="L138" s="197"/>
      <c r="M138" s="197"/>
    </row>
    <row r="139" spans="6:13" s="209" customFormat="1">
      <c r="F139" s="197"/>
      <c r="H139" s="211"/>
      <c r="I139" s="211"/>
      <c r="K139" s="210"/>
      <c r="L139" s="197"/>
      <c r="M139" s="197"/>
    </row>
    <row r="140" spans="6:13" s="209" customFormat="1">
      <c r="F140" s="197"/>
      <c r="H140" s="211"/>
      <c r="I140" s="211"/>
      <c r="K140" s="210"/>
      <c r="L140" s="197"/>
      <c r="M140" s="197"/>
    </row>
    <row r="141" spans="6:13" s="209" customFormat="1">
      <c r="F141" s="197"/>
      <c r="H141" s="211"/>
      <c r="I141" s="211"/>
      <c r="K141" s="210"/>
      <c r="L141" s="197"/>
      <c r="M141" s="197"/>
    </row>
    <row r="142" spans="6:13" s="209" customFormat="1">
      <c r="F142" s="197"/>
      <c r="H142" s="211"/>
      <c r="I142" s="211"/>
      <c r="K142" s="210"/>
      <c r="L142" s="197"/>
      <c r="M142" s="197"/>
    </row>
    <row r="143" spans="6:13" s="209" customFormat="1">
      <c r="F143" s="197"/>
      <c r="H143" s="211"/>
      <c r="I143" s="211"/>
      <c r="K143" s="210"/>
      <c r="L143" s="197"/>
      <c r="M143" s="197"/>
    </row>
    <row r="144" spans="6:13" s="209" customFormat="1">
      <c r="F144" s="197"/>
      <c r="H144" s="211"/>
      <c r="I144" s="211"/>
      <c r="K144" s="210"/>
      <c r="L144" s="197"/>
      <c r="M144" s="197"/>
    </row>
    <row r="145" spans="6:13" s="209" customFormat="1">
      <c r="F145" s="197"/>
      <c r="H145" s="211"/>
      <c r="I145" s="211"/>
      <c r="K145" s="210"/>
      <c r="L145" s="197"/>
      <c r="M145" s="197"/>
    </row>
    <row r="146" spans="6:13" s="209" customFormat="1">
      <c r="F146" s="197"/>
      <c r="H146" s="211"/>
      <c r="I146" s="211"/>
      <c r="K146" s="210"/>
      <c r="L146" s="197"/>
      <c r="M146" s="197"/>
    </row>
    <row r="147" spans="6:13" s="209" customFormat="1">
      <c r="F147" s="197"/>
      <c r="H147" s="211"/>
      <c r="I147" s="211"/>
      <c r="K147" s="210"/>
      <c r="L147" s="197"/>
      <c r="M147" s="197"/>
    </row>
    <row r="148" spans="6:13" s="209" customFormat="1">
      <c r="F148" s="197"/>
      <c r="H148" s="211"/>
      <c r="I148" s="211"/>
      <c r="K148" s="210"/>
      <c r="L148" s="197"/>
      <c r="M148" s="197"/>
    </row>
    <row r="149" spans="6:13" s="209" customFormat="1">
      <c r="F149" s="197"/>
      <c r="H149" s="211"/>
      <c r="I149" s="211"/>
      <c r="K149" s="210"/>
      <c r="L149" s="197"/>
      <c r="M149" s="197"/>
    </row>
    <row r="150" spans="6:13" s="209" customFormat="1">
      <c r="F150" s="197"/>
      <c r="H150" s="211"/>
      <c r="I150" s="211"/>
      <c r="K150" s="210"/>
      <c r="L150" s="197"/>
      <c r="M150" s="197"/>
    </row>
    <row r="151" spans="6:13" s="209" customFormat="1">
      <c r="F151" s="197"/>
      <c r="H151" s="211"/>
      <c r="I151" s="211"/>
      <c r="K151" s="210"/>
      <c r="L151" s="197"/>
      <c r="M151" s="197"/>
    </row>
    <row r="152" spans="6:13" s="209" customFormat="1">
      <c r="F152" s="197"/>
      <c r="H152" s="211"/>
      <c r="I152" s="211"/>
      <c r="K152" s="210"/>
      <c r="L152" s="197"/>
      <c r="M152" s="197"/>
    </row>
    <row r="153" spans="6:13" s="209" customFormat="1">
      <c r="F153" s="197"/>
      <c r="H153" s="211"/>
      <c r="I153" s="211"/>
      <c r="K153" s="210"/>
      <c r="L153" s="197"/>
      <c r="M153" s="197"/>
    </row>
    <row r="154" spans="6:13" s="209" customFormat="1">
      <c r="F154" s="197"/>
      <c r="H154" s="211"/>
      <c r="I154" s="211"/>
      <c r="K154" s="210"/>
      <c r="L154" s="197"/>
      <c r="M154" s="197"/>
    </row>
    <row r="155" spans="6:13" s="209" customFormat="1">
      <c r="F155" s="197"/>
      <c r="H155" s="211"/>
      <c r="I155" s="211"/>
      <c r="K155" s="210"/>
      <c r="L155" s="197"/>
      <c r="M155" s="197"/>
    </row>
    <row r="156" spans="6:13" s="209" customFormat="1">
      <c r="F156" s="197"/>
      <c r="H156" s="211"/>
      <c r="I156" s="211"/>
      <c r="K156" s="210"/>
      <c r="L156" s="197"/>
      <c r="M156" s="197"/>
    </row>
    <row r="157" spans="6:13" s="209" customFormat="1">
      <c r="F157" s="197"/>
      <c r="H157" s="211"/>
      <c r="I157" s="211"/>
      <c r="K157" s="210"/>
      <c r="L157" s="197"/>
      <c r="M157" s="197"/>
    </row>
    <row r="158" spans="6:13" s="209" customFormat="1">
      <c r="F158" s="197"/>
      <c r="H158" s="211"/>
      <c r="I158" s="211"/>
      <c r="K158" s="210"/>
      <c r="L158" s="197"/>
      <c r="M158" s="197"/>
    </row>
    <row r="159" spans="6:13" s="209" customFormat="1">
      <c r="F159" s="197"/>
      <c r="H159" s="211"/>
      <c r="I159" s="211"/>
      <c r="K159" s="210"/>
      <c r="L159" s="197"/>
      <c r="M159" s="197"/>
    </row>
    <row r="160" spans="6:13" s="209" customFormat="1">
      <c r="F160" s="197"/>
      <c r="H160" s="211"/>
      <c r="I160" s="211"/>
      <c r="K160" s="210"/>
      <c r="L160" s="197"/>
      <c r="M160" s="197"/>
    </row>
    <row r="161" spans="6:13" s="209" customFormat="1">
      <c r="F161" s="197"/>
      <c r="H161" s="211"/>
      <c r="I161" s="211"/>
      <c r="K161" s="210"/>
      <c r="L161" s="197"/>
      <c r="M161" s="197"/>
    </row>
    <row r="162" spans="6:13" s="209" customFormat="1">
      <c r="F162" s="197"/>
      <c r="H162" s="211"/>
      <c r="I162" s="211"/>
      <c r="K162" s="210"/>
      <c r="L162" s="197"/>
      <c r="M162" s="197"/>
    </row>
    <row r="163" spans="6:13" s="209" customFormat="1">
      <c r="F163" s="197"/>
      <c r="H163" s="211"/>
      <c r="I163" s="211"/>
      <c r="K163" s="210"/>
      <c r="L163" s="197"/>
      <c r="M163" s="197"/>
    </row>
    <row r="164" spans="6:13" s="209" customFormat="1">
      <c r="F164" s="197"/>
      <c r="H164" s="211"/>
      <c r="I164" s="211"/>
      <c r="K164" s="210"/>
      <c r="L164" s="197"/>
      <c r="M164" s="197"/>
    </row>
    <row r="165" spans="6:13" s="209" customFormat="1">
      <c r="F165" s="197"/>
      <c r="H165" s="211"/>
      <c r="I165" s="211"/>
      <c r="K165" s="210"/>
      <c r="L165" s="197"/>
      <c r="M165" s="197"/>
    </row>
    <row r="166" spans="6:13" s="209" customFormat="1">
      <c r="F166" s="197"/>
      <c r="H166" s="211"/>
      <c r="I166" s="211"/>
      <c r="K166" s="210"/>
      <c r="L166" s="197"/>
      <c r="M166" s="197"/>
    </row>
    <row r="167" spans="6:13" s="209" customFormat="1">
      <c r="F167" s="197"/>
      <c r="H167" s="211"/>
      <c r="I167" s="211"/>
      <c r="K167" s="210"/>
      <c r="L167" s="197"/>
      <c r="M167" s="197"/>
    </row>
    <row r="168" spans="6:13" s="209" customFormat="1">
      <c r="F168" s="197"/>
      <c r="H168" s="211"/>
      <c r="I168" s="211"/>
      <c r="K168" s="210"/>
      <c r="L168" s="197"/>
      <c r="M168" s="197"/>
    </row>
    <row r="169" spans="6:13" s="209" customFormat="1">
      <c r="F169" s="197"/>
      <c r="H169" s="211"/>
      <c r="I169" s="211"/>
      <c r="K169" s="210"/>
      <c r="L169" s="197"/>
      <c r="M169" s="197"/>
    </row>
    <row r="170" spans="6:13" s="209" customFormat="1">
      <c r="F170" s="197"/>
      <c r="H170" s="211"/>
      <c r="I170" s="211"/>
      <c r="K170" s="210"/>
      <c r="L170" s="197"/>
      <c r="M170" s="197"/>
    </row>
    <row r="171" spans="6:13" s="209" customFormat="1">
      <c r="F171" s="197"/>
      <c r="H171" s="211"/>
      <c r="I171" s="211"/>
      <c r="K171" s="210"/>
      <c r="L171" s="197"/>
      <c r="M171" s="197"/>
    </row>
    <row r="172" spans="6:13" s="209" customFormat="1">
      <c r="F172" s="197"/>
      <c r="H172" s="211"/>
      <c r="I172" s="211"/>
      <c r="K172" s="210"/>
      <c r="L172" s="197"/>
      <c r="M172" s="197"/>
    </row>
    <row r="173" spans="6:13" s="209" customFormat="1">
      <c r="F173" s="197"/>
      <c r="H173" s="211"/>
      <c r="I173" s="211"/>
      <c r="K173" s="210"/>
      <c r="L173" s="197"/>
      <c r="M173" s="197"/>
    </row>
    <row r="174" spans="6:13" s="209" customFormat="1">
      <c r="F174" s="197"/>
      <c r="H174" s="211"/>
      <c r="I174" s="211"/>
      <c r="K174" s="210"/>
      <c r="L174" s="197"/>
      <c r="M174" s="197"/>
    </row>
    <row r="175" spans="6:13" s="209" customFormat="1">
      <c r="F175" s="197"/>
      <c r="H175" s="211"/>
      <c r="I175" s="211"/>
      <c r="K175" s="210"/>
      <c r="L175" s="197"/>
      <c r="M175" s="197"/>
    </row>
    <row r="176" spans="6:13" s="209" customFormat="1">
      <c r="F176" s="197"/>
      <c r="H176" s="211"/>
      <c r="I176" s="211"/>
      <c r="K176" s="210"/>
      <c r="L176" s="197"/>
      <c r="M176" s="197"/>
    </row>
    <row r="177" spans="6:13" s="209" customFormat="1">
      <c r="F177" s="197"/>
      <c r="H177" s="211"/>
      <c r="I177" s="211"/>
      <c r="K177" s="210"/>
      <c r="L177" s="197"/>
      <c r="M177" s="197"/>
    </row>
    <row r="178" spans="6:13" s="209" customFormat="1">
      <c r="F178" s="197"/>
      <c r="H178" s="211"/>
      <c r="I178" s="211"/>
      <c r="K178" s="210"/>
      <c r="L178" s="197"/>
      <c r="M178" s="197"/>
    </row>
    <row r="179" spans="6:13" s="209" customFormat="1">
      <c r="F179" s="197"/>
      <c r="H179" s="211"/>
      <c r="I179" s="211"/>
      <c r="K179" s="210"/>
      <c r="L179" s="197"/>
      <c r="M179" s="197"/>
    </row>
    <row r="180" spans="6:13" s="209" customFormat="1">
      <c r="F180" s="197"/>
      <c r="H180" s="211"/>
      <c r="I180" s="211"/>
      <c r="K180" s="210"/>
      <c r="L180" s="197"/>
      <c r="M180" s="197"/>
    </row>
    <row r="181" spans="6:13" s="209" customFormat="1">
      <c r="F181" s="197"/>
      <c r="H181" s="211"/>
      <c r="I181" s="211"/>
      <c r="K181" s="210"/>
      <c r="L181" s="197"/>
      <c r="M181" s="197"/>
    </row>
    <row r="182" spans="6:13" s="209" customFormat="1">
      <c r="F182" s="197"/>
      <c r="H182" s="211"/>
      <c r="I182" s="211"/>
      <c r="K182" s="210"/>
      <c r="L182" s="197"/>
      <c r="M182" s="197"/>
    </row>
    <row r="183" spans="6:13" s="209" customFormat="1">
      <c r="F183" s="197"/>
      <c r="H183" s="211"/>
      <c r="I183" s="211"/>
      <c r="K183" s="210"/>
      <c r="L183" s="197"/>
      <c r="M183" s="197"/>
    </row>
    <row r="184" spans="6:13" s="209" customFormat="1">
      <c r="F184" s="197"/>
      <c r="H184" s="211"/>
      <c r="I184" s="211"/>
      <c r="K184" s="210"/>
      <c r="L184" s="197"/>
      <c r="M184" s="197"/>
    </row>
    <row r="185" spans="6:13" s="209" customFormat="1">
      <c r="F185" s="197"/>
      <c r="H185" s="211"/>
      <c r="I185" s="211"/>
      <c r="K185" s="210"/>
      <c r="L185" s="197"/>
      <c r="M185" s="197"/>
    </row>
    <row r="186" spans="6:13" s="209" customFormat="1">
      <c r="F186" s="197"/>
      <c r="H186" s="211"/>
      <c r="I186" s="211"/>
      <c r="K186" s="210"/>
      <c r="L186" s="197"/>
      <c r="M186" s="197"/>
    </row>
    <row r="187" spans="6:13" s="209" customFormat="1">
      <c r="F187" s="197"/>
      <c r="H187" s="211"/>
      <c r="I187" s="211"/>
      <c r="K187" s="210"/>
      <c r="L187" s="197"/>
      <c r="M187" s="197"/>
    </row>
    <row r="188" spans="6:13" s="209" customFormat="1">
      <c r="F188" s="197"/>
      <c r="H188" s="211"/>
      <c r="I188" s="211"/>
      <c r="K188" s="210"/>
      <c r="L188" s="197"/>
      <c r="M188" s="197"/>
    </row>
    <row r="189" spans="6:13" s="209" customFormat="1">
      <c r="F189" s="197"/>
      <c r="H189" s="211"/>
      <c r="I189" s="211"/>
      <c r="K189" s="210"/>
      <c r="L189" s="197"/>
      <c r="M189" s="197"/>
    </row>
    <row r="190" spans="6:13" s="209" customFormat="1">
      <c r="F190" s="197"/>
      <c r="H190" s="211"/>
      <c r="I190" s="211"/>
      <c r="K190" s="210"/>
      <c r="L190" s="197"/>
      <c r="M190" s="197"/>
    </row>
    <row r="191" spans="6:13" s="209" customFormat="1">
      <c r="F191" s="197"/>
      <c r="H191" s="211"/>
      <c r="I191" s="211"/>
      <c r="K191" s="210"/>
      <c r="L191" s="197"/>
      <c r="M191" s="197"/>
    </row>
    <row r="192" spans="6:13" s="209" customFormat="1">
      <c r="F192" s="197"/>
      <c r="H192" s="211"/>
      <c r="I192" s="211"/>
      <c r="K192" s="210"/>
      <c r="L192" s="197"/>
      <c r="M192" s="197"/>
    </row>
    <row r="193" spans="6:13" s="209" customFormat="1">
      <c r="F193" s="197"/>
      <c r="H193" s="211"/>
      <c r="I193" s="211"/>
      <c r="K193" s="210"/>
      <c r="L193" s="197"/>
      <c r="M193" s="197"/>
    </row>
    <row r="194" spans="6:13" s="209" customFormat="1">
      <c r="F194" s="197"/>
      <c r="H194" s="211"/>
      <c r="I194" s="211"/>
      <c r="K194" s="210"/>
      <c r="L194" s="197"/>
      <c r="M194" s="197"/>
    </row>
    <row r="195" spans="6:13" s="209" customFormat="1">
      <c r="F195" s="197"/>
      <c r="H195" s="211"/>
      <c r="I195" s="211"/>
      <c r="K195" s="210"/>
      <c r="L195" s="197"/>
      <c r="M195" s="197"/>
    </row>
    <row r="196" spans="6:13" s="209" customFormat="1">
      <c r="F196" s="197"/>
      <c r="H196" s="211"/>
      <c r="I196" s="211"/>
      <c r="K196" s="210"/>
      <c r="L196" s="197"/>
      <c r="M196" s="197"/>
    </row>
    <row r="197" spans="6:13" s="209" customFormat="1">
      <c r="F197" s="197"/>
      <c r="H197" s="211"/>
      <c r="I197" s="211"/>
      <c r="K197" s="210"/>
      <c r="L197" s="197"/>
      <c r="M197" s="197"/>
    </row>
    <row r="198" spans="6:13" s="209" customFormat="1">
      <c r="F198" s="197"/>
      <c r="H198" s="211"/>
      <c r="I198" s="211"/>
      <c r="K198" s="210"/>
      <c r="L198" s="197"/>
      <c r="M198" s="197"/>
    </row>
    <row r="199" spans="6:13" s="209" customFormat="1">
      <c r="F199" s="197"/>
      <c r="H199" s="211"/>
      <c r="I199" s="211"/>
      <c r="K199" s="210"/>
      <c r="L199" s="197"/>
      <c r="M199" s="197"/>
    </row>
    <row r="200" spans="6:13" s="209" customFormat="1">
      <c r="F200" s="197"/>
      <c r="H200" s="211"/>
      <c r="I200" s="211"/>
      <c r="K200" s="210"/>
      <c r="L200" s="197"/>
      <c r="M200" s="197"/>
    </row>
    <row r="201" spans="6:13" s="209" customFormat="1">
      <c r="F201" s="197"/>
      <c r="H201" s="211"/>
      <c r="I201" s="211"/>
      <c r="K201" s="210"/>
      <c r="L201" s="197"/>
      <c r="M201" s="197"/>
    </row>
    <row r="202" spans="6:13" s="209" customFormat="1">
      <c r="F202" s="197"/>
      <c r="H202" s="211"/>
      <c r="I202" s="211"/>
      <c r="K202" s="210"/>
      <c r="L202" s="197"/>
      <c r="M202" s="197"/>
    </row>
    <row r="203" spans="6:13" s="209" customFormat="1">
      <c r="F203" s="197"/>
      <c r="H203" s="211"/>
      <c r="I203" s="211"/>
      <c r="K203" s="210"/>
      <c r="L203" s="197"/>
      <c r="M203" s="197"/>
    </row>
    <row r="204" spans="6:13" s="209" customFormat="1">
      <c r="F204" s="197"/>
      <c r="H204" s="211"/>
      <c r="I204" s="211"/>
      <c r="K204" s="210"/>
      <c r="L204" s="197"/>
      <c r="M204" s="197"/>
    </row>
    <row r="205" spans="6:13" s="209" customFormat="1">
      <c r="F205" s="197"/>
      <c r="H205" s="211"/>
      <c r="I205" s="211"/>
      <c r="K205" s="210"/>
      <c r="L205" s="197"/>
      <c r="M205" s="197"/>
    </row>
    <row r="206" spans="6:13" s="209" customFormat="1">
      <c r="F206" s="197"/>
      <c r="H206" s="211"/>
      <c r="I206" s="211"/>
      <c r="K206" s="210"/>
      <c r="L206" s="197"/>
      <c r="M206" s="197"/>
    </row>
    <row r="207" spans="6:13" s="209" customFormat="1">
      <c r="F207" s="197"/>
      <c r="H207" s="211"/>
      <c r="I207" s="211"/>
      <c r="K207" s="210"/>
      <c r="L207" s="197"/>
      <c r="M207" s="197"/>
    </row>
    <row r="208" spans="6:13" s="209" customFormat="1">
      <c r="F208" s="197"/>
      <c r="H208" s="211"/>
      <c r="I208" s="211"/>
      <c r="K208" s="210"/>
      <c r="L208" s="197"/>
      <c r="M208" s="197"/>
    </row>
    <row r="209" spans="6:13" s="209" customFormat="1">
      <c r="F209" s="197"/>
      <c r="H209" s="211"/>
      <c r="I209" s="211"/>
      <c r="K209" s="210"/>
      <c r="L209" s="197"/>
      <c r="M209" s="197"/>
    </row>
    <row r="210" spans="6:13" s="209" customFormat="1">
      <c r="F210" s="197"/>
      <c r="H210" s="211"/>
      <c r="I210" s="211"/>
      <c r="K210" s="210"/>
      <c r="L210" s="197"/>
      <c r="M210" s="197"/>
    </row>
    <row r="211" spans="6:13" s="209" customFormat="1">
      <c r="F211" s="197"/>
      <c r="H211" s="211"/>
      <c r="I211" s="211"/>
      <c r="K211" s="210"/>
      <c r="L211" s="197"/>
      <c r="M211" s="197"/>
    </row>
    <row r="212" spans="6:13" s="209" customFormat="1">
      <c r="F212" s="197"/>
      <c r="H212" s="211"/>
      <c r="I212" s="211"/>
      <c r="K212" s="210"/>
      <c r="L212" s="197"/>
      <c r="M212" s="197"/>
    </row>
    <row r="213" spans="6:13" s="209" customFormat="1">
      <c r="F213" s="197"/>
      <c r="H213" s="211"/>
      <c r="I213" s="211"/>
      <c r="K213" s="210"/>
      <c r="L213" s="197"/>
      <c r="M213" s="197"/>
    </row>
    <row r="214" spans="6:13" s="209" customFormat="1">
      <c r="F214" s="197"/>
      <c r="H214" s="211"/>
      <c r="I214" s="211"/>
      <c r="K214" s="210"/>
      <c r="L214" s="197"/>
      <c r="M214" s="197"/>
    </row>
    <row r="215" spans="6:13" s="209" customFormat="1">
      <c r="F215" s="197"/>
      <c r="H215" s="211"/>
      <c r="I215" s="211"/>
      <c r="K215" s="210"/>
      <c r="L215" s="197"/>
      <c r="M215" s="197"/>
    </row>
    <row r="216" spans="6:13" s="209" customFormat="1">
      <c r="F216" s="197"/>
      <c r="H216" s="211"/>
      <c r="I216" s="211"/>
      <c r="K216" s="210"/>
      <c r="L216" s="197"/>
      <c r="M216" s="197"/>
    </row>
    <row r="217" spans="6:13" s="209" customFormat="1">
      <c r="F217" s="197"/>
      <c r="H217" s="211"/>
      <c r="I217" s="211"/>
      <c r="K217" s="210"/>
      <c r="L217" s="197"/>
      <c r="M217" s="197"/>
    </row>
    <row r="218" spans="6:13" s="209" customFormat="1">
      <c r="F218" s="197"/>
      <c r="H218" s="211"/>
      <c r="I218" s="211"/>
      <c r="K218" s="210"/>
      <c r="L218" s="197"/>
      <c r="M218" s="197"/>
    </row>
    <row r="219" spans="6:13" s="209" customFormat="1">
      <c r="F219" s="197"/>
      <c r="H219" s="211"/>
      <c r="I219" s="211"/>
      <c r="K219" s="210"/>
      <c r="L219" s="197"/>
      <c r="M219" s="197"/>
    </row>
    <row r="220" spans="6:13" s="209" customFormat="1">
      <c r="F220" s="197"/>
      <c r="H220" s="211"/>
      <c r="I220" s="211"/>
      <c r="K220" s="210"/>
      <c r="L220" s="197"/>
      <c r="M220" s="197"/>
    </row>
    <row r="221" spans="6:13" s="209" customFormat="1">
      <c r="F221" s="197"/>
      <c r="H221" s="211"/>
      <c r="I221" s="211"/>
      <c r="K221" s="210"/>
      <c r="L221" s="197"/>
      <c r="M221" s="197"/>
    </row>
    <row r="222" spans="6:13" s="209" customFormat="1">
      <c r="F222" s="197"/>
      <c r="H222" s="211"/>
      <c r="I222" s="211"/>
      <c r="K222" s="210"/>
      <c r="L222" s="197"/>
      <c r="M222" s="197"/>
    </row>
    <row r="223" spans="6:13" s="209" customFormat="1">
      <c r="F223" s="197"/>
      <c r="H223" s="211"/>
      <c r="I223" s="211"/>
      <c r="K223" s="210"/>
      <c r="L223" s="197"/>
      <c r="M223" s="197"/>
    </row>
    <row r="224" spans="6:13" s="209" customFormat="1">
      <c r="F224" s="197"/>
      <c r="H224" s="211"/>
      <c r="I224" s="211"/>
      <c r="K224" s="210"/>
      <c r="L224" s="197"/>
      <c r="M224" s="197"/>
    </row>
    <row r="225" spans="6:13" s="209" customFormat="1">
      <c r="F225" s="197"/>
      <c r="H225" s="211"/>
      <c r="I225" s="211"/>
      <c r="K225" s="210"/>
      <c r="L225" s="197"/>
      <c r="M225" s="197"/>
    </row>
    <row r="226" spans="6:13" s="209" customFormat="1">
      <c r="F226" s="197"/>
      <c r="H226" s="211"/>
      <c r="I226" s="211"/>
      <c r="K226" s="210"/>
      <c r="L226" s="197"/>
      <c r="M226" s="197"/>
    </row>
    <row r="227" spans="6:13" s="209" customFormat="1">
      <c r="F227" s="197"/>
      <c r="H227" s="211"/>
      <c r="I227" s="211"/>
      <c r="K227" s="210"/>
      <c r="L227" s="197"/>
      <c r="M227" s="197"/>
    </row>
    <row r="228" spans="6:13" s="209" customFormat="1">
      <c r="F228" s="197"/>
      <c r="H228" s="211"/>
      <c r="I228" s="211"/>
      <c r="K228" s="210"/>
      <c r="L228" s="197"/>
      <c r="M228" s="197"/>
    </row>
    <row r="229" spans="6:13" s="209" customFormat="1">
      <c r="F229" s="197"/>
      <c r="H229" s="211"/>
      <c r="I229" s="211"/>
      <c r="K229" s="210"/>
      <c r="L229" s="197"/>
      <c r="M229" s="197"/>
    </row>
    <row r="230" spans="6:13" s="209" customFormat="1">
      <c r="F230" s="197"/>
      <c r="H230" s="211"/>
      <c r="I230" s="211"/>
      <c r="K230" s="210"/>
      <c r="L230" s="197"/>
      <c r="M230" s="197"/>
    </row>
    <row r="231" spans="6:13" s="209" customFormat="1">
      <c r="F231" s="197"/>
      <c r="H231" s="211"/>
      <c r="I231" s="211"/>
      <c r="K231" s="210"/>
      <c r="L231" s="197"/>
      <c r="M231" s="197"/>
    </row>
    <row r="232" spans="6:13" s="209" customFormat="1">
      <c r="F232" s="197"/>
      <c r="H232" s="211"/>
      <c r="I232" s="211"/>
      <c r="K232" s="210"/>
      <c r="L232" s="197"/>
      <c r="M232" s="197"/>
    </row>
    <row r="233" spans="6:13" s="209" customFormat="1">
      <c r="F233" s="197"/>
      <c r="H233" s="211"/>
      <c r="I233" s="211"/>
      <c r="K233" s="210"/>
      <c r="L233" s="197"/>
      <c r="M233" s="197"/>
    </row>
    <row r="234" spans="6:13" s="209" customFormat="1">
      <c r="F234" s="197"/>
      <c r="H234" s="211"/>
      <c r="I234" s="211"/>
      <c r="K234" s="210"/>
      <c r="L234" s="197"/>
      <c r="M234" s="197"/>
    </row>
    <row r="235" spans="6:13" s="209" customFormat="1">
      <c r="F235" s="197"/>
      <c r="H235" s="211"/>
      <c r="I235" s="211"/>
      <c r="K235" s="210"/>
      <c r="L235" s="197"/>
      <c r="M235" s="197"/>
    </row>
    <row r="236" spans="6:13" s="209" customFormat="1">
      <c r="F236" s="197"/>
      <c r="H236" s="211"/>
      <c r="I236" s="211"/>
      <c r="K236" s="210"/>
      <c r="L236" s="197"/>
      <c r="M236" s="197"/>
    </row>
    <row r="237" spans="6:13" s="209" customFormat="1">
      <c r="F237" s="197"/>
      <c r="H237" s="211"/>
      <c r="I237" s="211"/>
      <c r="K237" s="210"/>
      <c r="L237" s="197"/>
      <c r="M237" s="197"/>
    </row>
    <row r="238" spans="6:13" s="209" customFormat="1">
      <c r="F238" s="197"/>
      <c r="H238" s="211"/>
      <c r="I238" s="211"/>
      <c r="K238" s="210"/>
      <c r="L238" s="197"/>
      <c r="M238" s="197"/>
    </row>
    <row r="239" spans="6:13" s="209" customFormat="1">
      <c r="F239" s="197"/>
      <c r="H239" s="211"/>
      <c r="I239" s="211"/>
      <c r="K239" s="210"/>
      <c r="L239" s="197"/>
      <c r="M239" s="197"/>
    </row>
    <row r="240" spans="6:13" s="209" customFormat="1">
      <c r="F240" s="197"/>
      <c r="H240" s="211"/>
      <c r="I240" s="211"/>
      <c r="K240" s="210"/>
      <c r="L240" s="197"/>
      <c r="M240" s="197"/>
    </row>
    <row r="241" spans="6:13" s="209" customFormat="1">
      <c r="F241" s="197"/>
      <c r="H241" s="211"/>
      <c r="I241" s="211"/>
      <c r="K241" s="210"/>
      <c r="L241" s="197"/>
      <c r="M241" s="197"/>
    </row>
    <row r="242" spans="6:13" s="209" customFormat="1">
      <c r="F242" s="197"/>
      <c r="H242" s="211"/>
      <c r="I242" s="211"/>
      <c r="K242" s="210"/>
      <c r="L242" s="197"/>
      <c r="M242" s="197"/>
    </row>
    <row r="243" spans="6:13" s="209" customFormat="1">
      <c r="F243" s="197"/>
      <c r="H243" s="211"/>
      <c r="I243" s="211"/>
      <c r="K243" s="210"/>
      <c r="L243" s="197"/>
      <c r="M243" s="197"/>
    </row>
    <row r="244" spans="6:13" s="209" customFormat="1">
      <c r="F244" s="197"/>
      <c r="H244" s="211"/>
      <c r="I244" s="211"/>
      <c r="K244" s="210"/>
      <c r="L244" s="197"/>
      <c r="M244" s="197"/>
    </row>
    <row r="245" spans="6:13" s="209" customFormat="1">
      <c r="F245" s="197"/>
      <c r="H245" s="211"/>
      <c r="I245" s="211"/>
      <c r="K245" s="210"/>
      <c r="L245" s="197"/>
      <c r="M245" s="197"/>
    </row>
    <row r="246" spans="6:13" s="209" customFormat="1">
      <c r="F246" s="197"/>
      <c r="H246" s="211"/>
      <c r="I246" s="211"/>
      <c r="K246" s="210"/>
      <c r="L246" s="197"/>
      <c r="M246" s="197"/>
    </row>
    <row r="247" spans="6:13" s="209" customFormat="1">
      <c r="F247" s="197"/>
      <c r="H247" s="211"/>
      <c r="I247" s="211"/>
      <c r="K247" s="210"/>
      <c r="L247" s="197"/>
      <c r="M247" s="197"/>
    </row>
    <row r="248" spans="6:13" s="209" customFormat="1">
      <c r="F248" s="197"/>
      <c r="H248" s="211"/>
      <c r="I248" s="211"/>
      <c r="K248" s="210"/>
      <c r="L248" s="197"/>
      <c r="M248" s="197"/>
    </row>
    <row r="249" spans="6:13" s="209" customFormat="1">
      <c r="F249" s="197"/>
      <c r="H249" s="211"/>
      <c r="I249" s="211"/>
      <c r="K249" s="210"/>
      <c r="L249" s="197"/>
      <c r="M249" s="197"/>
    </row>
    <row r="250" spans="6:13" s="209" customFormat="1">
      <c r="F250" s="197"/>
      <c r="H250" s="211"/>
      <c r="I250" s="211"/>
      <c r="K250" s="210"/>
      <c r="L250" s="197"/>
      <c r="M250" s="197"/>
    </row>
    <row r="251" spans="6:13" s="209" customFormat="1">
      <c r="F251" s="197"/>
      <c r="H251" s="211"/>
      <c r="I251" s="211"/>
      <c r="K251" s="210"/>
      <c r="L251" s="197"/>
      <c r="M251" s="197"/>
    </row>
    <row r="252" spans="6:13" s="209" customFormat="1">
      <c r="F252" s="197"/>
      <c r="H252" s="211"/>
      <c r="I252" s="211"/>
      <c r="K252" s="210"/>
      <c r="L252" s="197"/>
      <c r="M252" s="197"/>
    </row>
    <row r="253" spans="6:13" s="209" customFormat="1">
      <c r="F253" s="197"/>
      <c r="H253" s="211"/>
      <c r="I253" s="211"/>
      <c r="K253" s="210"/>
      <c r="L253" s="197"/>
      <c r="M253" s="197"/>
    </row>
    <row r="254" spans="6:13" s="209" customFormat="1">
      <c r="F254" s="197"/>
      <c r="H254" s="211"/>
      <c r="I254" s="211"/>
      <c r="K254" s="210"/>
      <c r="L254" s="197"/>
      <c r="M254" s="197"/>
    </row>
    <row r="255" spans="6:13" s="209" customFormat="1">
      <c r="F255" s="197"/>
      <c r="H255" s="211"/>
      <c r="I255" s="211"/>
      <c r="K255" s="210"/>
      <c r="L255" s="197"/>
      <c r="M255" s="197"/>
    </row>
    <row r="256" spans="6:13" s="209" customFormat="1">
      <c r="F256" s="197"/>
      <c r="H256" s="211"/>
      <c r="I256" s="211"/>
      <c r="K256" s="210"/>
      <c r="L256" s="197"/>
      <c r="M256" s="197"/>
    </row>
    <row r="257" spans="6:13" s="209" customFormat="1">
      <c r="F257" s="197"/>
      <c r="H257" s="211"/>
      <c r="I257" s="211"/>
      <c r="K257" s="210"/>
      <c r="L257" s="197"/>
      <c r="M257" s="197"/>
    </row>
    <row r="258" spans="6:13" s="209" customFormat="1">
      <c r="F258" s="197"/>
      <c r="H258" s="211"/>
      <c r="I258" s="211"/>
      <c r="K258" s="210"/>
      <c r="L258" s="197"/>
      <c r="M258" s="197"/>
    </row>
    <row r="259" spans="6:13" s="209" customFormat="1">
      <c r="F259" s="197"/>
      <c r="H259" s="211"/>
      <c r="I259" s="211"/>
      <c r="K259" s="210"/>
      <c r="L259" s="197"/>
      <c r="M259" s="197"/>
    </row>
    <row r="260" spans="6:13" s="209" customFormat="1">
      <c r="F260" s="197"/>
      <c r="H260" s="211"/>
      <c r="I260" s="211"/>
      <c r="K260" s="210"/>
      <c r="L260" s="197"/>
      <c r="M260" s="197"/>
    </row>
    <row r="261" spans="6:13" s="209" customFormat="1">
      <c r="F261" s="197"/>
      <c r="H261" s="211"/>
      <c r="I261" s="211"/>
      <c r="K261" s="210"/>
      <c r="L261" s="197"/>
      <c r="M261" s="197"/>
    </row>
    <row r="262" spans="6:13" s="209" customFormat="1">
      <c r="F262" s="197"/>
      <c r="H262" s="211"/>
      <c r="I262" s="211"/>
      <c r="K262" s="210"/>
      <c r="L262" s="197"/>
      <c r="M262" s="197"/>
    </row>
    <row r="263" spans="6:13" s="209" customFormat="1">
      <c r="F263" s="197"/>
      <c r="H263" s="211"/>
      <c r="I263" s="211"/>
      <c r="K263" s="210"/>
      <c r="L263" s="197"/>
      <c r="M263" s="197"/>
    </row>
    <row r="264" spans="6:13" s="209" customFormat="1">
      <c r="F264" s="197"/>
      <c r="H264" s="211"/>
      <c r="I264" s="211"/>
      <c r="K264" s="210"/>
      <c r="L264" s="197"/>
      <c r="M264" s="197"/>
    </row>
    <row r="265" spans="6:13" s="209" customFormat="1">
      <c r="F265" s="197"/>
      <c r="H265" s="211"/>
      <c r="I265" s="211"/>
      <c r="K265" s="210"/>
      <c r="L265" s="197"/>
      <c r="M265" s="197"/>
    </row>
    <row r="266" spans="6:13" s="209" customFormat="1">
      <c r="F266" s="197"/>
      <c r="H266" s="211"/>
      <c r="I266" s="211"/>
      <c r="K266" s="210"/>
      <c r="L266" s="197"/>
      <c r="M266" s="197"/>
    </row>
    <row r="267" spans="6:13" s="209" customFormat="1">
      <c r="F267" s="197"/>
      <c r="H267" s="211"/>
      <c r="I267" s="211"/>
      <c r="K267" s="210"/>
      <c r="L267" s="197"/>
      <c r="M267" s="197"/>
    </row>
    <row r="268" spans="6:13" s="209" customFormat="1">
      <c r="F268" s="197"/>
      <c r="H268" s="211"/>
      <c r="I268" s="211"/>
      <c r="K268" s="210"/>
      <c r="L268" s="197"/>
      <c r="M268" s="197"/>
    </row>
    <row r="269" spans="6:13" s="209" customFormat="1">
      <c r="F269" s="197"/>
      <c r="H269" s="211"/>
      <c r="I269" s="211"/>
      <c r="K269" s="210"/>
      <c r="L269" s="197"/>
      <c r="M269" s="197"/>
    </row>
    <row r="270" spans="6:13" s="209" customFormat="1">
      <c r="F270" s="197"/>
      <c r="H270" s="211"/>
      <c r="I270" s="211"/>
      <c r="K270" s="210"/>
      <c r="L270" s="197"/>
      <c r="M270" s="197"/>
    </row>
    <row r="271" spans="6:13" s="209" customFormat="1">
      <c r="F271" s="197"/>
      <c r="H271" s="211"/>
      <c r="I271" s="211"/>
      <c r="K271" s="210"/>
      <c r="L271" s="197"/>
      <c r="M271" s="197"/>
    </row>
    <row r="272" spans="6:13" s="209" customFormat="1">
      <c r="F272" s="197"/>
      <c r="H272" s="211"/>
      <c r="I272" s="211"/>
      <c r="K272" s="210"/>
      <c r="L272" s="197"/>
      <c r="M272" s="197"/>
    </row>
    <row r="273" spans="1:13" s="209" customFormat="1">
      <c r="F273" s="197"/>
      <c r="H273" s="211"/>
      <c r="I273" s="211"/>
      <c r="K273" s="210"/>
      <c r="L273" s="197"/>
      <c r="M273" s="197"/>
    </row>
    <row r="274" spans="1:13" s="209" customFormat="1">
      <c r="F274" s="197"/>
      <c r="H274" s="211"/>
      <c r="I274" s="211"/>
      <c r="K274" s="210"/>
      <c r="L274" s="197"/>
      <c r="M274" s="197"/>
    </row>
    <row r="275" spans="1:13" s="209" customFormat="1">
      <c r="F275" s="197"/>
      <c r="H275" s="211"/>
      <c r="I275" s="211"/>
      <c r="K275" s="210"/>
      <c r="L275" s="197"/>
      <c r="M275" s="197"/>
    </row>
    <row r="276" spans="1:13" s="209" customFormat="1">
      <c r="F276" s="197"/>
      <c r="H276" s="211"/>
      <c r="I276" s="211"/>
      <c r="K276" s="210"/>
      <c r="L276" s="197"/>
      <c r="M276" s="197"/>
    </row>
    <row r="277" spans="1:13" s="209" customFormat="1">
      <c r="F277" s="197"/>
      <c r="H277" s="211"/>
      <c r="I277" s="211"/>
      <c r="K277" s="210"/>
      <c r="L277" s="197"/>
      <c r="M277" s="197"/>
    </row>
    <row r="278" spans="1:13" s="209" customFormat="1">
      <c r="F278" s="197"/>
      <c r="H278" s="211"/>
      <c r="I278" s="211"/>
      <c r="K278" s="210"/>
      <c r="L278" s="197"/>
      <c r="M278" s="197"/>
    </row>
    <row r="279" spans="1:13" s="209" customFormat="1">
      <c r="F279" s="197"/>
      <c r="H279" s="211"/>
      <c r="I279" s="211"/>
      <c r="K279" s="210"/>
      <c r="L279" s="197"/>
      <c r="M279" s="197"/>
    </row>
    <row r="280" spans="1:13" s="209" customFormat="1">
      <c r="F280" s="197"/>
      <c r="H280" s="211"/>
      <c r="I280" s="211"/>
      <c r="K280" s="210"/>
      <c r="L280" s="197"/>
      <c r="M280" s="197"/>
    </row>
    <row r="281" spans="1:13" s="209" customFormat="1">
      <c r="F281" s="197"/>
      <c r="H281" s="211"/>
      <c r="I281" s="211"/>
      <c r="K281" s="210"/>
      <c r="L281" s="197"/>
      <c r="M281" s="197"/>
    </row>
    <row r="282" spans="1:13" s="209" customFormat="1">
      <c r="F282" s="197"/>
      <c r="H282" s="211"/>
      <c r="I282" s="211"/>
      <c r="K282" s="210"/>
      <c r="L282" s="197"/>
      <c r="M282" s="197"/>
    </row>
    <row r="283" spans="1:13" s="52" customFormat="1">
      <c r="A283" s="114"/>
      <c r="B283" s="115"/>
      <c r="C283" s="121"/>
      <c r="D283" s="114"/>
      <c r="E283" s="115"/>
      <c r="F283" s="120"/>
      <c r="G283" s="114"/>
      <c r="H283" s="114"/>
      <c r="I283" s="114"/>
      <c r="J283" s="120"/>
      <c r="L283" s="197"/>
      <c r="M283" s="197"/>
    </row>
    <row r="284" spans="1:13" s="52" customFormat="1">
      <c r="A284" s="114"/>
      <c r="B284" s="115"/>
      <c r="C284" s="121"/>
      <c r="D284" s="114"/>
      <c r="E284" s="115"/>
      <c r="F284" s="120"/>
      <c r="G284" s="114"/>
      <c r="H284" s="114"/>
      <c r="I284" s="114"/>
      <c r="J284" s="120"/>
      <c r="L284" s="197"/>
      <c r="M284" s="197"/>
    </row>
    <row r="285" spans="1:13">
      <c r="L285" s="197"/>
      <c r="M285" s="197"/>
    </row>
    <row r="286" spans="1:13">
      <c r="L286" s="197"/>
      <c r="M286" s="197"/>
    </row>
    <row r="287" spans="1:13">
      <c r="L287" s="197"/>
      <c r="M287" s="197"/>
    </row>
    <row r="288" spans="1:13">
      <c r="L288" s="197"/>
      <c r="M288" s="197"/>
    </row>
    <row r="289" spans="12:13">
      <c r="L289" s="197"/>
      <c r="M289" s="197"/>
    </row>
    <row r="290" spans="12:13">
      <c r="L290" s="197"/>
      <c r="M290" s="197"/>
    </row>
    <row r="291" spans="12:13">
      <c r="L291" s="197"/>
      <c r="M291" s="197"/>
    </row>
    <row r="292" spans="12:13">
      <c r="L292" s="197"/>
      <c r="M292" s="197"/>
    </row>
    <row r="293" spans="12:13">
      <c r="L293" s="197"/>
      <c r="M293" s="197"/>
    </row>
    <row r="294" spans="12:13">
      <c r="L294" s="197"/>
      <c r="M294" s="197"/>
    </row>
    <row r="295" spans="12:13">
      <c r="L295" s="197"/>
      <c r="M295" s="197"/>
    </row>
    <row r="296" spans="12:13">
      <c r="L296" s="197"/>
      <c r="M296" s="197"/>
    </row>
    <row r="297" spans="12:13">
      <c r="L297" s="197"/>
      <c r="M297" s="197"/>
    </row>
    <row r="298" spans="12:13">
      <c r="L298" s="197"/>
      <c r="M298" s="197"/>
    </row>
    <row r="299" spans="12:13">
      <c r="L299" s="197"/>
      <c r="M299" s="197"/>
    </row>
    <row r="300" spans="12:13">
      <c r="L300" s="197"/>
      <c r="M300" s="197"/>
    </row>
    <row r="301" spans="12:13">
      <c r="L301" s="197"/>
      <c r="M301" s="197"/>
    </row>
    <row r="302" spans="12:13">
      <c r="L302" s="197"/>
      <c r="M302" s="197"/>
    </row>
    <row r="303" spans="12:13">
      <c r="L303" s="197"/>
      <c r="M303" s="197"/>
    </row>
    <row r="304" spans="12:13">
      <c r="L304" s="197"/>
      <c r="M304" s="197"/>
    </row>
    <row r="305" spans="12:13">
      <c r="L305" s="197"/>
      <c r="M305" s="197"/>
    </row>
    <row r="306" spans="12:13">
      <c r="L306" s="197"/>
      <c r="M306" s="197"/>
    </row>
    <row r="307" spans="12:13">
      <c r="L307" s="197"/>
      <c r="M307" s="197"/>
    </row>
    <row r="308" spans="12:13">
      <c r="L308" s="197"/>
      <c r="M308" s="197"/>
    </row>
    <row r="309" spans="12:13">
      <c r="L309" s="197"/>
      <c r="M309" s="197"/>
    </row>
    <row r="310" spans="12:13">
      <c r="L310" s="197"/>
      <c r="M310" s="197"/>
    </row>
    <row r="311" spans="12:13">
      <c r="L311" s="197"/>
      <c r="M311" s="197"/>
    </row>
    <row r="312" spans="12:13">
      <c r="L312" s="197"/>
      <c r="M312" s="197"/>
    </row>
    <row r="313" spans="12:13">
      <c r="L313" s="197"/>
      <c r="M313" s="197"/>
    </row>
    <row r="314" spans="12:13">
      <c r="L314" s="197"/>
      <c r="M314" s="197"/>
    </row>
    <row r="315" spans="12:13">
      <c r="L315" s="197"/>
      <c r="M315" s="197"/>
    </row>
    <row r="316" spans="12:13">
      <c r="L316" s="197"/>
      <c r="M316" s="197"/>
    </row>
    <row r="317" spans="12:13">
      <c r="L317" s="197"/>
      <c r="M317" s="197"/>
    </row>
    <row r="318" spans="12:13">
      <c r="L318" s="197"/>
      <c r="M318" s="197"/>
    </row>
    <row r="319" spans="12:13">
      <c r="L319" s="197"/>
      <c r="M319" s="197"/>
    </row>
    <row r="320" spans="12:13">
      <c r="L320" s="197"/>
      <c r="M320" s="197"/>
    </row>
    <row r="321" spans="12:13">
      <c r="L321" s="197"/>
      <c r="M321" s="197"/>
    </row>
    <row r="322" spans="12:13">
      <c r="L322" s="197"/>
      <c r="M322" s="197"/>
    </row>
    <row r="323" spans="12:13">
      <c r="L323" s="197"/>
      <c r="M323" s="197"/>
    </row>
    <row r="324" spans="12:13">
      <c r="L324" s="197"/>
      <c r="M324" s="197"/>
    </row>
    <row r="325" spans="12:13">
      <c r="L325" s="197"/>
      <c r="M325" s="197"/>
    </row>
    <row r="326" spans="12:13">
      <c r="L326" s="197"/>
      <c r="M326" s="197"/>
    </row>
    <row r="327" spans="12:13">
      <c r="L327" s="197"/>
      <c r="M327" s="197"/>
    </row>
    <row r="328" spans="12:13">
      <c r="L328" s="197"/>
      <c r="M328" s="197"/>
    </row>
    <row r="329" spans="12:13">
      <c r="L329" s="197"/>
      <c r="M329" s="197"/>
    </row>
    <row r="330" spans="12:13">
      <c r="L330" s="197"/>
      <c r="M330" s="197"/>
    </row>
    <row r="331" spans="12:13">
      <c r="L331" s="197"/>
      <c r="M331" s="197"/>
    </row>
    <row r="332" spans="12:13">
      <c r="L332" s="197"/>
      <c r="M332" s="197"/>
    </row>
    <row r="333" spans="12:13">
      <c r="L333" s="197"/>
      <c r="M333" s="197"/>
    </row>
    <row r="334" spans="12:13">
      <c r="L334" s="197"/>
      <c r="M334" s="197"/>
    </row>
    <row r="335" spans="12:13">
      <c r="L335" s="197"/>
      <c r="M335" s="197"/>
    </row>
    <row r="336" spans="12:13">
      <c r="L336" s="197"/>
      <c r="M336" s="197"/>
    </row>
    <row r="337" spans="12:13">
      <c r="L337" s="197"/>
      <c r="M337" s="197"/>
    </row>
    <row r="338" spans="12:13">
      <c r="L338" s="197"/>
      <c r="M338" s="197"/>
    </row>
    <row r="339" spans="12:13">
      <c r="L339" s="197"/>
      <c r="M339" s="197"/>
    </row>
    <row r="340" spans="12:13">
      <c r="L340" s="197"/>
      <c r="M340" s="197"/>
    </row>
    <row r="341" spans="12:13">
      <c r="L341" s="197"/>
      <c r="M341" s="197"/>
    </row>
    <row r="342" spans="12:13">
      <c r="L342" s="197"/>
      <c r="M342" s="197"/>
    </row>
    <row r="343" spans="12:13">
      <c r="L343" s="197"/>
      <c r="M343" s="197"/>
    </row>
    <row r="344" spans="12:13">
      <c r="L344" s="197"/>
      <c r="M344" s="197"/>
    </row>
    <row r="345" spans="12:13">
      <c r="L345" s="197"/>
      <c r="M345" s="197"/>
    </row>
    <row r="346" spans="12:13">
      <c r="L346" s="197"/>
      <c r="M346" s="197"/>
    </row>
    <row r="347" spans="12:13">
      <c r="L347" s="197"/>
      <c r="M347" s="197"/>
    </row>
    <row r="348" spans="12:13">
      <c r="L348" s="197"/>
      <c r="M348" s="197"/>
    </row>
    <row r="349" spans="12:13">
      <c r="L349" s="197"/>
      <c r="M349" s="197"/>
    </row>
    <row r="350" spans="12:13">
      <c r="L350" s="197"/>
      <c r="M350" s="197"/>
    </row>
    <row r="351" spans="12:13">
      <c r="L351" s="197"/>
      <c r="M351" s="197"/>
    </row>
    <row r="352" spans="12:13">
      <c r="L352" s="197"/>
      <c r="M352" s="197"/>
    </row>
    <row r="353" spans="12:13">
      <c r="L353" s="197"/>
      <c r="M353" s="197"/>
    </row>
    <row r="354" spans="12:13">
      <c r="L354" s="197"/>
      <c r="M354" s="197"/>
    </row>
    <row r="355" spans="12:13">
      <c r="L355" s="197"/>
      <c r="M355" s="197"/>
    </row>
    <row r="356" spans="12:13">
      <c r="L356" s="197"/>
      <c r="M356" s="197"/>
    </row>
    <row r="357" spans="12:13">
      <c r="L357" s="197"/>
      <c r="M357" s="197"/>
    </row>
    <row r="358" spans="12:13">
      <c r="L358" s="197"/>
      <c r="M358" s="197"/>
    </row>
    <row r="359" spans="12:13">
      <c r="L359" s="197"/>
      <c r="M359" s="197"/>
    </row>
    <row r="360" spans="12:13">
      <c r="L360" s="197"/>
      <c r="M360" s="197"/>
    </row>
    <row r="361" spans="12:13">
      <c r="L361" s="197"/>
      <c r="M361" s="197"/>
    </row>
    <row r="362" spans="12:13">
      <c r="L362" s="197"/>
      <c r="M362" s="197"/>
    </row>
    <row r="363" spans="12:13">
      <c r="L363" s="197"/>
      <c r="M363" s="197"/>
    </row>
    <row r="364" spans="12:13">
      <c r="L364" s="197"/>
      <c r="M364" s="197"/>
    </row>
    <row r="365" spans="12:13">
      <c r="L365" s="197"/>
      <c r="M365" s="197"/>
    </row>
    <row r="366" spans="12:13">
      <c r="L366" s="197"/>
      <c r="M366" s="197"/>
    </row>
    <row r="367" spans="12:13">
      <c r="L367" s="197"/>
      <c r="M367" s="197"/>
    </row>
    <row r="368" spans="12:13">
      <c r="L368" s="197"/>
      <c r="M368" s="197"/>
    </row>
    <row r="369" spans="12:13">
      <c r="L369" s="197"/>
      <c r="M369" s="197"/>
    </row>
    <row r="370" spans="12:13">
      <c r="L370" s="197"/>
      <c r="M370" s="197"/>
    </row>
    <row r="371" spans="12:13">
      <c r="L371" s="197"/>
      <c r="M371" s="197"/>
    </row>
    <row r="372" spans="12:13">
      <c r="L372" s="197"/>
      <c r="M372" s="197"/>
    </row>
    <row r="373" spans="12:13">
      <c r="L373" s="197"/>
      <c r="M373" s="197"/>
    </row>
    <row r="374" spans="12:13">
      <c r="L374" s="197"/>
      <c r="M374" s="197"/>
    </row>
    <row r="375" spans="12:13">
      <c r="L375" s="197"/>
      <c r="M375" s="197"/>
    </row>
    <row r="376" spans="12:13">
      <c r="L376" s="197"/>
      <c r="M376" s="197"/>
    </row>
    <row r="377" spans="12:13">
      <c r="L377" s="197"/>
      <c r="M377" s="197"/>
    </row>
    <row r="378" spans="12:13">
      <c r="L378" s="197"/>
      <c r="M378" s="197"/>
    </row>
    <row r="379" spans="12:13">
      <c r="L379" s="197"/>
      <c r="M379" s="197"/>
    </row>
    <row r="380" spans="12:13">
      <c r="L380" s="197"/>
      <c r="M380" s="197"/>
    </row>
    <row r="381" spans="12:13">
      <c r="L381" s="197"/>
      <c r="M381" s="197"/>
    </row>
    <row r="382" spans="12:13">
      <c r="L382" s="197"/>
      <c r="M382" s="197"/>
    </row>
    <row r="383" spans="12:13">
      <c r="L383" s="197"/>
      <c r="M383" s="197"/>
    </row>
    <row r="384" spans="12:13">
      <c r="L384" s="197"/>
      <c r="M384" s="197"/>
    </row>
    <row r="385" spans="12:13">
      <c r="L385" s="197"/>
      <c r="M385" s="197"/>
    </row>
    <row r="386" spans="12:13">
      <c r="L386" s="197"/>
      <c r="M386" s="197"/>
    </row>
    <row r="387" spans="12:13">
      <c r="L387" s="197"/>
      <c r="M387" s="197"/>
    </row>
    <row r="388" spans="12:13">
      <c r="L388" s="197"/>
      <c r="M388" s="197"/>
    </row>
    <row r="389" spans="12:13">
      <c r="L389" s="197"/>
      <c r="M389" s="197"/>
    </row>
    <row r="390" spans="12:13">
      <c r="L390" s="197"/>
      <c r="M390" s="197"/>
    </row>
    <row r="391" spans="12:13">
      <c r="L391" s="197"/>
      <c r="M391" s="197"/>
    </row>
    <row r="392" spans="12:13">
      <c r="L392" s="197"/>
      <c r="M392" s="197"/>
    </row>
    <row r="393" spans="12:13">
      <c r="L393" s="197"/>
      <c r="M393" s="197"/>
    </row>
    <row r="394" spans="12:13">
      <c r="L394" s="197"/>
      <c r="M394" s="197"/>
    </row>
    <row r="395" spans="12:13">
      <c r="L395" s="197"/>
      <c r="M395" s="197"/>
    </row>
    <row r="396" spans="12:13">
      <c r="L396" s="197"/>
      <c r="M396" s="197"/>
    </row>
    <row r="397" spans="12:13">
      <c r="L397" s="197"/>
      <c r="M397" s="197"/>
    </row>
    <row r="398" spans="12:13">
      <c r="L398" s="197"/>
      <c r="M398" s="197"/>
    </row>
    <row r="399" spans="12:13">
      <c r="L399" s="197"/>
      <c r="M399" s="197"/>
    </row>
    <row r="400" spans="12:13">
      <c r="L400" s="197"/>
      <c r="M400" s="197"/>
    </row>
    <row r="401" spans="12:13">
      <c r="L401" s="197"/>
      <c r="M401" s="197"/>
    </row>
    <row r="402" spans="12:13">
      <c r="L402" s="197"/>
      <c r="M402" s="197"/>
    </row>
    <row r="403" spans="12:13">
      <c r="L403" s="197"/>
      <c r="M403" s="197"/>
    </row>
    <row r="404" spans="12:13">
      <c r="L404" s="197"/>
      <c r="M404" s="197"/>
    </row>
    <row r="405" spans="12:13">
      <c r="L405" s="197"/>
      <c r="M405" s="197"/>
    </row>
    <row r="406" spans="12:13">
      <c r="L406" s="197"/>
      <c r="M406" s="197"/>
    </row>
    <row r="407" spans="12:13">
      <c r="L407" s="197"/>
      <c r="M407" s="197"/>
    </row>
    <row r="408" spans="12:13">
      <c r="L408" s="197"/>
      <c r="M408" s="197"/>
    </row>
    <row r="409" spans="12:13">
      <c r="L409" s="197"/>
      <c r="M409" s="197"/>
    </row>
    <row r="410" spans="12:13">
      <c r="L410" s="197"/>
      <c r="M410" s="197"/>
    </row>
    <row r="411" spans="12:13">
      <c r="L411" s="197"/>
      <c r="M411" s="197"/>
    </row>
    <row r="412" spans="12:13">
      <c r="L412" s="197"/>
      <c r="M412" s="197"/>
    </row>
    <row r="413" spans="12:13">
      <c r="L413" s="197"/>
      <c r="M413" s="197"/>
    </row>
    <row r="414" spans="12:13">
      <c r="L414" s="197"/>
      <c r="M414" s="197"/>
    </row>
    <row r="415" spans="12:13">
      <c r="L415" s="197"/>
      <c r="M415" s="197"/>
    </row>
    <row r="416" spans="12:13">
      <c r="L416" s="197"/>
      <c r="M416" s="197"/>
    </row>
    <row r="417" spans="12:13">
      <c r="L417" s="197"/>
      <c r="M417" s="197"/>
    </row>
    <row r="418" spans="12:13">
      <c r="L418" s="197"/>
      <c r="M418" s="197"/>
    </row>
    <row r="419" spans="12:13">
      <c r="L419" s="197"/>
      <c r="M419" s="197"/>
    </row>
    <row r="420" spans="12:13">
      <c r="L420" s="197"/>
      <c r="M420" s="197"/>
    </row>
    <row r="421" spans="12:13">
      <c r="L421" s="197"/>
      <c r="M421" s="197"/>
    </row>
    <row r="422" spans="12:13">
      <c r="L422" s="197"/>
      <c r="M422" s="197"/>
    </row>
    <row r="423" spans="12:13">
      <c r="L423" s="197"/>
      <c r="M423" s="197"/>
    </row>
    <row r="424" spans="12:13">
      <c r="L424" s="197"/>
      <c r="M424" s="197"/>
    </row>
    <row r="425" spans="12:13">
      <c r="L425" s="197"/>
      <c r="M425" s="197"/>
    </row>
    <row r="426" spans="12:13">
      <c r="L426" s="197"/>
      <c r="M426" s="197"/>
    </row>
    <row r="427" spans="12:13">
      <c r="L427" s="197"/>
      <c r="M427" s="197"/>
    </row>
    <row r="428" spans="12:13">
      <c r="L428" s="197"/>
      <c r="M428" s="197"/>
    </row>
    <row r="429" spans="12:13">
      <c r="L429" s="197"/>
      <c r="M429" s="197"/>
    </row>
    <row r="430" spans="12:13">
      <c r="L430" s="197"/>
      <c r="M430" s="197"/>
    </row>
    <row r="431" spans="12:13">
      <c r="L431" s="197"/>
      <c r="M431" s="197"/>
    </row>
    <row r="432" spans="12:13">
      <c r="L432" s="197"/>
      <c r="M432" s="197"/>
    </row>
    <row r="433" spans="12:13">
      <c r="L433" s="197"/>
      <c r="M433" s="197"/>
    </row>
    <row r="434" spans="12:13">
      <c r="L434" s="197"/>
      <c r="M434" s="197"/>
    </row>
    <row r="435" spans="12:13">
      <c r="L435" s="197"/>
      <c r="M435" s="197"/>
    </row>
    <row r="436" spans="12:13">
      <c r="L436" s="197"/>
      <c r="M436" s="197"/>
    </row>
    <row r="437" spans="12:13">
      <c r="L437" s="197"/>
      <c r="M437" s="197"/>
    </row>
    <row r="438" spans="12:13">
      <c r="L438" s="197"/>
      <c r="M438" s="197"/>
    </row>
    <row r="439" spans="12:13">
      <c r="L439" s="197"/>
      <c r="M439" s="197"/>
    </row>
    <row r="440" spans="12:13">
      <c r="L440" s="197"/>
      <c r="M440" s="197"/>
    </row>
    <row r="441" spans="12:13">
      <c r="L441" s="197"/>
      <c r="M441" s="197"/>
    </row>
    <row r="442" spans="12:13">
      <c r="L442" s="197"/>
      <c r="M442" s="197"/>
    </row>
    <row r="443" spans="12:13">
      <c r="L443" s="197"/>
      <c r="M443" s="197"/>
    </row>
    <row r="444" spans="12:13">
      <c r="L444" s="197"/>
      <c r="M444" s="197"/>
    </row>
    <row r="445" spans="12:13">
      <c r="L445" s="197"/>
      <c r="M445" s="197"/>
    </row>
    <row r="446" spans="12:13">
      <c r="L446" s="197"/>
      <c r="M446" s="197"/>
    </row>
    <row r="447" spans="12:13">
      <c r="L447" s="197"/>
      <c r="M447" s="197"/>
    </row>
    <row r="448" spans="12:13">
      <c r="L448" s="197"/>
      <c r="M448" s="197"/>
    </row>
    <row r="449" spans="12:13">
      <c r="L449" s="197"/>
      <c r="M449" s="197"/>
    </row>
    <row r="450" spans="12:13">
      <c r="L450" s="197"/>
      <c r="M450" s="197"/>
    </row>
    <row r="451" spans="12:13">
      <c r="L451" s="197"/>
      <c r="M451" s="197"/>
    </row>
    <row r="452" spans="12:13">
      <c r="L452" s="197"/>
      <c r="M452" s="197"/>
    </row>
    <row r="453" spans="12:13">
      <c r="L453" s="197"/>
      <c r="M453" s="197"/>
    </row>
    <row r="454" spans="12:13">
      <c r="L454" s="197"/>
      <c r="M454" s="197"/>
    </row>
    <row r="455" spans="12:13">
      <c r="L455" s="197"/>
      <c r="M455" s="197"/>
    </row>
    <row r="456" spans="12:13">
      <c r="L456" s="197"/>
      <c r="M456" s="197"/>
    </row>
    <row r="457" spans="12:13">
      <c r="L457" s="197"/>
      <c r="M457" s="197"/>
    </row>
    <row r="458" spans="12:13">
      <c r="L458" s="197"/>
      <c r="M458" s="197"/>
    </row>
    <row r="459" spans="12:13">
      <c r="L459" s="197"/>
      <c r="M459" s="197"/>
    </row>
    <row r="460" spans="12:13">
      <c r="L460" s="197"/>
      <c r="M460" s="197"/>
    </row>
    <row r="461" spans="12:13">
      <c r="L461" s="197"/>
      <c r="M461" s="197"/>
    </row>
    <row r="462" spans="12:13">
      <c r="L462" s="197"/>
      <c r="M462" s="197"/>
    </row>
    <row r="463" spans="12:13">
      <c r="L463" s="197"/>
      <c r="M463" s="197"/>
    </row>
    <row r="464" spans="12:13">
      <c r="L464" s="197"/>
      <c r="M464" s="197"/>
    </row>
    <row r="465" spans="12:13">
      <c r="L465" s="197"/>
      <c r="M465" s="197"/>
    </row>
    <row r="466" spans="12:13">
      <c r="L466" s="197"/>
      <c r="M466" s="197"/>
    </row>
    <row r="467" spans="12:13">
      <c r="L467" s="197"/>
      <c r="M467" s="197"/>
    </row>
    <row r="468" spans="12:13">
      <c r="L468" s="197"/>
      <c r="M468" s="197"/>
    </row>
    <row r="469" spans="12:13">
      <c r="L469" s="197"/>
      <c r="M469" s="197"/>
    </row>
    <row r="470" spans="12:13">
      <c r="L470" s="197"/>
      <c r="M470" s="197"/>
    </row>
    <row r="471" spans="12:13">
      <c r="L471" s="197"/>
      <c r="M471" s="197"/>
    </row>
    <row r="472" spans="12:13">
      <c r="L472" s="197"/>
      <c r="M472" s="197"/>
    </row>
    <row r="473" spans="12:13">
      <c r="L473" s="197"/>
      <c r="M473" s="197"/>
    </row>
    <row r="474" spans="12:13">
      <c r="L474" s="197"/>
      <c r="M474" s="197"/>
    </row>
    <row r="475" spans="12:13">
      <c r="L475" s="197"/>
      <c r="M475" s="197"/>
    </row>
    <row r="476" spans="12:13">
      <c r="L476" s="197"/>
      <c r="M476" s="197"/>
    </row>
    <row r="477" spans="12:13">
      <c r="L477" s="197"/>
      <c r="M477" s="197"/>
    </row>
    <row r="478" spans="12:13">
      <c r="L478" s="197"/>
      <c r="M478" s="197"/>
    </row>
    <row r="479" spans="12:13">
      <c r="L479" s="197"/>
      <c r="M479" s="197"/>
    </row>
    <row r="480" spans="12:13">
      <c r="L480" s="197"/>
      <c r="M480" s="197"/>
    </row>
    <row r="481" spans="12:13">
      <c r="L481" s="197"/>
      <c r="M481" s="197"/>
    </row>
    <row r="482" spans="12:13">
      <c r="L482" s="197"/>
      <c r="M482" s="197"/>
    </row>
    <row r="483" spans="12:13">
      <c r="L483" s="197"/>
      <c r="M483" s="197"/>
    </row>
    <row r="484" spans="12:13">
      <c r="L484" s="197"/>
      <c r="M484" s="197"/>
    </row>
    <row r="485" spans="12:13">
      <c r="L485" s="197"/>
      <c r="M485" s="197"/>
    </row>
    <row r="486" spans="12:13">
      <c r="L486" s="197"/>
      <c r="M486" s="197"/>
    </row>
    <row r="487" spans="12:13">
      <c r="L487" s="197"/>
      <c r="M487" s="197"/>
    </row>
    <row r="488" spans="12:13">
      <c r="L488" s="197"/>
      <c r="M488" s="197"/>
    </row>
    <row r="489" spans="12:13">
      <c r="L489" s="197"/>
      <c r="M489" s="197"/>
    </row>
    <row r="490" spans="12:13">
      <c r="L490" s="197"/>
      <c r="M490" s="197"/>
    </row>
    <row r="491" spans="12:13">
      <c r="L491" s="197"/>
      <c r="M491" s="197"/>
    </row>
    <row r="492" spans="12:13">
      <c r="L492" s="197"/>
      <c r="M492" s="197"/>
    </row>
    <row r="493" spans="12:13">
      <c r="L493" s="197"/>
      <c r="M493" s="197"/>
    </row>
    <row r="494" spans="12:13">
      <c r="L494" s="197"/>
      <c r="M494" s="197"/>
    </row>
    <row r="495" spans="12:13">
      <c r="L495" s="197"/>
      <c r="M495" s="197"/>
    </row>
    <row r="496" spans="12:13">
      <c r="L496" s="197"/>
      <c r="M496" s="197"/>
    </row>
    <row r="497" spans="12:13">
      <c r="L497" s="197"/>
      <c r="M497" s="197"/>
    </row>
    <row r="498" spans="12:13">
      <c r="L498" s="197"/>
      <c r="M498" s="197"/>
    </row>
    <row r="499" spans="12:13">
      <c r="L499" s="197"/>
      <c r="M499" s="197"/>
    </row>
    <row r="500" spans="12:13">
      <c r="L500" s="197"/>
      <c r="M500" s="197"/>
    </row>
    <row r="501" spans="12:13">
      <c r="L501" s="197"/>
      <c r="M501" s="197"/>
    </row>
    <row r="502" spans="12:13">
      <c r="L502" s="197"/>
      <c r="M502" s="197"/>
    </row>
    <row r="503" spans="12:13">
      <c r="L503" s="197"/>
      <c r="M503" s="197"/>
    </row>
    <row r="504" spans="12:13">
      <c r="L504" s="197"/>
      <c r="M504" s="197"/>
    </row>
    <row r="505" spans="12:13">
      <c r="L505" s="197"/>
      <c r="M505" s="197"/>
    </row>
    <row r="506" spans="12:13">
      <c r="L506" s="197"/>
      <c r="M506" s="197"/>
    </row>
    <row r="507" spans="12:13">
      <c r="L507" s="197"/>
      <c r="M507" s="197"/>
    </row>
    <row r="508" spans="12:13">
      <c r="L508" s="197"/>
      <c r="M508" s="197"/>
    </row>
    <row r="509" spans="12:13">
      <c r="L509" s="197"/>
      <c r="M509" s="197"/>
    </row>
    <row r="510" spans="12:13">
      <c r="L510" s="197"/>
      <c r="M510" s="197"/>
    </row>
    <row r="511" spans="12:13">
      <c r="L511" s="197"/>
      <c r="M511" s="197"/>
    </row>
    <row r="512" spans="12:13">
      <c r="L512" s="197"/>
      <c r="M512" s="197"/>
    </row>
    <row r="513" spans="12:13">
      <c r="L513" s="197"/>
      <c r="M513" s="197"/>
    </row>
    <row r="514" spans="12:13">
      <c r="L514" s="197"/>
      <c r="M514" s="197"/>
    </row>
    <row r="515" spans="12:13">
      <c r="L515" s="197"/>
      <c r="M515" s="197"/>
    </row>
    <row r="516" spans="12:13">
      <c r="L516" s="197"/>
      <c r="M516" s="197"/>
    </row>
    <row r="517" spans="12:13">
      <c r="L517" s="197"/>
      <c r="M517" s="197"/>
    </row>
    <row r="518" spans="12:13">
      <c r="L518" s="197"/>
      <c r="M518" s="197"/>
    </row>
    <row r="519" spans="12:13">
      <c r="L519" s="197"/>
      <c r="M519" s="197"/>
    </row>
    <row r="520" spans="12:13">
      <c r="L520" s="197"/>
      <c r="M520" s="197"/>
    </row>
    <row r="521" spans="12:13">
      <c r="L521" s="197"/>
      <c r="M521" s="197"/>
    </row>
    <row r="522" spans="12:13">
      <c r="L522" s="197"/>
      <c r="M522" s="197"/>
    </row>
    <row r="523" spans="12:13">
      <c r="L523" s="197"/>
      <c r="M523" s="197"/>
    </row>
    <row r="524" spans="12:13">
      <c r="L524" s="197"/>
      <c r="M524" s="197"/>
    </row>
    <row r="525" spans="12:13">
      <c r="L525" s="197"/>
      <c r="M525" s="197"/>
    </row>
    <row r="526" spans="12:13">
      <c r="L526" s="197"/>
      <c r="M526" s="197"/>
    </row>
    <row r="527" spans="12:13">
      <c r="L527" s="197"/>
      <c r="M527" s="197"/>
    </row>
    <row r="528" spans="12:13">
      <c r="L528" s="197"/>
      <c r="M528" s="197"/>
    </row>
    <row r="529" spans="12:13">
      <c r="L529" s="197"/>
      <c r="M529" s="197"/>
    </row>
    <row r="530" spans="12:13">
      <c r="L530" s="197"/>
      <c r="M530" s="197"/>
    </row>
    <row r="531" spans="12:13">
      <c r="L531" s="197"/>
      <c r="M531" s="197"/>
    </row>
    <row r="532" spans="12:13">
      <c r="L532" s="197"/>
      <c r="M532" s="197"/>
    </row>
    <row r="533" spans="12:13">
      <c r="L533" s="197"/>
      <c r="M533" s="197"/>
    </row>
    <row r="534" spans="12:13">
      <c r="L534" s="197"/>
      <c r="M534" s="197"/>
    </row>
    <row r="535" spans="12:13">
      <c r="L535" s="197"/>
      <c r="M535" s="197"/>
    </row>
    <row r="536" spans="12:13">
      <c r="L536" s="197"/>
      <c r="M536" s="197"/>
    </row>
    <row r="537" spans="12:13">
      <c r="L537" s="197"/>
      <c r="M537" s="197"/>
    </row>
    <row r="538" spans="12:13">
      <c r="L538" s="197"/>
      <c r="M538" s="197"/>
    </row>
    <row r="539" spans="12:13">
      <c r="L539" s="197"/>
      <c r="M539" s="197"/>
    </row>
    <row r="540" spans="12:13">
      <c r="L540" s="197"/>
      <c r="M540" s="197"/>
    </row>
    <row r="541" spans="12:13">
      <c r="L541" s="197"/>
      <c r="M541" s="197"/>
    </row>
    <row r="542" spans="12:13">
      <c r="L542" s="197"/>
      <c r="M542" s="197"/>
    </row>
    <row r="543" spans="12:13">
      <c r="L543" s="197"/>
      <c r="M543" s="197"/>
    </row>
    <row r="544" spans="12:13">
      <c r="L544" s="197"/>
      <c r="M544" s="197"/>
    </row>
    <row r="545" spans="12:13">
      <c r="L545" s="197"/>
      <c r="M545" s="197"/>
    </row>
    <row r="546" spans="12:13">
      <c r="L546" s="197"/>
      <c r="M546" s="197"/>
    </row>
    <row r="547" spans="12:13">
      <c r="L547" s="197"/>
      <c r="M547" s="197"/>
    </row>
    <row r="548" spans="12:13">
      <c r="L548" s="197"/>
      <c r="M548" s="197"/>
    </row>
    <row r="549" spans="12:13">
      <c r="L549" s="197"/>
      <c r="M549" s="197"/>
    </row>
    <row r="550" spans="12:13">
      <c r="L550" s="197"/>
      <c r="M550" s="197"/>
    </row>
    <row r="551" spans="12:13">
      <c r="L551" s="197"/>
      <c r="M551" s="197"/>
    </row>
    <row r="552" spans="12:13">
      <c r="L552" s="197"/>
      <c r="M552" s="197"/>
    </row>
    <row r="553" spans="12:13">
      <c r="L553" s="197"/>
      <c r="M553" s="197"/>
    </row>
    <row r="554" spans="12:13">
      <c r="L554" s="197"/>
      <c r="M554" s="197"/>
    </row>
    <row r="555" spans="12:13">
      <c r="L555" s="197"/>
      <c r="M555" s="197"/>
    </row>
    <row r="556" spans="12:13">
      <c r="L556" s="197"/>
      <c r="M556" s="197"/>
    </row>
    <row r="557" spans="12:13">
      <c r="L557" s="197"/>
      <c r="M557" s="197"/>
    </row>
    <row r="558" spans="12:13">
      <c r="L558" s="197"/>
      <c r="M558" s="197"/>
    </row>
    <row r="559" spans="12:13">
      <c r="L559" s="197"/>
      <c r="M559" s="197"/>
    </row>
    <row r="560" spans="12:13">
      <c r="L560" s="197"/>
      <c r="M560" s="197"/>
    </row>
    <row r="561" spans="12:13">
      <c r="L561" s="197"/>
      <c r="M561" s="197"/>
    </row>
    <row r="562" spans="12:13">
      <c r="L562" s="197"/>
      <c r="M562" s="197"/>
    </row>
    <row r="563" spans="12:13">
      <c r="L563" s="197"/>
      <c r="M563" s="197"/>
    </row>
    <row r="564" spans="12:13">
      <c r="L564" s="197"/>
      <c r="M564" s="197"/>
    </row>
    <row r="565" spans="12:13">
      <c r="L565" s="197"/>
      <c r="M565" s="197"/>
    </row>
    <row r="566" spans="12:13">
      <c r="L566" s="197"/>
      <c r="M566" s="197"/>
    </row>
    <row r="567" spans="12:13">
      <c r="L567" s="197"/>
      <c r="M567" s="197"/>
    </row>
    <row r="568" spans="12:13">
      <c r="L568" s="197"/>
      <c r="M568" s="197"/>
    </row>
    <row r="569" spans="12:13">
      <c r="L569" s="197"/>
      <c r="M569" s="197"/>
    </row>
    <row r="570" spans="12:13">
      <c r="L570" s="197"/>
      <c r="M570" s="197"/>
    </row>
    <row r="571" spans="12:13">
      <c r="L571" s="197"/>
      <c r="M571" s="197"/>
    </row>
    <row r="572" spans="12:13">
      <c r="L572" s="197"/>
      <c r="M572" s="197"/>
    </row>
    <row r="573" spans="12:13">
      <c r="L573" s="197"/>
      <c r="M573" s="197"/>
    </row>
    <row r="574" spans="12:13">
      <c r="L574" s="197"/>
      <c r="M574" s="197"/>
    </row>
    <row r="575" spans="12:13">
      <c r="L575" s="197"/>
      <c r="M575" s="197"/>
    </row>
    <row r="576" spans="12:13">
      <c r="L576" s="197"/>
      <c r="M576" s="197"/>
    </row>
    <row r="577" spans="12:13">
      <c r="L577" s="197"/>
      <c r="M577" s="197"/>
    </row>
    <row r="578" spans="12:13">
      <c r="L578" s="197"/>
      <c r="M578" s="197"/>
    </row>
    <row r="579" spans="12:13">
      <c r="L579" s="197"/>
      <c r="M579" s="197"/>
    </row>
    <row r="580" spans="12:13">
      <c r="L580" s="197"/>
      <c r="M580" s="197"/>
    </row>
    <row r="581" spans="12:13">
      <c r="L581" s="197"/>
      <c r="M581" s="197"/>
    </row>
    <row r="582" spans="12:13">
      <c r="L582" s="197"/>
      <c r="M582" s="197"/>
    </row>
    <row r="583" spans="12:13">
      <c r="L583" s="197"/>
      <c r="M583" s="197"/>
    </row>
    <row r="584" spans="12:13">
      <c r="L584" s="197"/>
      <c r="M584" s="197"/>
    </row>
    <row r="585" spans="12:13">
      <c r="L585" s="197"/>
      <c r="M585" s="197"/>
    </row>
    <row r="586" spans="12:13">
      <c r="L586" s="197"/>
      <c r="M586" s="197"/>
    </row>
    <row r="587" spans="12:13">
      <c r="L587" s="197"/>
      <c r="M587" s="197"/>
    </row>
    <row r="588" spans="12:13">
      <c r="L588" s="197"/>
      <c r="M588" s="197"/>
    </row>
    <row r="589" spans="12:13">
      <c r="L589" s="197"/>
      <c r="M589" s="197"/>
    </row>
    <row r="590" spans="12:13">
      <c r="L590" s="197"/>
      <c r="M590" s="197"/>
    </row>
    <row r="591" spans="12:13">
      <c r="L591" s="197"/>
      <c r="M591" s="197"/>
    </row>
    <row r="592" spans="12:13">
      <c r="L592" s="197"/>
      <c r="M592" s="197"/>
    </row>
    <row r="593" spans="12:13">
      <c r="L593" s="197"/>
      <c r="M593" s="197"/>
    </row>
    <row r="594" spans="12:13">
      <c r="L594" s="197"/>
      <c r="M594" s="197"/>
    </row>
    <row r="595" spans="12:13">
      <c r="L595" s="197"/>
      <c r="M595" s="197"/>
    </row>
    <row r="596" spans="12:13">
      <c r="L596" s="197"/>
      <c r="M596" s="197"/>
    </row>
    <row r="597" spans="12:13">
      <c r="L597" s="197"/>
      <c r="M597" s="197"/>
    </row>
    <row r="598" spans="12:13">
      <c r="L598" s="197"/>
      <c r="M598" s="197"/>
    </row>
    <row r="599" spans="12:13">
      <c r="L599" s="197"/>
      <c r="M599" s="197"/>
    </row>
    <row r="600" spans="12:13">
      <c r="L600" s="197"/>
      <c r="M600" s="197"/>
    </row>
    <row r="601" spans="12:13">
      <c r="L601" s="197"/>
      <c r="M601" s="197"/>
    </row>
    <row r="602" spans="12:13">
      <c r="L602" s="197"/>
      <c r="M602" s="197"/>
    </row>
    <row r="603" spans="12:13">
      <c r="L603" s="197"/>
      <c r="M603" s="197"/>
    </row>
    <row r="604" spans="12:13">
      <c r="L604" s="197"/>
      <c r="M604" s="197"/>
    </row>
    <row r="605" spans="12:13">
      <c r="L605" s="197"/>
      <c r="M605" s="197"/>
    </row>
    <row r="606" spans="12:13">
      <c r="L606" s="197"/>
      <c r="M606" s="197"/>
    </row>
    <row r="607" spans="12:13">
      <c r="L607" s="197"/>
      <c r="M607" s="197"/>
    </row>
    <row r="608" spans="12:13">
      <c r="L608" s="197"/>
      <c r="M608" s="197"/>
    </row>
    <row r="609" spans="12:13">
      <c r="L609" s="197"/>
      <c r="M609" s="197"/>
    </row>
    <row r="610" spans="12:13">
      <c r="L610" s="197"/>
      <c r="M610" s="197"/>
    </row>
    <row r="611" spans="12:13">
      <c r="L611" s="197"/>
      <c r="M611" s="197"/>
    </row>
    <row r="612" spans="12:13">
      <c r="L612" s="197"/>
      <c r="M612" s="197"/>
    </row>
    <row r="613" spans="12:13">
      <c r="L613" s="197"/>
      <c r="M613" s="197"/>
    </row>
    <row r="614" spans="12:13">
      <c r="L614" s="197"/>
      <c r="M614" s="197"/>
    </row>
    <row r="615" spans="12:13">
      <c r="L615" s="197"/>
      <c r="M615" s="197"/>
    </row>
    <row r="616" spans="12:13">
      <c r="L616" s="197"/>
      <c r="M616" s="197"/>
    </row>
    <row r="617" spans="12:13">
      <c r="L617" s="197"/>
      <c r="M617" s="197"/>
    </row>
    <row r="618" spans="12:13">
      <c r="L618" s="197"/>
      <c r="M618" s="197"/>
    </row>
    <row r="619" spans="12:13">
      <c r="L619" s="197"/>
      <c r="M619" s="197"/>
    </row>
    <row r="620" spans="12:13">
      <c r="L620" s="197"/>
      <c r="M620" s="197"/>
    </row>
    <row r="621" spans="12:13">
      <c r="L621" s="197"/>
      <c r="M621" s="197"/>
    </row>
    <row r="622" spans="12:13">
      <c r="L622" s="197"/>
      <c r="M622" s="197"/>
    </row>
    <row r="623" spans="12:13">
      <c r="L623" s="197"/>
      <c r="M623" s="197"/>
    </row>
    <row r="624" spans="12:13">
      <c r="L624" s="197"/>
      <c r="M624" s="197"/>
    </row>
    <row r="625" spans="12:13">
      <c r="L625" s="197"/>
      <c r="M625" s="197"/>
    </row>
    <row r="626" spans="12:13">
      <c r="L626" s="197"/>
      <c r="M626" s="197"/>
    </row>
    <row r="627" spans="12:13">
      <c r="L627" s="197"/>
      <c r="M627" s="197"/>
    </row>
    <row r="628" spans="12:13">
      <c r="L628" s="197"/>
      <c r="M628" s="197"/>
    </row>
    <row r="629" spans="12:13">
      <c r="L629" s="197"/>
      <c r="M629" s="197"/>
    </row>
    <row r="630" spans="12:13">
      <c r="L630" s="197"/>
      <c r="M630" s="197"/>
    </row>
    <row r="631" spans="12:13">
      <c r="L631" s="197"/>
      <c r="M631" s="197"/>
    </row>
    <row r="632" spans="12:13">
      <c r="L632" s="197"/>
      <c r="M632" s="197"/>
    </row>
    <row r="633" spans="12:13">
      <c r="L633" s="197"/>
      <c r="M633" s="197"/>
    </row>
    <row r="634" spans="12:13">
      <c r="L634" s="197"/>
      <c r="M634" s="197"/>
    </row>
    <row r="635" spans="12:13">
      <c r="L635" s="197"/>
      <c r="M635" s="197"/>
    </row>
    <row r="636" spans="12:13">
      <c r="L636" s="197"/>
      <c r="M636" s="197"/>
    </row>
    <row r="637" spans="12:13">
      <c r="L637" s="197"/>
      <c r="M637" s="197"/>
    </row>
    <row r="638" spans="12:13">
      <c r="L638" s="197"/>
      <c r="M638" s="197"/>
    </row>
    <row r="639" spans="12:13">
      <c r="L639" s="197"/>
      <c r="M639" s="197"/>
    </row>
    <row r="640" spans="12:13">
      <c r="L640" s="197"/>
      <c r="M640" s="197"/>
    </row>
    <row r="641" spans="12:13">
      <c r="L641" s="197"/>
      <c r="M641" s="197"/>
    </row>
    <row r="642" spans="12:13">
      <c r="L642" s="197"/>
      <c r="M642" s="197"/>
    </row>
    <row r="643" spans="12:13">
      <c r="L643" s="197"/>
      <c r="M643" s="197"/>
    </row>
    <row r="644" spans="12:13">
      <c r="L644" s="197"/>
      <c r="M644" s="197"/>
    </row>
    <row r="645" spans="12:13">
      <c r="L645" s="197"/>
      <c r="M645" s="197"/>
    </row>
    <row r="646" spans="12:13">
      <c r="L646" s="197"/>
      <c r="M646" s="197"/>
    </row>
    <row r="647" spans="12:13">
      <c r="L647" s="197"/>
      <c r="M647" s="197"/>
    </row>
    <row r="648" spans="12:13">
      <c r="L648" s="197"/>
      <c r="M648" s="197"/>
    </row>
    <row r="649" spans="12:13">
      <c r="L649" s="197"/>
      <c r="M649" s="197"/>
    </row>
    <row r="650" spans="12:13">
      <c r="L650" s="197"/>
      <c r="M650" s="197"/>
    </row>
    <row r="651" spans="12:13">
      <c r="L651" s="197"/>
      <c r="M651" s="197"/>
    </row>
    <row r="652" spans="12:13">
      <c r="L652" s="197"/>
      <c r="M652" s="197"/>
    </row>
    <row r="653" spans="12:13">
      <c r="L653" s="197"/>
      <c r="M653" s="197"/>
    </row>
    <row r="654" spans="12:13">
      <c r="L654" s="197"/>
      <c r="M654" s="197"/>
    </row>
    <row r="655" spans="12:13">
      <c r="L655" s="197"/>
      <c r="M655" s="197"/>
    </row>
    <row r="656" spans="12:13">
      <c r="L656" s="197"/>
      <c r="M656" s="197"/>
    </row>
    <row r="657" spans="12:13">
      <c r="L657" s="197"/>
      <c r="M657" s="197"/>
    </row>
    <row r="658" spans="12:13">
      <c r="L658" s="197"/>
      <c r="M658" s="197"/>
    </row>
    <row r="659" spans="12:13">
      <c r="L659" s="197"/>
      <c r="M659" s="197"/>
    </row>
    <row r="660" spans="12:13">
      <c r="L660" s="197"/>
      <c r="M660" s="197"/>
    </row>
    <row r="661" spans="12:13">
      <c r="L661" s="197"/>
      <c r="M661" s="197"/>
    </row>
    <row r="662" spans="12:13">
      <c r="L662" s="197"/>
      <c r="M662" s="197"/>
    </row>
    <row r="663" spans="12:13">
      <c r="L663" s="197"/>
      <c r="M663" s="197"/>
    </row>
    <row r="664" spans="12:13">
      <c r="L664" s="197"/>
      <c r="M664" s="197"/>
    </row>
    <row r="665" spans="12:13">
      <c r="L665" s="197"/>
      <c r="M665" s="197"/>
    </row>
    <row r="666" spans="12:13">
      <c r="L666" s="197"/>
      <c r="M666" s="197"/>
    </row>
    <row r="667" spans="12:13">
      <c r="L667" s="197"/>
      <c r="M667" s="197"/>
    </row>
    <row r="668" spans="12:13">
      <c r="L668" s="197"/>
      <c r="M668" s="197"/>
    </row>
    <row r="669" spans="12:13">
      <c r="L669" s="197"/>
      <c r="M669" s="197"/>
    </row>
    <row r="670" spans="12:13">
      <c r="L670" s="197"/>
      <c r="M670" s="197"/>
    </row>
    <row r="671" spans="12:13">
      <c r="L671" s="197"/>
      <c r="M671" s="197"/>
    </row>
    <row r="672" spans="12:13">
      <c r="L672" s="197"/>
      <c r="M672" s="197"/>
    </row>
    <row r="673" spans="12:13">
      <c r="L673" s="197"/>
      <c r="M673" s="197"/>
    </row>
    <row r="674" spans="12:13">
      <c r="L674" s="197"/>
      <c r="M674" s="197"/>
    </row>
    <row r="675" spans="12:13">
      <c r="L675" s="197"/>
      <c r="M675" s="197"/>
    </row>
    <row r="676" spans="12:13">
      <c r="L676" s="197"/>
      <c r="M676" s="197"/>
    </row>
    <row r="677" spans="12:13">
      <c r="L677" s="197"/>
      <c r="M677" s="197"/>
    </row>
    <row r="678" spans="12:13">
      <c r="L678" s="197"/>
      <c r="M678" s="197"/>
    </row>
    <row r="679" spans="12:13">
      <c r="L679" s="197"/>
      <c r="M679" s="197"/>
    </row>
    <row r="680" spans="12:13">
      <c r="L680" s="197"/>
      <c r="M680" s="197"/>
    </row>
    <row r="681" spans="12:13">
      <c r="L681" s="197"/>
      <c r="M681" s="197"/>
    </row>
    <row r="682" spans="12:13">
      <c r="L682" s="197"/>
      <c r="M682" s="197"/>
    </row>
    <row r="683" spans="12:13">
      <c r="L683" s="197"/>
      <c r="M683" s="197"/>
    </row>
    <row r="684" spans="12:13">
      <c r="L684" s="197"/>
      <c r="M684" s="197"/>
    </row>
    <row r="685" spans="12:13">
      <c r="L685" s="197"/>
      <c r="M685" s="197"/>
    </row>
    <row r="686" spans="12:13">
      <c r="L686" s="197"/>
      <c r="M686" s="197"/>
    </row>
    <row r="687" spans="12:13">
      <c r="L687" s="197"/>
      <c r="M687" s="197"/>
    </row>
    <row r="688" spans="12:13">
      <c r="L688" s="197"/>
      <c r="M688" s="197"/>
    </row>
    <row r="689" spans="12:13">
      <c r="L689" s="197"/>
      <c r="M689" s="197"/>
    </row>
    <row r="690" spans="12:13">
      <c r="L690" s="197"/>
      <c r="M690" s="197"/>
    </row>
    <row r="691" spans="12:13">
      <c r="L691" s="197"/>
      <c r="M691" s="197"/>
    </row>
    <row r="692" spans="12:13">
      <c r="L692" s="197"/>
      <c r="M692" s="197"/>
    </row>
    <row r="693" spans="12:13">
      <c r="L693" s="197"/>
      <c r="M693" s="197"/>
    </row>
    <row r="694" spans="12:13">
      <c r="L694" s="197"/>
      <c r="M694" s="197"/>
    </row>
    <row r="695" spans="12:13">
      <c r="L695" s="197"/>
      <c r="M695" s="197"/>
    </row>
    <row r="696" spans="12:13">
      <c r="L696" s="197"/>
      <c r="M696" s="197"/>
    </row>
    <row r="697" spans="12:13">
      <c r="L697" s="197"/>
      <c r="M697" s="197"/>
    </row>
    <row r="698" spans="12:13">
      <c r="L698" s="197"/>
      <c r="M698" s="197"/>
    </row>
    <row r="699" spans="12:13">
      <c r="L699" s="197"/>
      <c r="M699" s="197"/>
    </row>
    <row r="700" spans="12:13">
      <c r="L700" s="197"/>
      <c r="M700" s="197"/>
    </row>
    <row r="701" spans="12:13">
      <c r="L701" s="197"/>
      <c r="M701" s="197"/>
    </row>
    <row r="702" spans="12:13">
      <c r="L702" s="197"/>
      <c r="M702" s="197"/>
    </row>
    <row r="703" spans="12:13">
      <c r="L703" s="197"/>
      <c r="M703" s="197"/>
    </row>
    <row r="704" spans="12:13">
      <c r="L704" s="197"/>
      <c r="M704" s="197"/>
    </row>
    <row r="705" spans="12:13">
      <c r="L705" s="197"/>
      <c r="M705" s="197"/>
    </row>
    <row r="706" spans="12:13">
      <c r="L706" s="197"/>
      <c r="M706" s="197"/>
    </row>
    <row r="707" spans="12:13">
      <c r="L707" s="197"/>
      <c r="M707" s="197"/>
    </row>
    <row r="708" spans="12:13">
      <c r="L708" s="197"/>
      <c r="M708" s="197"/>
    </row>
    <row r="709" spans="12:13">
      <c r="L709" s="197"/>
      <c r="M709" s="197"/>
    </row>
    <row r="710" spans="12:13">
      <c r="L710" s="197"/>
      <c r="M710" s="197"/>
    </row>
    <row r="711" spans="12:13">
      <c r="L711" s="197"/>
      <c r="M711" s="197"/>
    </row>
    <row r="712" spans="12:13">
      <c r="L712" s="197"/>
      <c r="M712" s="197"/>
    </row>
    <row r="713" spans="12:13">
      <c r="L713" s="197"/>
      <c r="M713" s="197"/>
    </row>
    <row r="714" spans="12:13">
      <c r="L714" s="197"/>
      <c r="M714" s="197"/>
    </row>
    <row r="715" spans="12:13">
      <c r="L715" s="197"/>
      <c r="M715" s="197"/>
    </row>
    <row r="716" spans="12:13">
      <c r="L716" s="197"/>
      <c r="M716" s="197"/>
    </row>
    <row r="717" spans="12:13">
      <c r="L717" s="197"/>
      <c r="M717" s="197"/>
    </row>
    <row r="718" spans="12:13">
      <c r="L718" s="197"/>
      <c r="M718" s="197"/>
    </row>
    <row r="719" spans="12:13">
      <c r="L719" s="197"/>
      <c r="M719" s="197"/>
    </row>
    <row r="720" spans="12:13">
      <c r="L720" s="197"/>
      <c r="M720" s="197"/>
    </row>
    <row r="721" spans="12:13">
      <c r="L721" s="197"/>
      <c r="M721" s="197"/>
    </row>
    <row r="722" spans="12:13">
      <c r="L722" s="197"/>
      <c r="M722" s="197"/>
    </row>
    <row r="723" spans="12:13">
      <c r="L723" s="197"/>
      <c r="M723" s="197"/>
    </row>
    <row r="724" spans="12:13">
      <c r="L724" s="197"/>
      <c r="M724" s="197"/>
    </row>
    <row r="725" spans="12:13">
      <c r="L725" s="197"/>
      <c r="M725" s="197"/>
    </row>
    <row r="726" spans="12:13">
      <c r="L726" s="197"/>
      <c r="M726" s="197"/>
    </row>
    <row r="727" spans="12:13">
      <c r="L727" s="197"/>
      <c r="M727" s="197"/>
    </row>
    <row r="728" spans="12:13">
      <c r="L728" s="197"/>
      <c r="M728" s="197"/>
    </row>
    <row r="729" spans="12:13">
      <c r="L729" s="197"/>
      <c r="M729" s="197"/>
    </row>
    <row r="730" spans="12:13">
      <c r="L730" s="197"/>
      <c r="M730" s="197"/>
    </row>
    <row r="731" spans="12:13">
      <c r="L731" s="197"/>
      <c r="M731" s="197"/>
    </row>
    <row r="732" spans="12:13">
      <c r="L732" s="197"/>
      <c r="M732" s="197"/>
    </row>
    <row r="733" spans="12:13">
      <c r="L733" s="197"/>
      <c r="M733" s="197"/>
    </row>
    <row r="734" spans="12:13">
      <c r="L734" s="197"/>
      <c r="M734" s="197"/>
    </row>
    <row r="735" spans="12:13">
      <c r="L735" s="197"/>
      <c r="M735" s="197"/>
    </row>
    <row r="736" spans="12:13">
      <c r="L736" s="197"/>
      <c r="M736" s="197"/>
    </row>
    <row r="737" spans="12:13">
      <c r="L737" s="197"/>
      <c r="M737" s="197"/>
    </row>
    <row r="738" spans="12:13">
      <c r="L738" s="197"/>
      <c r="M738" s="197"/>
    </row>
    <row r="739" spans="12:13">
      <c r="L739" s="197"/>
      <c r="M739" s="197"/>
    </row>
    <row r="740" spans="12:13">
      <c r="L740" s="197"/>
      <c r="M740" s="197"/>
    </row>
    <row r="741" spans="12:13">
      <c r="L741" s="197"/>
      <c r="M741" s="197"/>
    </row>
    <row r="742" spans="12:13">
      <c r="L742" s="197"/>
      <c r="M742" s="197"/>
    </row>
    <row r="743" spans="12:13">
      <c r="L743" s="197"/>
      <c r="M743" s="197"/>
    </row>
    <row r="744" spans="12:13">
      <c r="L744" s="197"/>
      <c r="M744" s="197"/>
    </row>
    <row r="745" spans="12:13">
      <c r="L745" s="197"/>
      <c r="M745" s="197"/>
    </row>
    <row r="746" spans="12:13">
      <c r="L746" s="197"/>
      <c r="M746" s="197"/>
    </row>
    <row r="747" spans="12:13">
      <c r="L747" s="197"/>
      <c r="M747" s="197"/>
    </row>
    <row r="748" spans="12:13">
      <c r="L748" s="197"/>
      <c r="M748" s="197"/>
    </row>
    <row r="749" spans="12:13">
      <c r="L749" s="197"/>
      <c r="M749" s="197"/>
    </row>
    <row r="750" spans="12:13">
      <c r="L750" s="197"/>
      <c r="M750" s="197"/>
    </row>
    <row r="751" spans="12:13">
      <c r="L751" s="197"/>
      <c r="M751" s="197"/>
    </row>
    <row r="752" spans="12:13">
      <c r="L752" s="197"/>
      <c r="M752" s="197"/>
    </row>
    <row r="753" spans="12:13">
      <c r="L753" s="197"/>
      <c r="M753" s="197"/>
    </row>
    <row r="754" spans="12:13">
      <c r="L754" s="197"/>
      <c r="M754" s="197"/>
    </row>
    <row r="755" spans="12:13">
      <c r="L755" s="197"/>
      <c r="M755" s="197"/>
    </row>
    <row r="756" spans="12:13">
      <c r="L756" s="197"/>
      <c r="M756" s="197"/>
    </row>
    <row r="757" spans="12:13">
      <c r="L757" s="197"/>
      <c r="M757" s="197"/>
    </row>
    <row r="758" spans="12:13">
      <c r="L758" s="197"/>
      <c r="M758" s="197"/>
    </row>
    <row r="759" spans="12:13">
      <c r="L759" s="197"/>
      <c r="M759" s="197"/>
    </row>
    <row r="760" spans="12:13">
      <c r="L760" s="197"/>
      <c r="M760" s="197"/>
    </row>
    <row r="761" spans="12:13">
      <c r="L761" s="197"/>
      <c r="M761" s="197"/>
    </row>
    <row r="762" spans="12:13">
      <c r="L762" s="197"/>
      <c r="M762" s="197"/>
    </row>
    <row r="763" spans="12:13">
      <c r="L763" s="197"/>
      <c r="M763" s="197"/>
    </row>
    <row r="764" spans="12:13">
      <c r="L764" s="197"/>
      <c r="M764" s="197"/>
    </row>
    <row r="765" spans="12:13">
      <c r="L765" s="197"/>
      <c r="M765" s="197"/>
    </row>
    <row r="766" spans="12:13">
      <c r="L766" s="197"/>
      <c r="M766" s="197"/>
    </row>
    <row r="767" spans="12:13">
      <c r="L767" s="197"/>
      <c r="M767" s="197"/>
    </row>
    <row r="768" spans="12:13">
      <c r="L768" s="197"/>
      <c r="M768" s="197"/>
    </row>
    <row r="769" spans="12:13">
      <c r="L769" s="197"/>
      <c r="M769" s="197"/>
    </row>
    <row r="770" spans="12:13">
      <c r="L770" s="197"/>
      <c r="M770" s="197"/>
    </row>
    <row r="771" spans="12:13">
      <c r="L771" s="197"/>
      <c r="M771" s="197"/>
    </row>
    <row r="772" spans="12:13">
      <c r="L772" s="197"/>
      <c r="M772" s="197"/>
    </row>
    <row r="773" spans="12:13">
      <c r="L773" s="197"/>
      <c r="M773" s="197"/>
    </row>
    <row r="774" spans="12:13">
      <c r="L774" s="197"/>
      <c r="M774" s="197"/>
    </row>
    <row r="775" spans="12:13">
      <c r="L775" s="197"/>
      <c r="M775" s="197"/>
    </row>
    <row r="776" spans="12:13">
      <c r="L776" s="197"/>
      <c r="M776" s="197"/>
    </row>
    <row r="777" spans="12:13">
      <c r="L777" s="197"/>
      <c r="M777" s="197"/>
    </row>
    <row r="778" spans="12:13">
      <c r="L778" s="197"/>
      <c r="M778" s="197"/>
    </row>
    <row r="779" spans="12:13">
      <c r="L779" s="197"/>
      <c r="M779" s="197"/>
    </row>
    <row r="780" spans="12:13">
      <c r="L780" s="197"/>
      <c r="M780" s="197"/>
    </row>
    <row r="781" spans="12:13">
      <c r="L781" s="197"/>
      <c r="M781" s="197"/>
    </row>
    <row r="782" spans="12:13">
      <c r="L782" s="197"/>
      <c r="M782" s="197"/>
    </row>
    <row r="783" spans="12:13">
      <c r="L783" s="197"/>
      <c r="M783" s="197"/>
    </row>
    <row r="784" spans="12:13">
      <c r="L784" s="197"/>
      <c r="M784" s="197"/>
    </row>
    <row r="785" spans="12:13">
      <c r="L785" s="197"/>
      <c r="M785" s="197"/>
    </row>
    <row r="786" spans="12:13">
      <c r="L786" s="197"/>
      <c r="M786" s="197"/>
    </row>
    <row r="787" spans="12:13">
      <c r="L787" s="197"/>
      <c r="M787" s="197"/>
    </row>
    <row r="788" spans="12:13">
      <c r="L788" s="197"/>
      <c r="M788" s="197"/>
    </row>
    <row r="789" spans="12:13">
      <c r="L789" s="197"/>
      <c r="M789" s="197"/>
    </row>
    <row r="790" spans="12:13">
      <c r="L790" s="197"/>
      <c r="M790" s="197"/>
    </row>
    <row r="791" spans="12:13">
      <c r="L791" s="197"/>
      <c r="M791" s="197"/>
    </row>
    <row r="792" spans="12:13">
      <c r="L792" s="197"/>
      <c r="M792" s="197"/>
    </row>
    <row r="793" spans="12:13">
      <c r="L793" s="197"/>
      <c r="M793" s="197"/>
    </row>
    <row r="794" spans="12:13">
      <c r="L794" s="197"/>
      <c r="M794" s="197"/>
    </row>
    <row r="795" spans="12:13">
      <c r="L795" s="197"/>
      <c r="M795" s="197"/>
    </row>
    <row r="796" spans="12:13">
      <c r="L796" s="197"/>
      <c r="M796" s="197"/>
    </row>
    <row r="797" spans="12:13">
      <c r="L797" s="197"/>
      <c r="M797" s="197"/>
    </row>
    <row r="798" spans="12:13">
      <c r="L798" s="197"/>
      <c r="M798" s="197"/>
    </row>
    <row r="799" spans="12:13">
      <c r="L799" s="197"/>
      <c r="M799" s="197"/>
    </row>
    <row r="800" spans="12:13">
      <c r="L800" s="197"/>
      <c r="M800" s="197"/>
    </row>
    <row r="801" spans="12:13">
      <c r="L801" s="197"/>
      <c r="M801" s="197"/>
    </row>
    <row r="802" spans="12:13">
      <c r="L802" s="197"/>
      <c r="M802" s="197"/>
    </row>
    <row r="803" spans="12:13">
      <c r="L803" s="197"/>
      <c r="M803" s="197"/>
    </row>
    <row r="804" spans="12:13">
      <c r="L804" s="197"/>
      <c r="M804" s="197"/>
    </row>
    <row r="805" spans="12:13">
      <c r="L805" s="197"/>
      <c r="M805" s="197"/>
    </row>
    <row r="806" spans="12:13">
      <c r="L806" s="197"/>
      <c r="M806" s="197"/>
    </row>
    <row r="807" spans="12:13">
      <c r="L807" s="197"/>
      <c r="M807" s="197"/>
    </row>
    <row r="808" spans="12:13">
      <c r="L808" s="197"/>
      <c r="M808" s="197"/>
    </row>
    <row r="809" spans="12:13">
      <c r="L809" s="197"/>
      <c r="M809" s="197"/>
    </row>
    <row r="810" spans="12:13">
      <c r="L810" s="197"/>
      <c r="M810" s="197"/>
    </row>
    <row r="811" spans="12:13">
      <c r="L811" s="197"/>
      <c r="M811" s="197"/>
    </row>
    <row r="812" spans="12:13">
      <c r="L812" s="197"/>
      <c r="M812" s="197"/>
    </row>
    <row r="813" spans="12:13">
      <c r="L813" s="197"/>
      <c r="M813" s="197"/>
    </row>
    <row r="814" spans="12:13">
      <c r="L814" s="197"/>
      <c r="M814" s="197"/>
    </row>
    <row r="815" spans="12:13">
      <c r="L815" s="197"/>
      <c r="M815" s="197"/>
    </row>
    <row r="816" spans="12:13">
      <c r="L816" s="197"/>
      <c r="M816" s="197"/>
    </row>
    <row r="817" spans="12:13">
      <c r="L817" s="197"/>
      <c r="M817" s="197"/>
    </row>
    <row r="818" spans="12:13">
      <c r="L818" s="197"/>
      <c r="M818" s="197"/>
    </row>
    <row r="819" spans="12:13">
      <c r="L819" s="197"/>
      <c r="M819" s="197"/>
    </row>
    <row r="820" spans="12:13">
      <c r="L820" s="197"/>
      <c r="M820" s="197"/>
    </row>
    <row r="821" spans="12:13">
      <c r="L821" s="197"/>
      <c r="M821" s="197"/>
    </row>
    <row r="822" spans="12:13">
      <c r="L822" s="197"/>
      <c r="M822" s="197"/>
    </row>
    <row r="823" spans="12:13">
      <c r="L823" s="197"/>
      <c r="M823" s="197"/>
    </row>
    <row r="824" spans="12:13">
      <c r="L824" s="197"/>
      <c r="M824" s="197"/>
    </row>
    <row r="825" spans="12:13">
      <c r="L825" s="197"/>
      <c r="M825" s="197"/>
    </row>
    <row r="826" spans="12:13">
      <c r="L826" s="197"/>
      <c r="M826" s="197"/>
    </row>
    <row r="827" spans="12:13">
      <c r="L827" s="197"/>
      <c r="M827" s="197"/>
    </row>
    <row r="828" spans="12:13">
      <c r="L828" s="197"/>
      <c r="M828" s="197"/>
    </row>
    <row r="829" spans="12:13">
      <c r="L829" s="197"/>
      <c r="M829" s="197"/>
    </row>
    <row r="830" spans="12:13">
      <c r="L830" s="197"/>
      <c r="M830" s="197"/>
    </row>
    <row r="831" spans="12:13">
      <c r="L831" s="197"/>
      <c r="M831" s="197"/>
    </row>
    <row r="832" spans="12:13">
      <c r="L832" s="197"/>
      <c r="M832" s="197"/>
    </row>
    <row r="833" spans="12:13">
      <c r="L833" s="197"/>
      <c r="M833" s="197"/>
    </row>
    <row r="834" spans="12:13">
      <c r="L834" s="197"/>
      <c r="M834" s="197"/>
    </row>
    <row r="835" spans="12:13">
      <c r="L835" s="197"/>
      <c r="M835" s="197"/>
    </row>
    <row r="836" spans="12:13">
      <c r="L836" s="197"/>
      <c r="M836" s="197"/>
    </row>
    <row r="837" spans="12:13">
      <c r="L837" s="197"/>
      <c r="M837" s="197"/>
    </row>
    <row r="838" spans="12:13">
      <c r="L838" s="197"/>
      <c r="M838" s="197"/>
    </row>
    <row r="839" spans="12:13">
      <c r="L839" s="197"/>
      <c r="M839" s="197"/>
    </row>
    <row r="840" spans="12:13">
      <c r="L840" s="197"/>
      <c r="M840" s="197"/>
    </row>
    <row r="841" spans="12:13">
      <c r="L841" s="197"/>
      <c r="M841" s="197"/>
    </row>
    <row r="842" spans="12:13">
      <c r="L842" s="197"/>
      <c r="M842" s="197"/>
    </row>
    <row r="843" spans="12:13">
      <c r="L843" s="197"/>
      <c r="M843" s="197"/>
    </row>
    <row r="844" spans="12:13">
      <c r="L844" s="197"/>
      <c r="M844" s="197"/>
    </row>
    <row r="845" spans="12:13">
      <c r="L845" s="197"/>
      <c r="M845" s="197"/>
    </row>
    <row r="846" spans="12:13">
      <c r="L846" s="197"/>
      <c r="M846" s="197"/>
    </row>
    <row r="847" spans="12:13">
      <c r="L847" s="197"/>
      <c r="M847" s="197"/>
    </row>
    <row r="848" spans="12:13">
      <c r="L848" s="197"/>
      <c r="M848" s="197"/>
    </row>
    <row r="849" spans="12:13">
      <c r="L849" s="197"/>
      <c r="M849" s="197"/>
    </row>
    <row r="850" spans="12:13">
      <c r="L850" s="197"/>
      <c r="M850" s="197"/>
    </row>
    <row r="851" spans="12:13">
      <c r="L851" s="197"/>
      <c r="M851" s="197"/>
    </row>
    <row r="852" spans="12:13">
      <c r="L852" s="197"/>
      <c r="M852" s="197"/>
    </row>
    <row r="853" spans="12:13">
      <c r="L853" s="197"/>
      <c r="M853" s="197"/>
    </row>
    <row r="854" spans="12:13">
      <c r="L854" s="197"/>
      <c r="M854" s="197"/>
    </row>
    <row r="855" spans="12:13">
      <c r="L855" s="197"/>
      <c r="M855" s="197"/>
    </row>
    <row r="856" spans="12:13">
      <c r="L856" s="197"/>
      <c r="M856" s="197"/>
    </row>
    <row r="857" spans="12:13">
      <c r="L857" s="197"/>
      <c r="M857" s="197"/>
    </row>
    <row r="858" spans="12:13">
      <c r="L858" s="197"/>
      <c r="M858" s="197"/>
    </row>
    <row r="859" spans="12:13">
      <c r="L859" s="197"/>
      <c r="M859" s="197"/>
    </row>
    <row r="860" spans="12:13">
      <c r="L860" s="197"/>
      <c r="M860" s="197"/>
    </row>
  </sheetData>
  <mergeCells count="5">
    <mergeCell ref="B1:G1"/>
    <mergeCell ref="B2:G2"/>
    <mergeCell ref="B3:G3"/>
    <mergeCell ref="B4:G4"/>
    <mergeCell ref="B5:G5"/>
  </mergeCells>
  <phoneticPr fontId="37" type="noConversion"/>
  <dataValidations count="3">
    <dataValidation type="list" allowBlank="1" showErrorMessage="1" sqref="IZ65440:IZ65447 WLP982920:WLP982929 WBT982920:WBT982929 VRX982920:VRX982929 VIB982920:VIB982929 UYF982920:UYF982929 UOJ982920:UOJ982929 UEN982920:UEN982929 TUR982920:TUR982929 TKV982920:TKV982929 TAZ982920:TAZ982929 SRD982920:SRD982929 SHH982920:SHH982929 RXL982920:RXL982929 RNP982920:RNP982929 RDT982920:RDT982929 QTX982920:QTX982929 QKB982920:QKB982929 QAF982920:QAF982929 PQJ982920:PQJ982929 PGN982920:PGN982929 OWR982920:OWR982929 OMV982920:OMV982929 OCZ982920:OCZ982929 NTD982920:NTD982929 NJH982920:NJH982929 MZL982920:MZL982929 MPP982920:MPP982929 MFT982920:MFT982929 LVX982920:LVX982929 LMB982920:LMB982929 LCF982920:LCF982929 KSJ982920:KSJ982929 KIN982920:KIN982929 JYR982920:JYR982929 JOV982920:JOV982929 JEZ982920:JEZ982929 IVD982920:IVD982929 ILH982920:ILH982929 IBL982920:IBL982929 HRP982920:HRP982929 HHT982920:HHT982929 GXX982920:GXX982929 GOB982920:GOB982929 GEF982920:GEF982929 FUJ982920:FUJ982929 FKN982920:FKN982929 FAR982920:FAR982929 EQV982920:EQV982929 EGZ982920:EGZ982929 DXD982920:DXD982929 DNH982920:DNH982929 DDL982920:DDL982929 CTP982920:CTP982929 CJT982920:CJT982929 BZX982920:BZX982929 BQB982920:BQB982929 BGF982920:BGF982929 AWJ982920:AWJ982929 AMN982920:AMN982929 ACR982920:ACR982929 SV982920:SV982929 IZ982920:IZ982929 G982920:H982929 WVL917384:WVL917393 WLP917384:WLP917393 WBT917384:WBT917393 VRX917384:VRX917393 VIB917384:VIB917393 UYF917384:UYF917393 UOJ917384:UOJ917393 UEN917384:UEN917393 TUR917384:TUR917393 TKV917384:TKV917393 TAZ917384:TAZ917393 SRD917384:SRD917393 SHH917384:SHH917393 RXL917384:RXL917393 RNP917384:RNP917393 RDT917384:RDT917393 QTX917384:QTX917393 QKB917384:QKB917393 QAF917384:QAF917393 PQJ917384:PQJ917393 PGN917384:PGN917393 OWR917384:OWR917393 OMV917384:OMV917393 OCZ917384:OCZ917393 NTD917384:NTD917393 NJH917384:NJH917393 MZL917384:MZL917393 MPP917384:MPP917393 MFT917384:MFT917393 LVX917384:LVX917393 LMB917384:LMB917393 LCF917384:LCF917393 KSJ917384:KSJ917393 KIN917384:KIN917393 JYR917384:JYR917393 JOV917384:JOV917393 JEZ917384:JEZ917393 IVD917384:IVD917393 ILH917384:ILH917393 IBL917384:IBL917393 HRP917384:HRP917393 HHT917384:HHT917393 GXX917384:GXX917393 GOB917384:GOB917393 GEF917384:GEF917393 FUJ917384:FUJ917393 FKN917384:FKN917393 FAR917384:FAR917393 EQV917384:EQV917393 EGZ917384:EGZ917393 DXD917384:DXD917393 DNH917384:DNH917393 DDL917384:DDL917393 CTP917384:CTP917393 CJT917384:CJT917393 BZX917384:BZX917393 BQB917384:BQB917393 BGF917384:BGF917393 AWJ917384:AWJ917393 AMN917384:AMN917393 ACR917384:ACR917393 SV917384:SV917393 IZ917384:IZ917393 G917384:H917393 WVL851848:WVL851857 WLP851848:WLP851857 WBT851848:WBT851857 VRX851848:VRX851857 VIB851848:VIB851857 UYF851848:UYF851857 UOJ851848:UOJ851857 UEN851848:UEN851857 TUR851848:TUR851857 TKV851848:TKV851857 TAZ851848:TAZ851857 SRD851848:SRD851857 SHH851848:SHH851857 RXL851848:RXL851857 RNP851848:RNP851857 RDT851848:RDT851857 QTX851848:QTX851857 QKB851848:QKB851857 QAF851848:QAF851857 PQJ851848:PQJ851857 PGN851848:PGN851857 OWR851848:OWR851857 OMV851848:OMV851857 OCZ851848:OCZ851857 NTD851848:NTD851857 NJH851848:NJH851857 MZL851848:MZL851857 MPP851848:MPP851857 MFT851848:MFT851857 LVX851848:LVX851857 LMB851848:LMB851857 LCF851848:LCF851857 KSJ851848:KSJ851857 KIN851848:KIN851857 JYR851848:JYR851857 JOV851848:JOV851857 JEZ851848:JEZ851857 IVD851848:IVD851857 ILH851848:ILH851857 IBL851848:IBL851857 HRP851848:HRP851857 HHT851848:HHT851857 GXX851848:GXX851857 GOB851848:GOB851857 GEF851848:GEF851857 FUJ851848:FUJ851857 FKN851848:FKN851857 FAR851848:FAR851857 EQV851848:EQV851857 EGZ851848:EGZ851857 DXD851848:DXD851857 DNH851848:DNH851857 DDL851848:DDL851857 CTP851848:CTP851857 CJT851848:CJT851857 BZX851848:BZX851857 BQB851848:BQB851857 BGF851848:BGF851857 AWJ851848:AWJ851857 AMN851848:AMN851857 ACR851848:ACR851857 SV851848:SV851857 IZ851848:IZ851857 G851848:H851857 WVL786312:WVL786321 WLP786312:WLP786321 WBT786312:WBT786321 VRX786312:VRX786321 VIB786312:VIB786321 UYF786312:UYF786321 UOJ786312:UOJ786321 UEN786312:UEN786321 TUR786312:TUR786321 TKV786312:TKV786321 TAZ786312:TAZ786321 SRD786312:SRD786321 SHH786312:SHH786321 RXL786312:RXL786321 RNP786312:RNP786321 RDT786312:RDT786321 QTX786312:QTX786321 QKB786312:QKB786321 QAF786312:QAF786321 PQJ786312:PQJ786321 PGN786312:PGN786321 OWR786312:OWR786321 OMV786312:OMV786321 OCZ786312:OCZ786321 NTD786312:NTD786321 NJH786312:NJH786321 MZL786312:MZL786321 MPP786312:MPP786321 MFT786312:MFT786321 LVX786312:LVX786321 LMB786312:LMB786321 LCF786312:LCF786321 KSJ786312:KSJ786321 KIN786312:KIN786321 JYR786312:JYR786321 JOV786312:JOV786321 JEZ786312:JEZ786321 IVD786312:IVD786321 ILH786312:ILH786321 IBL786312:IBL786321 HRP786312:HRP786321 HHT786312:HHT786321 GXX786312:GXX786321 GOB786312:GOB786321 GEF786312:GEF786321 FUJ786312:FUJ786321 FKN786312:FKN786321 FAR786312:FAR786321 EQV786312:EQV786321 EGZ786312:EGZ786321 DXD786312:DXD786321 DNH786312:DNH786321 DDL786312:DDL786321 CTP786312:CTP786321 CJT786312:CJT786321 BZX786312:BZX786321 BQB786312:BQB786321 BGF786312:BGF786321 AWJ786312:AWJ786321 AMN786312:AMN786321 ACR786312:ACR786321 SV786312:SV786321 IZ786312:IZ786321 G786312:H786321 WVL720776:WVL720785 WLP720776:WLP720785 WBT720776:WBT720785 VRX720776:VRX720785 VIB720776:VIB720785 UYF720776:UYF720785 UOJ720776:UOJ720785 UEN720776:UEN720785 TUR720776:TUR720785 TKV720776:TKV720785 TAZ720776:TAZ720785 SRD720776:SRD720785 SHH720776:SHH720785 RXL720776:RXL720785 RNP720776:RNP720785 RDT720776:RDT720785 QTX720776:QTX720785 QKB720776:QKB720785 QAF720776:QAF720785 PQJ720776:PQJ720785 PGN720776:PGN720785 OWR720776:OWR720785 OMV720776:OMV720785 OCZ720776:OCZ720785 NTD720776:NTD720785 NJH720776:NJH720785 MZL720776:MZL720785 MPP720776:MPP720785 MFT720776:MFT720785 LVX720776:LVX720785 LMB720776:LMB720785 LCF720776:LCF720785 KSJ720776:KSJ720785 KIN720776:KIN720785 JYR720776:JYR720785 JOV720776:JOV720785 JEZ720776:JEZ720785 IVD720776:IVD720785 ILH720776:ILH720785 IBL720776:IBL720785 HRP720776:HRP720785 HHT720776:HHT720785 GXX720776:GXX720785 GOB720776:GOB720785 GEF720776:GEF720785 FUJ720776:FUJ720785 FKN720776:FKN720785 FAR720776:FAR720785 EQV720776:EQV720785 EGZ720776:EGZ720785 DXD720776:DXD720785 DNH720776:DNH720785 DDL720776:DDL720785 CTP720776:CTP720785 CJT720776:CJT720785 BZX720776:BZX720785 BQB720776:BQB720785 BGF720776:BGF720785 AWJ720776:AWJ720785 AMN720776:AMN720785 ACR720776:ACR720785 SV720776:SV720785 IZ720776:IZ720785 G720776:H720785 WVL655240:WVL655249 WLP655240:WLP655249 WBT655240:WBT655249 VRX655240:VRX655249 VIB655240:VIB655249 UYF655240:UYF655249 UOJ655240:UOJ655249 UEN655240:UEN655249 TUR655240:TUR655249 TKV655240:TKV655249 TAZ655240:TAZ655249 SRD655240:SRD655249 SHH655240:SHH655249 RXL655240:RXL655249 RNP655240:RNP655249 RDT655240:RDT655249 QTX655240:QTX655249 QKB655240:QKB655249 QAF655240:QAF655249 PQJ655240:PQJ655249 PGN655240:PGN655249 OWR655240:OWR655249 OMV655240:OMV655249 OCZ655240:OCZ655249 NTD655240:NTD655249 NJH655240:NJH655249 MZL655240:MZL655249 MPP655240:MPP655249 MFT655240:MFT655249 LVX655240:LVX655249 LMB655240:LMB655249 LCF655240:LCF655249 KSJ655240:KSJ655249 KIN655240:KIN655249 JYR655240:JYR655249 JOV655240:JOV655249 JEZ655240:JEZ655249 IVD655240:IVD655249 ILH655240:ILH655249 IBL655240:IBL655249 HRP655240:HRP655249 HHT655240:HHT655249 GXX655240:GXX655249 GOB655240:GOB655249 GEF655240:GEF655249 FUJ655240:FUJ655249 FKN655240:FKN655249 FAR655240:FAR655249 EQV655240:EQV655249 EGZ655240:EGZ655249 DXD655240:DXD655249 DNH655240:DNH655249 DDL655240:DDL655249 CTP655240:CTP655249 CJT655240:CJT655249 BZX655240:BZX655249 BQB655240:BQB655249 BGF655240:BGF655249 AWJ655240:AWJ655249 AMN655240:AMN655249 ACR655240:ACR655249 SV655240:SV655249 IZ655240:IZ655249 G655240:H655249 WVL589704:WVL589713 WLP589704:WLP589713 WBT589704:WBT589713 VRX589704:VRX589713 VIB589704:VIB589713 UYF589704:UYF589713 UOJ589704:UOJ589713 UEN589704:UEN589713 TUR589704:TUR589713 TKV589704:TKV589713 TAZ589704:TAZ589713 SRD589704:SRD589713 SHH589704:SHH589713 RXL589704:RXL589713 RNP589704:RNP589713 RDT589704:RDT589713 QTX589704:QTX589713 QKB589704:QKB589713 QAF589704:QAF589713 PQJ589704:PQJ589713 PGN589704:PGN589713 OWR589704:OWR589713 OMV589704:OMV589713 OCZ589704:OCZ589713 NTD589704:NTD589713 NJH589704:NJH589713 MZL589704:MZL589713 MPP589704:MPP589713 MFT589704:MFT589713 LVX589704:LVX589713 LMB589704:LMB589713 LCF589704:LCF589713 KSJ589704:KSJ589713 KIN589704:KIN589713 JYR589704:JYR589713 JOV589704:JOV589713 JEZ589704:JEZ589713 IVD589704:IVD589713 ILH589704:ILH589713 IBL589704:IBL589713 HRP589704:HRP589713 HHT589704:HHT589713 GXX589704:GXX589713 GOB589704:GOB589713 GEF589704:GEF589713 FUJ589704:FUJ589713 FKN589704:FKN589713 FAR589704:FAR589713 EQV589704:EQV589713 EGZ589704:EGZ589713 DXD589704:DXD589713 DNH589704:DNH589713 DDL589704:DDL589713 CTP589704:CTP589713 CJT589704:CJT589713 BZX589704:BZX589713 BQB589704:BQB589713 BGF589704:BGF589713 AWJ589704:AWJ589713 AMN589704:AMN589713 ACR589704:ACR589713 SV589704:SV589713 IZ589704:IZ589713 G589704:H589713 WVL524168:WVL524177 WLP524168:WLP524177 WBT524168:WBT524177 VRX524168:VRX524177 VIB524168:VIB524177 UYF524168:UYF524177 UOJ524168:UOJ524177 UEN524168:UEN524177 TUR524168:TUR524177 TKV524168:TKV524177 TAZ524168:TAZ524177 SRD524168:SRD524177 SHH524168:SHH524177 RXL524168:RXL524177 RNP524168:RNP524177 RDT524168:RDT524177 QTX524168:QTX524177 QKB524168:QKB524177 QAF524168:QAF524177 PQJ524168:PQJ524177 PGN524168:PGN524177 OWR524168:OWR524177 OMV524168:OMV524177 OCZ524168:OCZ524177 NTD524168:NTD524177 NJH524168:NJH524177 MZL524168:MZL524177 MPP524168:MPP524177 MFT524168:MFT524177 LVX524168:LVX524177 LMB524168:LMB524177 LCF524168:LCF524177 KSJ524168:KSJ524177 KIN524168:KIN524177 JYR524168:JYR524177 JOV524168:JOV524177 JEZ524168:JEZ524177 IVD524168:IVD524177 ILH524168:ILH524177 IBL524168:IBL524177 HRP524168:HRP524177 HHT524168:HHT524177 GXX524168:GXX524177 GOB524168:GOB524177 GEF524168:GEF524177 FUJ524168:FUJ524177 FKN524168:FKN524177 FAR524168:FAR524177 EQV524168:EQV524177 EGZ524168:EGZ524177 DXD524168:DXD524177 DNH524168:DNH524177 DDL524168:DDL524177 CTP524168:CTP524177 CJT524168:CJT524177 BZX524168:BZX524177 BQB524168:BQB524177 BGF524168:BGF524177 AWJ524168:AWJ524177 AMN524168:AMN524177 ACR524168:ACR524177 SV524168:SV524177 IZ524168:IZ524177 G524168:H524177 WVL458632:WVL458641 WLP458632:WLP458641 WBT458632:WBT458641 VRX458632:VRX458641 VIB458632:VIB458641 UYF458632:UYF458641 UOJ458632:UOJ458641 UEN458632:UEN458641 TUR458632:TUR458641 TKV458632:TKV458641 TAZ458632:TAZ458641 SRD458632:SRD458641 SHH458632:SHH458641 RXL458632:RXL458641 RNP458632:RNP458641 RDT458632:RDT458641 QTX458632:QTX458641 QKB458632:QKB458641 QAF458632:QAF458641 PQJ458632:PQJ458641 PGN458632:PGN458641 OWR458632:OWR458641 OMV458632:OMV458641 OCZ458632:OCZ458641 NTD458632:NTD458641 NJH458632:NJH458641 MZL458632:MZL458641 MPP458632:MPP458641 MFT458632:MFT458641 LVX458632:LVX458641 LMB458632:LMB458641 LCF458632:LCF458641 KSJ458632:KSJ458641 KIN458632:KIN458641 JYR458632:JYR458641 JOV458632:JOV458641 JEZ458632:JEZ458641 IVD458632:IVD458641 ILH458632:ILH458641 IBL458632:IBL458641 HRP458632:HRP458641 HHT458632:HHT458641 GXX458632:GXX458641 GOB458632:GOB458641 GEF458632:GEF458641 FUJ458632:FUJ458641 FKN458632:FKN458641 FAR458632:FAR458641 EQV458632:EQV458641 EGZ458632:EGZ458641 DXD458632:DXD458641 DNH458632:DNH458641 DDL458632:DDL458641 CTP458632:CTP458641 CJT458632:CJT458641 BZX458632:BZX458641 BQB458632:BQB458641 BGF458632:BGF458641 AWJ458632:AWJ458641 AMN458632:AMN458641 ACR458632:ACR458641 SV458632:SV458641 IZ458632:IZ458641 G458632:H458641 WVL393096:WVL393105 WLP393096:WLP393105 WBT393096:WBT393105 VRX393096:VRX393105 VIB393096:VIB393105 UYF393096:UYF393105 UOJ393096:UOJ393105 UEN393096:UEN393105 TUR393096:TUR393105 TKV393096:TKV393105 TAZ393096:TAZ393105 SRD393096:SRD393105 SHH393096:SHH393105 RXL393096:RXL393105 RNP393096:RNP393105 RDT393096:RDT393105 QTX393096:QTX393105 QKB393096:QKB393105 QAF393096:QAF393105 PQJ393096:PQJ393105 PGN393096:PGN393105 OWR393096:OWR393105 OMV393096:OMV393105 OCZ393096:OCZ393105 NTD393096:NTD393105 NJH393096:NJH393105 MZL393096:MZL393105 MPP393096:MPP393105 MFT393096:MFT393105 LVX393096:LVX393105 LMB393096:LMB393105 LCF393096:LCF393105 KSJ393096:KSJ393105 KIN393096:KIN393105 JYR393096:JYR393105 JOV393096:JOV393105 JEZ393096:JEZ393105 IVD393096:IVD393105 ILH393096:ILH393105 IBL393096:IBL393105 HRP393096:HRP393105 HHT393096:HHT393105 GXX393096:GXX393105 GOB393096:GOB393105 GEF393096:GEF393105 FUJ393096:FUJ393105 FKN393096:FKN393105 FAR393096:FAR393105 EQV393096:EQV393105 EGZ393096:EGZ393105 DXD393096:DXD393105 DNH393096:DNH393105 DDL393096:DDL393105 CTP393096:CTP393105 CJT393096:CJT393105 BZX393096:BZX393105 BQB393096:BQB393105 BGF393096:BGF393105 AWJ393096:AWJ393105 AMN393096:AMN393105 ACR393096:ACR393105 SV393096:SV393105 IZ393096:IZ393105 G393096:H393105 WVL327560:WVL327569 WLP327560:WLP327569 WBT327560:WBT327569 VRX327560:VRX327569 VIB327560:VIB327569 UYF327560:UYF327569 UOJ327560:UOJ327569 UEN327560:UEN327569 TUR327560:TUR327569 TKV327560:TKV327569 TAZ327560:TAZ327569 SRD327560:SRD327569 SHH327560:SHH327569 RXL327560:RXL327569 RNP327560:RNP327569 RDT327560:RDT327569 QTX327560:QTX327569 QKB327560:QKB327569 QAF327560:QAF327569 PQJ327560:PQJ327569 PGN327560:PGN327569 OWR327560:OWR327569 OMV327560:OMV327569 OCZ327560:OCZ327569 NTD327560:NTD327569 NJH327560:NJH327569 MZL327560:MZL327569 MPP327560:MPP327569 MFT327560:MFT327569 LVX327560:LVX327569 LMB327560:LMB327569 LCF327560:LCF327569 KSJ327560:KSJ327569 KIN327560:KIN327569 JYR327560:JYR327569 JOV327560:JOV327569 JEZ327560:JEZ327569 IVD327560:IVD327569 ILH327560:ILH327569 IBL327560:IBL327569 HRP327560:HRP327569 HHT327560:HHT327569 GXX327560:GXX327569 GOB327560:GOB327569 GEF327560:GEF327569 FUJ327560:FUJ327569 FKN327560:FKN327569 FAR327560:FAR327569 EQV327560:EQV327569 EGZ327560:EGZ327569 DXD327560:DXD327569 DNH327560:DNH327569 DDL327560:DDL327569 CTP327560:CTP327569 CJT327560:CJT327569 BZX327560:BZX327569 BQB327560:BQB327569 BGF327560:BGF327569 AWJ327560:AWJ327569 AMN327560:AMN327569 ACR327560:ACR327569 SV327560:SV327569 IZ327560:IZ327569 G327560:H327569 WVL262024:WVL262033 WLP262024:WLP262033 WBT262024:WBT262033 VRX262024:VRX262033 VIB262024:VIB262033 UYF262024:UYF262033 UOJ262024:UOJ262033 UEN262024:UEN262033 TUR262024:TUR262033 TKV262024:TKV262033 TAZ262024:TAZ262033 SRD262024:SRD262033 SHH262024:SHH262033 RXL262024:RXL262033 RNP262024:RNP262033 RDT262024:RDT262033 QTX262024:QTX262033 QKB262024:QKB262033 QAF262024:QAF262033 PQJ262024:PQJ262033 PGN262024:PGN262033 OWR262024:OWR262033 OMV262024:OMV262033 OCZ262024:OCZ262033 NTD262024:NTD262033 NJH262024:NJH262033 MZL262024:MZL262033 MPP262024:MPP262033 MFT262024:MFT262033 LVX262024:LVX262033 LMB262024:LMB262033 LCF262024:LCF262033 KSJ262024:KSJ262033 KIN262024:KIN262033 JYR262024:JYR262033 JOV262024:JOV262033 JEZ262024:JEZ262033 IVD262024:IVD262033 ILH262024:ILH262033 IBL262024:IBL262033 HRP262024:HRP262033 HHT262024:HHT262033 GXX262024:GXX262033 GOB262024:GOB262033 GEF262024:GEF262033 FUJ262024:FUJ262033 FKN262024:FKN262033 FAR262024:FAR262033 EQV262024:EQV262033 EGZ262024:EGZ262033 DXD262024:DXD262033 DNH262024:DNH262033 DDL262024:DDL262033 CTP262024:CTP262033 CJT262024:CJT262033 BZX262024:BZX262033 BQB262024:BQB262033 BGF262024:BGF262033 AWJ262024:AWJ262033 AMN262024:AMN262033 ACR262024:ACR262033 SV262024:SV262033 IZ262024:IZ262033 G262024:H262033 WVL196488:WVL196497 WLP196488:WLP196497 WBT196488:WBT196497 VRX196488:VRX196497 VIB196488:VIB196497 UYF196488:UYF196497 UOJ196488:UOJ196497 UEN196488:UEN196497 TUR196488:TUR196497 TKV196488:TKV196497 TAZ196488:TAZ196497 SRD196488:SRD196497 SHH196488:SHH196497 RXL196488:RXL196497 RNP196488:RNP196497 RDT196488:RDT196497 QTX196488:QTX196497 QKB196488:QKB196497 QAF196488:QAF196497 PQJ196488:PQJ196497 PGN196488:PGN196497 OWR196488:OWR196497 OMV196488:OMV196497 OCZ196488:OCZ196497 NTD196488:NTD196497 NJH196488:NJH196497 MZL196488:MZL196497 MPP196488:MPP196497 MFT196488:MFT196497 LVX196488:LVX196497 LMB196488:LMB196497 LCF196488:LCF196497 KSJ196488:KSJ196497 KIN196488:KIN196497 JYR196488:JYR196497 JOV196488:JOV196497 JEZ196488:JEZ196497 IVD196488:IVD196497 ILH196488:ILH196497 IBL196488:IBL196497 HRP196488:HRP196497 HHT196488:HHT196497 GXX196488:GXX196497 GOB196488:GOB196497 GEF196488:GEF196497 FUJ196488:FUJ196497 FKN196488:FKN196497 FAR196488:FAR196497 EQV196488:EQV196497 EGZ196488:EGZ196497 DXD196488:DXD196497 DNH196488:DNH196497 DDL196488:DDL196497 CTP196488:CTP196497 CJT196488:CJT196497 BZX196488:BZX196497 BQB196488:BQB196497 BGF196488:BGF196497 AWJ196488:AWJ196497 AMN196488:AMN196497 ACR196488:ACR196497 SV196488:SV196497 IZ196488:IZ196497 G196488:H196497 WVL130952:WVL130961 WLP130952:WLP130961 WBT130952:WBT130961 VRX130952:VRX130961 VIB130952:VIB130961 UYF130952:UYF130961 UOJ130952:UOJ130961 UEN130952:UEN130961 TUR130952:TUR130961 TKV130952:TKV130961 TAZ130952:TAZ130961 SRD130952:SRD130961 SHH130952:SHH130961 RXL130952:RXL130961 RNP130952:RNP130961 RDT130952:RDT130961 QTX130952:QTX130961 QKB130952:QKB130961 QAF130952:QAF130961 PQJ130952:PQJ130961 PGN130952:PGN130961 OWR130952:OWR130961 OMV130952:OMV130961 OCZ130952:OCZ130961 NTD130952:NTD130961 NJH130952:NJH130961 MZL130952:MZL130961 MPP130952:MPP130961 MFT130952:MFT130961 LVX130952:LVX130961 LMB130952:LMB130961 LCF130952:LCF130961 KSJ130952:KSJ130961 KIN130952:KIN130961 JYR130952:JYR130961 JOV130952:JOV130961 JEZ130952:JEZ130961 IVD130952:IVD130961 ILH130952:ILH130961 IBL130952:IBL130961 HRP130952:HRP130961 HHT130952:HHT130961 GXX130952:GXX130961 GOB130952:GOB130961 GEF130952:GEF130961 FUJ130952:FUJ130961 FKN130952:FKN130961 FAR130952:FAR130961 EQV130952:EQV130961 EGZ130952:EGZ130961 DXD130952:DXD130961 DNH130952:DNH130961 DDL130952:DDL130961 CTP130952:CTP130961 CJT130952:CJT130961 BZX130952:BZX130961 BQB130952:BQB130961 BGF130952:BGF130961 AWJ130952:AWJ130961 AMN130952:AMN130961 ACR130952:ACR130961 SV130952:SV130961 IZ130952:IZ130961 G130952:H130961 WVL65416:WVL65425 WLP65416:WLP65425 WBT65416:WBT65425 VRX65416:VRX65425 VIB65416:VIB65425 UYF65416:UYF65425 UOJ65416:UOJ65425 UEN65416:UEN65425 TUR65416:TUR65425 TKV65416:TKV65425 TAZ65416:TAZ65425 SRD65416:SRD65425 SHH65416:SHH65425 RXL65416:RXL65425 RNP65416:RNP65425 RDT65416:RDT65425 QTX65416:QTX65425 QKB65416:QKB65425 QAF65416:QAF65425 PQJ65416:PQJ65425 PGN65416:PGN65425 OWR65416:OWR65425 OMV65416:OMV65425 OCZ65416:OCZ65425 NTD65416:NTD65425 NJH65416:NJH65425 MZL65416:MZL65425 MPP65416:MPP65425 MFT65416:MFT65425 LVX65416:LVX65425 LMB65416:LMB65425 LCF65416:LCF65425 KSJ65416:KSJ65425 KIN65416:KIN65425 JYR65416:JYR65425 JOV65416:JOV65425 JEZ65416:JEZ65425 IVD65416:IVD65425 ILH65416:ILH65425 IBL65416:IBL65425 HRP65416:HRP65425 HHT65416:HHT65425 GXX65416:GXX65425 GOB65416:GOB65425 GEF65416:GEF65425 FUJ65416:FUJ65425 FKN65416:FKN65425 FAR65416:FAR65425 EQV65416:EQV65425 EGZ65416:EGZ65425 DXD65416:DXD65425 DNH65416:DNH65425 DDL65416:DDL65425 CTP65416:CTP65425 CJT65416:CJT65425 BZX65416:BZX65425 BQB65416:BQB65425 BGF65416:BGF65425 AWJ65416:AWJ65425 AMN65416:AMN65425 ACR65416:ACR65425 SV65416:SV65425 IZ65416:IZ65425 G65416:H65425 WVL982920:WVL982929 WVL982931:WVL982942 WLP982931:WLP982942 WBT982931:WBT982942 VRX982931:VRX982942 VIB982931:VIB982942 UYF982931:UYF982942 UOJ982931:UOJ982942 UEN982931:UEN982942 TUR982931:TUR982942 TKV982931:TKV982942 TAZ982931:TAZ982942 SRD982931:SRD982942 SHH982931:SHH982942 RXL982931:RXL982942 RNP982931:RNP982942 RDT982931:RDT982942 QTX982931:QTX982942 QKB982931:QKB982942 QAF982931:QAF982942 PQJ982931:PQJ982942 PGN982931:PGN982942 OWR982931:OWR982942 OMV982931:OMV982942 OCZ982931:OCZ982942 NTD982931:NTD982942 NJH982931:NJH982942 MZL982931:MZL982942 MPP982931:MPP982942 MFT982931:MFT982942 LVX982931:LVX982942 LMB982931:LMB982942 LCF982931:LCF982942 KSJ982931:KSJ982942 KIN982931:KIN982942 JYR982931:JYR982942 JOV982931:JOV982942 JEZ982931:JEZ982942 IVD982931:IVD982942 ILH982931:ILH982942 IBL982931:IBL982942 HRP982931:HRP982942 HHT982931:HHT982942 GXX982931:GXX982942 GOB982931:GOB982942 GEF982931:GEF982942 FUJ982931:FUJ982942 FKN982931:FKN982942 FAR982931:FAR982942 EQV982931:EQV982942 EGZ982931:EGZ982942 DXD982931:DXD982942 DNH982931:DNH982942 DDL982931:DDL982942 CTP982931:CTP982942 CJT982931:CJT982942 BZX982931:BZX982942 BQB982931:BQB982942 BGF982931:BGF982942 AWJ982931:AWJ982942 AMN982931:AMN982942 ACR982931:ACR982942 SV982931:SV982942 IZ982931:IZ982942 G982931:H982942 WVL917395:WVL917406 WLP917395:WLP917406 WBT917395:WBT917406 VRX917395:VRX917406 VIB917395:VIB917406 UYF917395:UYF917406 UOJ917395:UOJ917406 UEN917395:UEN917406 TUR917395:TUR917406 TKV917395:TKV917406 TAZ917395:TAZ917406 SRD917395:SRD917406 SHH917395:SHH917406 RXL917395:RXL917406 RNP917395:RNP917406 RDT917395:RDT917406 QTX917395:QTX917406 QKB917395:QKB917406 QAF917395:QAF917406 PQJ917395:PQJ917406 PGN917395:PGN917406 OWR917395:OWR917406 OMV917395:OMV917406 OCZ917395:OCZ917406 NTD917395:NTD917406 NJH917395:NJH917406 MZL917395:MZL917406 MPP917395:MPP917406 MFT917395:MFT917406 LVX917395:LVX917406 LMB917395:LMB917406 LCF917395:LCF917406 KSJ917395:KSJ917406 KIN917395:KIN917406 JYR917395:JYR917406 JOV917395:JOV917406 JEZ917395:JEZ917406 IVD917395:IVD917406 ILH917395:ILH917406 IBL917395:IBL917406 HRP917395:HRP917406 HHT917395:HHT917406 GXX917395:GXX917406 GOB917395:GOB917406 GEF917395:GEF917406 FUJ917395:FUJ917406 FKN917395:FKN917406 FAR917395:FAR917406 EQV917395:EQV917406 EGZ917395:EGZ917406 DXD917395:DXD917406 DNH917395:DNH917406 DDL917395:DDL917406 CTP917395:CTP917406 CJT917395:CJT917406 BZX917395:BZX917406 BQB917395:BQB917406 BGF917395:BGF917406 AWJ917395:AWJ917406 AMN917395:AMN917406 ACR917395:ACR917406 SV917395:SV917406 IZ917395:IZ917406 G917395:H917406 WVL851859:WVL851870 WLP851859:WLP851870 WBT851859:WBT851870 VRX851859:VRX851870 VIB851859:VIB851870 UYF851859:UYF851870 UOJ851859:UOJ851870 UEN851859:UEN851870 TUR851859:TUR851870 TKV851859:TKV851870 TAZ851859:TAZ851870 SRD851859:SRD851870 SHH851859:SHH851870 RXL851859:RXL851870 RNP851859:RNP851870 RDT851859:RDT851870 QTX851859:QTX851870 QKB851859:QKB851870 QAF851859:QAF851870 PQJ851859:PQJ851870 PGN851859:PGN851870 OWR851859:OWR851870 OMV851859:OMV851870 OCZ851859:OCZ851870 NTD851859:NTD851870 NJH851859:NJH851870 MZL851859:MZL851870 MPP851859:MPP851870 MFT851859:MFT851870 LVX851859:LVX851870 LMB851859:LMB851870 LCF851859:LCF851870 KSJ851859:KSJ851870 KIN851859:KIN851870 JYR851859:JYR851870 JOV851859:JOV851870 JEZ851859:JEZ851870 IVD851859:IVD851870 ILH851859:ILH851870 IBL851859:IBL851870 HRP851859:HRP851870 HHT851859:HHT851870 GXX851859:GXX851870 GOB851859:GOB851870 GEF851859:GEF851870 FUJ851859:FUJ851870 FKN851859:FKN851870 FAR851859:FAR851870 EQV851859:EQV851870 EGZ851859:EGZ851870 DXD851859:DXD851870 DNH851859:DNH851870 DDL851859:DDL851870 CTP851859:CTP851870 CJT851859:CJT851870 BZX851859:BZX851870 BQB851859:BQB851870 BGF851859:BGF851870 AWJ851859:AWJ851870 AMN851859:AMN851870 ACR851859:ACR851870 SV851859:SV851870 IZ851859:IZ851870 G851859:H851870 WVL786323:WVL786334 WLP786323:WLP786334 WBT786323:WBT786334 VRX786323:VRX786334 VIB786323:VIB786334 UYF786323:UYF786334 UOJ786323:UOJ786334 UEN786323:UEN786334 TUR786323:TUR786334 TKV786323:TKV786334 TAZ786323:TAZ786334 SRD786323:SRD786334 SHH786323:SHH786334 RXL786323:RXL786334 RNP786323:RNP786334 RDT786323:RDT786334 QTX786323:QTX786334 QKB786323:QKB786334 QAF786323:QAF786334 PQJ786323:PQJ786334 PGN786323:PGN786334 OWR786323:OWR786334 OMV786323:OMV786334 OCZ786323:OCZ786334 NTD786323:NTD786334 NJH786323:NJH786334 MZL786323:MZL786334 MPP786323:MPP786334 MFT786323:MFT786334 LVX786323:LVX786334 LMB786323:LMB786334 LCF786323:LCF786334 KSJ786323:KSJ786334 KIN786323:KIN786334 JYR786323:JYR786334 JOV786323:JOV786334 JEZ786323:JEZ786334 IVD786323:IVD786334 ILH786323:ILH786334 IBL786323:IBL786334 HRP786323:HRP786334 HHT786323:HHT786334 GXX786323:GXX786334 GOB786323:GOB786334 GEF786323:GEF786334 FUJ786323:FUJ786334 FKN786323:FKN786334 FAR786323:FAR786334 EQV786323:EQV786334 EGZ786323:EGZ786334 DXD786323:DXD786334 DNH786323:DNH786334 DDL786323:DDL786334 CTP786323:CTP786334 CJT786323:CJT786334 BZX786323:BZX786334 BQB786323:BQB786334 BGF786323:BGF786334 AWJ786323:AWJ786334 AMN786323:AMN786334 ACR786323:ACR786334 SV786323:SV786334 IZ786323:IZ786334 G786323:H786334 WVL720787:WVL720798 WLP720787:WLP720798 WBT720787:WBT720798 VRX720787:VRX720798 VIB720787:VIB720798 UYF720787:UYF720798 UOJ720787:UOJ720798 UEN720787:UEN720798 TUR720787:TUR720798 TKV720787:TKV720798 TAZ720787:TAZ720798 SRD720787:SRD720798 SHH720787:SHH720798 RXL720787:RXL720798 RNP720787:RNP720798 RDT720787:RDT720798 QTX720787:QTX720798 QKB720787:QKB720798 QAF720787:QAF720798 PQJ720787:PQJ720798 PGN720787:PGN720798 OWR720787:OWR720798 OMV720787:OMV720798 OCZ720787:OCZ720798 NTD720787:NTD720798 NJH720787:NJH720798 MZL720787:MZL720798 MPP720787:MPP720798 MFT720787:MFT720798 LVX720787:LVX720798 LMB720787:LMB720798 LCF720787:LCF720798 KSJ720787:KSJ720798 KIN720787:KIN720798 JYR720787:JYR720798 JOV720787:JOV720798 JEZ720787:JEZ720798 IVD720787:IVD720798 ILH720787:ILH720798 IBL720787:IBL720798 HRP720787:HRP720798 HHT720787:HHT720798 GXX720787:GXX720798 GOB720787:GOB720798 GEF720787:GEF720798 FUJ720787:FUJ720798 FKN720787:FKN720798 FAR720787:FAR720798 EQV720787:EQV720798 EGZ720787:EGZ720798 DXD720787:DXD720798 DNH720787:DNH720798 DDL720787:DDL720798 CTP720787:CTP720798 CJT720787:CJT720798 BZX720787:BZX720798 BQB720787:BQB720798 BGF720787:BGF720798 AWJ720787:AWJ720798 AMN720787:AMN720798 ACR720787:ACR720798 SV720787:SV720798 IZ720787:IZ720798 G720787:H720798 WVL655251:WVL655262 WLP655251:WLP655262 WBT655251:WBT655262 VRX655251:VRX655262 VIB655251:VIB655262 UYF655251:UYF655262 UOJ655251:UOJ655262 UEN655251:UEN655262 TUR655251:TUR655262 TKV655251:TKV655262 TAZ655251:TAZ655262 SRD655251:SRD655262 SHH655251:SHH655262 RXL655251:RXL655262 RNP655251:RNP655262 RDT655251:RDT655262 QTX655251:QTX655262 QKB655251:QKB655262 QAF655251:QAF655262 PQJ655251:PQJ655262 PGN655251:PGN655262 OWR655251:OWR655262 OMV655251:OMV655262 OCZ655251:OCZ655262 NTD655251:NTD655262 NJH655251:NJH655262 MZL655251:MZL655262 MPP655251:MPP655262 MFT655251:MFT655262 LVX655251:LVX655262 LMB655251:LMB655262 LCF655251:LCF655262 KSJ655251:KSJ655262 KIN655251:KIN655262 JYR655251:JYR655262 JOV655251:JOV655262 JEZ655251:JEZ655262 IVD655251:IVD655262 ILH655251:ILH655262 IBL655251:IBL655262 HRP655251:HRP655262 HHT655251:HHT655262 GXX655251:GXX655262 GOB655251:GOB655262 GEF655251:GEF655262 FUJ655251:FUJ655262 FKN655251:FKN655262 FAR655251:FAR655262 EQV655251:EQV655262 EGZ655251:EGZ655262 DXD655251:DXD655262 DNH655251:DNH655262 DDL655251:DDL655262 CTP655251:CTP655262 CJT655251:CJT655262 BZX655251:BZX655262 BQB655251:BQB655262 BGF655251:BGF655262 AWJ655251:AWJ655262 AMN655251:AMN655262 ACR655251:ACR655262 SV655251:SV655262 IZ655251:IZ655262 G655251:H655262 WVL589715:WVL589726 WLP589715:WLP589726 WBT589715:WBT589726 VRX589715:VRX589726 VIB589715:VIB589726 UYF589715:UYF589726 UOJ589715:UOJ589726 UEN589715:UEN589726 TUR589715:TUR589726 TKV589715:TKV589726 TAZ589715:TAZ589726 SRD589715:SRD589726 SHH589715:SHH589726 RXL589715:RXL589726 RNP589715:RNP589726 RDT589715:RDT589726 QTX589715:QTX589726 QKB589715:QKB589726 QAF589715:QAF589726 PQJ589715:PQJ589726 PGN589715:PGN589726 OWR589715:OWR589726 OMV589715:OMV589726 OCZ589715:OCZ589726 NTD589715:NTD589726 NJH589715:NJH589726 MZL589715:MZL589726 MPP589715:MPP589726 MFT589715:MFT589726 LVX589715:LVX589726 LMB589715:LMB589726 LCF589715:LCF589726 KSJ589715:KSJ589726 KIN589715:KIN589726 JYR589715:JYR589726 JOV589715:JOV589726 JEZ589715:JEZ589726 IVD589715:IVD589726 ILH589715:ILH589726 IBL589715:IBL589726 HRP589715:HRP589726 HHT589715:HHT589726 GXX589715:GXX589726 GOB589715:GOB589726 GEF589715:GEF589726 FUJ589715:FUJ589726 FKN589715:FKN589726 FAR589715:FAR589726 EQV589715:EQV589726 EGZ589715:EGZ589726 DXD589715:DXD589726 DNH589715:DNH589726 DDL589715:DDL589726 CTP589715:CTP589726 CJT589715:CJT589726 BZX589715:BZX589726 BQB589715:BQB589726 BGF589715:BGF589726 AWJ589715:AWJ589726 AMN589715:AMN589726 ACR589715:ACR589726 SV589715:SV589726 IZ589715:IZ589726 G589715:H589726 WVL524179:WVL524190 WLP524179:WLP524190 WBT524179:WBT524190 VRX524179:VRX524190 VIB524179:VIB524190 UYF524179:UYF524190 UOJ524179:UOJ524190 UEN524179:UEN524190 TUR524179:TUR524190 TKV524179:TKV524190 TAZ524179:TAZ524190 SRD524179:SRD524190 SHH524179:SHH524190 RXL524179:RXL524190 RNP524179:RNP524190 RDT524179:RDT524190 QTX524179:QTX524190 QKB524179:QKB524190 QAF524179:QAF524190 PQJ524179:PQJ524190 PGN524179:PGN524190 OWR524179:OWR524190 OMV524179:OMV524190 OCZ524179:OCZ524190 NTD524179:NTD524190 NJH524179:NJH524190 MZL524179:MZL524190 MPP524179:MPP524190 MFT524179:MFT524190 LVX524179:LVX524190 LMB524179:LMB524190 LCF524179:LCF524190 KSJ524179:KSJ524190 KIN524179:KIN524190 JYR524179:JYR524190 JOV524179:JOV524190 JEZ524179:JEZ524190 IVD524179:IVD524190 ILH524179:ILH524190 IBL524179:IBL524190 HRP524179:HRP524190 HHT524179:HHT524190 GXX524179:GXX524190 GOB524179:GOB524190 GEF524179:GEF524190 FUJ524179:FUJ524190 FKN524179:FKN524190 FAR524179:FAR524190 EQV524179:EQV524190 EGZ524179:EGZ524190 DXD524179:DXD524190 DNH524179:DNH524190 DDL524179:DDL524190 CTP524179:CTP524190 CJT524179:CJT524190 BZX524179:BZX524190 BQB524179:BQB524190 BGF524179:BGF524190 AWJ524179:AWJ524190 AMN524179:AMN524190 ACR524179:ACR524190 SV524179:SV524190 IZ524179:IZ524190 G524179:H524190 WVL458643:WVL458654 WLP458643:WLP458654 WBT458643:WBT458654 VRX458643:VRX458654 VIB458643:VIB458654 UYF458643:UYF458654 UOJ458643:UOJ458654 UEN458643:UEN458654 TUR458643:TUR458654 TKV458643:TKV458654 TAZ458643:TAZ458654 SRD458643:SRD458654 SHH458643:SHH458654 RXL458643:RXL458654 RNP458643:RNP458654 RDT458643:RDT458654 QTX458643:QTX458654 QKB458643:QKB458654 QAF458643:QAF458654 PQJ458643:PQJ458654 PGN458643:PGN458654 OWR458643:OWR458654 OMV458643:OMV458654 OCZ458643:OCZ458654 NTD458643:NTD458654 NJH458643:NJH458654 MZL458643:MZL458654 MPP458643:MPP458654 MFT458643:MFT458654 LVX458643:LVX458654 LMB458643:LMB458654 LCF458643:LCF458654 KSJ458643:KSJ458654 KIN458643:KIN458654 JYR458643:JYR458654 JOV458643:JOV458654 JEZ458643:JEZ458654 IVD458643:IVD458654 ILH458643:ILH458654 IBL458643:IBL458654 HRP458643:HRP458654 HHT458643:HHT458654 GXX458643:GXX458654 GOB458643:GOB458654 GEF458643:GEF458654 FUJ458643:FUJ458654 FKN458643:FKN458654 FAR458643:FAR458654 EQV458643:EQV458654 EGZ458643:EGZ458654 DXD458643:DXD458654 DNH458643:DNH458654 DDL458643:DDL458654 CTP458643:CTP458654 CJT458643:CJT458654 BZX458643:BZX458654 BQB458643:BQB458654 BGF458643:BGF458654 AWJ458643:AWJ458654 AMN458643:AMN458654 ACR458643:ACR458654 SV458643:SV458654 IZ458643:IZ458654 G458643:H458654 WVL393107:WVL393118 WLP393107:WLP393118 WBT393107:WBT393118 VRX393107:VRX393118 VIB393107:VIB393118 UYF393107:UYF393118 UOJ393107:UOJ393118 UEN393107:UEN393118 TUR393107:TUR393118 TKV393107:TKV393118 TAZ393107:TAZ393118 SRD393107:SRD393118 SHH393107:SHH393118 RXL393107:RXL393118 RNP393107:RNP393118 RDT393107:RDT393118 QTX393107:QTX393118 QKB393107:QKB393118 QAF393107:QAF393118 PQJ393107:PQJ393118 PGN393107:PGN393118 OWR393107:OWR393118 OMV393107:OMV393118 OCZ393107:OCZ393118 NTD393107:NTD393118 NJH393107:NJH393118 MZL393107:MZL393118 MPP393107:MPP393118 MFT393107:MFT393118 LVX393107:LVX393118 LMB393107:LMB393118 LCF393107:LCF393118 KSJ393107:KSJ393118 KIN393107:KIN393118 JYR393107:JYR393118 JOV393107:JOV393118 JEZ393107:JEZ393118 IVD393107:IVD393118 ILH393107:ILH393118 IBL393107:IBL393118 HRP393107:HRP393118 HHT393107:HHT393118 GXX393107:GXX393118 GOB393107:GOB393118 GEF393107:GEF393118 FUJ393107:FUJ393118 FKN393107:FKN393118 FAR393107:FAR393118 EQV393107:EQV393118 EGZ393107:EGZ393118 DXD393107:DXD393118 DNH393107:DNH393118 DDL393107:DDL393118 CTP393107:CTP393118 CJT393107:CJT393118 BZX393107:BZX393118 BQB393107:BQB393118 BGF393107:BGF393118 AWJ393107:AWJ393118 AMN393107:AMN393118 ACR393107:ACR393118 SV393107:SV393118 IZ393107:IZ393118 G393107:H393118 WVL327571:WVL327582 WLP327571:WLP327582 WBT327571:WBT327582 VRX327571:VRX327582 VIB327571:VIB327582 UYF327571:UYF327582 UOJ327571:UOJ327582 UEN327571:UEN327582 TUR327571:TUR327582 TKV327571:TKV327582 TAZ327571:TAZ327582 SRD327571:SRD327582 SHH327571:SHH327582 RXL327571:RXL327582 RNP327571:RNP327582 RDT327571:RDT327582 QTX327571:QTX327582 QKB327571:QKB327582 QAF327571:QAF327582 PQJ327571:PQJ327582 PGN327571:PGN327582 OWR327571:OWR327582 OMV327571:OMV327582 OCZ327571:OCZ327582 NTD327571:NTD327582 NJH327571:NJH327582 MZL327571:MZL327582 MPP327571:MPP327582 MFT327571:MFT327582 LVX327571:LVX327582 LMB327571:LMB327582 LCF327571:LCF327582 KSJ327571:KSJ327582 KIN327571:KIN327582 JYR327571:JYR327582 JOV327571:JOV327582 JEZ327571:JEZ327582 IVD327571:IVD327582 ILH327571:ILH327582 IBL327571:IBL327582 HRP327571:HRP327582 HHT327571:HHT327582 GXX327571:GXX327582 GOB327571:GOB327582 GEF327571:GEF327582 FUJ327571:FUJ327582 FKN327571:FKN327582 FAR327571:FAR327582 EQV327571:EQV327582 EGZ327571:EGZ327582 DXD327571:DXD327582 DNH327571:DNH327582 DDL327571:DDL327582 CTP327571:CTP327582 CJT327571:CJT327582 BZX327571:BZX327582 BQB327571:BQB327582 BGF327571:BGF327582 AWJ327571:AWJ327582 AMN327571:AMN327582 ACR327571:ACR327582 SV327571:SV327582 IZ327571:IZ327582 G327571:H327582 WVL262035:WVL262046 WLP262035:WLP262046 WBT262035:WBT262046 VRX262035:VRX262046 VIB262035:VIB262046 UYF262035:UYF262046 UOJ262035:UOJ262046 UEN262035:UEN262046 TUR262035:TUR262046 TKV262035:TKV262046 TAZ262035:TAZ262046 SRD262035:SRD262046 SHH262035:SHH262046 RXL262035:RXL262046 RNP262035:RNP262046 RDT262035:RDT262046 QTX262035:QTX262046 QKB262035:QKB262046 QAF262035:QAF262046 PQJ262035:PQJ262046 PGN262035:PGN262046 OWR262035:OWR262046 OMV262035:OMV262046 OCZ262035:OCZ262046 NTD262035:NTD262046 NJH262035:NJH262046 MZL262035:MZL262046 MPP262035:MPP262046 MFT262035:MFT262046 LVX262035:LVX262046 LMB262035:LMB262046 LCF262035:LCF262046 KSJ262035:KSJ262046 KIN262035:KIN262046 JYR262035:JYR262046 JOV262035:JOV262046 JEZ262035:JEZ262046 IVD262035:IVD262046 ILH262035:ILH262046 IBL262035:IBL262046 HRP262035:HRP262046 HHT262035:HHT262046 GXX262035:GXX262046 GOB262035:GOB262046 GEF262035:GEF262046 FUJ262035:FUJ262046 FKN262035:FKN262046 FAR262035:FAR262046 EQV262035:EQV262046 EGZ262035:EGZ262046 DXD262035:DXD262046 DNH262035:DNH262046 DDL262035:DDL262046 CTP262035:CTP262046 CJT262035:CJT262046 BZX262035:BZX262046 BQB262035:BQB262046 BGF262035:BGF262046 AWJ262035:AWJ262046 AMN262035:AMN262046 ACR262035:ACR262046 SV262035:SV262046 IZ262035:IZ262046 G262035:H262046 WVL196499:WVL196510 WLP196499:WLP196510 WBT196499:WBT196510 VRX196499:VRX196510 VIB196499:VIB196510 UYF196499:UYF196510 UOJ196499:UOJ196510 UEN196499:UEN196510 TUR196499:TUR196510 TKV196499:TKV196510 TAZ196499:TAZ196510 SRD196499:SRD196510 SHH196499:SHH196510 RXL196499:RXL196510 RNP196499:RNP196510 RDT196499:RDT196510 QTX196499:QTX196510 QKB196499:QKB196510 QAF196499:QAF196510 PQJ196499:PQJ196510 PGN196499:PGN196510 OWR196499:OWR196510 OMV196499:OMV196510 OCZ196499:OCZ196510 NTD196499:NTD196510 NJH196499:NJH196510 MZL196499:MZL196510 MPP196499:MPP196510 MFT196499:MFT196510 LVX196499:LVX196510 LMB196499:LMB196510 LCF196499:LCF196510 KSJ196499:KSJ196510 KIN196499:KIN196510 JYR196499:JYR196510 JOV196499:JOV196510 JEZ196499:JEZ196510 IVD196499:IVD196510 ILH196499:ILH196510 IBL196499:IBL196510 HRP196499:HRP196510 HHT196499:HHT196510 GXX196499:GXX196510 GOB196499:GOB196510 GEF196499:GEF196510 FUJ196499:FUJ196510 FKN196499:FKN196510 FAR196499:FAR196510 EQV196499:EQV196510 EGZ196499:EGZ196510 DXD196499:DXD196510 DNH196499:DNH196510 DDL196499:DDL196510 CTP196499:CTP196510 CJT196499:CJT196510 BZX196499:BZX196510 BQB196499:BQB196510 BGF196499:BGF196510 AWJ196499:AWJ196510 AMN196499:AMN196510 ACR196499:ACR196510 SV196499:SV196510 IZ196499:IZ196510 G196499:H196510 WVL130963:WVL130974 WLP130963:WLP130974 WBT130963:WBT130974 VRX130963:VRX130974 VIB130963:VIB130974 UYF130963:UYF130974 UOJ130963:UOJ130974 UEN130963:UEN130974 TUR130963:TUR130974 TKV130963:TKV130974 TAZ130963:TAZ130974 SRD130963:SRD130974 SHH130963:SHH130974 RXL130963:RXL130974 RNP130963:RNP130974 RDT130963:RDT130974 QTX130963:QTX130974 QKB130963:QKB130974 QAF130963:QAF130974 PQJ130963:PQJ130974 PGN130963:PGN130974 OWR130963:OWR130974 OMV130963:OMV130974 OCZ130963:OCZ130974 NTD130963:NTD130974 NJH130963:NJH130974 MZL130963:MZL130974 MPP130963:MPP130974 MFT130963:MFT130974 LVX130963:LVX130974 LMB130963:LMB130974 LCF130963:LCF130974 KSJ130963:KSJ130974 KIN130963:KIN130974 JYR130963:JYR130974 JOV130963:JOV130974 JEZ130963:JEZ130974 IVD130963:IVD130974 ILH130963:ILH130974 IBL130963:IBL130974 HRP130963:HRP130974 HHT130963:HHT130974 GXX130963:GXX130974 GOB130963:GOB130974 GEF130963:GEF130974 FUJ130963:FUJ130974 FKN130963:FKN130974 FAR130963:FAR130974 EQV130963:EQV130974 EGZ130963:EGZ130974 DXD130963:DXD130974 DNH130963:DNH130974 DDL130963:DDL130974 CTP130963:CTP130974 CJT130963:CJT130974 BZX130963:BZX130974 BQB130963:BQB130974 BGF130963:BGF130974 AWJ130963:AWJ130974 AMN130963:AMN130974 ACR130963:ACR130974 SV130963:SV130974 IZ130963:IZ130974 G130963:H130974 WVL65427:WVL65438 WLP65427:WLP65438 WBT65427:WBT65438 VRX65427:VRX65438 VIB65427:VIB65438 UYF65427:UYF65438 UOJ65427:UOJ65438 UEN65427:UEN65438 TUR65427:TUR65438 TKV65427:TKV65438 TAZ65427:TAZ65438 SRD65427:SRD65438 SHH65427:SHH65438 RXL65427:RXL65438 RNP65427:RNP65438 RDT65427:RDT65438 QTX65427:QTX65438 QKB65427:QKB65438 QAF65427:QAF65438 PQJ65427:PQJ65438 PGN65427:PGN65438 OWR65427:OWR65438 OMV65427:OMV65438 OCZ65427:OCZ65438 NTD65427:NTD65438 NJH65427:NJH65438 MZL65427:MZL65438 MPP65427:MPP65438 MFT65427:MFT65438 LVX65427:LVX65438 LMB65427:LMB65438 LCF65427:LCF65438 KSJ65427:KSJ65438 KIN65427:KIN65438 JYR65427:JYR65438 JOV65427:JOV65438 JEZ65427:JEZ65438 IVD65427:IVD65438 ILH65427:ILH65438 IBL65427:IBL65438 HRP65427:HRP65438 HHT65427:HHT65438 GXX65427:GXX65438 GOB65427:GOB65438 GEF65427:GEF65438 FUJ65427:FUJ65438 FKN65427:FKN65438 FAR65427:FAR65438 EQV65427:EQV65438 EGZ65427:EGZ65438 DXD65427:DXD65438 DNH65427:DNH65438 DDL65427:DDL65438 CTP65427:CTP65438 CJT65427:CJT65438 BZX65427:BZX65438 BQB65427:BQB65438 BGF65427:BGF65438 AWJ65427:AWJ65438 AMN65427:AMN65438 ACR65427:ACR65438 SV65427:SV65438 IZ65427:IZ65438 G65427:H65438 WVL982911:WVL982917 WLP982911:WLP982917 WBT982911:WBT982917 VRX982911:VRX982917 VIB982911:VIB982917 UYF982911:UYF982917 UOJ982911:UOJ982917 UEN982911:UEN982917 TUR982911:TUR982917 TKV982911:TKV982917 TAZ982911:TAZ982917 SRD982911:SRD982917 SHH982911:SHH982917 RXL982911:RXL982917 RNP982911:RNP982917 RDT982911:RDT982917 QTX982911:QTX982917 QKB982911:QKB982917 QAF982911:QAF982917 PQJ982911:PQJ982917 PGN982911:PGN982917 OWR982911:OWR982917 OMV982911:OMV982917 OCZ982911:OCZ982917 NTD982911:NTD982917 NJH982911:NJH982917 MZL982911:MZL982917 MPP982911:MPP982917 MFT982911:MFT982917 LVX982911:LVX982917 LMB982911:LMB982917 LCF982911:LCF982917 KSJ982911:KSJ982917 KIN982911:KIN982917 JYR982911:JYR982917 JOV982911:JOV982917 JEZ982911:JEZ982917 IVD982911:IVD982917 ILH982911:ILH982917 IBL982911:IBL982917 HRP982911:HRP982917 HHT982911:HHT982917 GXX982911:GXX982917 GOB982911:GOB982917 GEF982911:GEF982917 FUJ982911:FUJ982917 FKN982911:FKN982917 FAR982911:FAR982917 EQV982911:EQV982917 EGZ982911:EGZ982917 DXD982911:DXD982917 DNH982911:DNH982917 DDL982911:DDL982917 CTP982911:CTP982917 CJT982911:CJT982917 BZX982911:BZX982917 BQB982911:BQB982917 BGF982911:BGF982917 AWJ982911:AWJ982917 AMN982911:AMN982917 ACR982911:ACR982917 SV982911:SV982917 IZ982911:IZ982917 G982911:H982917 WVL917375:WVL917381 WLP917375:WLP917381 WBT917375:WBT917381 VRX917375:VRX917381 VIB917375:VIB917381 UYF917375:UYF917381 UOJ917375:UOJ917381 UEN917375:UEN917381 TUR917375:TUR917381 TKV917375:TKV917381 TAZ917375:TAZ917381 SRD917375:SRD917381 SHH917375:SHH917381 RXL917375:RXL917381 RNP917375:RNP917381 RDT917375:RDT917381 QTX917375:QTX917381 QKB917375:QKB917381 QAF917375:QAF917381 PQJ917375:PQJ917381 PGN917375:PGN917381 OWR917375:OWR917381 OMV917375:OMV917381 OCZ917375:OCZ917381 NTD917375:NTD917381 NJH917375:NJH917381 MZL917375:MZL917381 MPP917375:MPP917381 MFT917375:MFT917381 LVX917375:LVX917381 LMB917375:LMB917381 LCF917375:LCF917381 KSJ917375:KSJ917381 KIN917375:KIN917381 JYR917375:JYR917381 JOV917375:JOV917381 JEZ917375:JEZ917381 IVD917375:IVD917381 ILH917375:ILH917381 IBL917375:IBL917381 HRP917375:HRP917381 HHT917375:HHT917381 GXX917375:GXX917381 GOB917375:GOB917381 GEF917375:GEF917381 FUJ917375:FUJ917381 FKN917375:FKN917381 FAR917375:FAR917381 EQV917375:EQV917381 EGZ917375:EGZ917381 DXD917375:DXD917381 DNH917375:DNH917381 DDL917375:DDL917381 CTP917375:CTP917381 CJT917375:CJT917381 BZX917375:BZX917381 BQB917375:BQB917381 BGF917375:BGF917381 AWJ917375:AWJ917381 AMN917375:AMN917381 ACR917375:ACR917381 SV917375:SV917381 IZ917375:IZ917381 G917375:H917381 WVL851839:WVL851845 WLP851839:WLP851845 WBT851839:WBT851845 VRX851839:VRX851845 VIB851839:VIB851845 UYF851839:UYF851845 UOJ851839:UOJ851845 UEN851839:UEN851845 TUR851839:TUR851845 TKV851839:TKV851845 TAZ851839:TAZ851845 SRD851839:SRD851845 SHH851839:SHH851845 RXL851839:RXL851845 RNP851839:RNP851845 RDT851839:RDT851845 QTX851839:QTX851845 QKB851839:QKB851845 QAF851839:QAF851845 PQJ851839:PQJ851845 PGN851839:PGN851845 OWR851839:OWR851845 OMV851839:OMV851845 OCZ851839:OCZ851845 NTD851839:NTD851845 NJH851839:NJH851845 MZL851839:MZL851845 MPP851839:MPP851845 MFT851839:MFT851845 LVX851839:LVX851845 LMB851839:LMB851845 LCF851839:LCF851845 KSJ851839:KSJ851845 KIN851839:KIN851845 JYR851839:JYR851845 JOV851839:JOV851845 JEZ851839:JEZ851845 IVD851839:IVD851845 ILH851839:ILH851845 IBL851839:IBL851845 HRP851839:HRP851845 HHT851839:HHT851845 GXX851839:GXX851845 GOB851839:GOB851845 GEF851839:GEF851845 FUJ851839:FUJ851845 FKN851839:FKN851845 FAR851839:FAR851845 EQV851839:EQV851845 EGZ851839:EGZ851845 DXD851839:DXD851845 DNH851839:DNH851845 DDL851839:DDL851845 CTP851839:CTP851845 CJT851839:CJT851845 BZX851839:BZX851845 BQB851839:BQB851845 BGF851839:BGF851845 AWJ851839:AWJ851845 AMN851839:AMN851845 ACR851839:ACR851845 SV851839:SV851845 IZ851839:IZ851845 G851839:H851845 WVL786303:WVL786309 WLP786303:WLP786309 WBT786303:WBT786309 VRX786303:VRX786309 VIB786303:VIB786309 UYF786303:UYF786309 UOJ786303:UOJ786309 UEN786303:UEN786309 TUR786303:TUR786309 TKV786303:TKV786309 TAZ786303:TAZ786309 SRD786303:SRD786309 SHH786303:SHH786309 RXL786303:RXL786309 RNP786303:RNP786309 RDT786303:RDT786309 QTX786303:QTX786309 QKB786303:QKB786309 QAF786303:QAF786309 PQJ786303:PQJ786309 PGN786303:PGN786309 OWR786303:OWR786309 OMV786303:OMV786309 OCZ786303:OCZ786309 NTD786303:NTD786309 NJH786303:NJH786309 MZL786303:MZL786309 MPP786303:MPP786309 MFT786303:MFT786309 LVX786303:LVX786309 LMB786303:LMB786309 LCF786303:LCF786309 KSJ786303:KSJ786309 KIN786303:KIN786309 JYR786303:JYR786309 JOV786303:JOV786309 JEZ786303:JEZ786309 IVD786303:IVD786309 ILH786303:ILH786309 IBL786303:IBL786309 HRP786303:HRP786309 HHT786303:HHT786309 GXX786303:GXX786309 GOB786303:GOB786309 GEF786303:GEF786309 FUJ786303:FUJ786309 FKN786303:FKN786309 FAR786303:FAR786309 EQV786303:EQV786309 EGZ786303:EGZ786309 DXD786303:DXD786309 DNH786303:DNH786309 DDL786303:DDL786309 CTP786303:CTP786309 CJT786303:CJT786309 BZX786303:BZX786309 BQB786303:BQB786309 BGF786303:BGF786309 AWJ786303:AWJ786309 AMN786303:AMN786309 ACR786303:ACR786309 SV786303:SV786309 IZ786303:IZ786309 G786303:H786309 WVL720767:WVL720773 WLP720767:WLP720773 WBT720767:WBT720773 VRX720767:VRX720773 VIB720767:VIB720773 UYF720767:UYF720773 UOJ720767:UOJ720773 UEN720767:UEN720773 TUR720767:TUR720773 TKV720767:TKV720773 TAZ720767:TAZ720773 SRD720767:SRD720773 SHH720767:SHH720773 RXL720767:RXL720773 RNP720767:RNP720773 RDT720767:RDT720773 QTX720767:QTX720773 QKB720767:QKB720773 QAF720767:QAF720773 PQJ720767:PQJ720773 PGN720767:PGN720773 OWR720767:OWR720773 OMV720767:OMV720773 OCZ720767:OCZ720773 NTD720767:NTD720773 NJH720767:NJH720773 MZL720767:MZL720773 MPP720767:MPP720773 MFT720767:MFT720773 LVX720767:LVX720773 LMB720767:LMB720773 LCF720767:LCF720773 KSJ720767:KSJ720773 KIN720767:KIN720773 JYR720767:JYR720773 JOV720767:JOV720773 JEZ720767:JEZ720773 IVD720767:IVD720773 ILH720767:ILH720773 IBL720767:IBL720773 HRP720767:HRP720773 HHT720767:HHT720773 GXX720767:GXX720773 GOB720767:GOB720773 GEF720767:GEF720773 FUJ720767:FUJ720773 FKN720767:FKN720773 FAR720767:FAR720773 EQV720767:EQV720773 EGZ720767:EGZ720773 DXD720767:DXD720773 DNH720767:DNH720773 DDL720767:DDL720773 CTP720767:CTP720773 CJT720767:CJT720773 BZX720767:BZX720773 BQB720767:BQB720773 BGF720767:BGF720773 AWJ720767:AWJ720773 AMN720767:AMN720773 ACR720767:ACR720773 SV720767:SV720773 IZ720767:IZ720773 G720767:H720773 WVL655231:WVL655237 WLP655231:WLP655237 WBT655231:WBT655237 VRX655231:VRX655237 VIB655231:VIB655237 UYF655231:UYF655237 UOJ655231:UOJ655237 UEN655231:UEN655237 TUR655231:TUR655237 TKV655231:TKV655237 TAZ655231:TAZ655237 SRD655231:SRD655237 SHH655231:SHH655237 RXL655231:RXL655237 RNP655231:RNP655237 RDT655231:RDT655237 QTX655231:QTX655237 QKB655231:QKB655237 QAF655231:QAF655237 PQJ655231:PQJ655237 PGN655231:PGN655237 OWR655231:OWR655237 OMV655231:OMV655237 OCZ655231:OCZ655237 NTD655231:NTD655237 NJH655231:NJH655237 MZL655231:MZL655237 MPP655231:MPP655237 MFT655231:MFT655237 LVX655231:LVX655237 LMB655231:LMB655237 LCF655231:LCF655237 KSJ655231:KSJ655237 KIN655231:KIN655237 JYR655231:JYR655237 JOV655231:JOV655237 JEZ655231:JEZ655237 IVD655231:IVD655237 ILH655231:ILH655237 IBL655231:IBL655237 HRP655231:HRP655237 HHT655231:HHT655237 GXX655231:GXX655237 GOB655231:GOB655237 GEF655231:GEF655237 FUJ655231:FUJ655237 FKN655231:FKN655237 FAR655231:FAR655237 EQV655231:EQV655237 EGZ655231:EGZ655237 DXD655231:DXD655237 DNH655231:DNH655237 DDL655231:DDL655237 CTP655231:CTP655237 CJT655231:CJT655237 BZX655231:BZX655237 BQB655231:BQB655237 BGF655231:BGF655237 AWJ655231:AWJ655237 AMN655231:AMN655237 ACR655231:ACR655237 SV655231:SV655237 IZ655231:IZ655237 G655231:H655237 WVL589695:WVL589701 WLP589695:WLP589701 WBT589695:WBT589701 VRX589695:VRX589701 VIB589695:VIB589701 UYF589695:UYF589701 UOJ589695:UOJ589701 UEN589695:UEN589701 TUR589695:TUR589701 TKV589695:TKV589701 TAZ589695:TAZ589701 SRD589695:SRD589701 SHH589695:SHH589701 RXL589695:RXL589701 RNP589695:RNP589701 RDT589695:RDT589701 QTX589695:QTX589701 QKB589695:QKB589701 QAF589695:QAF589701 PQJ589695:PQJ589701 PGN589695:PGN589701 OWR589695:OWR589701 OMV589695:OMV589701 OCZ589695:OCZ589701 NTD589695:NTD589701 NJH589695:NJH589701 MZL589695:MZL589701 MPP589695:MPP589701 MFT589695:MFT589701 LVX589695:LVX589701 LMB589695:LMB589701 LCF589695:LCF589701 KSJ589695:KSJ589701 KIN589695:KIN589701 JYR589695:JYR589701 JOV589695:JOV589701 JEZ589695:JEZ589701 IVD589695:IVD589701 ILH589695:ILH589701 IBL589695:IBL589701 HRP589695:HRP589701 HHT589695:HHT589701 GXX589695:GXX589701 GOB589695:GOB589701 GEF589695:GEF589701 FUJ589695:FUJ589701 FKN589695:FKN589701 FAR589695:FAR589701 EQV589695:EQV589701 EGZ589695:EGZ589701 DXD589695:DXD589701 DNH589695:DNH589701 DDL589695:DDL589701 CTP589695:CTP589701 CJT589695:CJT589701 BZX589695:BZX589701 BQB589695:BQB589701 BGF589695:BGF589701 AWJ589695:AWJ589701 AMN589695:AMN589701 ACR589695:ACR589701 SV589695:SV589701 IZ589695:IZ589701 G589695:H589701 WVL524159:WVL524165 WLP524159:WLP524165 WBT524159:WBT524165 VRX524159:VRX524165 VIB524159:VIB524165 UYF524159:UYF524165 UOJ524159:UOJ524165 UEN524159:UEN524165 TUR524159:TUR524165 TKV524159:TKV524165 TAZ524159:TAZ524165 SRD524159:SRD524165 SHH524159:SHH524165 RXL524159:RXL524165 RNP524159:RNP524165 RDT524159:RDT524165 QTX524159:QTX524165 QKB524159:QKB524165 QAF524159:QAF524165 PQJ524159:PQJ524165 PGN524159:PGN524165 OWR524159:OWR524165 OMV524159:OMV524165 OCZ524159:OCZ524165 NTD524159:NTD524165 NJH524159:NJH524165 MZL524159:MZL524165 MPP524159:MPP524165 MFT524159:MFT524165 LVX524159:LVX524165 LMB524159:LMB524165 LCF524159:LCF524165 KSJ524159:KSJ524165 KIN524159:KIN524165 JYR524159:JYR524165 JOV524159:JOV524165 JEZ524159:JEZ524165 IVD524159:IVD524165 ILH524159:ILH524165 IBL524159:IBL524165 HRP524159:HRP524165 HHT524159:HHT524165 GXX524159:GXX524165 GOB524159:GOB524165 GEF524159:GEF524165 FUJ524159:FUJ524165 FKN524159:FKN524165 FAR524159:FAR524165 EQV524159:EQV524165 EGZ524159:EGZ524165 DXD524159:DXD524165 DNH524159:DNH524165 DDL524159:DDL524165 CTP524159:CTP524165 CJT524159:CJT524165 BZX524159:BZX524165 BQB524159:BQB524165 BGF524159:BGF524165 AWJ524159:AWJ524165 AMN524159:AMN524165 ACR524159:ACR524165 SV524159:SV524165 IZ524159:IZ524165 G524159:H524165 WVL458623:WVL458629 WLP458623:WLP458629 WBT458623:WBT458629 VRX458623:VRX458629 VIB458623:VIB458629 UYF458623:UYF458629 UOJ458623:UOJ458629 UEN458623:UEN458629 TUR458623:TUR458629 TKV458623:TKV458629 TAZ458623:TAZ458629 SRD458623:SRD458629 SHH458623:SHH458629 RXL458623:RXL458629 RNP458623:RNP458629 RDT458623:RDT458629 QTX458623:QTX458629 QKB458623:QKB458629 QAF458623:QAF458629 PQJ458623:PQJ458629 PGN458623:PGN458629 OWR458623:OWR458629 OMV458623:OMV458629 OCZ458623:OCZ458629 NTD458623:NTD458629 NJH458623:NJH458629 MZL458623:MZL458629 MPP458623:MPP458629 MFT458623:MFT458629 LVX458623:LVX458629 LMB458623:LMB458629 LCF458623:LCF458629 KSJ458623:KSJ458629 KIN458623:KIN458629 JYR458623:JYR458629 JOV458623:JOV458629 JEZ458623:JEZ458629 IVD458623:IVD458629 ILH458623:ILH458629 IBL458623:IBL458629 HRP458623:HRP458629 HHT458623:HHT458629 GXX458623:GXX458629 GOB458623:GOB458629 GEF458623:GEF458629 FUJ458623:FUJ458629 FKN458623:FKN458629 FAR458623:FAR458629 EQV458623:EQV458629 EGZ458623:EGZ458629 DXD458623:DXD458629 DNH458623:DNH458629 DDL458623:DDL458629 CTP458623:CTP458629 CJT458623:CJT458629 BZX458623:BZX458629 BQB458623:BQB458629 BGF458623:BGF458629 AWJ458623:AWJ458629 AMN458623:AMN458629 ACR458623:ACR458629 SV458623:SV458629 IZ458623:IZ458629 G458623:H458629 WVL393087:WVL393093 WLP393087:WLP393093 WBT393087:WBT393093 VRX393087:VRX393093 VIB393087:VIB393093 UYF393087:UYF393093 UOJ393087:UOJ393093 UEN393087:UEN393093 TUR393087:TUR393093 TKV393087:TKV393093 TAZ393087:TAZ393093 SRD393087:SRD393093 SHH393087:SHH393093 RXL393087:RXL393093 RNP393087:RNP393093 RDT393087:RDT393093 QTX393087:QTX393093 QKB393087:QKB393093 QAF393087:QAF393093 PQJ393087:PQJ393093 PGN393087:PGN393093 OWR393087:OWR393093 OMV393087:OMV393093 OCZ393087:OCZ393093 NTD393087:NTD393093 NJH393087:NJH393093 MZL393087:MZL393093 MPP393087:MPP393093 MFT393087:MFT393093 LVX393087:LVX393093 LMB393087:LMB393093 LCF393087:LCF393093 KSJ393087:KSJ393093 KIN393087:KIN393093 JYR393087:JYR393093 JOV393087:JOV393093 JEZ393087:JEZ393093 IVD393087:IVD393093 ILH393087:ILH393093 IBL393087:IBL393093 HRP393087:HRP393093 HHT393087:HHT393093 GXX393087:GXX393093 GOB393087:GOB393093 GEF393087:GEF393093 FUJ393087:FUJ393093 FKN393087:FKN393093 FAR393087:FAR393093 EQV393087:EQV393093 EGZ393087:EGZ393093 DXD393087:DXD393093 DNH393087:DNH393093 DDL393087:DDL393093 CTP393087:CTP393093 CJT393087:CJT393093 BZX393087:BZX393093 BQB393087:BQB393093 BGF393087:BGF393093 AWJ393087:AWJ393093 AMN393087:AMN393093 ACR393087:ACR393093 SV393087:SV393093 IZ393087:IZ393093 G393087:H393093 WVL327551:WVL327557 WLP327551:WLP327557 WBT327551:WBT327557 VRX327551:VRX327557 VIB327551:VIB327557 UYF327551:UYF327557 UOJ327551:UOJ327557 UEN327551:UEN327557 TUR327551:TUR327557 TKV327551:TKV327557 TAZ327551:TAZ327557 SRD327551:SRD327557 SHH327551:SHH327557 RXL327551:RXL327557 RNP327551:RNP327557 RDT327551:RDT327557 QTX327551:QTX327557 QKB327551:QKB327557 QAF327551:QAF327557 PQJ327551:PQJ327557 PGN327551:PGN327557 OWR327551:OWR327557 OMV327551:OMV327557 OCZ327551:OCZ327557 NTD327551:NTD327557 NJH327551:NJH327557 MZL327551:MZL327557 MPP327551:MPP327557 MFT327551:MFT327557 LVX327551:LVX327557 LMB327551:LMB327557 LCF327551:LCF327557 KSJ327551:KSJ327557 KIN327551:KIN327557 JYR327551:JYR327557 JOV327551:JOV327557 JEZ327551:JEZ327557 IVD327551:IVD327557 ILH327551:ILH327557 IBL327551:IBL327557 HRP327551:HRP327557 HHT327551:HHT327557 GXX327551:GXX327557 GOB327551:GOB327557 GEF327551:GEF327557 FUJ327551:FUJ327557 FKN327551:FKN327557 FAR327551:FAR327557 EQV327551:EQV327557 EGZ327551:EGZ327557 DXD327551:DXD327557 DNH327551:DNH327557 DDL327551:DDL327557 CTP327551:CTP327557 CJT327551:CJT327557 BZX327551:BZX327557 BQB327551:BQB327557 BGF327551:BGF327557 AWJ327551:AWJ327557 AMN327551:AMN327557 ACR327551:ACR327557 SV327551:SV327557 IZ327551:IZ327557 G327551:H327557 WVL262015:WVL262021 WLP262015:WLP262021 WBT262015:WBT262021 VRX262015:VRX262021 VIB262015:VIB262021 UYF262015:UYF262021 UOJ262015:UOJ262021 UEN262015:UEN262021 TUR262015:TUR262021 TKV262015:TKV262021 TAZ262015:TAZ262021 SRD262015:SRD262021 SHH262015:SHH262021 RXL262015:RXL262021 RNP262015:RNP262021 RDT262015:RDT262021 QTX262015:QTX262021 QKB262015:QKB262021 QAF262015:QAF262021 PQJ262015:PQJ262021 PGN262015:PGN262021 OWR262015:OWR262021 OMV262015:OMV262021 OCZ262015:OCZ262021 NTD262015:NTD262021 NJH262015:NJH262021 MZL262015:MZL262021 MPP262015:MPP262021 MFT262015:MFT262021 LVX262015:LVX262021 LMB262015:LMB262021 LCF262015:LCF262021 KSJ262015:KSJ262021 KIN262015:KIN262021 JYR262015:JYR262021 JOV262015:JOV262021 JEZ262015:JEZ262021 IVD262015:IVD262021 ILH262015:ILH262021 IBL262015:IBL262021 HRP262015:HRP262021 HHT262015:HHT262021 GXX262015:GXX262021 GOB262015:GOB262021 GEF262015:GEF262021 FUJ262015:FUJ262021 FKN262015:FKN262021 FAR262015:FAR262021 EQV262015:EQV262021 EGZ262015:EGZ262021 DXD262015:DXD262021 DNH262015:DNH262021 DDL262015:DDL262021 CTP262015:CTP262021 CJT262015:CJT262021 BZX262015:BZX262021 BQB262015:BQB262021 BGF262015:BGF262021 AWJ262015:AWJ262021 AMN262015:AMN262021 ACR262015:ACR262021 SV262015:SV262021 IZ262015:IZ262021 G262015:H262021 WVL196479:WVL196485 WLP196479:WLP196485 WBT196479:WBT196485 VRX196479:VRX196485 VIB196479:VIB196485 UYF196479:UYF196485 UOJ196479:UOJ196485 UEN196479:UEN196485 TUR196479:TUR196485 TKV196479:TKV196485 TAZ196479:TAZ196485 SRD196479:SRD196485 SHH196479:SHH196485 RXL196479:RXL196485 RNP196479:RNP196485 RDT196479:RDT196485 QTX196479:QTX196485 QKB196479:QKB196485 QAF196479:QAF196485 PQJ196479:PQJ196485 PGN196479:PGN196485 OWR196479:OWR196485 OMV196479:OMV196485 OCZ196479:OCZ196485 NTD196479:NTD196485 NJH196479:NJH196485 MZL196479:MZL196485 MPP196479:MPP196485 MFT196479:MFT196485 LVX196479:LVX196485 LMB196479:LMB196485 LCF196479:LCF196485 KSJ196479:KSJ196485 KIN196479:KIN196485 JYR196479:JYR196485 JOV196479:JOV196485 JEZ196479:JEZ196485 IVD196479:IVD196485 ILH196479:ILH196485 IBL196479:IBL196485 HRP196479:HRP196485 HHT196479:HHT196485 GXX196479:GXX196485 GOB196479:GOB196485 GEF196479:GEF196485 FUJ196479:FUJ196485 FKN196479:FKN196485 FAR196479:FAR196485 EQV196479:EQV196485 EGZ196479:EGZ196485 DXD196479:DXD196485 DNH196479:DNH196485 DDL196479:DDL196485 CTP196479:CTP196485 CJT196479:CJT196485 BZX196479:BZX196485 BQB196479:BQB196485 BGF196479:BGF196485 AWJ196479:AWJ196485 AMN196479:AMN196485 ACR196479:ACR196485 SV196479:SV196485 IZ196479:IZ196485 G196479:H196485 WVL130943:WVL130949 WLP130943:WLP130949 WBT130943:WBT130949 VRX130943:VRX130949 VIB130943:VIB130949 UYF130943:UYF130949 UOJ130943:UOJ130949 UEN130943:UEN130949 TUR130943:TUR130949 TKV130943:TKV130949 TAZ130943:TAZ130949 SRD130943:SRD130949 SHH130943:SHH130949 RXL130943:RXL130949 RNP130943:RNP130949 RDT130943:RDT130949 QTX130943:QTX130949 QKB130943:QKB130949 QAF130943:QAF130949 PQJ130943:PQJ130949 PGN130943:PGN130949 OWR130943:OWR130949 OMV130943:OMV130949 OCZ130943:OCZ130949 NTD130943:NTD130949 NJH130943:NJH130949 MZL130943:MZL130949 MPP130943:MPP130949 MFT130943:MFT130949 LVX130943:LVX130949 LMB130943:LMB130949 LCF130943:LCF130949 KSJ130943:KSJ130949 KIN130943:KIN130949 JYR130943:JYR130949 JOV130943:JOV130949 JEZ130943:JEZ130949 IVD130943:IVD130949 ILH130943:ILH130949 IBL130943:IBL130949 HRP130943:HRP130949 HHT130943:HHT130949 GXX130943:GXX130949 GOB130943:GOB130949 GEF130943:GEF130949 FUJ130943:FUJ130949 FKN130943:FKN130949 FAR130943:FAR130949 EQV130943:EQV130949 EGZ130943:EGZ130949 DXD130943:DXD130949 DNH130943:DNH130949 DDL130943:DDL130949 CTP130943:CTP130949 CJT130943:CJT130949 BZX130943:BZX130949 BQB130943:BQB130949 BGF130943:BGF130949 AWJ130943:AWJ130949 AMN130943:AMN130949 ACR130943:ACR130949 SV130943:SV130949 IZ130943:IZ130949 G130943:H130949 WVL65407:WVL65413 WLP65407:WLP65413 WBT65407:WBT65413 VRX65407:VRX65413 VIB65407:VIB65413 UYF65407:UYF65413 UOJ65407:UOJ65413 UEN65407:UEN65413 TUR65407:TUR65413 TKV65407:TKV65413 TAZ65407:TAZ65413 SRD65407:SRD65413 SHH65407:SHH65413 RXL65407:RXL65413 RNP65407:RNP65413 RDT65407:RDT65413 QTX65407:QTX65413 QKB65407:QKB65413 QAF65407:QAF65413 PQJ65407:PQJ65413 PGN65407:PGN65413 OWR65407:OWR65413 OMV65407:OMV65413 OCZ65407:OCZ65413 NTD65407:NTD65413 NJH65407:NJH65413 MZL65407:MZL65413 MPP65407:MPP65413 MFT65407:MFT65413 LVX65407:LVX65413 LMB65407:LMB65413 LCF65407:LCF65413 KSJ65407:KSJ65413 KIN65407:KIN65413 JYR65407:JYR65413 JOV65407:JOV65413 JEZ65407:JEZ65413 IVD65407:IVD65413 ILH65407:ILH65413 IBL65407:IBL65413 HRP65407:HRP65413 HHT65407:HHT65413 GXX65407:GXX65413 GOB65407:GOB65413 GEF65407:GEF65413 FUJ65407:FUJ65413 FKN65407:FKN65413 FAR65407:FAR65413 EQV65407:EQV65413 EGZ65407:EGZ65413 DXD65407:DXD65413 DNH65407:DNH65413 DDL65407:DDL65413 CTP65407:CTP65413 CJT65407:CJT65413 BZX65407:BZX65413 BQB65407:BQB65413 BGF65407:BGF65413 AWJ65407:AWJ65413 AMN65407:AMN65413 ACR65407:ACR65413 SV65407:SV65413 IZ65407:IZ65413 G65407:H65413 WVL982944:WVL982951 WLP982944:WLP982951 WBT982944:WBT982951 VRX982944:VRX982951 VIB982944:VIB982951 UYF982944:UYF982951 UOJ982944:UOJ982951 UEN982944:UEN982951 TUR982944:TUR982951 TKV982944:TKV982951 TAZ982944:TAZ982951 SRD982944:SRD982951 SHH982944:SHH982951 RXL982944:RXL982951 RNP982944:RNP982951 RDT982944:RDT982951 QTX982944:QTX982951 QKB982944:QKB982951 QAF982944:QAF982951 PQJ982944:PQJ982951 PGN982944:PGN982951 OWR982944:OWR982951 OMV982944:OMV982951 OCZ982944:OCZ982951 NTD982944:NTD982951 NJH982944:NJH982951 MZL982944:MZL982951 MPP982944:MPP982951 MFT982944:MFT982951 LVX982944:LVX982951 LMB982944:LMB982951 LCF982944:LCF982951 KSJ982944:KSJ982951 KIN982944:KIN982951 JYR982944:JYR982951 JOV982944:JOV982951 JEZ982944:JEZ982951 IVD982944:IVD982951 ILH982944:ILH982951 IBL982944:IBL982951 HRP982944:HRP982951 HHT982944:HHT982951 GXX982944:GXX982951 GOB982944:GOB982951 GEF982944:GEF982951 FUJ982944:FUJ982951 FKN982944:FKN982951 FAR982944:FAR982951 EQV982944:EQV982951 EGZ982944:EGZ982951 DXD982944:DXD982951 DNH982944:DNH982951 DDL982944:DDL982951 CTP982944:CTP982951 CJT982944:CJT982951 BZX982944:BZX982951 BQB982944:BQB982951 BGF982944:BGF982951 AWJ982944:AWJ982951 AMN982944:AMN982951 ACR982944:ACR982951 SV982944:SV982951 IZ982944:IZ982951 G982944:H982951 WVL917408:WVL917415 WLP917408:WLP917415 WBT917408:WBT917415 VRX917408:VRX917415 VIB917408:VIB917415 UYF917408:UYF917415 UOJ917408:UOJ917415 UEN917408:UEN917415 TUR917408:TUR917415 TKV917408:TKV917415 TAZ917408:TAZ917415 SRD917408:SRD917415 SHH917408:SHH917415 RXL917408:RXL917415 RNP917408:RNP917415 RDT917408:RDT917415 QTX917408:QTX917415 QKB917408:QKB917415 QAF917408:QAF917415 PQJ917408:PQJ917415 PGN917408:PGN917415 OWR917408:OWR917415 OMV917408:OMV917415 OCZ917408:OCZ917415 NTD917408:NTD917415 NJH917408:NJH917415 MZL917408:MZL917415 MPP917408:MPP917415 MFT917408:MFT917415 LVX917408:LVX917415 LMB917408:LMB917415 LCF917408:LCF917415 KSJ917408:KSJ917415 KIN917408:KIN917415 JYR917408:JYR917415 JOV917408:JOV917415 JEZ917408:JEZ917415 IVD917408:IVD917415 ILH917408:ILH917415 IBL917408:IBL917415 HRP917408:HRP917415 HHT917408:HHT917415 GXX917408:GXX917415 GOB917408:GOB917415 GEF917408:GEF917415 FUJ917408:FUJ917415 FKN917408:FKN917415 FAR917408:FAR917415 EQV917408:EQV917415 EGZ917408:EGZ917415 DXD917408:DXD917415 DNH917408:DNH917415 DDL917408:DDL917415 CTP917408:CTP917415 CJT917408:CJT917415 BZX917408:BZX917415 BQB917408:BQB917415 BGF917408:BGF917415 AWJ917408:AWJ917415 AMN917408:AMN917415 ACR917408:ACR917415 SV917408:SV917415 IZ917408:IZ917415 G917408:H917415 WVL851872:WVL851879 WLP851872:WLP851879 WBT851872:WBT851879 VRX851872:VRX851879 VIB851872:VIB851879 UYF851872:UYF851879 UOJ851872:UOJ851879 UEN851872:UEN851879 TUR851872:TUR851879 TKV851872:TKV851879 TAZ851872:TAZ851879 SRD851872:SRD851879 SHH851872:SHH851879 RXL851872:RXL851879 RNP851872:RNP851879 RDT851872:RDT851879 QTX851872:QTX851879 QKB851872:QKB851879 QAF851872:QAF851879 PQJ851872:PQJ851879 PGN851872:PGN851879 OWR851872:OWR851879 OMV851872:OMV851879 OCZ851872:OCZ851879 NTD851872:NTD851879 NJH851872:NJH851879 MZL851872:MZL851879 MPP851872:MPP851879 MFT851872:MFT851879 LVX851872:LVX851879 LMB851872:LMB851879 LCF851872:LCF851879 KSJ851872:KSJ851879 KIN851872:KIN851879 JYR851872:JYR851879 JOV851872:JOV851879 JEZ851872:JEZ851879 IVD851872:IVD851879 ILH851872:ILH851879 IBL851872:IBL851879 HRP851872:HRP851879 HHT851872:HHT851879 GXX851872:GXX851879 GOB851872:GOB851879 GEF851872:GEF851879 FUJ851872:FUJ851879 FKN851872:FKN851879 FAR851872:FAR851879 EQV851872:EQV851879 EGZ851872:EGZ851879 DXD851872:DXD851879 DNH851872:DNH851879 DDL851872:DDL851879 CTP851872:CTP851879 CJT851872:CJT851879 BZX851872:BZX851879 BQB851872:BQB851879 BGF851872:BGF851879 AWJ851872:AWJ851879 AMN851872:AMN851879 ACR851872:ACR851879 SV851872:SV851879 IZ851872:IZ851879 G851872:H851879 WVL786336:WVL786343 WLP786336:WLP786343 WBT786336:WBT786343 VRX786336:VRX786343 VIB786336:VIB786343 UYF786336:UYF786343 UOJ786336:UOJ786343 UEN786336:UEN786343 TUR786336:TUR786343 TKV786336:TKV786343 TAZ786336:TAZ786343 SRD786336:SRD786343 SHH786336:SHH786343 RXL786336:RXL786343 RNP786336:RNP786343 RDT786336:RDT786343 QTX786336:QTX786343 QKB786336:QKB786343 QAF786336:QAF786343 PQJ786336:PQJ786343 PGN786336:PGN786343 OWR786336:OWR786343 OMV786336:OMV786343 OCZ786336:OCZ786343 NTD786336:NTD786343 NJH786336:NJH786343 MZL786336:MZL786343 MPP786336:MPP786343 MFT786336:MFT786343 LVX786336:LVX786343 LMB786336:LMB786343 LCF786336:LCF786343 KSJ786336:KSJ786343 KIN786336:KIN786343 JYR786336:JYR786343 JOV786336:JOV786343 JEZ786336:JEZ786343 IVD786336:IVD786343 ILH786336:ILH786343 IBL786336:IBL786343 HRP786336:HRP786343 HHT786336:HHT786343 GXX786336:GXX786343 GOB786336:GOB786343 GEF786336:GEF786343 FUJ786336:FUJ786343 FKN786336:FKN786343 FAR786336:FAR786343 EQV786336:EQV786343 EGZ786336:EGZ786343 DXD786336:DXD786343 DNH786336:DNH786343 DDL786336:DDL786343 CTP786336:CTP786343 CJT786336:CJT786343 BZX786336:BZX786343 BQB786336:BQB786343 BGF786336:BGF786343 AWJ786336:AWJ786343 AMN786336:AMN786343 ACR786336:ACR786343 SV786336:SV786343 IZ786336:IZ786343 G786336:H786343 WVL720800:WVL720807 WLP720800:WLP720807 WBT720800:WBT720807 VRX720800:VRX720807 VIB720800:VIB720807 UYF720800:UYF720807 UOJ720800:UOJ720807 UEN720800:UEN720807 TUR720800:TUR720807 TKV720800:TKV720807 TAZ720800:TAZ720807 SRD720800:SRD720807 SHH720800:SHH720807 RXL720800:RXL720807 RNP720800:RNP720807 RDT720800:RDT720807 QTX720800:QTX720807 QKB720800:QKB720807 QAF720800:QAF720807 PQJ720800:PQJ720807 PGN720800:PGN720807 OWR720800:OWR720807 OMV720800:OMV720807 OCZ720800:OCZ720807 NTD720800:NTD720807 NJH720800:NJH720807 MZL720800:MZL720807 MPP720800:MPP720807 MFT720800:MFT720807 LVX720800:LVX720807 LMB720800:LMB720807 LCF720800:LCF720807 KSJ720800:KSJ720807 KIN720800:KIN720807 JYR720800:JYR720807 JOV720800:JOV720807 JEZ720800:JEZ720807 IVD720800:IVD720807 ILH720800:ILH720807 IBL720800:IBL720807 HRP720800:HRP720807 HHT720800:HHT720807 GXX720800:GXX720807 GOB720800:GOB720807 GEF720800:GEF720807 FUJ720800:FUJ720807 FKN720800:FKN720807 FAR720800:FAR720807 EQV720800:EQV720807 EGZ720800:EGZ720807 DXD720800:DXD720807 DNH720800:DNH720807 DDL720800:DDL720807 CTP720800:CTP720807 CJT720800:CJT720807 BZX720800:BZX720807 BQB720800:BQB720807 BGF720800:BGF720807 AWJ720800:AWJ720807 AMN720800:AMN720807 ACR720800:ACR720807 SV720800:SV720807 IZ720800:IZ720807 G720800:H720807 WVL655264:WVL655271 WLP655264:WLP655271 WBT655264:WBT655271 VRX655264:VRX655271 VIB655264:VIB655271 UYF655264:UYF655271 UOJ655264:UOJ655271 UEN655264:UEN655271 TUR655264:TUR655271 TKV655264:TKV655271 TAZ655264:TAZ655271 SRD655264:SRD655271 SHH655264:SHH655271 RXL655264:RXL655271 RNP655264:RNP655271 RDT655264:RDT655271 QTX655264:QTX655271 QKB655264:QKB655271 QAF655264:QAF655271 PQJ655264:PQJ655271 PGN655264:PGN655271 OWR655264:OWR655271 OMV655264:OMV655271 OCZ655264:OCZ655271 NTD655264:NTD655271 NJH655264:NJH655271 MZL655264:MZL655271 MPP655264:MPP655271 MFT655264:MFT655271 LVX655264:LVX655271 LMB655264:LMB655271 LCF655264:LCF655271 KSJ655264:KSJ655271 KIN655264:KIN655271 JYR655264:JYR655271 JOV655264:JOV655271 JEZ655264:JEZ655271 IVD655264:IVD655271 ILH655264:ILH655271 IBL655264:IBL655271 HRP655264:HRP655271 HHT655264:HHT655271 GXX655264:GXX655271 GOB655264:GOB655271 GEF655264:GEF655271 FUJ655264:FUJ655271 FKN655264:FKN655271 FAR655264:FAR655271 EQV655264:EQV655271 EGZ655264:EGZ655271 DXD655264:DXD655271 DNH655264:DNH655271 DDL655264:DDL655271 CTP655264:CTP655271 CJT655264:CJT655271 BZX655264:BZX655271 BQB655264:BQB655271 BGF655264:BGF655271 AWJ655264:AWJ655271 AMN655264:AMN655271 ACR655264:ACR655271 SV655264:SV655271 IZ655264:IZ655271 G655264:H655271 WVL589728:WVL589735 WLP589728:WLP589735 WBT589728:WBT589735 VRX589728:VRX589735 VIB589728:VIB589735 UYF589728:UYF589735 UOJ589728:UOJ589735 UEN589728:UEN589735 TUR589728:TUR589735 TKV589728:TKV589735 TAZ589728:TAZ589735 SRD589728:SRD589735 SHH589728:SHH589735 RXL589728:RXL589735 RNP589728:RNP589735 RDT589728:RDT589735 QTX589728:QTX589735 QKB589728:QKB589735 QAF589728:QAF589735 PQJ589728:PQJ589735 PGN589728:PGN589735 OWR589728:OWR589735 OMV589728:OMV589735 OCZ589728:OCZ589735 NTD589728:NTD589735 NJH589728:NJH589735 MZL589728:MZL589735 MPP589728:MPP589735 MFT589728:MFT589735 LVX589728:LVX589735 LMB589728:LMB589735 LCF589728:LCF589735 KSJ589728:KSJ589735 KIN589728:KIN589735 JYR589728:JYR589735 JOV589728:JOV589735 JEZ589728:JEZ589735 IVD589728:IVD589735 ILH589728:ILH589735 IBL589728:IBL589735 HRP589728:HRP589735 HHT589728:HHT589735 GXX589728:GXX589735 GOB589728:GOB589735 GEF589728:GEF589735 FUJ589728:FUJ589735 FKN589728:FKN589735 FAR589728:FAR589735 EQV589728:EQV589735 EGZ589728:EGZ589735 DXD589728:DXD589735 DNH589728:DNH589735 DDL589728:DDL589735 CTP589728:CTP589735 CJT589728:CJT589735 BZX589728:BZX589735 BQB589728:BQB589735 BGF589728:BGF589735 AWJ589728:AWJ589735 AMN589728:AMN589735 ACR589728:ACR589735 SV589728:SV589735 IZ589728:IZ589735 G589728:H589735 WVL524192:WVL524199 WLP524192:WLP524199 WBT524192:WBT524199 VRX524192:VRX524199 VIB524192:VIB524199 UYF524192:UYF524199 UOJ524192:UOJ524199 UEN524192:UEN524199 TUR524192:TUR524199 TKV524192:TKV524199 TAZ524192:TAZ524199 SRD524192:SRD524199 SHH524192:SHH524199 RXL524192:RXL524199 RNP524192:RNP524199 RDT524192:RDT524199 QTX524192:QTX524199 QKB524192:QKB524199 QAF524192:QAF524199 PQJ524192:PQJ524199 PGN524192:PGN524199 OWR524192:OWR524199 OMV524192:OMV524199 OCZ524192:OCZ524199 NTD524192:NTD524199 NJH524192:NJH524199 MZL524192:MZL524199 MPP524192:MPP524199 MFT524192:MFT524199 LVX524192:LVX524199 LMB524192:LMB524199 LCF524192:LCF524199 KSJ524192:KSJ524199 KIN524192:KIN524199 JYR524192:JYR524199 JOV524192:JOV524199 JEZ524192:JEZ524199 IVD524192:IVD524199 ILH524192:ILH524199 IBL524192:IBL524199 HRP524192:HRP524199 HHT524192:HHT524199 GXX524192:GXX524199 GOB524192:GOB524199 GEF524192:GEF524199 FUJ524192:FUJ524199 FKN524192:FKN524199 FAR524192:FAR524199 EQV524192:EQV524199 EGZ524192:EGZ524199 DXD524192:DXD524199 DNH524192:DNH524199 DDL524192:DDL524199 CTP524192:CTP524199 CJT524192:CJT524199 BZX524192:BZX524199 BQB524192:BQB524199 BGF524192:BGF524199 AWJ524192:AWJ524199 AMN524192:AMN524199 ACR524192:ACR524199 SV524192:SV524199 IZ524192:IZ524199 G524192:H524199 WVL458656:WVL458663 WLP458656:WLP458663 WBT458656:WBT458663 VRX458656:VRX458663 VIB458656:VIB458663 UYF458656:UYF458663 UOJ458656:UOJ458663 UEN458656:UEN458663 TUR458656:TUR458663 TKV458656:TKV458663 TAZ458656:TAZ458663 SRD458656:SRD458663 SHH458656:SHH458663 RXL458656:RXL458663 RNP458656:RNP458663 RDT458656:RDT458663 QTX458656:QTX458663 QKB458656:QKB458663 QAF458656:QAF458663 PQJ458656:PQJ458663 PGN458656:PGN458663 OWR458656:OWR458663 OMV458656:OMV458663 OCZ458656:OCZ458663 NTD458656:NTD458663 NJH458656:NJH458663 MZL458656:MZL458663 MPP458656:MPP458663 MFT458656:MFT458663 LVX458656:LVX458663 LMB458656:LMB458663 LCF458656:LCF458663 KSJ458656:KSJ458663 KIN458656:KIN458663 JYR458656:JYR458663 JOV458656:JOV458663 JEZ458656:JEZ458663 IVD458656:IVD458663 ILH458656:ILH458663 IBL458656:IBL458663 HRP458656:HRP458663 HHT458656:HHT458663 GXX458656:GXX458663 GOB458656:GOB458663 GEF458656:GEF458663 FUJ458656:FUJ458663 FKN458656:FKN458663 FAR458656:FAR458663 EQV458656:EQV458663 EGZ458656:EGZ458663 DXD458656:DXD458663 DNH458656:DNH458663 DDL458656:DDL458663 CTP458656:CTP458663 CJT458656:CJT458663 BZX458656:BZX458663 BQB458656:BQB458663 BGF458656:BGF458663 AWJ458656:AWJ458663 AMN458656:AMN458663 ACR458656:ACR458663 SV458656:SV458663 IZ458656:IZ458663 G458656:H458663 WVL393120:WVL393127 WLP393120:WLP393127 WBT393120:WBT393127 VRX393120:VRX393127 VIB393120:VIB393127 UYF393120:UYF393127 UOJ393120:UOJ393127 UEN393120:UEN393127 TUR393120:TUR393127 TKV393120:TKV393127 TAZ393120:TAZ393127 SRD393120:SRD393127 SHH393120:SHH393127 RXL393120:RXL393127 RNP393120:RNP393127 RDT393120:RDT393127 QTX393120:QTX393127 QKB393120:QKB393127 QAF393120:QAF393127 PQJ393120:PQJ393127 PGN393120:PGN393127 OWR393120:OWR393127 OMV393120:OMV393127 OCZ393120:OCZ393127 NTD393120:NTD393127 NJH393120:NJH393127 MZL393120:MZL393127 MPP393120:MPP393127 MFT393120:MFT393127 LVX393120:LVX393127 LMB393120:LMB393127 LCF393120:LCF393127 KSJ393120:KSJ393127 KIN393120:KIN393127 JYR393120:JYR393127 JOV393120:JOV393127 JEZ393120:JEZ393127 IVD393120:IVD393127 ILH393120:ILH393127 IBL393120:IBL393127 HRP393120:HRP393127 HHT393120:HHT393127 GXX393120:GXX393127 GOB393120:GOB393127 GEF393120:GEF393127 FUJ393120:FUJ393127 FKN393120:FKN393127 FAR393120:FAR393127 EQV393120:EQV393127 EGZ393120:EGZ393127 DXD393120:DXD393127 DNH393120:DNH393127 DDL393120:DDL393127 CTP393120:CTP393127 CJT393120:CJT393127 BZX393120:BZX393127 BQB393120:BQB393127 BGF393120:BGF393127 AWJ393120:AWJ393127 AMN393120:AMN393127 ACR393120:ACR393127 SV393120:SV393127 IZ393120:IZ393127 G393120:H393127 WVL327584:WVL327591 WLP327584:WLP327591 WBT327584:WBT327591 VRX327584:VRX327591 VIB327584:VIB327591 UYF327584:UYF327591 UOJ327584:UOJ327591 UEN327584:UEN327591 TUR327584:TUR327591 TKV327584:TKV327591 TAZ327584:TAZ327591 SRD327584:SRD327591 SHH327584:SHH327591 RXL327584:RXL327591 RNP327584:RNP327591 RDT327584:RDT327591 QTX327584:QTX327591 QKB327584:QKB327591 QAF327584:QAF327591 PQJ327584:PQJ327591 PGN327584:PGN327591 OWR327584:OWR327591 OMV327584:OMV327591 OCZ327584:OCZ327591 NTD327584:NTD327591 NJH327584:NJH327591 MZL327584:MZL327591 MPP327584:MPP327591 MFT327584:MFT327591 LVX327584:LVX327591 LMB327584:LMB327591 LCF327584:LCF327591 KSJ327584:KSJ327591 KIN327584:KIN327591 JYR327584:JYR327591 JOV327584:JOV327591 JEZ327584:JEZ327591 IVD327584:IVD327591 ILH327584:ILH327591 IBL327584:IBL327591 HRP327584:HRP327591 HHT327584:HHT327591 GXX327584:GXX327591 GOB327584:GOB327591 GEF327584:GEF327591 FUJ327584:FUJ327591 FKN327584:FKN327591 FAR327584:FAR327591 EQV327584:EQV327591 EGZ327584:EGZ327591 DXD327584:DXD327591 DNH327584:DNH327591 DDL327584:DDL327591 CTP327584:CTP327591 CJT327584:CJT327591 BZX327584:BZX327591 BQB327584:BQB327591 BGF327584:BGF327591 AWJ327584:AWJ327591 AMN327584:AMN327591 ACR327584:ACR327591 SV327584:SV327591 IZ327584:IZ327591 G327584:H327591 WVL262048:WVL262055 WLP262048:WLP262055 WBT262048:WBT262055 VRX262048:VRX262055 VIB262048:VIB262055 UYF262048:UYF262055 UOJ262048:UOJ262055 UEN262048:UEN262055 TUR262048:TUR262055 TKV262048:TKV262055 TAZ262048:TAZ262055 SRD262048:SRD262055 SHH262048:SHH262055 RXL262048:RXL262055 RNP262048:RNP262055 RDT262048:RDT262055 QTX262048:QTX262055 QKB262048:QKB262055 QAF262048:QAF262055 PQJ262048:PQJ262055 PGN262048:PGN262055 OWR262048:OWR262055 OMV262048:OMV262055 OCZ262048:OCZ262055 NTD262048:NTD262055 NJH262048:NJH262055 MZL262048:MZL262055 MPP262048:MPP262055 MFT262048:MFT262055 LVX262048:LVX262055 LMB262048:LMB262055 LCF262048:LCF262055 KSJ262048:KSJ262055 KIN262048:KIN262055 JYR262048:JYR262055 JOV262048:JOV262055 JEZ262048:JEZ262055 IVD262048:IVD262055 ILH262048:ILH262055 IBL262048:IBL262055 HRP262048:HRP262055 HHT262048:HHT262055 GXX262048:GXX262055 GOB262048:GOB262055 GEF262048:GEF262055 FUJ262048:FUJ262055 FKN262048:FKN262055 FAR262048:FAR262055 EQV262048:EQV262055 EGZ262048:EGZ262055 DXD262048:DXD262055 DNH262048:DNH262055 DDL262048:DDL262055 CTP262048:CTP262055 CJT262048:CJT262055 BZX262048:BZX262055 BQB262048:BQB262055 BGF262048:BGF262055 AWJ262048:AWJ262055 AMN262048:AMN262055 ACR262048:ACR262055 SV262048:SV262055 IZ262048:IZ262055 G262048:H262055 WVL196512:WVL196519 WLP196512:WLP196519 WBT196512:WBT196519 VRX196512:VRX196519 VIB196512:VIB196519 UYF196512:UYF196519 UOJ196512:UOJ196519 UEN196512:UEN196519 TUR196512:TUR196519 TKV196512:TKV196519 TAZ196512:TAZ196519 SRD196512:SRD196519 SHH196512:SHH196519 RXL196512:RXL196519 RNP196512:RNP196519 RDT196512:RDT196519 QTX196512:QTX196519 QKB196512:QKB196519 QAF196512:QAF196519 PQJ196512:PQJ196519 PGN196512:PGN196519 OWR196512:OWR196519 OMV196512:OMV196519 OCZ196512:OCZ196519 NTD196512:NTD196519 NJH196512:NJH196519 MZL196512:MZL196519 MPP196512:MPP196519 MFT196512:MFT196519 LVX196512:LVX196519 LMB196512:LMB196519 LCF196512:LCF196519 KSJ196512:KSJ196519 KIN196512:KIN196519 JYR196512:JYR196519 JOV196512:JOV196519 JEZ196512:JEZ196519 IVD196512:IVD196519 ILH196512:ILH196519 IBL196512:IBL196519 HRP196512:HRP196519 HHT196512:HHT196519 GXX196512:GXX196519 GOB196512:GOB196519 GEF196512:GEF196519 FUJ196512:FUJ196519 FKN196512:FKN196519 FAR196512:FAR196519 EQV196512:EQV196519 EGZ196512:EGZ196519 DXD196512:DXD196519 DNH196512:DNH196519 DDL196512:DDL196519 CTP196512:CTP196519 CJT196512:CJT196519 BZX196512:BZX196519 BQB196512:BQB196519 BGF196512:BGF196519 AWJ196512:AWJ196519 AMN196512:AMN196519 ACR196512:ACR196519 SV196512:SV196519 IZ196512:IZ196519 G196512:H196519 WVL130976:WVL130983 WLP130976:WLP130983 WBT130976:WBT130983 VRX130976:VRX130983 VIB130976:VIB130983 UYF130976:UYF130983 UOJ130976:UOJ130983 UEN130976:UEN130983 TUR130976:TUR130983 TKV130976:TKV130983 TAZ130976:TAZ130983 SRD130976:SRD130983 SHH130976:SHH130983 RXL130976:RXL130983 RNP130976:RNP130983 RDT130976:RDT130983 QTX130976:QTX130983 QKB130976:QKB130983 QAF130976:QAF130983 PQJ130976:PQJ130983 PGN130976:PGN130983 OWR130976:OWR130983 OMV130976:OMV130983 OCZ130976:OCZ130983 NTD130976:NTD130983 NJH130976:NJH130983 MZL130976:MZL130983 MPP130976:MPP130983 MFT130976:MFT130983 LVX130976:LVX130983 LMB130976:LMB130983 LCF130976:LCF130983 KSJ130976:KSJ130983 KIN130976:KIN130983 JYR130976:JYR130983 JOV130976:JOV130983 JEZ130976:JEZ130983 IVD130976:IVD130983 ILH130976:ILH130983 IBL130976:IBL130983 HRP130976:HRP130983 HHT130976:HHT130983 GXX130976:GXX130983 GOB130976:GOB130983 GEF130976:GEF130983 FUJ130976:FUJ130983 FKN130976:FKN130983 FAR130976:FAR130983 EQV130976:EQV130983 EGZ130976:EGZ130983 DXD130976:DXD130983 DNH130976:DNH130983 DDL130976:DDL130983 CTP130976:CTP130983 CJT130976:CJT130983 BZX130976:BZX130983 BQB130976:BQB130983 BGF130976:BGF130983 AWJ130976:AWJ130983 AMN130976:AMN130983 ACR130976:ACR130983 SV130976:SV130983 IZ130976:IZ130983 G130976:H130983 WVL65440:WVL65447 WLP65440:WLP65447 WBT65440:WBT65447 VRX65440:VRX65447 VIB65440:VIB65447 UYF65440:UYF65447 UOJ65440:UOJ65447 UEN65440:UEN65447 TUR65440:TUR65447 TKV65440:TKV65447 TAZ65440:TAZ65447 SRD65440:SRD65447 SHH65440:SHH65447 RXL65440:RXL65447 RNP65440:RNP65447 RDT65440:RDT65447 QTX65440:QTX65447 QKB65440:QKB65447 QAF65440:QAF65447 PQJ65440:PQJ65447 PGN65440:PGN65447 OWR65440:OWR65447 OMV65440:OMV65447 OCZ65440:OCZ65447 NTD65440:NTD65447 NJH65440:NJH65447 MZL65440:MZL65447 MPP65440:MPP65447 MFT65440:MFT65447 LVX65440:LVX65447 LMB65440:LMB65447 LCF65440:LCF65447 KSJ65440:KSJ65447 KIN65440:KIN65447 JYR65440:JYR65447 JOV65440:JOV65447 JEZ65440:JEZ65447 IVD65440:IVD65447 ILH65440:ILH65447 IBL65440:IBL65447 HRP65440:HRP65447 HHT65440:HHT65447 GXX65440:GXX65447 GOB65440:GOB65447 GEF65440:GEF65447 FUJ65440:FUJ65447 FKN65440:FKN65447 FAR65440:FAR65447 EQV65440:EQV65447 EGZ65440:EGZ65447 DXD65440:DXD65447 DNH65440:DNH65447 DDL65440:DDL65447 CTP65440:CTP65447 CJT65440:CJT65447 BZX65440:BZX65447 BQB65440:BQB65447 BGF65440:BGF65447 AWJ65440:AWJ65447 AMN65440:AMN65447 ACR65440:ACR65447 SV65440:SV65447 G65440:H65447">
      <formula1>$L$2:$L$6</formula1>
    </dataValidation>
    <dataValidation type="list" allowBlank="1" showErrorMessage="1" sqref="IZ1:IZ4 SV1:SV4 ACR1:ACR4 AMN1:AMN4 AWJ1:AWJ4 BGF1:BGF4 BQB1:BQB4 BZX1:BZX4 CJT1:CJT4 CTP1:CTP4 DDL1:DDL4 DNH1:DNH4 DXD1:DXD4 EGZ1:EGZ4 EQV1:EQV4 FAR1:FAR4 FKN1:FKN4 FUJ1:FUJ4 GEF1:GEF4 GOB1:GOB4 GXX1:GXX4 HHT1:HHT4 HRP1:HRP4 IBL1:IBL4 ILH1:ILH4 IVD1:IVD4 JEZ1:JEZ4 JOV1:JOV4 JYR1:JYR4 KIN1:KIN4 KSJ1:KSJ4 LCF1:LCF4 LMB1:LMB4 LVX1:LVX4 MFT1:MFT4 MPP1:MPP4 MZL1:MZL4 NJH1:NJH4 NTD1:NTD4 OCZ1:OCZ4 OMV1:OMV4 OWR1:OWR4 PGN1:PGN4 PQJ1:PQJ4 QAF1:QAF4 QKB1:QKB4 QTX1:QTX4 RDT1:RDT4 RNP1:RNP4 RXL1:RXL4 SHH1:SHH4 SRD1:SRD4 TAZ1:TAZ4 TKV1:TKV4 TUR1:TUR4 UEN1:UEN4 UOJ1:UOJ4 UYF1:UYF4 VIB1:VIB4 VRX1:VRX4 WBT1:WBT4 WLP1:WLP4 WVL1:WVL4 IZ65393:IZ65396 SV65393:SV65396 ACR65393:ACR65396 AMN65393:AMN65396 AWJ65393:AWJ65396 BGF65393:BGF65396 BQB65393:BQB65396 BZX65393:BZX65396 CJT65393:CJT65396 CTP65393:CTP65396 DDL65393:DDL65396 DNH65393:DNH65396 DXD65393:DXD65396 EGZ65393:EGZ65396 EQV65393:EQV65396 FAR65393:FAR65396 FKN65393:FKN65396 FUJ65393:FUJ65396 GEF65393:GEF65396 GOB65393:GOB65396 GXX65393:GXX65396 HHT65393:HHT65396 HRP65393:HRP65396 IBL65393:IBL65396 ILH65393:ILH65396 IVD65393:IVD65396 JEZ65393:JEZ65396 JOV65393:JOV65396 JYR65393:JYR65396 KIN65393:KIN65396 KSJ65393:KSJ65396 LCF65393:LCF65396 LMB65393:LMB65396 LVX65393:LVX65396 MFT65393:MFT65396 MPP65393:MPP65396 MZL65393:MZL65396 NJH65393:NJH65396 NTD65393:NTD65396 OCZ65393:OCZ65396 OMV65393:OMV65396 OWR65393:OWR65396 PGN65393:PGN65396 PQJ65393:PQJ65396 QAF65393:QAF65396 QKB65393:QKB65396 QTX65393:QTX65396 RDT65393:RDT65396 RNP65393:RNP65396 RXL65393:RXL65396 SHH65393:SHH65396 SRD65393:SRD65396 TAZ65393:TAZ65396 TKV65393:TKV65396 TUR65393:TUR65396 UEN65393:UEN65396 UOJ65393:UOJ65396 UYF65393:UYF65396 VIB65393:VIB65396 VRX65393:VRX65396 WBT65393:WBT65396 WLP65393:WLP65396 WVL65393:WVL65396 IZ130929:IZ130932 SV130929:SV130932 ACR130929:ACR130932 AMN130929:AMN130932 AWJ130929:AWJ130932 BGF130929:BGF130932 BQB130929:BQB130932 BZX130929:BZX130932 CJT130929:CJT130932 CTP130929:CTP130932 DDL130929:DDL130932 DNH130929:DNH130932 DXD130929:DXD130932 EGZ130929:EGZ130932 EQV130929:EQV130932 FAR130929:FAR130932 FKN130929:FKN130932 FUJ130929:FUJ130932 GEF130929:GEF130932 GOB130929:GOB130932 GXX130929:GXX130932 HHT130929:HHT130932 HRP130929:HRP130932 IBL130929:IBL130932 ILH130929:ILH130932 IVD130929:IVD130932 JEZ130929:JEZ130932 JOV130929:JOV130932 JYR130929:JYR130932 KIN130929:KIN130932 KSJ130929:KSJ130932 LCF130929:LCF130932 LMB130929:LMB130932 LVX130929:LVX130932 MFT130929:MFT130932 MPP130929:MPP130932 MZL130929:MZL130932 NJH130929:NJH130932 NTD130929:NTD130932 OCZ130929:OCZ130932 OMV130929:OMV130932 OWR130929:OWR130932 PGN130929:PGN130932 PQJ130929:PQJ130932 QAF130929:QAF130932 QKB130929:QKB130932 QTX130929:QTX130932 RDT130929:RDT130932 RNP130929:RNP130932 RXL130929:RXL130932 SHH130929:SHH130932 SRD130929:SRD130932 TAZ130929:TAZ130932 TKV130929:TKV130932 TUR130929:TUR130932 UEN130929:UEN130932 UOJ130929:UOJ130932 UYF130929:UYF130932 VIB130929:VIB130932 VRX130929:VRX130932 WBT130929:WBT130932 WLP130929:WLP130932 WVL130929:WVL130932 IZ196465:IZ196468 SV196465:SV196468 ACR196465:ACR196468 AMN196465:AMN196468 AWJ196465:AWJ196468 BGF196465:BGF196468 BQB196465:BQB196468 BZX196465:BZX196468 CJT196465:CJT196468 CTP196465:CTP196468 DDL196465:DDL196468 DNH196465:DNH196468 DXD196465:DXD196468 EGZ196465:EGZ196468 EQV196465:EQV196468 FAR196465:FAR196468 FKN196465:FKN196468 FUJ196465:FUJ196468 GEF196465:GEF196468 GOB196465:GOB196468 GXX196465:GXX196468 HHT196465:HHT196468 HRP196465:HRP196468 IBL196465:IBL196468 ILH196465:ILH196468 IVD196465:IVD196468 JEZ196465:JEZ196468 JOV196465:JOV196468 JYR196465:JYR196468 KIN196465:KIN196468 KSJ196465:KSJ196468 LCF196465:LCF196468 LMB196465:LMB196468 LVX196465:LVX196468 MFT196465:MFT196468 MPP196465:MPP196468 MZL196465:MZL196468 NJH196465:NJH196468 NTD196465:NTD196468 OCZ196465:OCZ196468 OMV196465:OMV196468 OWR196465:OWR196468 PGN196465:PGN196468 PQJ196465:PQJ196468 QAF196465:QAF196468 QKB196465:QKB196468 QTX196465:QTX196468 RDT196465:RDT196468 RNP196465:RNP196468 RXL196465:RXL196468 SHH196465:SHH196468 SRD196465:SRD196468 TAZ196465:TAZ196468 TKV196465:TKV196468 TUR196465:TUR196468 UEN196465:UEN196468 UOJ196465:UOJ196468 UYF196465:UYF196468 VIB196465:VIB196468 VRX196465:VRX196468 WBT196465:WBT196468 WLP196465:WLP196468 WVL196465:WVL196468 IZ262001:IZ262004 SV262001:SV262004 ACR262001:ACR262004 AMN262001:AMN262004 AWJ262001:AWJ262004 BGF262001:BGF262004 BQB262001:BQB262004 BZX262001:BZX262004 CJT262001:CJT262004 CTP262001:CTP262004 DDL262001:DDL262004 DNH262001:DNH262004 DXD262001:DXD262004 EGZ262001:EGZ262004 EQV262001:EQV262004 FAR262001:FAR262004 FKN262001:FKN262004 FUJ262001:FUJ262004 GEF262001:GEF262004 GOB262001:GOB262004 GXX262001:GXX262004 HHT262001:HHT262004 HRP262001:HRP262004 IBL262001:IBL262004 ILH262001:ILH262004 IVD262001:IVD262004 JEZ262001:JEZ262004 JOV262001:JOV262004 JYR262001:JYR262004 KIN262001:KIN262004 KSJ262001:KSJ262004 LCF262001:LCF262004 LMB262001:LMB262004 LVX262001:LVX262004 MFT262001:MFT262004 MPP262001:MPP262004 MZL262001:MZL262004 NJH262001:NJH262004 NTD262001:NTD262004 OCZ262001:OCZ262004 OMV262001:OMV262004 OWR262001:OWR262004 PGN262001:PGN262004 PQJ262001:PQJ262004 QAF262001:QAF262004 QKB262001:QKB262004 QTX262001:QTX262004 RDT262001:RDT262004 RNP262001:RNP262004 RXL262001:RXL262004 SHH262001:SHH262004 SRD262001:SRD262004 TAZ262001:TAZ262004 TKV262001:TKV262004 TUR262001:TUR262004 UEN262001:UEN262004 UOJ262001:UOJ262004 UYF262001:UYF262004 VIB262001:VIB262004 VRX262001:VRX262004 WBT262001:WBT262004 WLP262001:WLP262004 WVL262001:WVL262004 IZ327537:IZ327540 SV327537:SV327540 ACR327537:ACR327540 AMN327537:AMN327540 AWJ327537:AWJ327540 BGF327537:BGF327540 BQB327537:BQB327540 BZX327537:BZX327540 CJT327537:CJT327540 CTP327537:CTP327540 DDL327537:DDL327540 DNH327537:DNH327540 DXD327537:DXD327540 EGZ327537:EGZ327540 EQV327537:EQV327540 FAR327537:FAR327540 FKN327537:FKN327540 FUJ327537:FUJ327540 GEF327537:GEF327540 GOB327537:GOB327540 GXX327537:GXX327540 HHT327537:HHT327540 HRP327537:HRP327540 IBL327537:IBL327540 ILH327537:ILH327540 IVD327537:IVD327540 JEZ327537:JEZ327540 JOV327537:JOV327540 JYR327537:JYR327540 KIN327537:KIN327540 KSJ327537:KSJ327540 LCF327537:LCF327540 LMB327537:LMB327540 LVX327537:LVX327540 MFT327537:MFT327540 MPP327537:MPP327540 MZL327537:MZL327540 NJH327537:NJH327540 NTD327537:NTD327540 OCZ327537:OCZ327540 OMV327537:OMV327540 OWR327537:OWR327540 PGN327537:PGN327540 PQJ327537:PQJ327540 QAF327537:QAF327540 QKB327537:QKB327540 QTX327537:QTX327540 RDT327537:RDT327540 RNP327537:RNP327540 RXL327537:RXL327540 SHH327537:SHH327540 SRD327537:SRD327540 TAZ327537:TAZ327540 TKV327537:TKV327540 TUR327537:TUR327540 UEN327537:UEN327540 UOJ327537:UOJ327540 UYF327537:UYF327540 VIB327537:VIB327540 VRX327537:VRX327540 WBT327537:WBT327540 WLP327537:WLP327540 WVL327537:WVL327540 IZ393073:IZ393076 SV393073:SV393076 ACR393073:ACR393076 AMN393073:AMN393076 AWJ393073:AWJ393076 BGF393073:BGF393076 BQB393073:BQB393076 BZX393073:BZX393076 CJT393073:CJT393076 CTP393073:CTP393076 DDL393073:DDL393076 DNH393073:DNH393076 DXD393073:DXD393076 EGZ393073:EGZ393076 EQV393073:EQV393076 FAR393073:FAR393076 FKN393073:FKN393076 FUJ393073:FUJ393076 GEF393073:GEF393076 GOB393073:GOB393076 GXX393073:GXX393076 HHT393073:HHT393076 HRP393073:HRP393076 IBL393073:IBL393076 ILH393073:ILH393076 IVD393073:IVD393076 JEZ393073:JEZ393076 JOV393073:JOV393076 JYR393073:JYR393076 KIN393073:KIN393076 KSJ393073:KSJ393076 LCF393073:LCF393076 LMB393073:LMB393076 LVX393073:LVX393076 MFT393073:MFT393076 MPP393073:MPP393076 MZL393073:MZL393076 NJH393073:NJH393076 NTD393073:NTD393076 OCZ393073:OCZ393076 OMV393073:OMV393076 OWR393073:OWR393076 PGN393073:PGN393076 PQJ393073:PQJ393076 QAF393073:QAF393076 QKB393073:QKB393076 QTX393073:QTX393076 RDT393073:RDT393076 RNP393073:RNP393076 RXL393073:RXL393076 SHH393073:SHH393076 SRD393073:SRD393076 TAZ393073:TAZ393076 TKV393073:TKV393076 TUR393073:TUR393076 UEN393073:UEN393076 UOJ393073:UOJ393076 UYF393073:UYF393076 VIB393073:VIB393076 VRX393073:VRX393076 WBT393073:WBT393076 WLP393073:WLP393076 WVL393073:WVL393076 IZ458609:IZ458612 SV458609:SV458612 ACR458609:ACR458612 AMN458609:AMN458612 AWJ458609:AWJ458612 BGF458609:BGF458612 BQB458609:BQB458612 BZX458609:BZX458612 CJT458609:CJT458612 CTP458609:CTP458612 DDL458609:DDL458612 DNH458609:DNH458612 DXD458609:DXD458612 EGZ458609:EGZ458612 EQV458609:EQV458612 FAR458609:FAR458612 FKN458609:FKN458612 FUJ458609:FUJ458612 GEF458609:GEF458612 GOB458609:GOB458612 GXX458609:GXX458612 HHT458609:HHT458612 HRP458609:HRP458612 IBL458609:IBL458612 ILH458609:ILH458612 IVD458609:IVD458612 JEZ458609:JEZ458612 JOV458609:JOV458612 JYR458609:JYR458612 KIN458609:KIN458612 KSJ458609:KSJ458612 LCF458609:LCF458612 LMB458609:LMB458612 LVX458609:LVX458612 MFT458609:MFT458612 MPP458609:MPP458612 MZL458609:MZL458612 NJH458609:NJH458612 NTD458609:NTD458612 OCZ458609:OCZ458612 OMV458609:OMV458612 OWR458609:OWR458612 PGN458609:PGN458612 PQJ458609:PQJ458612 QAF458609:QAF458612 QKB458609:QKB458612 QTX458609:QTX458612 RDT458609:RDT458612 RNP458609:RNP458612 RXL458609:RXL458612 SHH458609:SHH458612 SRD458609:SRD458612 TAZ458609:TAZ458612 TKV458609:TKV458612 TUR458609:TUR458612 UEN458609:UEN458612 UOJ458609:UOJ458612 UYF458609:UYF458612 VIB458609:VIB458612 VRX458609:VRX458612 WBT458609:WBT458612 WLP458609:WLP458612 WVL458609:WVL458612 IZ524145:IZ524148 SV524145:SV524148 ACR524145:ACR524148 AMN524145:AMN524148 AWJ524145:AWJ524148 BGF524145:BGF524148 BQB524145:BQB524148 BZX524145:BZX524148 CJT524145:CJT524148 CTP524145:CTP524148 DDL524145:DDL524148 DNH524145:DNH524148 DXD524145:DXD524148 EGZ524145:EGZ524148 EQV524145:EQV524148 FAR524145:FAR524148 FKN524145:FKN524148 FUJ524145:FUJ524148 GEF524145:GEF524148 GOB524145:GOB524148 GXX524145:GXX524148 HHT524145:HHT524148 HRP524145:HRP524148 IBL524145:IBL524148 ILH524145:ILH524148 IVD524145:IVD524148 JEZ524145:JEZ524148 JOV524145:JOV524148 JYR524145:JYR524148 KIN524145:KIN524148 KSJ524145:KSJ524148 LCF524145:LCF524148 LMB524145:LMB524148 LVX524145:LVX524148 MFT524145:MFT524148 MPP524145:MPP524148 MZL524145:MZL524148 NJH524145:NJH524148 NTD524145:NTD524148 OCZ524145:OCZ524148 OMV524145:OMV524148 OWR524145:OWR524148 PGN524145:PGN524148 PQJ524145:PQJ524148 QAF524145:QAF524148 QKB524145:QKB524148 QTX524145:QTX524148 RDT524145:RDT524148 RNP524145:RNP524148 RXL524145:RXL524148 SHH524145:SHH524148 SRD524145:SRD524148 TAZ524145:TAZ524148 TKV524145:TKV524148 TUR524145:TUR524148 UEN524145:UEN524148 UOJ524145:UOJ524148 UYF524145:UYF524148 VIB524145:VIB524148 VRX524145:VRX524148 WBT524145:WBT524148 WLP524145:WLP524148 WVL524145:WVL524148 IZ589681:IZ589684 SV589681:SV589684 ACR589681:ACR589684 AMN589681:AMN589684 AWJ589681:AWJ589684 BGF589681:BGF589684 BQB589681:BQB589684 BZX589681:BZX589684 CJT589681:CJT589684 CTP589681:CTP589684 DDL589681:DDL589684 DNH589681:DNH589684 DXD589681:DXD589684 EGZ589681:EGZ589684 EQV589681:EQV589684 FAR589681:FAR589684 FKN589681:FKN589684 FUJ589681:FUJ589684 GEF589681:GEF589684 GOB589681:GOB589684 GXX589681:GXX589684 HHT589681:HHT589684 HRP589681:HRP589684 IBL589681:IBL589684 ILH589681:ILH589684 IVD589681:IVD589684 JEZ589681:JEZ589684 JOV589681:JOV589684 JYR589681:JYR589684 KIN589681:KIN589684 KSJ589681:KSJ589684 LCF589681:LCF589684 LMB589681:LMB589684 LVX589681:LVX589684 MFT589681:MFT589684 MPP589681:MPP589684 MZL589681:MZL589684 NJH589681:NJH589684 NTD589681:NTD589684 OCZ589681:OCZ589684 OMV589681:OMV589684 OWR589681:OWR589684 PGN589681:PGN589684 PQJ589681:PQJ589684 QAF589681:QAF589684 QKB589681:QKB589684 QTX589681:QTX589684 RDT589681:RDT589684 RNP589681:RNP589684 RXL589681:RXL589684 SHH589681:SHH589684 SRD589681:SRD589684 TAZ589681:TAZ589684 TKV589681:TKV589684 TUR589681:TUR589684 UEN589681:UEN589684 UOJ589681:UOJ589684 UYF589681:UYF589684 VIB589681:VIB589684 VRX589681:VRX589684 WBT589681:WBT589684 WLP589681:WLP589684 WVL589681:WVL589684 IZ655217:IZ655220 SV655217:SV655220 ACR655217:ACR655220 AMN655217:AMN655220 AWJ655217:AWJ655220 BGF655217:BGF655220 BQB655217:BQB655220 BZX655217:BZX655220 CJT655217:CJT655220 CTP655217:CTP655220 DDL655217:DDL655220 DNH655217:DNH655220 DXD655217:DXD655220 EGZ655217:EGZ655220 EQV655217:EQV655220 FAR655217:FAR655220 FKN655217:FKN655220 FUJ655217:FUJ655220 GEF655217:GEF655220 GOB655217:GOB655220 GXX655217:GXX655220 HHT655217:HHT655220 HRP655217:HRP655220 IBL655217:IBL655220 ILH655217:ILH655220 IVD655217:IVD655220 JEZ655217:JEZ655220 JOV655217:JOV655220 JYR655217:JYR655220 KIN655217:KIN655220 KSJ655217:KSJ655220 LCF655217:LCF655220 LMB655217:LMB655220 LVX655217:LVX655220 MFT655217:MFT655220 MPP655217:MPP655220 MZL655217:MZL655220 NJH655217:NJH655220 NTD655217:NTD655220 OCZ655217:OCZ655220 OMV655217:OMV655220 OWR655217:OWR655220 PGN655217:PGN655220 PQJ655217:PQJ655220 QAF655217:QAF655220 QKB655217:QKB655220 QTX655217:QTX655220 RDT655217:RDT655220 RNP655217:RNP655220 RXL655217:RXL655220 SHH655217:SHH655220 SRD655217:SRD655220 TAZ655217:TAZ655220 TKV655217:TKV655220 TUR655217:TUR655220 UEN655217:UEN655220 UOJ655217:UOJ655220 UYF655217:UYF655220 VIB655217:VIB655220 VRX655217:VRX655220 WBT655217:WBT655220 WLP655217:WLP655220 WVL655217:WVL655220 IZ720753:IZ720756 SV720753:SV720756 ACR720753:ACR720756 AMN720753:AMN720756 AWJ720753:AWJ720756 BGF720753:BGF720756 BQB720753:BQB720756 BZX720753:BZX720756 CJT720753:CJT720756 CTP720753:CTP720756 DDL720753:DDL720756 DNH720753:DNH720756 DXD720753:DXD720756 EGZ720753:EGZ720756 EQV720753:EQV720756 FAR720753:FAR720756 FKN720753:FKN720756 FUJ720753:FUJ720756 GEF720753:GEF720756 GOB720753:GOB720756 GXX720753:GXX720756 HHT720753:HHT720756 HRP720753:HRP720756 IBL720753:IBL720756 ILH720753:ILH720756 IVD720753:IVD720756 JEZ720753:JEZ720756 JOV720753:JOV720756 JYR720753:JYR720756 KIN720753:KIN720756 KSJ720753:KSJ720756 LCF720753:LCF720756 LMB720753:LMB720756 LVX720753:LVX720756 MFT720753:MFT720756 MPP720753:MPP720756 MZL720753:MZL720756 NJH720753:NJH720756 NTD720753:NTD720756 OCZ720753:OCZ720756 OMV720753:OMV720756 OWR720753:OWR720756 PGN720753:PGN720756 PQJ720753:PQJ720756 QAF720753:QAF720756 QKB720753:QKB720756 QTX720753:QTX720756 RDT720753:RDT720756 RNP720753:RNP720756 RXL720753:RXL720756 SHH720753:SHH720756 SRD720753:SRD720756 TAZ720753:TAZ720756 TKV720753:TKV720756 TUR720753:TUR720756 UEN720753:UEN720756 UOJ720753:UOJ720756 UYF720753:UYF720756 VIB720753:VIB720756 VRX720753:VRX720756 WBT720753:WBT720756 WLP720753:WLP720756 WVL720753:WVL720756 IZ786289:IZ786292 SV786289:SV786292 ACR786289:ACR786292 AMN786289:AMN786292 AWJ786289:AWJ786292 BGF786289:BGF786292 BQB786289:BQB786292 BZX786289:BZX786292 CJT786289:CJT786292 CTP786289:CTP786292 DDL786289:DDL786292 DNH786289:DNH786292 DXD786289:DXD786292 EGZ786289:EGZ786292 EQV786289:EQV786292 FAR786289:FAR786292 FKN786289:FKN786292 FUJ786289:FUJ786292 GEF786289:GEF786292 GOB786289:GOB786292 GXX786289:GXX786292 HHT786289:HHT786292 HRP786289:HRP786292 IBL786289:IBL786292 ILH786289:ILH786292 IVD786289:IVD786292 JEZ786289:JEZ786292 JOV786289:JOV786292 JYR786289:JYR786292 KIN786289:KIN786292 KSJ786289:KSJ786292 LCF786289:LCF786292 LMB786289:LMB786292 LVX786289:LVX786292 MFT786289:MFT786292 MPP786289:MPP786292 MZL786289:MZL786292 NJH786289:NJH786292 NTD786289:NTD786292 OCZ786289:OCZ786292 OMV786289:OMV786292 OWR786289:OWR786292 PGN786289:PGN786292 PQJ786289:PQJ786292 QAF786289:QAF786292 QKB786289:QKB786292 QTX786289:QTX786292 RDT786289:RDT786292 RNP786289:RNP786292 RXL786289:RXL786292 SHH786289:SHH786292 SRD786289:SRD786292 TAZ786289:TAZ786292 TKV786289:TKV786292 TUR786289:TUR786292 UEN786289:UEN786292 UOJ786289:UOJ786292 UYF786289:UYF786292 VIB786289:VIB786292 VRX786289:VRX786292 WBT786289:WBT786292 WLP786289:WLP786292 WVL786289:WVL786292 IZ851825:IZ851828 SV851825:SV851828 ACR851825:ACR851828 AMN851825:AMN851828 AWJ851825:AWJ851828 BGF851825:BGF851828 BQB851825:BQB851828 BZX851825:BZX851828 CJT851825:CJT851828 CTP851825:CTP851828 DDL851825:DDL851828 DNH851825:DNH851828 DXD851825:DXD851828 EGZ851825:EGZ851828 EQV851825:EQV851828 FAR851825:FAR851828 FKN851825:FKN851828 FUJ851825:FUJ851828 GEF851825:GEF851828 GOB851825:GOB851828 GXX851825:GXX851828 HHT851825:HHT851828 HRP851825:HRP851828 IBL851825:IBL851828 ILH851825:ILH851828 IVD851825:IVD851828 JEZ851825:JEZ851828 JOV851825:JOV851828 JYR851825:JYR851828 KIN851825:KIN851828 KSJ851825:KSJ851828 LCF851825:LCF851828 LMB851825:LMB851828 LVX851825:LVX851828 MFT851825:MFT851828 MPP851825:MPP851828 MZL851825:MZL851828 NJH851825:NJH851828 NTD851825:NTD851828 OCZ851825:OCZ851828 OMV851825:OMV851828 OWR851825:OWR851828 PGN851825:PGN851828 PQJ851825:PQJ851828 QAF851825:QAF851828 QKB851825:QKB851828 QTX851825:QTX851828 RDT851825:RDT851828 RNP851825:RNP851828 RXL851825:RXL851828 SHH851825:SHH851828 SRD851825:SRD851828 TAZ851825:TAZ851828 TKV851825:TKV851828 TUR851825:TUR851828 UEN851825:UEN851828 UOJ851825:UOJ851828 UYF851825:UYF851828 VIB851825:VIB851828 VRX851825:VRX851828 WBT851825:WBT851828 WLP851825:WLP851828 WVL851825:WVL851828 IZ917361:IZ917364 SV917361:SV917364 ACR917361:ACR917364 AMN917361:AMN917364 AWJ917361:AWJ917364 BGF917361:BGF917364 BQB917361:BQB917364 BZX917361:BZX917364 CJT917361:CJT917364 CTP917361:CTP917364 DDL917361:DDL917364 DNH917361:DNH917364 DXD917361:DXD917364 EGZ917361:EGZ917364 EQV917361:EQV917364 FAR917361:FAR917364 FKN917361:FKN917364 FUJ917361:FUJ917364 GEF917361:GEF917364 GOB917361:GOB917364 GXX917361:GXX917364 HHT917361:HHT917364 HRP917361:HRP917364 IBL917361:IBL917364 ILH917361:ILH917364 IVD917361:IVD917364 JEZ917361:JEZ917364 JOV917361:JOV917364 JYR917361:JYR917364 KIN917361:KIN917364 KSJ917361:KSJ917364 LCF917361:LCF917364 LMB917361:LMB917364 LVX917361:LVX917364 MFT917361:MFT917364 MPP917361:MPP917364 MZL917361:MZL917364 NJH917361:NJH917364 NTD917361:NTD917364 OCZ917361:OCZ917364 OMV917361:OMV917364 OWR917361:OWR917364 PGN917361:PGN917364 PQJ917361:PQJ917364 QAF917361:QAF917364 QKB917361:QKB917364 QTX917361:QTX917364 RDT917361:RDT917364 RNP917361:RNP917364 RXL917361:RXL917364 SHH917361:SHH917364 SRD917361:SRD917364 TAZ917361:TAZ917364 TKV917361:TKV917364 TUR917361:TUR917364 UEN917361:UEN917364 UOJ917361:UOJ917364 UYF917361:UYF917364 VIB917361:VIB917364 VRX917361:VRX917364 WBT917361:WBT917364 WLP917361:WLP917364 WVL917361:WVL917364 IZ982897:IZ982900 SV982897:SV982900 ACR982897:ACR982900 AMN982897:AMN982900 AWJ982897:AWJ982900 BGF982897:BGF982900 BQB982897:BQB982900 BZX982897:BZX982900 CJT982897:CJT982900 CTP982897:CTP982900 DDL982897:DDL982900 DNH982897:DNH982900 DXD982897:DXD982900 EGZ982897:EGZ982900 EQV982897:EQV982900 FAR982897:FAR982900 FKN982897:FKN982900 FUJ982897:FUJ982900 GEF982897:GEF982900 GOB982897:GOB982900 GXX982897:GXX982900 HHT982897:HHT982900 HRP982897:HRP982900 IBL982897:IBL982900 ILH982897:ILH982900 IVD982897:IVD982900 JEZ982897:JEZ982900 JOV982897:JOV982900 JYR982897:JYR982900 KIN982897:KIN982900 KSJ982897:KSJ982900 LCF982897:LCF982900 LMB982897:LMB982900 LVX982897:LVX982900 MFT982897:MFT982900 MPP982897:MPP982900 MZL982897:MZL982900 NJH982897:NJH982900 NTD982897:NTD982900 OCZ982897:OCZ982900 OMV982897:OMV982900 OWR982897:OWR982900 PGN982897:PGN982900 PQJ982897:PQJ982900 QAF982897:QAF982900 QKB982897:QKB982900 QTX982897:QTX982900 RDT982897:RDT982900 RNP982897:RNP982900 RXL982897:RXL982900 SHH982897:SHH982900 SRD982897:SRD982900 TAZ982897:TAZ982900 TKV982897:TKV982900 TUR982897:TUR982900 UEN982897:UEN982900 UOJ982897:UOJ982900 UYF982897:UYF982900 VIB982897:VIB982900 VRX982897:VRX982900 WBT982897:WBT982900 WLP982897:WLP982900 WVL982897:WVL982900 IZ65426 SV65426 ACR65426 AMN65426 AWJ65426 BGF65426 BQB65426 BZX65426 CJT65426 CTP65426 DDL65426 DNH65426 DXD65426 EGZ65426 EQV65426 FAR65426 FKN65426 FUJ65426 GEF65426 GOB65426 GXX65426 HHT65426 HRP65426 IBL65426 ILH65426 IVD65426 JEZ65426 JOV65426 JYR65426 KIN65426 KSJ65426 LCF65426 LMB65426 LVX65426 MFT65426 MPP65426 MZL65426 NJH65426 NTD65426 OCZ65426 OMV65426 OWR65426 PGN65426 PQJ65426 QAF65426 QKB65426 QTX65426 RDT65426 RNP65426 RXL65426 SHH65426 SRD65426 TAZ65426 TKV65426 TUR65426 UEN65426 UOJ65426 UYF65426 VIB65426 VRX65426 WBT65426 WLP65426 WVL65426 IZ130962 SV130962 ACR130962 AMN130962 AWJ130962 BGF130962 BQB130962 BZX130962 CJT130962 CTP130962 DDL130962 DNH130962 DXD130962 EGZ130962 EQV130962 FAR130962 FKN130962 FUJ130962 GEF130962 GOB130962 GXX130962 HHT130962 HRP130962 IBL130962 ILH130962 IVD130962 JEZ130962 JOV130962 JYR130962 KIN130962 KSJ130962 LCF130962 LMB130962 LVX130962 MFT130962 MPP130962 MZL130962 NJH130962 NTD130962 OCZ130962 OMV130962 OWR130962 PGN130962 PQJ130962 QAF130962 QKB130962 QTX130962 RDT130962 RNP130962 RXL130962 SHH130962 SRD130962 TAZ130962 TKV130962 TUR130962 UEN130962 UOJ130962 UYF130962 VIB130962 VRX130962 WBT130962 WLP130962 WVL130962 IZ196498 SV196498 ACR196498 AMN196498 AWJ196498 BGF196498 BQB196498 BZX196498 CJT196498 CTP196498 DDL196498 DNH196498 DXD196498 EGZ196498 EQV196498 FAR196498 FKN196498 FUJ196498 GEF196498 GOB196498 GXX196498 HHT196498 HRP196498 IBL196498 ILH196498 IVD196498 JEZ196498 JOV196498 JYR196498 KIN196498 KSJ196498 LCF196498 LMB196498 LVX196498 MFT196498 MPP196498 MZL196498 NJH196498 NTD196498 OCZ196498 OMV196498 OWR196498 PGN196498 PQJ196498 QAF196498 QKB196498 QTX196498 RDT196498 RNP196498 RXL196498 SHH196498 SRD196498 TAZ196498 TKV196498 TUR196498 UEN196498 UOJ196498 UYF196498 VIB196498 VRX196498 WBT196498 WLP196498 WVL196498 IZ262034 SV262034 ACR262034 AMN262034 AWJ262034 BGF262034 BQB262034 BZX262034 CJT262034 CTP262034 DDL262034 DNH262034 DXD262034 EGZ262034 EQV262034 FAR262034 FKN262034 FUJ262034 GEF262034 GOB262034 GXX262034 HHT262034 HRP262034 IBL262034 ILH262034 IVD262034 JEZ262034 JOV262034 JYR262034 KIN262034 KSJ262034 LCF262034 LMB262034 LVX262034 MFT262034 MPP262034 MZL262034 NJH262034 NTD262034 OCZ262034 OMV262034 OWR262034 PGN262034 PQJ262034 QAF262034 QKB262034 QTX262034 RDT262034 RNP262034 RXL262034 SHH262034 SRD262034 TAZ262034 TKV262034 TUR262034 UEN262034 UOJ262034 UYF262034 VIB262034 VRX262034 WBT262034 WLP262034 WVL262034 IZ327570 SV327570 ACR327570 AMN327570 AWJ327570 BGF327570 BQB327570 BZX327570 CJT327570 CTP327570 DDL327570 DNH327570 DXD327570 EGZ327570 EQV327570 FAR327570 FKN327570 FUJ327570 GEF327570 GOB327570 GXX327570 HHT327570 HRP327570 IBL327570 ILH327570 IVD327570 JEZ327570 JOV327570 JYR327570 KIN327570 KSJ327570 LCF327570 LMB327570 LVX327570 MFT327570 MPP327570 MZL327570 NJH327570 NTD327570 OCZ327570 OMV327570 OWR327570 PGN327570 PQJ327570 QAF327570 QKB327570 QTX327570 RDT327570 RNP327570 RXL327570 SHH327570 SRD327570 TAZ327570 TKV327570 TUR327570 UEN327570 UOJ327570 UYF327570 VIB327570 VRX327570 WBT327570 WLP327570 WVL327570 IZ393106 SV393106 ACR393106 AMN393106 AWJ393106 BGF393106 BQB393106 BZX393106 CJT393106 CTP393106 DDL393106 DNH393106 DXD393106 EGZ393106 EQV393106 FAR393106 FKN393106 FUJ393106 GEF393106 GOB393106 GXX393106 HHT393106 HRP393106 IBL393106 ILH393106 IVD393106 JEZ393106 JOV393106 JYR393106 KIN393106 KSJ393106 LCF393106 LMB393106 LVX393106 MFT393106 MPP393106 MZL393106 NJH393106 NTD393106 OCZ393106 OMV393106 OWR393106 PGN393106 PQJ393106 QAF393106 QKB393106 QTX393106 RDT393106 RNP393106 RXL393106 SHH393106 SRD393106 TAZ393106 TKV393106 TUR393106 UEN393106 UOJ393106 UYF393106 VIB393106 VRX393106 WBT393106 WLP393106 WVL393106 IZ458642 SV458642 ACR458642 AMN458642 AWJ458642 BGF458642 BQB458642 BZX458642 CJT458642 CTP458642 DDL458642 DNH458642 DXD458642 EGZ458642 EQV458642 FAR458642 FKN458642 FUJ458642 GEF458642 GOB458642 GXX458642 HHT458642 HRP458642 IBL458642 ILH458642 IVD458642 JEZ458642 JOV458642 JYR458642 KIN458642 KSJ458642 LCF458642 LMB458642 LVX458642 MFT458642 MPP458642 MZL458642 NJH458642 NTD458642 OCZ458642 OMV458642 OWR458642 PGN458642 PQJ458642 QAF458642 QKB458642 QTX458642 RDT458642 RNP458642 RXL458642 SHH458642 SRD458642 TAZ458642 TKV458642 TUR458642 UEN458642 UOJ458642 UYF458642 VIB458642 VRX458642 WBT458642 WLP458642 WVL458642 IZ524178 SV524178 ACR524178 AMN524178 AWJ524178 BGF524178 BQB524178 BZX524178 CJT524178 CTP524178 DDL524178 DNH524178 DXD524178 EGZ524178 EQV524178 FAR524178 FKN524178 FUJ524178 GEF524178 GOB524178 GXX524178 HHT524178 HRP524178 IBL524178 ILH524178 IVD524178 JEZ524178 JOV524178 JYR524178 KIN524178 KSJ524178 LCF524178 LMB524178 LVX524178 MFT524178 MPP524178 MZL524178 NJH524178 NTD524178 OCZ524178 OMV524178 OWR524178 PGN524178 PQJ524178 QAF524178 QKB524178 QTX524178 RDT524178 RNP524178 RXL524178 SHH524178 SRD524178 TAZ524178 TKV524178 TUR524178 UEN524178 UOJ524178 UYF524178 VIB524178 VRX524178 WBT524178 WLP524178 WVL524178 IZ589714 SV589714 ACR589714 AMN589714 AWJ589714 BGF589714 BQB589714 BZX589714 CJT589714 CTP589714 DDL589714 DNH589714 DXD589714 EGZ589714 EQV589714 FAR589714 FKN589714 FUJ589714 GEF589714 GOB589714 GXX589714 HHT589714 HRP589714 IBL589714 ILH589714 IVD589714 JEZ589714 JOV589714 JYR589714 KIN589714 KSJ589714 LCF589714 LMB589714 LVX589714 MFT589714 MPP589714 MZL589714 NJH589714 NTD589714 OCZ589714 OMV589714 OWR589714 PGN589714 PQJ589714 QAF589714 QKB589714 QTX589714 RDT589714 RNP589714 RXL589714 SHH589714 SRD589714 TAZ589714 TKV589714 TUR589714 UEN589714 UOJ589714 UYF589714 VIB589714 VRX589714 WBT589714 WLP589714 WVL589714 IZ655250 SV655250 ACR655250 AMN655250 AWJ655250 BGF655250 BQB655250 BZX655250 CJT655250 CTP655250 DDL655250 DNH655250 DXD655250 EGZ655250 EQV655250 FAR655250 FKN655250 FUJ655250 GEF655250 GOB655250 GXX655250 HHT655250 HRP655250 IBL655250 ILH655250 IVD655250 JEZ655250 JOV655250 JYR655250 KIN655250 KSJ655250 LCF655250 LMB655250 LVX655250 MFT655250 MPP655250 MZL655250 NJH655250 NTD655250 OCZ655250 OMV655250 OWR655250 PGN655250 PQJ655250 QAF655250 QKB655250 QTX655250 RDT655250 RNP655250 RXL655250 SHH655250 SRD655250 TAZ655250 TKV655250 TUR655250 UEN655250 UOJ655250 UYF655250 VIB655250 VRX655250 WBT655250 WLP655250 WVL655250 IZ720786 SV720786 ACR720786 AMN720786 AWJ720786 BGF720786 BQB720786 BZX720786 CJT720786 CTP720786 DDL720786 DNH720786 DXD720786 EGZ720786 EQV720786 FAR720786 FKN720786 FUJ720786 GEF720786 GOB720786 GXX720786 HHT720786 HRP720786 IBL720786 ILH720786 IVD720786 JEZ720786 JOV720786 JYR720786 KIN720786 KSJ720786 LCF720786 LMB720786 LVX720786 MFT720786 MPP720786 MZL720786 NJH720786 NTD720786 OCZ720786 OMV720786 OWR720786 PGN720786 PQJ720786 QAF720786 QKB720786 QTX720786 RDT720786 RNP720786 RXL720786 SHH720786 SRD720786 TAZ720786 TKV720786 TUR720786 UEN720786 UOJ720786 UYF720786 VIB720786 VRX720786 WBT720786 WLP720786 WVL720786 IZ786322 SV786322 ACR786322 AMN786322 AWJ786322 BGF786322 BQB786322 BZX786322 CJT786322 CTP786322 DDL786322 DNH786322 DXD786322 EGZ786322 EQV786322 FAR786322 FKN786322 FUJ786322 GEF786322 GOB786322 GXX786322 HHT786322 HRP786322 IBL786322 ILH786322 IVD786322 JEZ786322 JOV786322 JYR786322 KIN786322 KSJ786322 LCF786322 LMB786322 LVX786322 MFT786322 MPP786322 MZL786322 NJH786322 NTD786322 OCZ786322 OMV786322 OWR786322 PGN786322 PQJ786322 QAF786322 QKB786322 QTX786322 RDT786322 RNP786322 RXL786322 SHH786322 SRD786322 TAZ786322 TKV786322 TUR786322 UEN786322 UOJ786322 UYF786322 VIB786322 VRX786322 WBT786322 WLP786322 WVL786322 IZ851858 SV851858 ACR851858 AMN851858 AWJ851858 BGF851858 BQB851858 BZX851858 CJT851858 CTP851858 DDL851858 DNH851858 DXD851858 EGZ851858 EQV851858 FAR851858 FKN851858 FUJ851858 GEF851858 GOB851858 GXX851858 HHT851858 HRP851858 IBL851858 ILH851858 IVD851858 JEZ851858 JOV851858 JYR851858 KIN851858 KSJ851858 LCF851858 LMB851858 LVX851858 MFT851858 MPP851858 MZL851858 NJH851858 NTD851858 OCZ851858 OMV851858 OWR851858 PGN851858 PQJ851858 QAF851858 QKB851858 QTX851858 RDT851858 RNP851858 RXL851858 SHH851858 SRD851858 TAZ851858 TKV851858 TUR851858 UEN851858 UOJ851858 UYF851858 VIB851858 VRX851858 WBT851858 WLP851858 WVL851858 IZ917394 SV917394 ACR917394 AMN917394 AWJ917394 BGF917394 BQB917394 BZX917394 CJT917394 CTP917394 DDL917394 DNH917394 DXD917394 EGZ917394 EQV917394 FAR917394 FKN917394 FUJ917394 GEF917394 GOB917394 GXX917394 HHT917394 HRP917394 IBL917394 ILH917394 IVD917394 JEZ917394 JOV917394 JYR917394 KIN917394 KSJ917394 LCF917394 LMB917394 LVX917394 MFT917394 MPP917394 MZL917394 NJH917394 NTD917394 OCZ917394 OMV917394 OWR917394 PGN917394 PQJ917394 QAF917394 QKB917394 QTX917394 RDT917394 RNP917394 RXL917394 SHH917394 SRD917394 TAZ917394 TKV917394 TUR917394 UEN917394 UOJ917394 UYF917394 VIB917394 VRX917394 WBT917394 WLP917394 WVL917394 IZ982930 SV982930 ACR982930 AMN982930 AWJ982930 BGF982930 BQB982930 BZX982930 CJT982930 CTP982930 DDL982930 DNH982930 DXD982930 EGZ982930 EQV982930 FAR982930 FKN982930 FUJ982930 GEF982930 GOB982930 GXX982930 HHT982930 HRP982930 IBL982930 ILH982930 IVD982930 JEZ982930 JOV982930 JYR982930 KIN982930 KSJ982930 LCF982930 LMB982930 LVX982930 MFT982930 MPP982930 MZL982930 NJH982930 NTD982930 OCZ982930 OMV982930 OWR982930 PGN982930 PQJ982930 QAF982930 QKB982930 QTX982930 RDT982930 RNP982930 RXL982930 SHH982930 SRD982930 TAZ982930 TKV982930 TUR982930 UEN982930 UOJ982930 UYF982930 VIB982930 VRX982930 WBT982930 WLP982930 WVL982930 IZ65400:IZ65406 SV65400:SV65406 ACR65400:ACR65406 AMN65400:AMN65406 AWJ65400:AWJ65406 BGF65400:BGF65406 BQB65400:BQB65406 BZX65400:BZX65406 CJT65400:CJT65406 CTP65400:CTP65406 DDL65400:DDL65406 DNH65400:DNH65406 DXD65400:DXD65406 EGZ65400:EGZ65406 EQV65400:EQV65406 FAR65400:FAR65406 FKN65400:FKN65406 FUJ65400:FUJ65406 GEF65400:GEF65406 GOB65400:GOB65406 GXX65400:GXX65406 HHT65400:HHT65406 HRP65400:HRP65406 IBL65400:IBL65406 ILH65400:ILH65406 IVD65400:IVD65406 JEZ65400:JEZ65406 JOV65400:JOV65406 JYR65400:JYR65406 KIN65400:KIN65406 KSJ65400:KSJ65406 LCF65400:LCF65406 LMB65400:LMB65406 LVX65400:LVX65406 MFT65400:MFT65406 MPP65400:MPP65406 MZL65400:MZL65406 NJH65400:NJH65406 NTD65400:NTD65406 OCZ65400:OCZ65406 OMV65400:OMV65406 OWR65400:OWR65406 PGN65400:PGN65406 PQJ65400:PQJ65406 QAF65400:QAF65406 QKB65400:QKB65406 QTX65400:QTX65406 RDT65400:RDT65406 RNP65400:RNP65406 RXL65400:RXL65406 SHH65400:SHH65406 SRD65400:SRD65406 TAZ65400:TAZ65406 TKV65400:TKV65406 TUR65400:TUR65406 UEN65400:UEN65406 UOJ65400:UOJ65406 UYF65400:UYF65406 VIB65400:VIB65406 VRX65400:VRX65406 WBT65400:WBT65406 WLP65400:WLP65406 WVL65400:WVL65406 IZ130936:IZ130942 SV130936:SV130942 ACR130936:ACR130942 AMN130936:AMN130942 AWJ130936:AWJ130942 BGF130936:BGF130942 BQB130936:BQB130942 BZX130936:BZX130942 CJT130936:CJT130942 CTP130936:CTP130942 DDL130936:DDL130942 DNH130936:DNH130942 DXD130936:DXD130942 EGZ130936:EGZ130942 EQV130936:EQV130942 FAR130936:FAR130942 FKN130936:FKN130942 FUJ130936:FUJ130942 GEF130936:GEF130942 GOB130936:GOB130942 GXX130936:GXX130942 HHT130936:HHT130942 HRP130936:HRP130942 IBL130936:IBL130942 ILH130936:ILH130942 IVD130936:IVD130942 JEZ130936:JEZ130942 JOV130936:JOV130942 JYR130936:JYR130942 KIN130936:KIN130942 KSJ130936:KSJ130942 LCF130936:LCF130942 LMB130936:LMB130942 LVX130936:LVX130942 MFT130936:MFT130942 MPP130936:MPP130942 MZL130936:MZL130942 NJH130936:NJH130942 NTD130936:NTD130942 OCZ130936:OCZ130942 OMV130936:OMV130942 OWR130936:OWR130942 PGN130936:PGN130942 PQJ130936:PQJ130942 QAF130936:QAF130942 QKB130936:QKB130942 QTX130936:QTX130942 RDT130936:RDT130942 RNP130936:RNP130942 RXL130936:RXL130942 SHH130936:SHH130942 SRD130936:SRD130942 TAZ130936:TAZ130942 TKV130936:TKV130942 TUR130936:TUR130942 UEN130936:UEN130942 UOJ130936:UOJ130942 UYF130936:UYF130942 VIB130936:VIB130942 VRX130936:VRX130942 WBT130936:WBT130942 WLP130936:WLP130942 WVL130936:WVL130942 IZ196472:IZ196478 SV196472:SV196478 ACR196472:ACR196478 AMN196472:AMN196478 AWJ196472:AWJ196478 BGF196472:BGF196478 BQB196472:BQB196478 BZX196472:BZX196478 CJT196472:CJT196478 CTP196472:CTP196478 DDL196472:DDL196478 DNH196472:DNH196478 DXD196472:DXD196478 EGZ196472:EGZ196478 EQV196472:EQV196478 FAR196472:FAR196478 FKN196472:FKN196478 FUJ196472:FUJ196478 GEF196472:GEF196478 GOB196472:GOB196478 GXX196472:GXX196478 HHT196472:HHT196478 HRP196472:HRP196478 IBL196472:IBL196478 ILH196472:ILH196478 IVD196472:IVD196478 JEZ196472:JEZ196478 JOV196472:JOV196478 JYR196472:JYR196478 KIN196472:KIN196478 KSJ196472:KSJ196478 LCF196472:LCF196478 LMB196472:LMB196478 LVX196472:LVX196478 MFT196472:MFT196478 MPP196472:MPP196478 MZL196472:MZL196478 NJH196472:NJH196478 NTD196472:NTD196478 OCZ196472:OCZ196478 OMV196472:OMV196478 OWR196472:OWR196478 PGN196472:PGN196478 PQJ196472:PQJ196478 QAF196472:QAF196478 QKB196472:QKB196478 QTX196472:QTX196478 RDT196472:RDT196478 RNP196472:RNP196478 RXL196472:RXL196478 SHH196472:SHH196478 SRD196472:SRD196478 TAZ196472:TAZ196478 TKV196472:TKV196478 TUR196472:TUR196478 UEN196472:UEN196478 UOJ196472:UOJ196478 UYF196472:UYF196478 VIB196472:VIB196478 VRX196472:VRX196478 WBT196472:WBT196478 WLP196472:WLP196478 WVL196472:WVL196478 IZ262008:IZ262014 SV262008:SV262014 ACR262008:ACR262014 AMN262008:AMN262014 AWJ262008:AWJ262014 BGF262008:BGF262014 BQB262008:BQB262014 BZX262008:BZX262014 CJT262008:CJT262014 CTP262008:CTP262014 DDL262008:DDL262014 DNH262008:DNH262014 DXD262008:DXD262014 EGZ262008:EGZ262014 EQV262008:EQV262014 FAR262008:FAR262014 FKN262008:FKN262014 FUJ262008:FUJ262014 GEF262008:GEF262014 GOB262008:GOB262014 GXX262008:GXX262014 HHT262008:HHT262014 HRP262008:HRP262014 IBL262008:IBL262014 ILH262008:ILH262014 IVD262008:IVD262014 JEZ262008:JEZ262014 JOV262008:JOV262014 JYR262008:JYR262014 KIN262008:KIN262014 KSJ262008:KSJ262014 LCF262008:LCF262014 LMB262008:LMB262014 LVX262008:LVX262014 MFT262008:MFT262014 MPP262008:MPP262014 MZL262008:MZL262014 NJH262008:NJH262014 NTD262008:NTD262014 OCZ262008:OCZ262014 OMV262008:OMV262014 OWR262008:OWR262014 PGN262008:PGN262014 PQJ262008:PQJ262014 QAF262008:QAF262014 QKB262008:QKB262014 QTX262008:QTX262014 RDT262008:RDT262014 RNP262008:RNP262014 RXL262008:RXL262014 SHH262008:SHH262014 SRD262008:SRD262014 TAZ262008:TAZ262014 TKV262008:TKV262014 TUR262008:TUR262014 UEN262008:UEN262014 UOJ262008:UOJ262014 UYF262008:UYF262014 VIB262008:VIB262014 VRX262008:VRX262014 WBT262008:WBT262014 WLP262008:WLP262014 WVL262008:WVL262014 IZ327544:IZ327550 SV327544:SV327550 ACR327544:ACR327550 AMN327544:AMN327550 AWJ327544:AWJ327550 BGF327544:BGF327550 BQB327544:BQB327550 BZX327544:BZX327550 CJT327544:CJT327550 CTP327544:CTP327550 DDL327544:DDL327550 DNH327544:DNH327550 DXD327544:DXD327550 EGZ327544:EGZ327550 EQV327544:EQV327550 FAR327544:FAR327550 FKN327544:FKN327550 FUJ327544:FUJ327550 GEF327544:GEF327550 GOB327544:GOB327550 GXX327544:GXX327550 HHT327544:HHT327550 HRP327544:HRP327550 IBL327544:IBL327550 ILH327544:ILH327550 IVD327544:IVD327550 JEZ327544:JEZ327550 JOV327544:JOV327550 JYR327544:JYR327550 KIN327544:KIN327550 KSJ327544:KSJ327550 LCF327544:LCF327550 LMB327544:LMB327550 LVX327544:LVX327550 MFT327544:MFT327550 MPP327544:MPP327550 MZL327544:MZL327550 NJH327544:NJH327550 NTD327544:NTD327550 OCZ327544:OCZ327550 OMV327544:OMV327550 OWR327544:OWR327550 PGN327544:PGN327550 PQJ327544:PQJ327550 QAF327544:QAF327550 QKB327544:QKB327550 QTX327544:QTX327550 RDT327544:RDT327550 RNP327544:RNP327550 RXL327544:RXL327550 SHH327544:SHH327550 SRD327544:SRD327550 TAZ327544:TAZ327550 TKV327544:TKV327550 TUR327544:TUR327550 UEN327544:UEN327550 UOJ327544:UOJ327550 UYF327544:UYF327550 VIB327544:VIB327550 VRX327544:VRX327550 WBT327544:WBT327550 WLP327544:WLP327550 WVL327544:WVL327550 IZ393080:IZ393086 SV393080:SV393086 ACR393080:ACR393086 AMN393080:AMN393086 AWJ393080:AWJ393086 BGF393080:BGF393086 BQB393080:BQB393086 BZX393080:BZX393086 CJT393080:CJT393086 CTP393080:CTP393086 DDL393080:DDL393086 DNH393080:DNH393086 DXD393080:DXD393086 EGZ393080:EGZ393086 EQV393080:EQV393086 FAR393080:FAR393086 FKN393080:FKN393086 FUJ393080:FUJ393086 GEF393080:GEF393086 GOB393080:GOB393086 GXX393080:GXX393086 HHT393080:HHT393086 HRP393080:HRP393086 IBL393080:IBL393086 ILH393080:ILH393086 IVD393080:IVD393086 JEZ393080:JEZ393086 JOV393080:JOV393086 JYR393080:JYR393086 KIN393080:KIN393086 KSJ393080:KSJ393086 LCF393080:LCF393086 LMB393080:LMB393086 LVX393080:LVX393086 MFT393080:MFT393086 MPP393080:MPP393086 MZL393080:MZL393086 NJH393080:NJH393086 NTD393080:NTD393086 OCZ393080:OCZ393086 OMV393080:OMV393086 OWR393080:OWR393086 PGN393080:PGN393086 PQJ393080:PQJ393086 QAF393080:QAF393086 QKB393080:QKB393086 QTX393080:QTX393086 RDT393080:RDT393086 RNP393080:RNP393086 RXL393080:RXL393086 SHH393080:SHH393086 SRD393080:SRD393086 TAZ393080:TAZ393086 TKV393080:TKV393086 TUR393080:TUR393086 UEN393080:UEN393086 UOJ393080:UOJ393086 UYF393080:UYF393086 VIB393080:VIB393086 VRX393080:VRX393086 WBT393080:WBT393086 WLP393080:WLP393086 WVL393080:WVL393086 IZ458616:IZ458622 SV458616:SV458622 ACR458616:ACR458622 AMN458616:AMN458622 AWJ458616:AWJ458622 BGF458616:BGF458622 BQB458616:BQB458622 BZX458616:BZX458622 CJT458616:CJT458622 CTP458616:CTP458622 DDL458616:DDL458622 DNH458616:DNH458622 DXD458616:DXD458622 EGZ458616:EGZ458622 EQV458616:EQV458622 FAR458616:FAR458622 FKN458616:FKN458622 FUJ458616:FUJ458622 GEF458616:GEF458622 GOB458616:GOB458622 GXX458616:GXX458622 HHT458616:HHT458622 HRP458616:HRP458622 IBL458616:IBL458622 ILH458616:ILH458622 IVD458616:IVD458622 JEZ458616:JEZ458622 JOV458616:JOV458622 JYR458616:JYR458622 KIN458616:KIN458622 KSJ458616:KSJ458622 LCF458616:LCF458622 LMB458616:LMB458622 LVX458616:LVX458622 MFT458616:MFT458622 MPP458616:MPP458622 MZL458616:MZL458622 NJH458616:NJH458622 NTD458616:NTD458622 OCZ458616:OCZ458622 OMV458616:OMV458622 OWR458616:OWR458622 PGN458616:PGN458622 PQJ458616:PQJ458622 QAF458616:QAF458622 QKB458616:QKB458622 QTX458616:QTX458622 RDT458616:RDT458622 RNP458616:RNP458622 RXL458616:RXL458622 SHH458616:SHH458622 SRD458616:SRD458622 TAZ458616:TAZ458622 TKV458616:TKV458622 TUR458616:TUR458622 UEN458616:UEN458622 UOJ458616:UOJ458622 UYF458616:UYF458622 VIB458616:VIB458622 VRX458616:VRX458622 WBT458616:WBT458622 WLP458616:WLP458622 WVL458616:WVL458622 IZ524152:IZ524158 SV524152:SV524158 ACR524152:ACR524158 AMN524152:AMN524158 AWJ524152:AWJ524158 BGF524152:BGF524158 BQB524152:BQB524158 BZX524152:BZX524158 CJT524152:CJT524158 CTP524152:CTP524158 DDL524152:DDL524158 DNH524152:DNH524158 DXD524152:DXD524158 EGZ524152:EGZ524158 EQV524152:EQV524158 FAR524152:FAR524158 FKN524152:FKN524158 FUJ524152:FUJ524158 GEF524152:GEF524158 GOB524152:GOB524158 GXX524152:GXX524158 HHT524152:HHT524158 HRP524152:HRP524158 IBL524152:IBL524158 ILH524152:ILH524158 IVD524152:IVD524158 JEZ524152:JEZ524158 JOV524152:JOV524158 JYR524152:JYR524158 KIN524152:KIN524158 KSJ524152:KSJ524158 LCF524152:LCF524158 LMB524152:LMB524158 LVX524152:LVX524158 MFT524152:MFT524158 MPP524152:MPP524158 MZL524152:MZL524158 NJH524152:NJH524158 NTD524152:NTD524158 OCZ524152:OCZ524158 OMV524152:OMV524158 OWR524152:OWR524158 PGN524152:PGN524158 PQJ524152:PQJ524158 QAF524152:QAF524158 QKB524152:QKB524158 QTX524152:QTX524158 RDT524152:RDT524158 RNP524152:RNP524158 RXL524152:RXL524158 SHH524152:SHH524158 SRD524152:SRD524158 TAZ524152:TAZ524158 TKV524152:TKV524158 TUR524152:TUR524158 UEN524152:UEN524158 UOJ524152:UOJ524158 UYF524152:UYF524158 VIB524152:VIB524158 VRX524152:VRX524158 WBT524152:WBT524158 WLP524152:WLP524158 WVL524152:WVL524158 IZ589688:IZ589694 SV589688:SV589694 ACR589688:ACR589694 AMN589688:AMN589694 AWJ589688:AWJ589694 BGF589688:BGF589694 BQB589688:BQB589694 BZX589688:BZX589694 CJT589688:CJT589694 CTP589688:CTP589694 DDL589688:DDL589694 DNH589688:DNH589694 DXD589688:DXD589694 EGZ589688:EGZ589694 EQV589688:EQV589694 FAR589688:FAR589694 FKN589688:FKN589694 FUJ589688:FUJ589694 GEF589688:GEF589694 GOB589688:GOB589694 GXX589688:GXX589694 HHT589688:HHT589694 HRP589688:HRP589694 IBL589688:IBL589694 ILH589688:ILH589694 IVD589688:IVD589694 JEZ589688:JEZ589694 JOV589688:JOV589694 JYR589688:JYR589694 KIN589688:KIN589694 KSJ589688:KSJ589694 LCF589688:LCF589694 LMB589688:LMB589694 LVX589688:LVX589694 MFT589688:MFT589694 MPP589688:MPP589694 MZL589688:MZL589694 NJH589688:NJH589694 NTD589688:NTD589694 OCZ589688:OCZ589694 OMV589688:OMV589694 OWR589688:OWR589694 PGN589688:PGN589694 PQJ589688:PQJ589694 QAF589688:QAF589694 QKB589688:QKB589694 QTX589688:QTX589694 RDT589688:RDT589694 RNP589688:RNP589694 RXL589688:RXL589694 SHH589688:SHH589694 SRD589688:SRD589694 TAZ589688:TAZ589694 TKV589688:TKV589694 TUR589688:TUR589694 UEN589688:UEN589694 UOJ589688:UOJ589694 UYF589688:UYF589694 VIB589688:VIB589694 VRX589688:VRX589694 WBT589688:WBT589694 WLP589688:WLP589694 WVL589688:WVL589694 IZ655224:IZ655230 SV655224:SV655230 ACR655224:ACR655230 AMN655224:AMN655230 AWJ655224:AWJ655230 BGF655224:BGF655230 BQB655224:BQB655230 BZX655224:BZX655230 CJT655224:CJT655230 CTP655224:CTP655230 DDL655224:DDL655230 DNH655224:DNH655230 DXD655224:DXD655230 EGZ655224:EGZ655230 EQV655224:EQV655230 FAR655224:FAR655230 FKN655224:FKN655230 FUJ655224:FUJ655230 GEF655224:GEF655230 GOB655224:GOB655230 GXX655224:GXX655230 HHT655224:HHT655230 HRP655224:HRP655230 IBL655224:IBL655230 ILH655224:ILH655230 IVD655224:IVD655230 JEZ655224:JEZ655230 JOV655224:JOV655230 JYR655224:JYR655230 KIN655224:KIN655230 KSJ655224:KSJ655230 LCF655224:LCF655230 LMB655224:LMB655230 LVX655224:LVX655230 MFT655224:MFT655230 MPP655224:MPP655230 MZL655224:MZL655230 NJH655224:NJH655230 NTD655224:NTD655230 OCZ655224:OCZ655230 OMV655224:OMV655230 OWR655224:OWR655230 PGN655224:PGN655230 PQJ655224:PQJ655230 QAF655224:QAF655230 QKB655224:QKB655230 QTX655224:QTX655230 RDT655224:RDT655230 RNP655224:RNP655230 RXL655224:RXL655230 SHH655224:SHH655230 SRD655224:SRD655230 TAZ655224:TAZ655230 TKV655224:TKV655230 TUR655224:TUR655230 UEN655224:UEN655230 UOJ655224:UOJ655230 UYF655224:UYF655230 VIB655224:VIB655230 VRX655224:VRX655230 WBT655224:WBT655230 WLP655224:WLP655230 WVL655224:WVL655230 IZ720760:IZ720766 SV720760:SV720766 ACR720760:ACR720766 AMN720760:AMN720766 AWJ720760:AWJ720766 BGF720760:BGF720766 BQB720760:BQB720766 BZX720760:BZX720766 CJT720760:CJT720766 CTP720760:CTP720766 DDL720760:DDL720766 DNH720760:DNH720766 DXD720760:DXD720766 EGZ720760:EGZ720766 EQV720760:EQV720766 FAR720760:FAR720766 FKN720760:FKN720766 FUJ720760:FUJ720766 GEF720760:GEF720766 GOB720760:GOB720766 GXX720760:GXX720766 HHT720760:HHT720766 HRP720760:HRP720766 IBL720760:IBL720766 ILH720760:ILH720766 IVD720760:IVD720766 JEZ720760:JEZ720766 JOV720760:JOV720766 JYR720760:JYR720766 KIN720760:KIN720766 KSJ720760:KSJ720766 LCF720760:LCF720766 LMB720760:LMB720766 LVX720760:LVX720766 MFT720760:MFT720766 MPP720760:MPP720766 MZL720760:MZL720766 NJH720760:NJH720766 NTD720760:NTD720766 OCZ720760:OCZ720766 OMV720760:OMV720766 OWR720760:OWR720766 PGN720760:PGN720766 PQJ720760:PQJ720766 QAF720760:QAF720766 QKB720760:QKB720766 QTX720760:QTX720766 RDT720760:RDT720766 RNP720760:RNP720766 RXL720760:RXL720766 SHH720760:SHH720766 SRD720760:SRD720766 TAZ720760:TAZ720766 TKV720760:TKV720766 TUR720760:TUR720766 UEN720760:UEN720766 UOJ720760:UOJ720766 UYF720760:UYF720766 VIB720760:VIB720766 VRX720760:VRX720766 WBT720760:WBT720766 WLP720760:WLP720766 WVL720760:WVL720766 IZ786296:IZ786302 SV786296:SV786302 ACR786296:ACR786302 AMN786296:AMN786302 AWJ786296:AWJ786302 BGF786296:BGF786302 BQB786296:BQB786302 BZX786296:BZX786302 CJT786296:CJT786302 CTP786296:CTP786302 DDL786296:DDL786302 DNH786296:DNH786302 DXD786296:DXD786302 EGZ786296:EGZ786302 EQV786296:EQV786302 FAR786296:FAR786302 FKN786296:FKN786302 FUJ786296:FUJ786302 GEF786296:GEF786302 GOB786296:GOB786302 GXX786296:GXX786302 HHT786296:HHT786302 HRP786296:HRP786302 IBL786296:IBL786302 ILH786296:ILH786302 IVD786296:IVD786302 JEZ786296:JEZ786302 JOV786296:JOV786302 JYR786296:JYR786302 KIN786296:KIN786302 KSJ786296:KSJ786302 LCF786296:LCF786302 LMB786296:LMB786302 LVX786296:LVX786302 MFT786296:MFT786302 MPP786296:MPP786302 MZL786296:MZL786302 NJH786296:NJH786302 NTD786296:NTD786302 OCZ786296:OCZ786302 OMV786296:OMV786302 OWR786296:OWR786302 PGN786296:PGN786302 PQJ786296:PQJ786302 QAF786296:QAF786302 QKB786296:QKB786302 QTX786296:QTX786302 RDT786296:RDT786302 RNP786296:RNP786302 RXL786296:RXL786302 SHH786296:SHH786302 SRD786296:SRD786302 TAZ786296:TAZ786302 TKV786296:TKV786302 TUR786296:TUR786302 UEN786296:UEN786302 UOJ786296:UOJ786302 UYF786296:UYF786302 VIB786296:VIB786302 VRX786296:VRX786302 WBT786296:WBT786302 WLP786296:WLP786302 WVL786296:WVL786302 IZ851832:IZ851838 SV851832:SV851838 ACR851832:ACR851838 AMN851832:AMN851838 AWJ851832:AWJ851838 BGF851832:BGF851838 BQB851832:BQB851838 BZX851832:BZX851838 CJT851832:CJT851838 CTP851832:CTP851838 DDL851832:DDL851838 DNH851832:DNH851838 DXD851832:DXD851838 EGZ851832:EGZ851838 EQV851832:EQV851838 FAR851832:FAR851838 FKN851832:FKN851838 FUJ851832:FUJ851838 GEF851832:GEF851838 GOB851832:GOB851838 GXX851832:GXX851838 HHT851832:HHT851838 HRP851832:HRP851838 IBL851832:IBL851838 ILH851832:ILH851838 IVD851832:IVD851838 JEZ851832:JEZ851838 JOV851832:JOV851838 JYR851832:JYR851838 KIN851832:KIN851838 KSJ851832:KSJ851838 LCF851832:LCF851838 LMB851832:LMB851838 LVX851832:LVX851838 MFT851832:MFT851838 MPP851832:MPP851838 MZL851832:MZL851838 NJH851832:NJH851838 NTD851832:NTD851838 OCZ851832:OCZ851838 OMV851832:OMV851838 OWR851832:OWR851838 PGN851832:PGN851838 PQJ851832:PQJ851838 QAF851832:QAF851838 QKB851832:QKB851838 QTX851832:QTX851838 RDT851832:RDT851838 RNP851832:RNP851838 RXL851832:RXL851838 SHH851832:SHH851838 SRD851832:SRD851838 TAZ851832:TAZ851838 TKV851832:TKV851838 TUR851832:TUR851838 UEN851832:UEN851838 UOJ851832:UOJ851838 UYF851832:UYF851838 VIB851832:VIB851838 VRX851832:VRX851838 WBT851832:WBT851838 WLP851832:WLP851838 WVL851832:WVL851838 IZ917368:IZ917374 SV917368:SV917374 ACR917368:ACR917374 AMN917368:AMN917374 AWJ917368:AWJ917374 BGF917368:BGF917374 BQB917368:BQB917374 BZX917368:BZX917374 CJT917368:CJT917374 CTP917368:CTP917374 DDL917368:DDL917374 DNH917368:DNH917374 DXD917368:DXD917374 EGZ917368:EGZ917374 EQV917368:EQV917374 FAR917368:FAR917374 FKN917368:FKN917374 FUJ917368:FUJ917374 GEF917368:GEF917374 GOB917368:GOB917374 GXX917368:GXX917374 HHT917368:HHT917374 HRP917368:HRP917374 IBL917368:IBL917374 ILH917368:ILH917374 IVD917368:IVD917374 JEZ917368:JEZ917374 JOV917368:JOV917374 JYR917368:JYR917374 KIN917368:KIN917374 KSJ917368:KSJ917374 LCF917368:LCF917374 LMB917368:LMB917374 LVX917368:LVX917374 MFT917368:MFT917374 MPP917368:MPP917374 MZL917368:MZL917374 NJH917368:NJH917374 NTD917368:NTD917374 OCZ917368:OCZ917374 OMV917368:OMV917374 OWR917368:OWR917374 PGN917368:PGN917374 PQJ917368:PQJ917374 QAF917368:QAF917374 QKB917368:QKB917374 QTX917368:QTX917374 RDT917368:RDT917374 RNP917368:RNP917374 RXL917368:RXL917374 SHH917368:SHH917374 SRD917368:SRD917374 TAZ917368:TAZ917374 TKV917368:TKV917374 TUR917368:TUR917374 UEN917368:UEN917374 UOJ917368:UOJ917374 UYF917368:UYF917374 VIB917368:VIB917374 VRX917368:VRX917374 WBT917368:WBT917374 WLP917368:WLP917374 WVL917368:WVL917374 IZ982904:IZ982910 SV982904:SV982910 ACR982904:ACR982910 AMN982904:AMN982910 AWJ982904:AWJ982910 BGF982904:BGF982910 BQB982904:BQB982910 BZX982904:BZX982910 CJT982904:CJT982910 CTP982904:CTP982910 DDL982904:DDL982910 DNH982904:DNH982910 DXD982904:DXD982910 EGZ982904:EGZ982910 EQV982904:EQV982910 FAR982904:FAR982910 FKN982904:FKN982910 FUJ982904:FUJ982910 GEF982904:GEF982910 GOB982904:GOB982910 GXX982904:GXX982910 HHT982904:HHT982910 HRP982904:HRP982910 IBL982904:IBL982910 ILH982904:ILH982910 IVD982904:IVD982910 JEZ982904:JEZ982910 JOV982904:JOV982910 JYR982904:JYR982910 KIN982904:KIN982910 KSJ982904:KSJ982910 LCF982904:LCF982910 LMB982904:LMB982910 LVX982904:LVX982910 MFT982904:MFT982910 MPP982904:MPP982910 MZL982904:MZL982910 NJH982904:NJH982910 NTD982904:NTD982910 OCZ982904:OCZ982910 OMV982904:OMV982910 OWR982904:OWR982910 PGN982904:PGN982910 PQJ982904:PQJ982910 QAF982904:QAF982910 QKB982904:QKB982910 QTX982904:QTX982910 RDT982904:RDT982910 RNP982904:RNP982910 RXL982904:RXL982910 SHH982904:SHH982910 SRD982904:SRD982910 TAZ982904:TAZ982910 TKV982904:TKV982910 TUR982904:TUR982910 UEN982904:UEN982910 UOJ982904:UOJ982910 UYF982904:UYF982910 VIB982904:VIB982910 VRX982904:VRX982910 WBT982904:WBT982910 WLP982904:WLP982910 WVL982904:WVL982910 IZ65439:IZ65496 SV65439:SV65496 ACR65439:ACR65496 AMN65439:AMN65496 AWJ65439:AWJ65496 BGF65439:BGF65496 BQB65439:BQB65496 BZX65439:BZX65496 CJT65439:CJT65496 CTP65439:CTP65496 DDL65439:DDL65496 DNH65439:DNH65496 DXD65439:DXD65496 EGZ65439:EGZ65496 EQV65439:EQV65496 FAR65439:FAR65496 FKN65439:FKN65496 FUJ65439:FUJ65496 GEF65439:GEF65496 GOB65439:GOB65496 GXX65439:GXX65496 HHT65439:HHT65496 HRP65439:HRP65496 IBL65439:IBL65496 ILH65439:ILH65496 IVD65439:IVD65496 JEZ65439:JEZ65496 JOV65439:JOV65496 JYR65439:JYR65496 KIN65439:KIN65496 KSJ65439:KSJ65496 LCF65439:LCF65496 LMB65439:LMB65496 LVX65439:LVX65496 MFT65439:MFT65496 MPP65439:MPP65496 MZL65439:MZL65496 NJH65439:NJH65496 NTD65439:NTD65496 OCZ65439:OCZ65496 OMV65439:OMV65496 OWR65439:OWR65496 PGN65439:PGN65496 PQJ65439:PQJ65496 QAF65439:QAF65496 QKB65439:QKB65496 QTX65439:QTX65496 RDT65439:RDT65496 RNP65439:RNP65496 RXL65439:RXL65496 SHH65439:SHH65496 SRD65439:SRD65496 TAZ65439:TAZ65496 TKV65439:TKV65496 TUR65439:TUR65496 UEN65439:UEN65496 UOJ65439:UOJ65496 UYF65439:UYF65496 VIB65439:VIB65496 VRX65439:VRX65496 WBT65439:WBT65496 WLP65439:WLP65496 WVL65439:WVL65496 IZ130975:IZ131032 SV130975:SV131032 ACR130975:ACR131032 AMN130975:AMN131032 AWJ130975:AWJ131032 BGF130975:BGF131032 BQB130975:BQB131032 BZX130975:BZX131032 CJT130975:CJT131032 CTP130975:CTP131032 DDL130975:DDL131032 DNH130975:DNH131032 DXD130975:DXD131032 EGZ130975:EGZ131032 EQV130975:EQV131032 FAR130975:FAR131032 FKN130975:FKN131032 FUJ130975:FUJ131032 GEF130975:GEF131032 GOB130975:GOB131032 GXX130975:GXX131032 HHT130975:HHT131032 HRP130975:HRP131032 IBL130975:IBL131032 ILH130975:ILH131032 IVD130975:IVD131032 JEZ130975:JEZ131032 JOV130975:JOV131032 JYR130975:JYR131032 KIN130975:KIN131032 KSJ130975:KSJ131032 LCF130975:LCF131032 LMB130975:LMB131032 LVX130975:LVX131032 MFT130975:MFT131032 MPP130975:MPP131032 MZL130975:MZL131032 NJH130975:NJH131032 NTD130975:NTD131032 OCZ130975:OCZ131032 OMV130975:OMV131032 OWR130975:OWR131032 PGN130975:PGN131032 PQJ130975:PQJ131032 QAF130975:QAF131032 QKB130975:QKB131032 QTX130975:QTX131032 RDT130975:RDT131032 RNP130975:RNP131032 RXL130975:RXL131032 SHH130975:SHH131032 SRD130975:SRD131032 TAZ130975:TAZ131032 TKV130975:TKV131032 TUR130975:TUR131032 UEN130975:UEN131032 UOJ130975:UOJ131032 UYF130975:UYF131032 VIB130975:VIB131032 VRX130975:VRX131032 WBT130975:WBT131032 WLP130975:WLP131032 WVL130975:WVL131032 IZ196511:IZ196568 SV196511:SV196568 ACR196511:ACR196568 AMN196511:AMN196568 AWJ196511:AWJ196568 BGF196511:BGF196568 BQB196511:BQB196568 BZX196511:BZX196568 CJT196511:CJT196568 CTP196511:CTP196568 DDL196511:DDL196568 DNH196511:DNH196568 DXD196511:DXD196568 EGZ196511:EGZ196568 EQV196511:EQV196568 FAR196511:FAR196568 FKN196511:FKN196568 FUJ196511:FUJ196568 GEF196511:GEF196568 GOB196511:GOB196568 GXX196511:GXX196568 HHT196511:HHT196568 HRP196511:HRP196568 IBL196511:IBL196568 ILH196511:ILH196568 IVD196511:IVD196568 JEZ196511:JEZ196568 JOV196511:JOV196568 JYR196511:JYR196568 KIN196511:KIN196568 KSJ196511:KSJ196568 LCF196511:LCF196568 LMB196511:LMB196568 LVX196511:LVX196568 MFT196511:MFT196568 MPP196511:MPP196568 MZL196511:MZL196568 NJH196511:NJH196568 NTD196511:NTD196568 OCZ196511:OCZ196568 OMV196511:OMV196568 OWR196511:OWR196568 PGN196511:PGN196568 PQJ196511:PQJ196568 QAF196511:QAF196568 QKB196511:QKB196568 QTX196511:QTX196568 RDT196511:RDT196568 RNP196511:RNP196568 RXL196511:RXL196568 SHH196511:SHH196568 SRD196511:SRD196568 TAZ196511:TAZ196568 TKV196511:TKV196568 TUR196511:TUR196568 UEN196511:UEN196568 UOJ196511:UOJ196568 UYF196511:UYF196568 VIB196511:VIB196568 VRX196511:VRX196568 WBT196511:WBT196568 WLP196511:WLP196568 WVL196511:WVL196568 IZ262047:IZ262104 SV262047:SV262104 ACR262047:ACR262104 AMN262047:AMN262104 AWJ262047:AWJ262104 BGF262047:BGF262104 BQB262047:BQB262104 BZX262047:BZX262104 CJT262047:CJT262104 CTP262047:CTP262104 DDL262047:DDL262104 DNH262047:DNH262104 DXD262047:DXD262104 EGZ262047:EGZ262104 EQV262047:EQV262104 FAR262047:FAR262104 FKN262047:FKN262104 FUJ262047:FUJ262104 GEF262047:GEF262104 GOB262047:GOB262104 GXX262047:GXX262104 HHT262047:HHT262104 HRP262047:HRP262104 IBL262047:IBL262104 ILH262047:ILH262104 IVD262047:IVD262104 JEZ262047:JEZ262104 JOV262047:JOV262104 JYR262047:JYR262104 KIN262047:KIN262104 KSJ262047:KSJ262104 LCF262047:LCF262104 LMB262047:LMB262104 LVX262047:LVX262104 MFT262047:MFT262104 MPP262047:MPP262104 MZL262047:MZL262104 NJH262047:NJH262104 NTD262047:NTD262104 OCZ262047:OCZ262104 OMV262047:OMV262104 OWR262047:OWR262104 PGN262047:PGN262104 PQJ262047:PQJ262104 QAF262047:QAF262104 QKB262047:QKB262104 QTX262047:QTX262104 RDT262047:RDT262104 RNP262047:RNP262104 RXL262047:RXL262104 SHH262047:SHH262104 SRD262047:SRD262104 TAZ262047:TAZ262104 TKV262047:TKV262104 TUR262047:TUR262104 UEN262047:UEN262104 UOJ262047:UOJ262104 UYF262047:UYF262104 VIB262047:VIB262104 VRX262047:VRX262104 WBT262047:WBT262104 WLP262047:WLP262104 WVL262047:WVL262104 IZ327583:IZ327640 SV327583:SV327640 ACR327583:ACR327640 AMN327583:AMN327640 AWJ327583:AWJ327640 BGF327583:BGF327640 BQB327583:BQB327640 BZX327583:BZX327640 CJT327583:CJT327640 CTP327583:CTP327640 DDL327583:DDL327640 DNH327583:DNH327640 DXD327583:DXD327640 EGZ327583:EGZ327640 EQV327583:EQV327640 FAR327583:FAR327640 FKN327583:FKN327640 FUJ327583:FUJ327640 GEF327583:GEF327640 GOB327583:GOB327640 GXX327583:GXX327640 HHT327583:HHT327640 HRP327583:HRP327640 IBL327583:IBL327640 ILH327583:ILH327640 IVD327583:IVD327640 JEZ327583:JEZ327640 JOV327583:JOV327640 JYR327583:JYR327640 KIN327583:KIN327640 KSJ327583:KSJ327640 LCF327583:LCF327640 LMB327583:LMB327640 LVX327583:LVX327640 MFT327583:MFT327640 MPP327583:MPP327640 MZL327583:MZL327640 NJH327583:NJH327640 NTD327583:NTD327640 OCZ327583:OCZ327640 OMV327583:OMV327640 OWR327583:OWR327640 PGN327583:PGN327640 PQJ327583:PQJ327640 QAF327583:QAF327640 QKB327583:QKB327640 QTX327583:QTX327640 RDT327583:RDT327640 RNP327583:RNP327640 RXL327583:RXL327640 SHH327583:SHH327640 SRD327583:SRD327640 TAZ327583:TAZ327640 TKV327583:TKV327640 TUR327583:TUR327640 UEN327583:UEN327640 UOJ327583:UOJ327640 UYF327583:UYF327640 VIB327583:VIB327640 VRX327583:VRX327640 WBT327583:WBT327640 WLP327583:WLP327640 WVL327583:WVL327640 IZ393119:IZ393176 SV393119:SV393176 ACR393119:ACR393176 AMN393119:AMN393176 AWJ393119:AWJ393176 BGF393119:BGF393176 BQB393119:BQB393176 BZX393119:BZX393176 CJT393119:CJT393176 CTP393119:CTP393176 DDL393119:DDL393176 DNH393119:DNH393176 DXD393119:DXD393176 EGZ393119:EGZ393176 EQV393119:EQV393176 FAR393119:FAR393176 FKN393119:FKN393176 FUJ393119:FUJ393176 GEF393119:GEF393176 GOB393119:GOB393176 GXX393119:GXX393176 HHT393119:HHT393176 HRP393119:HRP393176 IBL393119:IBL393176 ILH393119:ILH393176 IVD393119:IVD393176 JEZ393119:JEZ393176 JOV393119:JOV393176 JYR393119:JYR393176 KIN393119:KIN393176 KSJ393119:KSJ393176 LCF393119:LCF393176 LMB393119:LMB393176 LVX393119:LVX393176 MFT393119:MFT393176 MPP393119:MPP393176 MZL393119:MZL393176 NJH393119:NJH393176 NTD393119:NTD393176 OCZ393119:OCZ393176 OMV393119:OMV393176 OWR393119:OWR393176 PGN393119:PGN393176 PQJ393119:PQJ393176 QAF393119:QAF393176 QKB393119:QKB393176 QTX393119:QTX393176 RDT393119:RDT393176 RNP393119:RNP393176 RXL393119:RXL393176 SHH393119:SHH393176 SRD393119:SRD393176 TAZ393119:TAZ393176 TKV393119:TKV393176 TUR393119:TUR393176 UEN393119:UEN393176 UOJ393119:UOJ393176 UYF393119:UYF393176 VIB393119:VIB393176 VRX393119:VRX393176 WBT393119:WBT393176 WLP393119:WLP393176 WVL393119:WVL393176 IZ458655:IZ458712 SV458655:SV458712 ACR458655:ACR458712 AMN458655:AMN458712 AWJ458655:AWJ458712 BGF458655:BGF458712 BQB458655:BQB458712 BZX458655:BZX458712 CJT458655:CJT458712 CTP458655:CTP458712 DDL458655:DDL458712 DNH458655:DNH458712 DXD458655:DXD458712 EGZ458655:EGZ458712 EQV458655:EQV458712 FAR458655:FAR458712 FKN458655:FKN458712 FUJ458655:FUJ458712 GEF458655:GEF458712 GOB458655:GOB458712 GXX458655:GXX458712 HHT458655:HHT458712 HRP458655:HRP458712 IBL458655:IBL458712 ILH458655:ILH458712 IVD458655:IVD458712 JEZ458655:JEZ458712 JOV458655:JOV458712 JYR458655:JYR458712 KIN458655:KIN458712 KSJ458655:KSJ458712 LCF458655:LCF458712 LMB458655:LMB458712 LVX458655:LVX458712 MFT458655:MFT458712 MPP458655:MPP458712 MZL458655:MZL458712 NJH458655:NJH458712 NTD458655:NTD458712 OCZ458655:OCZ458712 OMV458655:OMV458712 OWR458655:OWR458712 PGN458655:PGN458712 PQJ458655:PQJ458712 QAF458655:QAF458712 QKB458655:QKB458712 QTX458655:QTX458712 RDT458655:RDT458712 RNP458655:RNP458712 RXL458655:RXL458712 SHH458655:SHH458712 SRD458655:SRD458712 TAZ458655:TAZ458712 TKV458655:TKV458712 TUR458655:TUR458712 UEN458655:UEN458712 UOJ458655:UOJ458712 UYF458655:UYF458712 VIB458655:VIB458712 VRX458655:VRX458712 WBT458655:WBT458712 WLP458655:WLP458712 WVL458655:WVL458712 IZ524191:IZ524248 SV524191:SV524248 ACR524191:ACR524248 AMN524191:AMN524248 AWJ524191:AWJ524248 BGF524191:BGF524248 BQB524191:BQB524248 BZX524191:BZX524248 CJT524191:CJT524248 CTP524191:CTP524248 DDL524191:DDL524248 DNH524191:DNH524248 DXD524191:DXD524248 EGZ524191:EGZ524248 EQV524191:EQV524248 FAR524191:FAR524248 FKN524191:FKN524248 FUJ524191:FUJ524248 GEF524191:GEF524248 GOB524191:GOB524248 GXX524191:GXX524248 HHT524191:HHT524248 HRP524191:HRP524248 IBL524191:IBL524248 ILH524191:ILH524248 IVD524191:IVD524248 JEZ524191:JEZ524248 JOV524191:JOV524248 JYR524191:JYR524248 KIN524191:KIN524248 KSJ524191:KSJ524248 LCF524191:LCF524248 LMB524191:LMB524248 LVX524191:LVX524248 MFT524191:MFT524248 MPP524191:MPP524248 MZL524191:MZL524248 NJH524191:NJH524248 NTD524191:NTD524248 OCZ524191:OCZ524248 OMV524191:OMV524248 OWR524191:OWR524248 PGN524191:PGN524248 PQJ524191:PQJ524248 QAF524191:QAF524248 QKB524191:QKB524248 QTX524191:QTX524248 RDT524191:RDT524248 RNP524191:RNP524248 RXL524191:RXL524248 SHH524191:SHH524248 SRD524191:SRD524248 TAZ524191:TAZ524248 TKV524191:TKV524248 TUR524191:TUR524248 UEN524191:UEN524248 UOJ524191:UOJ524248 UYF524191:UYF524248 VIB524191:VIB524248 VRX524191:VRX524248 WBT524191:WBT524248 WLP524191:WLP524248 WVL524191:WVL524248 IZ589727:IZ589784 SV589727:SV589784 ACR589727:ACR589784 AMN589727:AMN589784 AWJ589727:AWJ589784 BGF589727:BGF589784 BQB589727:BQB589784 BZX589727:BZX589784 CJT589727:CJT589784 CTP589727:CTP589784 DDL589727:DDL589784 DNH589727:DNH589784 DXD589727:DXD589784 EGZ589727:EGZ589784 EQV589727:EQV589784 FAR589727:FAR589784 FKN589727:FKN589784 FUJ589727:FUJ589784 GEF589727:GEF589784 GOB589727:GOB589784 GXX589727:GXX589784 HHT589727:HHT589784 HRP589727:HRP589784 IBL589727:IBL589784 ILH589727:ILH589784 IVD589727:IVD589784 JEZ589727:JEZ589784 JOV589727:JOV589784 JYR589727:JYR589784 KIN589727:KIN589784 KSJ589727:KSJ589784 LCF589727:LCF589784 LMB589727:LMB589784 LVX589727:LVX589784 MFT589727:MFT589784 MPP589727:MPP589784 MZL589727:MZL589784 NJH589727:NJH589784 NTD589727:NTD589784 OCZ589727:OCZ589784 OMV589727:OMV589784 OWR589727:OWR589784 PGN589727:PGN589784 PQJ589727:PQJ589784 QAF589727:QAF589784 QKB589727:QKB589784 QTX589727:QTX589784 RDT589727:RDT589784 RNP589727:RNP589784 RXL589727:RXL589784 SHH589727:SHH589784 SRD589727:SRD589784 TAZ589727:TAZ589784 TKV589727:TKV589784 TUR589727:TUR589784 UEN589727:UEN589784 UOJ589727:UOJ589784 UYF589727:UYF589784 VIB589727:VIB589784 VRX589727:VRX589784 WBT589727:WBT589784 WLP589727:WLP589784 WVL589727:WVL589784 IZ655263:IZ655320 SV655263:SV655320 ACR655263:ACR655320 AMN655263:AMN655320 AWJ655263:AWJ655320 BGF655263:BGF655320 BQB655263:BQB655320 BZX655263:BZX655320 CJT655263:CJT655320 CTP655263:CTP655320 DDL655263:DDL655320 DNH655263:DNH655320 DXD655263:DXD655320 EGZ655263:EGZ655320 EQV655263:EQV655320 FAR655263:FAR655320 FKN655263:FKN655320 FUJ655263:FUJ655320 GEF655263:GEF655320 GOB655263:GOB655320 GXX655263:GXX655320 HHT655263:HHT655320 HRP655263:HRP655320 IBL655263:IBL655320 ILH655263:ILH655320 IVD655263:IVD655320 JEZ655263:JEZ655320 JOV655263:JOV655320 JYR655263:JYR655320 KIN655263:KIN655320 KSJ655263:KSJ655320 LCF655263:LCF655320 LMB655263:LMB655320 LVX655263:LVX655320 MFT655263:MFT655320 MPP655263:MPP655320 MZL655263:MZL655320 NJH655263:NJH655320 NTD655263:NTD655320 OCZ655263:OCZ655320 OMV655263:OMV655320 OWR655263:OWR655320 PGN655263:PGN655320 PQJ655263:PQJ655320 QAF655263:QAF655320 QKB655263:QKB655320 QTX655263:QTX655320 RDT655263:RDT655320 RNP655263:RNP655320 RXL655263:RXL655320 SHH655263:SHH655320 SRD655263:SRD655320 TAZ655263:TAZ655320 TKV655263:TKV655320 TUR655263:TUR655320 UEN655263:UEN655320 UOJ655263:UOJ655320 UYF655263:UYF655320 VIB655263:VIB655320 VRX655263:VRX655320 WBT655263:WBT655320 WLP655263:WLP655320 WVL655263:WVL655320 IZ720799:IZ720856 SV720799:SV720856 ACR720799:ACR720856 AMN720799:AMN720856 AWJ720799:AWJ720856 BGF720799:BGF720856 BQB720799:BQB720856 BZX720799:BZX720856 CJT720799:CJT720856 CTP720799:CTP720856 DDL720799:DDL720856 DNH720799:DNH720856 DXD720799:DXD720856 EGZ720799:EGZ720856 EQV720799:EQV720856 FAR720799:FAR720856 FKN720799:FKN720856 FUJ720799:FUJ720856 GEF720799:GEF720856 GOB720799:GOB720856 GXX720799:GXX720856 HHT720799:HHT720856 HRP720799:HRP720856 IBL720799:IBL720856 ILH720799:ILH720856 IVD720799:IVD720856 JEZ720799:JEZ720856 JOV720799:JOV720856 JYR720799:JYR720856 KIN720799:KIN720856 KSJ720799:KSJ720856 LCF720799:LCF720856 LMB720799:LMB720856 LVX720799:LVX720856 MFT720799:MFT720856 MPP720799:MPP720856 MZL720799:MZL720856 NJH720799:NJH720856 NTD720799:NTD720856 OCZ720799:OCZ720856 OMV720799:OMV720856 OWR720799:OWR720856 PGN720799:PGN720856 PQJ720799:PQJ720856 QAF720799:QAF720856 QKB720799:QKB720856 QTX720799:QTX720856 RDT720799:RDT720856 RNP720799:RNP720856 RXL720799:RXL720856 SHH720799:SHH720856 SRD720799:SRD720856 TAZ720799:TAZ720856 TKV720799:TKV720856 TUR720799:TUR720856 UEN720799:UEN720856 UOJ720799:UOJ720856 UYF720799:UYF720856 VIB720799:VIB720856 VRX720799:VRX720856 WBT720799:WBT720856 WLP720799:WLP720856 WVL720799:WVL720856 IZ786335:IZ786392 SV786335:SV786392 ACR786335:ACR786392 AMN786335:AMN786392 AWJ786335:AWJ786392 BGF786335:BGF786392 BQB786335:BQB786392 BZX786335:BZX786392 CJT786335:CJT786392 CTP786335:CTP786392 DDL786335:DDL786392 DNH786335:DNH786392 DXD786335:DXD786392 EGZ786335:EGZ786392 EQV786335:EQV786392 FAR786335:FAR786392 FKN786335:FKN786392 FUJ786335:FUJ786392 GEF786335:GEF786392 GOB786335:GOB786392 GXX786335:GXX786392 HHT786335:HHT786392 HRP786335:HRP786392 IBL786335:IBL786392 ILH786335:ILH786392 IVD786335:IVD786392 JEZ786335:JEZ786392 JOV786335:JOV786392 JYR786335:JYR786392 KIN786335:KIN786392 KSJ786335:KSJ786392 LCF786335:LCF786392 LMB786335:LMB786392 LVX786335:LVX786392 MFT786335:MFT786392 MPP786335:MPP786392 MZL786335:MZL786392 NJH786335:NJH786392 NTD786335:NTD786392 OCZ786335:OCZ786392 OMV786335:OMV786392 OWR786335:OWR786392 PGN786335:PGN786392 PQJ786335:PQJ786392 QAF786335:QAF786392 QKB786335:QKB786392 QTX786335:QTX786392 RDT786335:RDT786392 RNP786335:RNP786392 RXL786335:RXL786392 SHH786335:SHH786392 SRD786335:SRD786392 TAZ786335:TAZ786392 TKV786335:TKV786392 TUR786335:TUR786392 UEN786335:UEN786392 UOJ786335:UOJ786392 UYF786335:UYF786392 VIB786335:VIB786392 VRX786335:VRX786392 WBT786335:WBT786392 WLP786335:WLP786392 WVL786335:WVL786392 IZ851871:IZ851928 SV851871:SV851928 ACR851871:ACR851928 AMN851871:AMN851928 AWJ851871:AWJ851928 BGF851871:BGF851928 BQB851871:BQB851928 BZX851871:BZX851928 CJT851871:CJT851928 CTP851871:CTP851928 DDL851871:DDL851928 DNH851871:DNH851928 DXD851871:DXD851928 EGZ851871:EGZ851928 EQV851871:EQV851928 FAR851871:FAR851928 FKN851871:FKN851928 FUJ851871:FUJ851928 GEF851871:GEF851928 GOB851871:GOB851928 GXX851871:GXX851928 HHT851871:HHT851928 HRP851871:HRP851928 IBL851871:IBL851928 ILH851871:ILH851928 IVD851871:IVD851928 JEZ851871:JEZ851928 JOV851871:JOV851928 JYR851871:JYR851928 KIN851871:KIN851928 KSJ851871:KSJ851928 LCF851871:LCF851928 LMB851871:LMB851928 LVX851871:LVX851928 MFT851871:MFT851928 MPP851871:MPP851928 MZL851871:MZL851928 NJH851871:NJH851928 NTD851871:NTD851928 OCZ851871:OCZ851928 OMV851871:OMV851928 OWR851871:OWR851928 PGN851871:PGN851928 PQJ851871:PQJ851928 QAF851871:QAF851928 QKB851871:QKB851928 QTX851871:QTX851928 RDT851871:RDT851928 RNP851871:RNP851928 RXL851871:RXL851928 SHH851871:SHH851928 SRD851871:SRD851928 TAZ851871:TAZ851928 TKV851871:TKV851928 TUR851871:TUR851928 UEN851871:UEN851928 UOJ851871:UOJ851928 UYF851871:UYF851928 VIB851871:VIB851928 VRX851871:VRX851928 WBT851871:WBT851928 WLP851871:WLP851928 WVL851871:WVL851928 IZ917407:IZ917464 SV917407:SV917464 ACR917407:ACR917464 AMN917407:AMN917464 AWJ917407:AWJ917464 BGF917407:BGF917464 BQB917407:BQB917464 BZX917407:BZX917464 CJT917407:CJT917464 CTP917407:CTP917464 DDL917407:DDL917464 DNH917407:DNH917464 DXD917407:DXD917464 EGZ917407:EGZ917464 EQV917407:EQV917464 FAR917407:FAR917464 FKN917407:FKN917464 FUJ917407:FUJ917464 GEF917407:GEF917464 GOB917407:GOB917464 GXX917407:GXX917464 HHT917407:HHT917464 HRP917407:HRP917464 IBL917407:IBL917464 ILH917407:ILH917464 IVD917407:IVD917464 JEZ917407:JEZ917464 JOV917407:JOV917464 JYR917407:JYR917464 KIN917407:KIN917464 KSJ917407:KSJ917464 LCF917407:LCF917464 LMB917407:LMB917464 LVX917407:LVX917464 MFT917407:MFT917464 MPP917407:MPP917464 MZL917407:MZL917464 NJH917407:NJH917464 NTD917407:NTD917464 OCZ917407:OCZ917464 OMV917407:OMV917464 OWR917407:OWR917464 PGN917407:PGN917464 PQJ917407:PQJ917464 QAF917407:QAF917464 QKB917407:QKB917464 QTX917407:QTX917464 RDT917407:RDT917464 RNP917407:RNP917464 RXL917407:RXL917464 SHH917407:SHH917464 SRD917407:SRD917464 TAZ917407:TAZ917464 TKV917407:TKV917464 TUR917407:TUR917464 UEN917407:UEN917464 UOJ917407:UOJ917464 UYF917407:UYF917464 VIB917407:VIB917464 VRX917407:VRX917464 WBT917407:WBT917464 WLP917407:WLP917464 WVL917407:WVL917464 IZ982943:IZ983000 SV982943:SV983000 ACR982943:ACR983000 AMN982943:AMN983000 AWJ982943:AWJ983000 BGF982943:BGF983000 BQB982943:BQB983000 BZX982943:BZX983000 CJT982943:CJT983000 CTP982943:CTP983000 DDL982943:DDL983000 DNH982943:DNH983000 DXD982943:DXD983000 EGZ982943:EGZ983000 EQV982943:EQV983000 FAR982943:FAR983000 FKN982943:FKN983000 FUJ982943:FUJ983000 GEF982943:GEF983000 GOB982943:GOB983000 GXX982943:GXX983000 HHT982943:HHT983000 HRP982943:HRP983000 IBL982943:IBL983000 ILH982943:ILH983000 IVD982943:IVD983000 JEZ982943:JEZ983000 JOV982943:JOV983000 JYR982943:JYR983000 KIN982943:KIN983000 KSJ982943:KSJ983000 LCF982943:LCF983000 LMB982943:LMB983000 LVX982943:LVX983000 MFT982943:MFT983000 MPP982943:MPP983000 MZL982943:MZL983000 NJH982943:NJH983000 NTD982943:NTD983000 OCZ982943:OCZ983000 OMV982943:OMV983000 OWR982943:OWR983000 PGN982943:PGN983000 PQJ982943:PQJ983000 QAF982943:QAF983000 QKB982943:QKB983000 QTX982943:QTX983000 RDT982943:RDT983000 RNP982943:RNP983000 RXL982943:RXL983000 SHH982943:SHH983000 SRD982943:SRD983000 TAZ982943:TAZ983000 TKV982943:TKV983000 TUR982943:TUR983000 UEN982943:UEN983000 UOJ982943:UOJ983000 UYF982943:UYF983000 VIB982943:VIB983000 VRX982943:VRX983000 WBT982943:WBT983000 WLP982943:WLP983000 WVL982943:WVL983000 G8:G9 VIB8:VIB9 UYF8:UYF9 UOJ8:UOJ9 UEN8:UEN9 TUR8:TUR9 TKV8:TKV9 TAZ8:TAZ9 SRD8:SRD9 SHH8:SHH9 RXL8:RXL9 RNP8:RNP9 RDT8:RDT9 QTX8:QTX9 QKB8:QKB9 QAF8:QAF9 PQJ8:PQJ9 PGN8:PGN9 OWR8:OWR9 OMV8:OMV9 OCZ8:OCZ9 NTD8:NTD9 NJH8:NJH9 MZL8:MZL9 MPP8:MPP9 MFT8:MFT9 LVX8:LVX9 LMB8:LMB9 LCF8:LCF9 KSJ8:KSJ9 KIN8:KIN9 JYR8:JYR9 JOV8:JOV9 JEZ8:JEZ9 IVD8:IVD9 ILH8:ILH9 IBL8:IBL9 HRP8:HRP9 HHT8:HHT9 GXX8:GXX9 GOB8:GOB9 GEF8:GEF9 FUJ8:FUJ9 FKN8:FKN9 FAR8:FAR9 EQV8:EQV9 EGZ8:EGZ9 DXD8:DXD9 DNH8:DNH9 DDL8:DDL9 CTP8:CTP9 CJT8:CJT9 BZX8:BZX9 BQB8:BQB9 BGF8:BGF9 AWJ8:AWJ9 AMN8:AMN9 ACR8:ACR9 SV8:SV9 IZ8:IZ9 WVL8:WVL9 WLP8:WLP9 WBT8:WBT9 VRX8:VRX9 H8 G65393:H65396 G982943:H983000 G917407:H917464 G851871:H851928 G786335:H786392 G720799:H720856 G655263:H655320 G589727:H589784 G524191:H524248 G458655:H458712 G393119:H393176 G327583:H327640 G262047:H262104 G196511:H196568 G130975:H131032 G65439:H65496 G982904:H982910 G917368:H917374 G851832:H851838 G786296:H786302 G720760:H720766 G655224:H655230 G589688:H589694 G524152:H524158 G458616:H458622 G393080:H393086 G327544:H327550 G262008:H262014 G196472:H196478 G130936:H130942 G65400:H65406 G982930:H982930 G917394:H917394 G851858:H851858 G786322:H786322 G720786:H720786 G655250:H655250 G589714:H589714 G524178:H524178 G458642:H458642 G393106:H393106 G327570:H327570 G262034:H262034 G196498:H196498 G130962:H130962 G65426:H65426 G982897:H982900 G917361:H917364 G851825:H851828 G786289:H786292 G720753:H720756 G655217:H655220 G589681:H589684 G524145:H524148 G458609:H458612 G393073:H393076 G327537:H327540 G262001:H262004 G196465:H196468 G130929:H130932 G1:H4">
      <formula1>$L$2:$L$7</formula1>
      <formula2>0</formula2>
    </dataValidation>
    <dataValidation type="list" allowBlank="1" showInputMessage="1" showErrorMessage="1" sqref="L9">
      <formula1>$L$2:$L$7</formula1>
    </dataValidation>
  </dataValidations>
  <pageMargins left="0.7" right="0.7" top="0.75" bottom="0.75" header="0.3" footer="0.3"/>
  <pageSetup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4"/>
  <sheetViews>
    <sheetView topLeftCell="A2" zoomScale="71" zoomScaleNormal="71" workbookViewId="0">
      <pane ySplit="8" topLeftCell="A46" activePane="bottomLeft" state="frozen"/>
      <selection activeCell="A2" sqref="A2"/>
      <selection pane="bottomLeft" activeCell="I38" sqref="I38:I49"/>
    </sheetView>
  </sheetViews>
  <sheetFormatPr defaultColWidth="9.109375" defaultRowHeight="16.8" outlineLevelRow="1"/>
  <cols>
    <col min="1" max="1" width="15.109375" style="107" customWidth="1"/>
    <col min="2" max="2" width="26.5546875" style="107" customWidth="1"/>
    <col min="3" max="3" width="39" style="107" customWidth="1"/>
    <col min="4" max="4" width="35.6640625" style="107" customWidth="1"/>
    <col min="5" max="5" width="33.6640625" style="107" customWidth="1"/>
    <col min="6" max="6" width="20.88671875" style="107" bestFit="1" customWidth="1"/>
    <col min="7" max="7" width="9.109375" style="107"/>
    <col min="8" max="8" width="12.33203125" style="107" customWidth="1"/>
    <col min="9" max="11" width="9.109375" style="107"/>
    <col min="12" max="12" width="10.33203125" style="209" customWidth="1"/>
    <col min="13" max="13" width="9.109375" style="209"/>
    <col min="14" max="16384" width="9.109375" style="107"/>
  </cols>
  <sheetData>
    <row r="1" spans="1:13">
      <c r="L1" s="194"/>
      <c r="M1" s="194"/>
    </row>
    <row r="2" spans="1:13" s="46" customFormat="1" ht="13.2">
      <c r="A2" s="87" t="s">
        <v>35</v>
      </c>
      <c r="B2" s="512" t="s">
        <v>2216</v>
      </c>
      <c r="C2" s="512"/>
      <c r="D2" s="512"/>
      <c r="E2" s="512"/>
      <c r="F2" s="512"/>
      <c r="G2" s="512"/>
      <c r="H2" s="47"/>
      <c r="I2" s="47"/>
      <c r="J2" s="44"/>
      <c r="K2" s="45"/>
      <c r="L2" s="218" t="s">
        <v>19</v>
      </c>
      <c r="M2" s="90">
        <f>COUNTIF($G$10:$G$175,"Pass")</f>
        <v>32</v>
      </c>
    </row>
    <row r="3" spans="1:13" s="46" customFormat="1" ht="12.75" customHeight="1" outlineLevel="1">
      <c r="A3" s="87" t="s">
        <v>36</v>
      </c>
      <c r="B3" s="512" t="s">
        <v>4302</v>
      </c>
      <c r="C3" s="512"/>
      <c r="D3" s="512"/>
      <c r="E3" s="512"/>
      <c r="F3" s="512"/>
      <c r="G3" s="512"/>
      <c r="H3" s="47"/>
      <c r="I3" s="47"/>
      <c r="J3" s="44"/>
      <c r="K3" s="45"/>
      <c r="L3" s="218" t="s">
        <v>20</v>
      </c>
      <c r="M3" s="90">
        <f>COUNTIF($G$10:$G$175,"Fail")</f>
        <v>3</v>
      </c>
    </row>
    <row r="4" spans="1:13" s="46" customFormat="1" ht="12.75" customHeight="1" outlineLevel="1">
      <c r="A4" s="87" t="s">
        <v>37</v>
      </c>
      <c r="B4" s="512"/>
      <c r="C4" s="512"/>
      <c r="D4" s="512"/>
      <c r="E4" s="512"/>
      <c r="F4" s="512"/>
      <c r="G4" s="512"/>
      <c r="H4" s="47"/>
      <c r="I4" s="47"/>
      <c r="J4" s="44"/>
      <c r="K4" s="45"/>
      <c r="L4" s="218" t="s">
        <v>49</v>
      </c>
      <c r="M4" s="90">
        <f>COUNTIF($G$10:$G$118,"Pending")</f>
        <v>0</v>
      </c>
    </row>
    <row r="5" spans="1:13" s="46" customFormat="1" ht="12.75" customHeight="1" outlineLevel="1">
      <c r="A5" s="87" t="s">
        <v>38</v>
      </c>
      <c r="B5" s="512" t="s">
        <v>803</v>
      </c>
      <c r="C5" s="512"/>
      <c r="D5" s="512"/>
      <c r="E5" s="512"/>
      <c r="F5" s="512"/>
      <c r="G5" s="512"/>
      <c r="H5" s="47"/>
      <c r="I5" s="47"/>
      <c r="J5" s="44"/>
      <c r="K5" s="45"/>
      <c r="L5" s="218" t="s">
        <v>21</v>
      </c>
      <c r="M5" s="90">
        <f>COUNTIF($G$10:$G$175,"Untested")</f>
        <v>0</v>
      </c>
    </row>
    <row r="6" spans="1:13" s="46" customFormat="1" ht="25.5" customHeight="1" outlineLevel="1">
      <c r="A6" s="88" t="s">
        <v>19</v>
      </c>
      <c r="B6" s="89" t="s">
        <v>20</v>
      </c>
      <c r="C6" s="89" t="s">
        <v>21</v>
      </c>
      <c r="D6" s="89" t="s">
        <v>49</v>
      </c>
      <c r="E6" s="89" t="s">
        <v>22</v>
      </c>
      <c r="F6" s="89" t="s">
        <v>39</v>
      </c>
      <c r="G6" s="48"/>
      <c r="H6" s="48"/>
      <c r="I6" s="48"/>
      <c r="J6" s="49"/>
      <c r="L6" s="218" t="s">
        <v>22</v>
      </c>
      <c r="M6" s="90">
        <f>COUNTIF($G$10:$G$118,"N/A")</f>
        <v>0</v>
      </c>
    </row>
    <row r="7" spans="1:13" s="46" customFormat="1" ht="12.75" customHeight="1" outlineLevel="1">
      <c r="A7" s="90">
        <f>COUNTIF($G$10:$G$171,"Pass")</f>
        <v>32</v>
      </c>
      <c r="B7" s="91">
        <f>COUNTIF($G$10:$G$171,"Fail")</f>
        <v>3</v>
      </c>
      <c r="C7" s="90">
        <f>COUNTIF($G$10:$G$171,"Untested")</f>
        <v>0</v>
      </c>
      <c r="D7" s="90">
        <f>COUNTIF($G$10:$G$171,"Pending")</f>
        <v>0</v>
      </c>
      <c r="E7" s="90">
        <f>COUNTIF($G$10:$G$171,"N/A")</f>
        <v>0</v>
      </c>
      <c r="F7" s="91">
        <f>COUNTA($A$10:$A$171)-E7</f>
        <v>35</v>
      </c>
      <c r="G7" s="48" t="s">
        <v>50</v>
      </c>
      <c r="H7" s="48"/>
      <c r="I7" s="48"/>
      <c r="J7" s="49"/>
    </row>
    <row r="8" spans="1:13" s="46" customFormat="1" ht="22.5" customHeight="1">
      <c r="E8" s="39"/>
      <c r="F8" s="39"/>
      <c r="G8" s="48"/>
      <c r="H8" s="48"/>
      <c r="I8" s="48"/>
      <c r="J8" s="48"/>
      <c r="K8" s="49"/>
    </row>
    <row r="9" spans="1:13" s="106" customFormat="1" ht="30.75" customHeight="1">
      <c r="A9" s="101" t="s">
        <v>40</v>
      </c>
      <c r="B9" s="102" t="s">
        <v>34</v>
      </c>
      <c r="C9" s="103" t="s">
        <v>41</v>
      </c>
      <c r="D9" s="103" t="s">
        <v>42</v>
      </c>
      <c r="E9" s="103" t="s">
        <v>43</v>
      </c>
      <c r="F9" s="103" t="s">
        <v>44</v>
      </c>
      <c r="G9" s="104" t="s">
        <v>45</v>
      </c>
      <c r="H9" s="105" t="s">
        <v>46</v>
      </c>
      <c r="I9" s="105" t="s">
        <v>47</v>
      </c>
      <c r="J9" s="105" t="s">
        <v>48</v>
      </c>
      <c r="L9" s="194"/>
      <c r="M9" s="194"/>
    </row>
    <row r="10" spans="1:13" s="194" customFormat="1" collapsed="1">
      <c r="A10" s="206"/>
      <c r="B10" s="226" t="s">
        <v>804</v>
      </c>
      <c r="C10" s="207"/>
      <c r="D10" s="207"/>
      <c r="E10" s="207"/>
      <c r="F10" s="251"/>
      <c r="G10" s="208"/>
      <c r="H10" s="208"/>
      <c r="I10" s="208"/>
      <c r="J10" s="207"/>
      <c r="K10" s="193"/>
    </row>
    <row r="11" spans="1:13" s="44" customFormat="1" ht="50.4" outlineLevel="1">
      <c r="A11" s="153" t="s">
        <v>911</v>
      </c>
      <c r="B11" s="151" t="s">
        <v>806</v>
      </c>
      <c r="C11" s="153" t="s">
        <v>807</v>
      </c>
      <c r="D11" s="153" t="s">
        <v>912</v>
      </c>
      <c r="E11" s="153" t="s">
        <v>913</v>
      </c>
      <c r="F11" s="153"/>
      <c r="G11" s="162" t="s">
        <v>19</v>
      </c>
      <c r="H11" s="152">
        <v>43813</v>
      </c>
      <c r="I11" s="215" t="s">
        <v>1637</v>
      </c>
      <c r="J11" s="97"/>
      <c r="K11" s="45"/>
    </row>
    <row r="12" spans="1:13" s="194" customFormat="1">
      <c r="A12" s="206"/>
      <c r="B12" s="226" t="s">
        <v>202</v>
      </c>
      <c r="C12" s="207"/>
      <c r="D12" s="207"/>
      <c r="E12" s="207"/>
      <c r="F12" s="251"/>
      <c r="G12" s="208"/>
      <c r="H12" s="208"/>
      <c r="I12" s="208"/>
      <c r="J12" s="207"/>
      <c r="K12" s="193"/>
    </row>
    <row r="13" spans="1:13" s="44" customFormat="1" ht="84" outlineLevel="1">
      <c r="A13" s="153" t="s">
        <v>914</v>
      </c>
      <c r="B13" s="151" t="s">
        <v>811</v>
      </c>
      <c r="C13" s="153" t="s">
        <v>915</v>
      </c>
      <c r="D13" s="153"/>
      <c r="E13" s="153" t="s">
        <v>813</v>
      </c>
      <c r="F13" s="153"/>
      <c r="G13" s="162" t="s">
        <v>19</v>
      </c>
      <c r="H13" s="152">
        <v>43813</v>
      </c>
      <c r="I13" s="215" t="s">
        <v>387</v>
      </c>
      <c r="J13" s="97"/>
      <c r="K13" s="45"/>
    </row>
    <row r="14" spans="1:13" s="44" customFormat="1" ht="84" outlineLevel="1">
      <c r="A14" s="153" t="s">
        <v>916</v>
      </c>
      <c r="B14" s="151" t="s">
        <v>815</v>
      </c>
      <c r="C14" s="153" t="s">
        <v>915</v>
      </c>
      <c r="D14" s="153"/>
      <c r="E14" s="153" t="s">
        <v>816</v>
      </c>
      <c r="F14" s="153"/>
      <c r="G14" s="162" t="s">
        <v>19</v>
      </c>
      <c r="H14" s="152">
        <v>43813</v>
      </c>
      <c r="I14" s="215" t="s">
        <v>1637</v>
      </c>
      <c r="J14" s="97"/>
      <c r="K14" s="45"/>
    </row>
    <row r="15" spans="1:13" s="44" customFormat="1" ht="84" outlineLevel="1">
      <c r="A15" s="153" t="s">
        <v>917</v>
      </c>
      <c r="B15" s="151" t="s">
        <v>685</v>
      </c>
      <c r="C15" s="153" t="s">
        <v>915</v>
      </c>
      <c r="D15" s="153"/>
      <c r="E15" s="153" t="s">
        <v>818</v>
      </c>
      <c r="F15" s="153"/>
      <c r="G15" s="162" t="s">
        <v>19</v>
      </c>
      <c r="H15" s="152">
        <v>43813</v>
      </c>
      <c r="I15" s="215" t="s">
        <v>1637</v>
      </c>
      <c r="J15" s="97"/>
      <c r="K15" s="45"/>
    </row>
    <row r="16" spans="1:13" s="44" customFormat="1" ht="84" outlineLevel="1">
      <c r="A16" s="153" t="s">
        <v>918</v>
      </c>
      <c r="B16" s="151" t="s">
        <v>820</v>
      </c>
      <c r="C16" s="153" t="s">
        <v>915</v>
      </c>
      <c r="D16" s="153"/>
      <c r="E16" s="153" t="s">
        <v>821</v>
      </c>
      <c r="F16" s="153"/>
      <c r="G16" s="162" t="s">
        <v>20</v>
      </c>
      <c r="H16" s="152">
        <v>43813</v>
      </c>
      <c r="I16" s="215" t="s">
        <v>387</v>
      </c>
      <c r="J16" s="97"/>
      <c r="K16" s="45"/>
    </row>
    <row r="17" spans="1:13" s="44" customFormat="1" ht="84" outlineLevel="1">
      <c r="A17" s="153" t="s">
        <v>919</v>
      </c>
      <c r="B17" s="151" t="s">
        <v>823</v>
      </c>
      <c r="C17" s="153" t="s">
        <v>915</v>
      </c>
      <c r="D17" s="153"/>
      <c r="E17" s="153" t="s">
        <v>824</v>
      </c>
      <c r="F17" s="153"/>
      <c r="G17" s="162" t="s">
        <v>19</v>
      </c>
      <c r="H17" s="152">
        <v>43813</v>
      </c>
      <c r="I17" s="215" t="s">
        <v>1637</v>
      </c>
      <c r="J17" s="97"/>
      <c r="K17" s="45"/>
    </row>
    <row r="18" spans="1:13" s="44" customFormat="1" ht="84" outlineLevel="1">
      <c r="A18" s="153" t="s">
        <v>920</v>
      </c>
      <c r="B18" s="151" t="s">
        <v>826</v>
      </c>
      <c r="C18" s="153" t="s">
        <v>915</v>
      </c>
      <c r="D18" s="153"/>
      <c r="E18" s="153" t="s">
        <v>827</v>
      </c>
      <c r="F18" s="153"/>
      <c r="G18" s="162" t="s">
        <v>19</v>
      </c>
      <c r="H18" s="152">
        <v>43813</v>
      </c>
      <c r="I18" s="215" t="s">
        <v>387</v>
      </c>
      <c r="J18" s="97"/>
      <c r="K18" s="45"/>
    </row>
    <row r="19" spans="1:13" s="194" customFormat="1">
      <c r="A19" s="206"/>
      <c r="B19" s="226" t="s">
        <v>554</v>
      </c>
      <c r="C19" s="207"/>
      <c r="D19" s="207"/>
      <c r="E19" s="207"/>
      <c r="F19" s="251"/>
      <c r="G19" s="208"/>
      <c r="H19" s="208"/>
      <c r="I19" s="208"/>
      <c r="J19" s="207"/>
      <c r="K19" s="193"/>
    </row>
    <row r="20" spans="1:13" s="44" customFormat="1" ht="84" outlineLevel="1">
      <c r="A20" s="153" t="s">
        <v>921</v>
      </c>
      <c r="B20" s="151" t="s">
        <v>922</v>
      </c>
      <c r="C20" s="153" t="s">
        <v>915</v>
      </c>
      <c r="D20" s="153" t="s">
        <v>831</v>
      </c>
      <c r="E20" s="153" t="s">
        <v>832</v>
      </c>
      <c r="F20" s="153"/>
      <c r="G20" s="162" t="s">
        <v>19</v>
      </c>
      <c r="H20" s="152">
        <v>43813</v>
      </c>
      <c r="I20" s="215" t="s">
        <v>1637</v>
      </c>
      <c r="J20" s="97"/>
      <c r="K20" s="45"/>
    </row>
    <row r="21" spans="1:13" s="44" customFormat="1" ht="100.8" outlineLevel="1">
      <c r="A21" s="153" t="s">
        <v>923</v>
      </c>
      <c r="B21" s="151" t="s">
        <v>924</v>
      </c>
      <c r="C21" s="153" t="s">
        <v>925</v>
      </c>
      <c r="D21" s="153" t="s">
        <v>836</v>
      </c>
      <c r="E21" s="153" t="s">
        <v>837</v>
      </c>
      <c r="F21" s="153"/>
      <c r="G21" s="162" t="s">
        <v>19</v>
      </c>
      <c r="H21" s="152">
        <v>43813</v>
      </c>
      <c r="I21" s="215" t="s">
        <v>1637</v>
      </c>
      <c r="J21" s="97"/>
      <c r="K21" s="45"/>
    </row>
    <row r="22" spans="1:13" s="44" customFormat="1" ht="117.6" outlineLevel="1">
      <c r="A22" s="153" t="s">
        <v>926</v>
      </c>
      <c r="B22" s="151" t="s">
        <v>927</v>
      </c>
      <c r="C22" s="153" t="s">
        <v>928</v>
      </c>
      <c r="D22" s="153" t="s">
        <v>929</v>
      </c>
      <c r="E22" s="153" t="s">
        <v>930</v>
      </c>
      <c r="F22" s="153"/>
      <c r="G22" s="162" t="s">
        <v>19</v>
      </c>
      <c r="H22" s="152">
        <v>43813</v>
      </c>
      <c r="I22" s="215" t="s">
        <v>1637</v>
      </c>
      <c r="J22" s="97"/>
      <c r="K22" s="45"/>
    </row>
    <row r="23" spans="1:13" s="44" customFormat="1" ht="100.8" outlineLevel="1">
      <c r="A23" s="153" t="s">
        <v>931</v>
      </c>
      <c r="B23" s="151" t="s">
        <v>932</v>
      </c>
      <c r="C23" s="153" t="s">
        <v>915</v>
      </c>
      <c r="D23" s="153" t="s">
        <v>933</v>
      </c>
      <c r="E23" s="153" t="s">
        <v>934</v>
      </c>
      <c r="F23" s="153"/>
      <c r="G23" s="162" t="s">
        <v>20</v>
      </c>
      <c r="H23" s="152">
        <v>43813</v>
      </c>
      <c r="I23" s="215" t="s">
        <v>1637</v>
      </c>
      <c r="J23" s="97"/>
      <c r="K23" s="45"/>
    </row>
    <row r="24" spans="1:13" s="44" customFormat="1" ht="117.6" outlineLevel="1">
      <c r="A24" s="153" t="s">
        <v>935</v>
      </c>
      <c r="B24" s="151" t="s">
        <v>936</v>
      </c>
      <c r="C24" s="153" t="s">
        <v>915</v>
      </c>
      <c r="D24" s="153" t="s">
        <v>937</v>
      </c>
      <c r="E24" s="153" t="s">
        <v>938</v>
      </c>
      <c r="F24" s="153"/>
      <c r="G24" s="162" t="s">
        <v>19</v>
      </c>
      <c r="H24" s="152">
        <v>43813</v>
      </c>
      <c r="I24" s="215" t="s">
        <v>1637</v>
      </c>
      <c r="J24" s="97"/>
      <c r="K24" s="45"/>
    </row>
    <row r="25" spans="1:13" s="44" customFormat="1" ht="117.6" outlineLevel="1">
      <c r="A25" s="153" t="s">
        <v>939</v>
      </c>
      <c r="B25" s="151" t="s">
        <v>940</v>
      </c>
      <c r="C25" s="153" t="s">
        <v>941</v>
      </c>
      <c r="D25" s="153" t="s">
        <v>942</v>
      </c>
      <c r="E25" s="153" t="s">
        <v>943</v>
      </c>
      <c r="F25" s="153"/>
      <c r="G25" s="162" t="s">
        <v>19</v>
      </c>
      <c r="H25" s="152">
        <v>43813</v>
      </c>
      <c r="I25" s="215" t="s">
        <v>1637</v>
      </c>
      <c r="J25" s="97"/>
      <c r="K25" s="45"/>
      <c r="L25" s="194"/>
      <c r="M25" s="194"/>
    </row>
    <row r="26" spans="1:13" s="44" customFormat="1" ht="84" outlineLevel="1">
      <c r="A26" s="153" t="s">
        <v>944</v>
      </c>
      <c r="B26" s="151" t="s">
        <v>848</v>
      </c>
      <c r="C26" s="153" t="s">
        <v>915</v>
      </c>
      <c r="D26" s="153" t="s">
        <v>849</v>
      </c>
      <c r="E26" s="153" t="s">
        <v>850</v>
      </c>
      <c r="F26" s="153"/>
      <c r="G26" s="162" t="s">
        <v>19</v>
      </c>
      <c r="H26" s="152">
        <v>43813</v>
      </c>
      <c r="I26" s="215" t="s">
        <v>1637</v>
      </c>
      <c r="J26" s="97"/>
      <c r="K26" s="45"/>
    </row>
    <row r="27" spans="1:13" s="44" customFormat="1" ht="84" outlineLevel="1">
      <c r="A27" s="153" t="s">
        <v>945</v>
      </c>
      <c r="B27" s="151" t="s">
        <v>839</v>
      </c>
      <c r="C27" s="153" t="s">
        <v>915</v>
      </c>
      <c r="D27" s="153" t="s">
        <v>840</v>
      </c>
      <c r="E27" s="153" t="s">
        <v>841</v>
      </c>
      <c r="F27" s="153"/>
      <c r="G27" s="162" t="s">
        <v>19</v>
      </c>
      <c r="H27" s="152">
        <v>43813</v>
      </c>
      <c r="I27" s="215" t="s">
        <v>1637</v>
      </c>
      <c r="J27" s="97"/>
      <c r="K27" s="45"/>
    </row>
    <row r="28" spans="1:13" s="194" customFormat="1">
      <c r="A28" s="206"/>
      <c r="B28" s="226" t="s">
        <v>687</v>
      </c>
      <c r="C28" s="207"/>
      <c r="D28" s="207"/>
      <c r="E28" s="207"/>
      <c r="F28" s="251"/>
      <c r="G28" s="208"/>
      <c r="H28" s="208"/>
      <c r="I28" s="208"/>
      <c r="J28" s="207"/>
      <c r="K28" s="193"/>
      <c r="L28" s="44"/>
      <c r="M28" s="44"/>
    </row>
    <row r="29" spans="1:13" s="44" customFormat="1" ht="84" outlineLevel="1">
      <c r="A29" s="153" t="s">
        <v>946</v>
      </c>
      <c r="B29" s="151" t="s">
        <v>852</v>
      </c>
      <c r="C29" s="153" t="s">
        <v>915</v>
      </c>
      <c r="D29" s="153" t="s">
        <v>853</v>
      </c>
      <c r="E29" s="153" t="s">
        <v>854</v>
      </c>
      <c r="F29" s="153"/>
      <c r="G29" s="162" t="s">
        <v>19</v>
      </c>
      <c r="H29" s="152">
        <v>43813</v>
      </c>
      <c r="I29" s="215" t="s">
        <v>1637</v>
      </c>
      <c r="J29" s="97"/>
      <c r="K29" s="45"/>
    </row>
    <row r="30" spans="1:13" s="44" customFormat="1" ht="84" outlineLevel="1">
      <c r="A30" s="153" t="s">
        <v>947</v>
      </c>
      <c r="B30" s="151" t="s">
        <v>852</v>
      </c>
      <c r="C30" s="153" t="s">
        <v>915</v>
      </c>
      <c r="D30" s="153" t="s">
        <v>856</v>
      </c>
      <c r="E30" s="153" t="s">
        <v>857</v>
      </c>
      <c r="F30" s="153"/>
      <c r="G30" s="162" t="s">
        <v>19</v>
      </c>
      <c r="H30" s="152">
        <v>43813</v>
      </c>
      <c r="I30" s="215" t="s">
        <v>1637</v>
      </c>
      <c r="J30" s="97"/>
      <c r="K30" s="45"/>
    </row>
    <row r="31" spans="1:13" s="44" customFormat="1" ht="84" outlineLevel="1">
      <c r="A31" s="153" t="s">
        <v>948</v>
      </c>
      <c r="B31" s="151" t="s">
        <v>852</v>
      </c>
      <c r="C31" s="153" t="s">
        <v>915</v>
      </c>
      <c r="D31" s="153" t="s">
        <v>859</v>
      </c>
      <c r="E31" s="153" t="s">
        <v>860</v>
      </c>
      <c r="F31" s="153"/>
      <c r="G31" s="162" t="s">
        <v>19</v>
      </c>
      <c r="H31" s="152">
        <v>43813</v>
      </c>
      <c r="I31" s="215" t="s">
        <v>1637</v>
      </c>
      <c r="J31" s="97"/>
      <c r="K31" s="45"/>
    </row>
    <row r="32" spans="1:13" s="44" customFormat="1" ht="84" outlineLevel="1">
      <c r="A32" s="153" t="s">
        <v>949</v>
      </c>
      <c r="B32" s="151" t="s">
        <v>862</v>
      </c>
      <c r="C32" s="153" t="s">
        <v>915</v>
      </c>
      <c r="D32" s="153"/>
      <c r="E32" s="153" t="s">
        <v>863</v>
      </c>
      <c r="F32" s="153"/>
      <c r="G32" s="162" t="s">
        <v>20</v>
      </c>
      <c r="H32" s="152">
        <v>43813</v>
      </c>
      <c r="I32" s="215" t="s">
        <v>1637</v>
      </c>
      <c r="J32" s="97"/>
      <c r="K32" s="45"/>
    </row>
    <row r="33" spans="1:13" s="44" customFormat="1" ht="84" outlineLevel="1">
      <c r="A33" s="153" t="s">
        <v>950</v>
      </c>
      <c r="B33" s="151" t="s">
        <v>865</v>
      </c>
      <c r="C33" s="153" t="s">
        <v>915</v>
      </c>
      <c r="D33" s="153" t="s">
        <v>866</v>
      </c>
      <c r="E33" s="153" t="s">
        <v>867</v>
      </c>
      <c r="F33" s="153"/>
      <c r="G33" s="162" t="s">
        <v>19</v>
      </c>
      <c r="H33" s="152">
        <v>43813</v>
      </c>
      <c r="I33" s="215" t="s">
        <v>1637</v>
      </c>
      <c r="J33" s="97"/>
      <c r="K33" s="45"/>
    </row>
    <row r="34" spans="1:13" s="44" customFormat="1" ht="84" outlineLevel="1">
      <c r="A34" s="153" t="s">
        <v>951</v>
      </c>
      <c r="B34" s="151" t="s">
        <v>506</v>
      </c>
      <c r="C34" s="153" t="s">
        <v>915</v>
      </c>
      <c r="D34" s="153" t="s">
        <v>869</v>
      </c>
      <c r="E34" s="153" t="s">
        <v>870</v>
      </c>
      <c r="F34" s="153"/>
      <c r="G34" s="162" t="s">
        <v>19</v>
      </c>
      <c r="H34" s="152">
        <v>43813</v>
      </c>
      <c r="I34" s="215" t="s">
        <v>1637</v>
      </c>
      <c r="J34" s="97"/>
      <c r="K34" s="45"/>
      <c r="L34" s="194"/>
      <c r="M34" s="194"/>
    </row>
    <row r="35" spans="1:13" s="44" customFormat="1" ht="84" outlineLevel="1">
      <c r="A35" s="153" t="s">
        <v>952</v>
      </c>
      <c r="B35" s="151" t="s">
        <v>953</v>
      </c>
      <c r="C35" s="153" t="s">
        <v>915</v>
      </c>
      <c r="D35" s="153" t="s">
        <v>954</v>
      </c>
      <c r="E35" s="153" t="s">
        <v>873</v>
      </c>
      <c r="F35" s="153"/>
      <c r="G35" s="162" t="s">
        <v>19</v>
      </c>
      <c r="H35" s="152">
        <v>43813</v>
      </c>
      <c r="I35" s="215" t="s">
        <v>1637</v>
      </c>
      <c r="J35" s="97"/>
      <c r="K35" s="45"/>
    </row>
    <row r="36" spans="1:13" s="44" customFormat="1" ht="84" outlineLevel="1">
      <c r="A36" s="153" t="s">
        <v>955</v>
      </c>
      <c r="B36" s="151" t="s">
        <v>875</v>
      </c>
      <c r="C36" s="153" t="s">
        <v>915</v>
      </c>
      <c r="D36" s="153" t="s">
        <v>876</v>
      </c>
      <c r="E36" s="153" t="s">
        <v>877</v>
      </c>
      <c r="F36" s="153"/>
      <c r="G36" s="162" t="s">
        <v>19</v>
      </c>
      <c r="H36" s="152">
        <v>43813</v>
      </c>
      <c r="I36" s="215" t="s">
        <v>1637</v>
      </c>
      <c r="J36" s="97"/>
      <c r="K36" s="45"/>
    </row>
    <row r="37" spans="1:13" s="194" customFormat="1">
      <c r="A37" s="206"/>
      <c r="B37" s="226" t="s">
        <v>878</v>
      </c>
      <c r="C37" s="207"/>
      <c r="D37" s="207"/>
      <c r="E37" s="207"/>
      <c r="F37" s="251"/>
      <c r="G37" s="208"/>
      <c r="H37" s="208"/>
      <c r="I37" s="208"/>
      <c r="J37" s="207"/>
      <c r="K37" s="193"/>
      <c r="L37" s="44"/>
      <c r="M37" s="44"/>
    </row>
    <row r="38" spans="1:13" s="44" customFormat="1" ht="84" outlineLevel="1">
      <c r="A38" s="153" t="s">
        <v>956</v>
      </c>
      <c r="B38" s="151" t="s">
        <v>880</v>
      </c>
      <c r="C38" s="153" t="s">
        <v>915</v>
      </c>
      <c r="D38" s="153" t="s">
        <v>881</v>
      </c>
      <c r="E38" s="153" t="s">
        <v>882</v>
      </c>
      <c r="F38" s="153"/>
      <c r="G38" s="162" t="s">
        <v>19</v>
      </c>
      <c r="H38" s="152">
        <v>43813</v>
      </c>
      <c r="I38" s="215" t="s">
        <v>1637</v>
      </c>
      <c r="J38" s="97"/>
      <c r="K38" s="45"/>
    </row>
    <row r="39" spans="1:13" s="44" customFormat="1" ht="84" outlineLevel="1">
      <c r="A39" s="153" t="s">
        <v>957</v>
      </c>
      <c r="B39" s="151" t="s">
        <v>884</v>
      </c>
      <c r="C39" s="153" t="s">
        <v>915</v>
      </c>
      <c r="D39" s="153" t="s">
        <v>885</v>
      </c>
      <c r="E39" s="153" t="s">
        <v>886</v>
      </c>
      <c r="F39" s="153"/>
      <c r="G39" s="162" t="s">
        <v>19</v>
      </c>
      <c r="H39" s="152">
        <v>43813</v>
      </c>
      <c r="I39" s="215" t="s">
        <v>1637</v>
      </c>
      <c r="J39" s="97"/>
      <c r="K39" s="45"/>
    </row>
    <row r="40" spans="1:13" s="44" customFormat="1" ht="84" outlineLevel="1">
      <c r="A40" s="153" t="s">
        <v>958</v>
      </c>
      <c r="B40" s="151" t="s">
        <v>959</v>
      </c>
      <c r="C40" s="153" t="s">
        <v>915</v>
      </c>
      <c r="D40" s="153" t="s">
        <v>960</v>
      </c>
      <c r="E40" s="153" t="s">
        <v>890</v>
      </c>
      <c r="F40" s="153"/>
      <c r="G40" s="162" t="s">
        <v>19</v>
      </c>
      <c r="H40" s="152">
        <v>43813</v>
      </c>
      <c r="I40" s="215" t="s">
        <v>1637</v>
      </c>
      <c r="J40" s="97"/>
      <c r="K40" s="45"/>
    </row>
    <row r="41" spans="1:13" s="44" customFormat="1" ht="84" outlineLevel="1">
      <c r="A41" s="153" t="s">
        <v>961</v>
      </c>
      <c r="B41" s="151" t="s">
        <v>892</v>
      </c>
      <c r="C41" s="153" t="s">
        <v>915</v>
      </c>
      <c r="D41" s="153" t="s">
        <v>893</v>
      </c>
      <c r="E41" s="153" t="s">
        <v>894</v>
      </c>
      <c r="F41" s="153"/>
      <c r="G41" s="162" t="s">
        <v>19</v>
      </c>
      <c r="H41" s="152">
        <v>43813</v>
      </c>
      <c r="I41" s="215" t="s">
        <v>1637</v>
      </c>
      <c r="J41" s="97"/>
      <c r="K41" s="45"/>
    </row>
    <row r="42" spans="1:13" s="44" customFormat="1" ht="84" outlineLevel="1">
      <c r="A42" s="153" t="s">
        <v>962</v>
      </c>
      <c r="B42" s="151" t="s">
        <v>896</v>
      </c>
      <c r="C42" s="153" t="s">
        <v>915</v>
      </c>
      <c r="D42" s="153" t="s">
        <v>897</v>
      </c>
      <c r="E42" s="153" t="s">
        <v>898</v>
      </c>
      <c r="F42" s="153"/>
      <c r="G42" s="162" t="s">
        <v>19</v>
      </c>
      <c r="H42" s="152">
        <v>43813</v>
      </c>
      <c r="I42" s="215" t="s">
        <v>1637</v>
      </c>
      <c r="J42" s="97"/>
      <c r="K42" s="45"/>
    </row>
    <row r="43" spans="1:13" s="44" customFormat="1" ht="84" outlineLevel="1">
      <c r="A43" s="153" t="s">
        <v>963</v>
      </c>
      <c r="B43" s="151" t="s">
        <v>964</v>
      </c>
      <c r="C43" s="153" t="s">
        <v>915</v>
      </c>
      <c r="D43" s="153" t="s">
        <v>965</v>
      </c>
      <c r="E43" s="153" t="s">
        <v>966</v>
      </c>
      <c r="F43" s="153"/>
      <c r="G43" s="162" t="s">
        <v>19</v>
      </c>
      <c r="H43" s="152">
        <v>43813</v>
      </c>
      <c r="I43" s="215" t="s">
        <v>1637</v>
      </c>
      <c r="J43" s="97"/>
      <c r="K43" s="45"/>
      <c r="L43" s="197"/>
      <c r="M43" s="197"/>
    </row>
    <row r="44" spans="1:13" s="44" customFormat="1" ht="100.8" outlineLevel="1">
      <c r="A44" s="153" t="s">
        <v>967</v>
      </c>
      <c r="B44" s="151" t="s">
        <v>968</v>
      </c>
      <c r="C44" s="153" t="s">
        <v>915</v>
      </c>
      <c r="D44" s="153" t="s">
        <v>969</v>
      </c>
      <c r="E44" s="153" t="s">
        <v>970</v>
      </c>
      <c r="F44" s="153"/>
      <c r="G44" s="162" t="s">
        <v>19</v>
      </c>
      <c r="H44" s="152">
        <v>43813</v>
      </c>
      <c r="I44" s="215" t="s">
        <v>1637</v>
      </c>
      <c r="J44" s="97"/>
      <c r="K44" s="45"/>
      <c r="L44" s="197"/>
      <c r="M44" s="197"/>
    </row>
    <row r="45" spans="1:13" s="44" customFormat="1" ht="100.8" outlineLevel="1">
      <c r="A45" s="153" t="s">
        <v>971</v>
      </c>
      <c r="B45" s="151" t="s">
        <v>972</v>
      </c>
      <c r="C45" s="153" t="s">
        <v>915</v>
      </c>
      <c r="D45" s="153" t="s">
        <v>973</v>
      </c>
      <c r="E45" s="153" t="s">
        <v>974</v>
      </c>
      <c r="F45" s="153"/>
      <c r="G45" s="162" t="s">
        <v>19</v>
      </c>
      <c r="H45" s="152">
        <v>43813</v>
      </c>
      <c r="I45" s="215" t="s">
        <v>1637</v>
      </c>
      <c r="J45" s="97"/>
      <c r="K45" s="45"/>
      <c r="L45" s="197"/>
      <c r="M45" s="197"/>
    </row>
    <row r="46" spans="1:13" s="44" customFormat="1" ht="100.8" outlineLevel="1">
      <c r="A46" s="153" t="s">
        <v>975</v>
      </c>
      <c r="B46" s="151" t="s">
        <v>976</v>
      </c>
      <c r="C46" s="153" t="s">
        <v>915</v>
      </c>
      <c r="D46" s="153" t="s">
        <v>881</v>
      </c>
      <c r="E46" s="153" t="s">
        <v>902</v>
      </c>
      <c r="F46" s="153"/>
      <c r="G46" s="162" t="s">
        <v>19</v>
      </c>
      <c r="H46" s="152">
        <v>43813</v>
      </c>
      <c r="I46" s="215" t="s">
        <v>1637</v>
      </c>
      <c r="J46" s="97"/>
      <c r="K46" s="45"/>
      <c r="L46" s="197"/>
      <c r="M46" s="197"/>
    </row>
    <row r="47" spans="1:13" s="44" customFormat="1" ht="100.8" outlineLevel="1">
      <c r="A47" s="153" t="s">
        <v>977</v>
      </c>
      <c r="B47" s="151" t="s">
        <v>900</v>
      </c>
      <c r="C47" s="153" t="s">
        <v>915</v>
      </c>
      <c r="D47" s="153" t="s">
        <v>901</v>
      </c>
      <c r="E47" s="153" t="s">
        <v>902</v>
      </c>
      <c r="F47" s="153"/>
      <c r="G47" s="162" t="s">
        <v>19</v>
      </c>
      <c r="H47" s="152">
        <v>43813</v>
      </c>
      <c r="I47" s="215" t="s">
        <v>1637</v>
      </c>
      <c r="J47" s="97"/>
      <c r="K47" s="45"/>
      <c r="L47" s="197"/>
      <c r="M47" s="197"/>
    </row>
    <row r="48" spans="1:13" s="44" customFormat="1" ht="84" outlineLevel="1">
      <c r="A48" s="153" t="s">
        <v>978</v>
      </c>
      <c r="B48" s="151" t="s">
        <v>979</v>
      </c>
      <c r="C48" s="153" t="s">
        <v>915</v>
      </c>
      <c r="D48" s="153" t="s">
        <v>980</v>
      </c>
      <c r="E48" s="153" t="s">
        <v>981</v>
      </c>
      <c r="F48" s="153"/>
      <c r="G48" s="162" t="s">
        <v>19</v>
      </c>
      <c r="H48" s="152">
        <v>43813</v>
      </c>
      <c r="I48" s="215" t="s">
        <v>1637</v>
      </c>
      <c r="J48" s="97"/>
      <c r="K48" s="45"/>
      <c r="L48" s="197"/>
      <c r="M48" s="197"/>
    </row>
    <row r="49" spans="1:13" s="44" customFormat="1" ht="84" outlineLevel="1">
      <c r="A49" s="153" t="s">
        <v>982</v>
      </c>
      <c r="B49" s="151" t="s">
        <v>908</v>
      </c>
      <c r="C49" s="153" t="s">
        <v>915</v>
      </c>
      <c r="D49" s="153" t="s">
        <v>909</v>
      </c>
      <c r="E49" s="153" t="s">
        <v>910</v>
      </c>
      <c r="F49" s="153"/>
      <c r="G49" s="162" t="s">
        <v>19</v>
      </c>
      <c r="H49" s="152">
        <v>43813</v>
      </c>
      <c r="I49" s="215" t="s">
        <v>1637</v>
      </c>
      <c r="J49" s="97"/>
      <c r="K49" s="45"/>
      <c r="L49" s="197"/>
      <c r="M49" s="197"/>
    </row>
    <row r="50" spans="1:13" s="209" customFormat="1">
      <c r="F50" s="197"/>
      <c r="H50" s="211"/>
      <c r="I50" s="211"/>
      <c r="K50" s="210"/>
      <c r="L50" s="197"/>
      <c r="M50" s="197"/>
    </row>
    <row r="51" spans="1:13" s="209" customFormat="1" collapsed="1">
      <c r="F51" s="197"/>
      <c r="H51" s="211"/>
      <c r="I51" s="211"/>
      <c r="K51" s="210"/>
      <c r="L51" s="197"/>
      <c r="M51" s="197"/>
    </row>
    <row r="52" spans="1:13" s="209" customFormat="1" collapsed="1">
      <c r="F52" s="197"/>
      <c r="H52" s="211"/>
      <c r="I52" s="211"/>
      <c r="K52" s="210"/>
      <c r="L52" s="197"/>
      <c r="M52" s="197"/>
    </row>
    <row r="53" spans="1:13" s="209" customFormat="1" collapsed="1">
      <c r="F53" s="197"/>
      <c r="H53" s="211"/>
      <c r="I53" s="211"/>
      <c r="K53" s="210"/>
      <c r="L53" s="197"/>
      <c r="M53" s="197"/>
    </row>
    <row r="54" spans="1:13" s="209" customFormat="1" collapsed="1">
      <c r="F54" s="197"/>
      <c r="H54" s="211"/>
      <c r="I54" s="211"/>
      <c r="K54" s="210"/>
      <c r="L54" s="197"/>
      <c r="M54" s="197"/>
    </row>
    <row r="55" spans="1:13" s="209" customFormat="1" collapsed="1">
      <c r="F55" s="197"/>
      <c r="H55" s="211"/>
      <c r="I55" s="211"/>
      <c r="K55" s="210"/>
      <c r="L55" s="197"/>
      <c r="M55" s="197"/>
    </row>
    <row r="56" spans="1:13" s="209" customFormat="1" collapsed="1">
      <c r="F56" s="197"/>
      <c r="H56" s="211"/>
      <c r="I56" s="211"/>
      <c r="K56" s="210"/>
      <c r="L56" s="197"/>
      <c r="M56" s="197"/>
    </row>
    <row r="57" spans="1:13" s="209" customFormat="1" collapsed="1">
      <c r="F57" s="197"/>
      <c r="H57" s="211"/>
      <c r="I57" s="211"/>
      <c r="K57" s="210"/>
      <c r="L57" s="197"/>
      <c r="M57" s="197"/>
    </row>
    <row r="58" spans="1:13" s="209" customFormat="1" collapsed="1">
      <c r="F58" s="197"/>
      <c r="H58" s="211"/>
      <c r="I58" s="211"/>
      <c r="K58" s="210"/>
      <c r="L58" s="197"/>
      <c r="M58" s="197"/>
    </row>
    <row r="59" spans="1:13" s="209" customFormat="1" collapsed="1">
      <c r="F59" s="197"/>
      <c r="H59" s="211"/>
      <c r="I59" s="211"/>
      <c r="K59" s="210"/>
      <c r="L59" s="197"/>
      <c r="M59" s="197"/>
    </row>
    <row r="60" spans="1:13" s="209" customFormat="1" collapsed="1">
      <c r="F60" s="197"/>
      <c r="H60" s="211"/>
      <c r="I60" s="211"/>
      <c r="K60" s="210"/>
      <c r="L60" s="197"/>
      <c r="M60" s="197"/>
    </row>
    <row r="61" spans="1:13" s="209" customFormat="1" collapsed="1">
      <c r="F61" s="197"/>
      <c r="H61" s="211"/>
      <c r="I61" s="211"/>
      <c r="K61" s="210"/>
      <c r="L61" s="197"/>
      <c r="M61" s="197"/>
    </row>
    <row r="62" spans="1:13" s="209" customFormat="1" collapsed="1">
      <c r="F62" s="197"/>
      <c r="H62" s="211"/>
      <c r="I62" s="211"/>
      <c r="K62" s="210"/>
      <c r="L62" s="197"/>
      <c r="M62" s="197"/>
    </row>
    <row r="63" spans="1:13" s="209" customFormat="1" collapsed="1">
      <c r="F63" s="197"/>
      <c r="H63" s="211"/>
      <c r="I63" s="211"/>
      <c r="K63" s="210"/>
      <c r="L63" s="197"/>
      <c r="M63" s="197"/>
    </row>
    <row r="64" spans="1:13" s="209" customFormat="1" collapsed="1">
      <c r="F64" s="197"/>
      <c r="H64" s="211"/>
      <c r="I64" s="211"/>
      <c r="K64" s="210"/>
      <c r="L64" s="197"/>
      <c r="M64" s="197"/>
    </row>
    <row r="65" spans="6:13" s="209" customFormat="1" collapsed="1">
      <c r="F65" s="197"/>
      <c r="H65" s="211"/>
      <c r="I65" s="211"/>
      <c r="K65" s="210"/>
      <c r="L65" s="197"/>
      <c r="M65" s="197"/>
    </row>
    <row r="66" spans="6:13" s="209" customFormat="1" collapsed="1">
      <c r="F66" s="197"/>
      <c r="H66" s="211"/>
      <c r="I66" s="211"/>
      <c r="K66" s="210"/>
      <c r="L66" s="197"/>
      <c r="M66" s="197"/>
    </row>
    <row r="67" spans="6:13" s="209" customFormat="1" collapsed="1">
      <c r="F67" s="197"/>
      <c r="H67" s="211"/>
      <c r="I67" s="211"/>
      <c r="K67" s="210"/>
      <c r="L67" s="197"/>
      <c r="M67" s="197"/>
    </row>
    <row r="68" spans="6:13" s="209" customFormat="1" collapsed="1">
      <c r="F68" s="197"/>
      <c r="H68" s="211"/>
      <c r="I68" s="211"/>
      <c r="K68" s="210"/>
      <c r="L68" s="197"/>
      <c r="M68" s="197"/>
    </row>
    <row r="69" spans="6:13" s="209" customFormat="1" collapsed="1">
      <c r="F69" s="197"/>
      <c r="H69" s="211"/>
      <c r="I69" s="211"/>
      <c r="K69" s="210"/>
      <c r="L69" s="197"/>
      <c r="M69" s="197"/>
    </row>
    <row r="70" spans="6:13" s="209" customFormat="1" collapsed="1">
      <c r="F70" s="197"/>
      <c r="H70" s="211"/>
      <c r="I70" s="211"/>
      <c r="K70" s="210"/>
      <c r="L70" s="197"/>
      <c r="M70" s="197"/>
    </row>
    <row r="71" spans="6:13" s="209" customFormat="1" collapsed="1">
      <c r="F71" s="197"/>
      <c r="H71" s="211"/>
      <c r="I71" s="211"/>
      <c r="K71" s="210"/>
      <c r="L71" s="197"/>
      <c r="M71" s="197"/>
    </row>
    <row r="72" spans="6:13" s="209" customFormat="1" collapsed="1">
      <c r="F72" s="197"/>
      <c r="H72" s="211"/>
      <c r="I72" s="211"/>
      <c r="K72" s="210"/>
      <c r="L72" s="197"/>
      <c r="M72" s="197"/>
    </row>
    <row r="73" spans="6:13" s="209" customFormat="1" collapsed="1">
      <c r="F73" s="197"/>
      <c r="H73" s="211"/>
      <c r="I73" s="211"/>
      <c r="K73" s="210"/>
      <c r="L73" s="197"/>
      <c r="M73" s="197"/>
    </row>
    <row r="74" spans="6:13" s="209" customFormat="1" collapsed="1">
      <c r="F74" s="197"/>
      <c r="H74" s="211"/>
      <c r="I74" s="211"/>
      <c r="K74" s="210"/>
      <c r="L74" s="197"/>
      <c r="M74" s="197"/>
    </row>
    <row r="75" spans="6:13" s="209" customFormat="1" collapsed="1">
      <c r="F75" s="197"/>
      <c r="H75" s="211"/>
      <c r="I75" s="211"/>
      <c r="K75" s="210"/>
      <c r="L75" s="197"/>
      <c r="M75" s="197"/>
    </row>
    <row r="76" spans="6:13" s="209" customFormat="1" collapsed="1">
      <c r="F76" s="197"/>
      <c r="H76" s="211"/>
      <c r="I76" s="211"/>
      <c r="K76" s="210"/>
      <c r="L76" s="197"/>
      <c r="M76" s="197"/>
    </row>
    <row r="77" spans="6:13" s="209" customFormat="1" collapsed="1">
      <c r="F77" s="197"/>
      <c r="H77" s="211"/>
      <c r="I77" s="211"/>
      <c r="K77" s="210"/>
      <c r="L77" s="197"/>
      <c r="M77" s="197"/>
    </row>
    <row r="78" spans="6:13" s="209" customFormat="1" collapsed="1">
      <c r="F78" s="197"/>
      <c r="H78" s="211"/>
      <c r="I78" s="211"/>
      <c r="K78" s="210"/>
      <c r="L78" s="197"/>
      <c r="M78" s="197"/>
    </row>
    <row r="79" spans="6:13" s="209" customFormat="1" collapsed="1">
      <c r="F79" s="197"/>
      <c r="H79" s="211"/>
      <c r="I79" s="211"/>
      <c r="K79" s="210"/>
      <c r="L79" s="197"/>
      <c r="M79" s="197"/>
    </row>
    <row r="80" spans="6:13" s="209" customFormat="1" collapsed="1">
      <c r="F80" s="197"/>
      <c r="H80" s="211"/>
      <c r="I80" s="211"/>
      <c r="K80" s="210"/>
      <c r="L80" s="197"/>
      <c r="M80" s="197"/>
    </row>
    <row r="81" spans="6:13" s="209" customFormat="1" collapsed="1">
      <c r="F81" s="197"/>
      <c r="H81" s="211"/>
      <c r="I81" s="211"/>
      <c r="K81" s="210"/>
      <c r="L81" s="197"/>
      <c r="M81" s="197"/>
    </row>
    <row r="82" spans="6:13" s="209" customFormat="1" collapsed="1">
      <c r="F82" s="197"/>
      <c r="H82" s="211"/>
      <c r="I82" s="211"/>
      <c r="K82" s="210"/>
      <c r="L82" s="197"/>
      <c r="M82" s="197"/>
    </row>
    <row r="83" spans="6:13" s="209" customFormat="1" collapsed="1">
      <c r="F83" s="197"/>
      <c r="H83" s="211"/>
      <c r="I83" s="211"/>
      <c r="K83" s="210"/>
      <c r="L83" s="197"/>
      <c r="M83" s="197"/>
    </row>
    <row r="84" spans="6:13" s="209" customFormat="1" collapsed="1">
      <c r="F84" s="197"/>
      <c r="H84" s="211"/>
      <c r="I84" s="211"/>
      <c r="K84" s="210"/>
      <c r="L84" s="197"/>
      <c r="M84" s="197"/>
    </row>
    <row r="85" spans="6:13" s="209" customFormat="1" collapsed="1">
      <c r="F85" s="197"/>
      <c r="H85" s="211"/>
      <c r="I85" s="211"/>
      <c r="K85" s="210"/>
      <c r="L85" s="197"/>
      <c r="M85" s="197"/>
    </row>
    <row r="86" spans="6:13" s="209" customFormat="1" collapsed="1">
      <c r="F86" s="197"/>
      <c r="H86" s="211"/>
      <c r="I86" s="211"/>
      <c r="K86" s="210"/>
      <c r="L86" s="197"/>
      <c r="M86" s="197"/>
    </row>
    <row r="87" spans="6:13" s="209" customFormat="1" collapsed="1">
      <c r="F87" s="197"/>
      <c r="H87" s="211"/>
      <c r="I87" s="211"/>
      <c r="K87" s="210"/>
      <c r="L87" s="197"/>
      <c r="M87" s="197"/>
    </row>
    <row r="88" spans="6:13" s="209" customFormat="1" collapsed="1">
      <c r="F88" s="197"/>
      <c r="H88" s="211"/>
      <c r="I88" s="211"/>
      <c r="K88" s="210"/>
      <c r="L88" s="197"/>
      <c r="M88" s="197"/>
    </row>
    <row r="89" spans="6:13" s="209" customFormat="1" collapsed="1">
      <c r="F89" s="197"/>
      <c r="H89" s="211"/>
      <c r="I89" s="211"/>
      <c r="K89" s="210"/>
      <c r="L89" s="197"/>
      <c r="M89" s="197"/>
    </row>
    <row r="90" spans="6:13" s="209" customFormat="1" collapsed="1">
      <c r="F90" s="197"/>
      <c r="H90" s="211"/>
      <c r="I90" s="211"/>
      <c r="K90" s="210"/>
      <c r="L90" s="197"/>
      <c r="M90" s="197"/>
    </row>
    <row r="91" spans="6:13" s="209" customFormat="1" collapsed="1">
      <c r="F91" s="197"/>
      <c r="H91" s="211"/>
      <c r="I91" s="211"/>
      <c r="K91" s="210"/>
      <c r="L91" s="197"/>
      <c r="M91" s="197"/>
    </row>
    <row r="92" spans="6:13" s="209" customFormat="1" collapsed="1">
      <c r="F92" s="197"/>
      <c r="H92" s="211"/>
      <c r="I92" s="211"/>
      <c r="K92" s="210"/>
      <c r="L92" s="197"/>
      <c r="M92" s="197"/>
    </row>
    <row r="93" spans="6:13" s="209" customFormat="1" collapsed="1">
      <c r="F93" s="197"/>
      <c r="H93" s="211"/>
      <c r="I93" s="211"/>
      <c r="K93" s="210"/>
      <c r="L93" s="197"/>
      <c r="M93" s="197"/>
    </row>
    <row r="94" spans="6:13" s="209" customFormat="1" collapsed="1">
      <c r="F94" s="197"/>
      <c r="H94" s="211"/>
      <c r="I94" s="211"/>
      <c r="K94" s="210"/>
      <c r="L94" s="197"/>
      <c r="M94" s="197"/>
    </row>
    <row r="95" spans="6:13" s="209" customFormat="1" collapsed="1">
      <c r="F95" s="197"/>
      <c r="H95" s="211"/>
      <c r="I95" s="211"/>
      <c r="K95" s="210"/>
      <c r="L95" s="197"/>
      <c r="M95" s="197"/>
    </row>
    <row r="96" spans="6:13" s="209" customFormat="1" collapsed="1">
      <c r="F96" s="197"/>
      <c r="H96" s="211"/>
      <c r="I96" s="211"/>
      <c r="K96" s="210"/>
      <c r="L96" s="197"/>
      <c r="M96" s="197"/>
    </row>
    <row r="97" spans="6:13" s="209" customFormat="1" collapsed="1">
      <c r="F97" s="197"/>
      <c r="H97" s="211"/>
      <c r="I97" s="211"/>
      <c r="K97" s="210"/>
      <c r="L97" s="197"/>
      <c r="M97" s="197"/>
    </row>
    <row r="98" spans="6:13" s="209" customFormat="1" collapsed="1">
      <c r="F98" s="197"/>
      <c r="H98" s="211"/>
      <c r="I98" s="211"/>
      <c r="K98" s="210"/>
      <c r="L98" s="197"/>
      <c r="M98" s="197"/>
    </row>
    <row r="99" spans="6:13" s="209" customFormat="1" collapsed="1">
      <c r="F99" s="197"/>
      <c r="H99" s="211"/>
      <c r="I99" s="211"/>
      <c r="K99" s="210"/>
      <c r="L99" s="197"/>
      <c r="M99" s="197"/>
    </row>
    <row r="100" spans="6:13" s="209" customFormat="1" collapsed="1">
      <c r="F100" s="197"/>
      <c r="H100" s="211"/>
      <c r="I100" s="211"/>
      <c r="K100" s="210"/>
      <c r="L100" s="197"/>
      <c r="M100" s="197"/>
    </row>
    <row r="101" spans="6:13" s="209" customFormat="1" collapsed="1">
      <c r="F101" s="197"/>
      <c r="H101" s="211"/>
      <c r="I101" s="211"/>
      <c r="K101" s="210"/>
      <c r="L101" s="197"/>
      <c r="M101" s="197"/>
    </row>
    <row r="102" spans="6:13" s="209" customFormat="1" collapsed="1">
      <c r="F102" s="197"/>
      <c r="H102" s="211"/>
      <c r="I102" s="211"/>
      <c r="K102" s="210"/>
      <c r="L102" s="197"/>
      <c r="M102" s="197"/>
    </row>
    <row r="103" spans="6:13" s="209" customFormat="1" collapsed="1">
      <c r="F103" s="197"/>
      <c r="H103" s="211"/>
      <c r="I103" s="211"/>
      <c r="K103" s="210"/>
      <c r="L103" s="197"/>
      <c r="M103" s="197"/>
    </row>
    <row r="104" spans="6:13" s="209" customFormat="1" collapsed="1">
      <c r="F104" s="197"/>
      <c r="H104" s="211"/>
      <c r="I104" s="211"/>
      <c r="K104" s="210"/>
      <c r="L104" s="197"/>
      <c r="M104" s="197"/>
    </row>
    <row r="105" spans="6:13" s="209" customFormat="1" collapsed="1">
      <c r="F105" s="197"/>
      <c r="H105" s="211"/>
      <c r="I105" s="211"/>
      <c r="K105" s="210"/>
      <c r="L105" s="197"/>
      <c r="M105" s="197"/>
    </row>
    <row r="106" spans="6:13" s="209" customFormat="1" collapsed="1">
      <c r="F106" s="197"/>
      <c r="H106" s="211"/>
      <c r="I106" s="211"/>
      <c r="K106" s="210"/>
      <c r="L106" s="197"/>
      <c r="M106" s="197"/>
    </row>
    <row r="107" spans="6:13" s="209" customFormat="1" collapsed="1">
      <c r="F107" s="197"/>
      <c r="H107" s="211"/>
      <c r="I107" s="211"/>
      <c r="K107" s="210"/>
      <c r="L107" s="197"/>
      <c r="M107" s="197"/>
    </row>
    <row r="108" spans="6:13" s="209" customFormat="1" collapsed="1">
      <c r="F108" s="197"/>
      <c r="H108" s="211"/>
      <c r="I108" s="211"/>
      <c r="K108" s="210"/>
      <c r="L108" s="197"/>
      <c r="M108" s="197"/>
    </row>
    <row r="109" spans="6:13" s="209" customFormat="1" collapsed="1">
      <c r="F109" s="197"/>
      <c r="H109" s="211"/>
      <c r="I109" s="211"/>
      <c r="K109" s="210"/>
      <c r="L109" s="197"/>
      <c r="M109" s="197"/>
    </row>
    <row r="110" spans="6:13" s="209" customFormat="1" collapsed="1">
      <c r="F110" s="197"/>
      <c r="H110" s="211"/>
      <c r="I110" s="211"/>
      <c r="K110" s="210"/>
      <c r="L110" s="197"/>
      <c r="M110" s="197"/>
    </row>
    <row r="111" spans="6:13" s="209" customFormat="1" collapsed="1">
      <c r="F111" s="197"/>
      <c r="H111" s="211"/>
      <c r="I111" s="211"/>
      <c r="K111" s="210"/>
      <c r="L111" s="197"/>
      <c r="M111" s="197"/>
    </row>
    <row r="112" spans="6:13" s="209" customFormat="1" collapsed="1">
      <c r="F112" s="197"/>
      <c r="H112" s="211"/>
      <c r="I112" s="211"/>
      <c r="K112" s="210"/>
      <c r="L112" s="197"/>
      <c r="M112" s="197"/>
    </row>
    <row r="113" spans="6:13" s="209" customFormat="1" collapsed="1">
      <c r="F113" s="197"/>
      <c r="H113" s="211"/>
      <c r="I113" s="211"/>
      <c r="K113" s="210"/>
      <c r="L113" s="197"/>
      <c r="M113" s="197"/>
    </row>
    <row r="114" spans="6:13" s="209" customFormat="1" collapsed="1">
      <c r="F114" s="197"/>
      <c r="H114" s="211"/>
      <c r="I114" s="211"/>
      <c r="K114" s="210"/>
      <c r="L114" s="197"/>
      <c r="M114" s="197"/>
    </row>
    <row r="115" spans="6:13" s="209" customFormat="1" collapsed="1">
      <c r="F115" s="197"/>
      <c r="H115" s="211"/>
      <c r="I115" s="211"/>
      <c r="K115" s="210"/>
      <c r="L115" s="197"/>
      <c r="M115" s="197"/>
    </row>
    <row r="116" spans="6:13" s="209" customFormat="1" collapsed="1">
      <c r="F116" s="197"/>
      <c r="H116" s="211"/>
      <c r="I116" s="211"/>
      <c r="K116" s="210"/>
      <c r="L116" s="197"/>
      <c r="M116" s="197"/>
    </row>
    <row r="117" spans="6:13" s="209" customFormat="1" collapsed="1">
      <c r="F117" s="197"/>
      <c r="H117" s="211"/>
      <c r="I117" s="211"/>
      <c r="K117" s="210"/>
      <c r="L117" s="197"/>
      <c r="M117" s="197"/>
    </row>
    <row r="118" spans="6:13" s="209" customFormat="1" collapsed="1">
      <c r="F118" s="197"/>
      <c r="H118" s="211"/>
      <c r="I118" s="211"/>
      <c r="K118" s="210"/>
      <c r="L118" s="197"/>
      <c r="M118" s="197"/>
    </row>
    <row r="119" spans="6:13" s="209" customFormat="1" collapsed="1">
      <c r="F119" s="197"/>
      <c r="H119" s="211"/>
      <c r="I119" s="211"/>
      <c r="K119" s="210"/>
      <c r="L119" s="197"/>
      <c r="M119" s="197"/>
    </row>
    <row r="120" spans="6:13" s="209" customFormat="1" collapsed="1">
      <c r="F120" s="197"/>
      <c r="H120" s="211"/>
      <c r="I120" s="211"/>
      <c r="K120" s="210"/>
      <c r="L120" s="197"/>
      <c r="M120" s="197"/>
    </row>
    <row r="121" spans="6:13" s="209" customFormat="1" collapsed="1">
      <c r="F121" s="197"/>
      <c r="H121" s="211"/>
      <c r="I121" s="211"/>
      <c r="K121" s="210"/>
      <c r="L121" s="197"/>
      <c r="M121" s="197"/>
    </row>
    <row r="122" spans="6:13" s="209" customFormat="1" collapsed="1">
      <c r="F122" s="197"/>
      <c r="H122" s="211"/>
      <c r="I122" s="211"/>
      <c r="K122" s="210"/>
      <c r="L122" s="197"/>
      <c r="M122" s="197"/>
    </row>
    <row r="123" spans="6:13" s="209" customFormat="1" collapsed="1">
      <c r="F123" s="197"/>
      <c r="H123" s="211"/>
      <c r="I123" s="211"/>
      <c r="K123" s="210"/>
      <c r="L123" s="197"/>
      <c r="M123" s="197"/>
    </row>
    <row r="124" spans="6:13" s="209" customFormat="1" collapsed="1">
      <c r="F124" s="197"/>
      <c r="H124" s="211"/>
      <c r="I124" s="211"/>
      <c r="K124" s="210"/>
      <c r="L124" s="197"/>
      <c r="M124" s="197"/>
    </row>
    <row r="125" spans="6:13" s="209" customFormat="1" collapsed="1">
      <c r="F125" s="197"/>
      <c r="H125" s="211"/>
      <c r="I125" s="211"/>
      <c r="K125" s="210"/>
      <c r="L125" s="197"/>
      <c r="M125" s="197"/>
    </row>
    <row r="126" spans="6:13" s="209" customFormat="1" collapsed="1">
      <c r="F126" s="197"/>
      <c r="H126" s="211"/>
      <c r="I126" s="211"/>
      <c r="K126" s="210"/>
      <c r="L126" s="197"/>
      <c r="M126" s="197"/>
    </row>
    <row r="127" spans="6:13" s="209" customFormat="1" collapsed="1">
      <c r="F127" s="197"/>
      <c r="H127" s="211"/>
      <c r="I127" s="211"/>
      <c r="K127" s="210"/>
      <c r="L127" s="197"/>
      <c r="M127" s="197"/>
    </row>
    <row r="128" spans="6:13" s="209" customFormat="1" collapsed="1">
      <c r="F128" s="197"/>
      <c r="H128" s="211"/>
      <c r="I128" s="211"/>
      <c r="K128" s="210"/>
      <c r="L128" s="197"/>
      <c r="M128" s="197"/>
    </row>
    <row r="129" spans="6:13" s="209" customFormat="1" collapsed="1">
      <c r="F129" s="197"/>
      <c r="H129" s="211"/>
      <c r="I129" s="211"/>
      <c r="K129" s="210"/>
      <c r="L129" s="197"/>
      <c r="M129" s="197"/>
    </row>
    <row r="130" spans="6:13" s="209" customFormat="1" collapsed="1">
      <c r="F130" s="197"/>
      <c r="H130" s="211"/>
      <c r="I130" s="211"/>
      <c r="K130" s="210"/>
      <c r="L130" s="197"/>
      <c r="M130" s="197"/>
    </row>
    <row r="131" spans="6:13" s="209" customFormat="1" collapsed="1">
      <c r="F131" s="197"/>
      <c r="H131" s="211"/>
      <c r="I131" s="211"/>
      <c r="K131" s="210"/>
      <c r="L131" s="197"/>
      <c r="M131" s="197"/>
    </row>
    <row r="132" spans="6:13" s="209" customFormat="1" collapsed="1">
      <c r="F132" s="197"/>
      <c r="H132" s="211"/>
      <c r="I132" s="211"/>
      <c r="K132" s="210"/>
      <c r="L132" s="197"/>
      <c r="M132" s="197"/>
    </row>
    <row r="133" spans="6:13" s="209" customFormat="1" collapsed="1">
      <c r="F133" s="197"/>
      <c r="H133" s="211"/>
      <c r="I133" s="211"/>
      <c r="K133" s="210"/>
      <c r="L133" s="197"/>
      <c r="M133" s="197"/>
    </row>
    <row r="134" spans="6:13" s="209" customFormat="1" collapsed="1">
      <c r="F134" s="197"/>
      <c r="H134" s="211"/>
      <c r="I134" s="211"/>
      <c r="K134" s="210"/>
      <c r="L134" s="197"/>
      <c r="M134" s="197"/>
    </row>
    <row r="135" spans="6:13" s="209" customFormat="1" collapsed="1">
      <c r="F135" s="197"/>
      <c r="H135" s="211"/>
      <c r="I135" s="211"/>
      <c r="K135" s="210"/>
      <c r="L135" s="197"/>
      <c r="M135" s="197"/>
    </row>
    <row r="136" spans="6:13" s="209" customFormat="1" collapsed="1">
      <c r="F136" s="197"/>
      <c r="H136" s="211"/>
      <c r="I136" s="211"/>
      <c r="K136" s="210"/>
      <c r="L136" s="197"/>
      <c r="M136" s="197"/>
    </row>
    <row r="137" spans="6:13" s="209" customFormat="1" collapsed="1">
      <c r="F137" s="197"/>
      <c r="H137" s="211"/>
      <c r="I137" s="211"/>
      <c r="K137" s="210"/>
      <c r="L137" s="197"/>
      <c r="M137" s="197"/>
    </row>
    <row r="138" spans="6:13" s="209" customFormat="1" collapsed="1">
      <c r="F138" s="197"/>
      <c r="H138" s="211"/>
      <c r="I138" s="211"/>
      <c r="K138" s="210"/>
      <c r="L138" s="197"/>
      <c r="M138" s="197"/>
    </row>
    <row r="139" spans="6:13" s="209" customFormat="1" collapsed="1">
      <c r="F139" s="197"/>
      <c r="H139" s="211"/>
      <c r="I139" s="211"/>
      <c r="K139" s="210"/>
      <c r="L139" s="197"/>
      <c r="M139" s="197"/>
    </row>
    <row r="140" spans="6:13" s="209" customFormat="1" collapsed="1">
      <c r="F140" s="197"/>
      <c r="H140" s="211"/>
      <c r="I140" s="211"/>
      <c r="K140" s="210"/>
      <c r="L140" s="197"/>
      <c r="M140" s="197"/>
    </row>
    <row r="141" spans="6:13" s="209" customFormat="1" collapsed="1">
      <c r="F141" s="197"/>
      <c r="H141" s="211"/>
      <c r="I141" s="211"/>
      <c r="K141" s="210"/>
      <c r="L141" s="197"/>
      <c r="M141" s="197"/>
    </row>
    <row r="142" spans="6:13" s="209" customFormat="1" collapsed="1">
      <c r="F142" s="197"/>
      <c r="H142" s="211"/>
      <c r="I142" s="211"/>
      <c r="K142" s="210"/>
      <c r="L142" s="197"/>
      <c r="M142" s="197"/>
    </row>
    <row r="143" spans="6:13" s="209" customFormat="1" collapsed="1">
      <c r="F143" s="197"/>
      <c r="H143" s="211"/>
      <c r="I143" s="211"/>
      <c r="K143" s="210"/>
      <c r="L143" s="197"/>
      <c r="M143" s="197"/>
    </row>
    <row r="144" spans="6:13" s="209" customFormat="1" collapsed="1">
      <c r="F144" s="197"/>
      <c r="H144" s="211"/>
      <c r="I144" s="211"/>
      <c r="K144" s="210"/>
      <c r="L144" s="197"/>
      <c r="M144" s="197"/>
    </row>
    <row r="145" spans="6:13" s="209" customFormat="1" collapsed="1">
      <c r="F145" s="197"/>
      <c r="H145" s="211"/>
      <c r="I145" s="211"/>
      <c r="K145" s="210"/>
      <c r="L145" s="197"/>
      <c r="M145" s="197"/>
    </row>
    <row r="146" spans="6:13" s="209" customFormat="1" collapsed="1">
      <c r="F146" s="197"/>
      <c r="H146" s="211"/>
      <c r="I146" s="211"/>
      <c r="K146" s="210"/>
      <c r="L146" s="197"/>
      <c r="M146" s="197"/>
    </row>
    <row r="147" spans="6:13" s="209" customFormat="1" collapsed="1">
      <c r="F147" s="197"/>
      <c r="H147" s="211"/>
      <c r="I147" s="211"/>
      <c r="K147" s="210"/>
      <c r="L147" s="197"/>
      <c r="M147" s="197"/>
    </row>
    <row r="148" spans="6:13" s="209" customFormat="1" collapsed="1">
      <c r="F148" s="197"/>
      <c r="H148" s="211"/>
      <c r="I148" s="211"/>
      <c r="K148" s="210"/>
      <c r="L148" s="197"/>
      <c r="M148" s="197"/>
    </row>
    <row r="149" spans="6:13" s="209" customFormat="1" collapsed="1">
      <c r="F149" s="197"/>
      <c r="H149" s="211"/>
      <c r="I149" s="211"/>
      <c r="K149" s="210"/>
      <c r="L149" s="197"/>
      <c r="M149" s="197"/>
    </row>
    <row r="150" spans="6:13" s="209" customFormat="1" collapsed="1">
      <c r="F150" s="197"/>
      <c r="H150" s="211"/>
      <c r="I150" s="211"/>
      <c r="K150" s="210"/>
      <c r="L150" s="197"/>
      <c r="M150" s="197"/>
    </row>
    <row r="151" spans="6:13" s="209" customFormat="1" collapsed="1">
      <c r="F151" s="197"/>
      <c r="H151" s="211"/>
      <c r="I151" s="211"/>
      <c r="K151" s="210"/>
      <c r="L151" s="197"/>
      <c r="M151" s="197"/>
    </row>
    <row r="152" spans="6:13" s="209" customFormat="1" collapsed="1">
      <c r="F152" s="197"/>
      <c r="H152" s="211"/>
      <c r="I152" s="211"/>
      <c r="K152" s="210"/>
      <c r="L152" s="197"/>
      <c r="M152" s="197"/>
    </row>
    <row r="153" spans="6:13" s="209" customFormat="1" collapsed="1">
      <c r="F153" s="197"/>
      <c r="H153" s="211"/>
      <c r="I153" s="211"/>
      <c r="K153" s="210"/>
      <c r="L153" s="197"/>
      <c r="M153" s="197"/>
    </row>
    <row r="154" spans="6:13" s="209" customFormat="1" collapsed="1">
      <c r="F154" s="197"/>
      <c r="H154" s="211"/>
      <c r="I154" s="211"/>
      <c r="K154" s="210"/>
      <c r="L154" s="197"/>
      <c r="M154" s="197"/>
    </row>
    <row r="155" spans="6:13" s="209" customFormat="1" collapsed="1">
      <c r="F155" s="197"/>
      <c r="H155" s="211"/>
      <c r="I155" s="211"/>
      <c r="K155" s="210"/>
      <c r="L155" s="197"/>
      <c r="M155" s="197"/>
    </row>
    <row r="156" spans="6:13" s="209" customFormat="1" collapsed="1">
      <c r="F156" s="197"/>
      <c r="H156" s="211"/>
      <c r="I156" s="211"/>
      <c r="K156" s="210"/>
      <c r="L156" s="197"/>
      <c r="M156" s="197"/>
    </row>
    <row r="157" spans="6:13" s="209" customFormat="1" collapsed="1">
      <c r="F157" s="197"/>
      <c r="H157" s="211"/>
      <c r="I157" s="211"/>
      <c r="K157" s="210"/>
      <c r="L157" s="197"/>
      <c r="M157" s="197"/>
    </row>
    <row r="158" spans="6:13" s="209" customFormat="1" collapsed="1">
      <c r="F158" s="197"/>
      <c r="H158" s="211"/>
      <c r="I158" s="211"/>
      <c r="K158" s="210"/>
      <c r="L158" s="197"/>
      <c r="M158" s="197"/>
    </row>
    <row r="159" spans="6:13" s="209" customFormat="1" collapsed="1">
      <c r="F159" s="197"/>
      <c r="H159" s="211"/>
      <c r="I159" s="211"/>
      <c r="K159" s="210"/>
      <c r="L159" s="197"/>
      <c r="M159" s="197"/>
    </row>
    <row r="160" spans="6:13" s="209" customFormat="1" collapsed="1">
      <c r="F160" s="197"/>
      <c r="H160" s="211"/>
      <c r="I160" s="211"/>
      <c r="K160" s="210"/>
      <c r="L160" s="197"/>
      <c r="M160" s="197"/>
    </row>
    <row r="161" spans="6:13" s="209" customFormat="1" collapsed="1">
      <c r="F161" s="197"/>
      <c r="H161" s="211"/>
      <c r="I161" s="211"/>
      <c r="K161" s="210"/>
      <c r="L161" s="197"/>
      <c r="M161" s="197"/>
    </row>
    <row r="162" spans="6:13" s="209" customFormat="1" collapsed="1">
      <c r="F162" s="197"/>
      <c r="H162" s="211"/>
      <c r="I162" s="211"/>
      <c r="K162" s="210"/>
      <c r="L162" s="197"/>
      <c r="M162" s="197"/>
    </row>
    <row r="163" spans="6:13" s="209" customFormat="1" collapsed="1">
      <c r="F163" s="197"/>
      <c r="H163" s="211"/>
      <c r="I163" s="211"/>
      <c r="K163" s="210"/>
      <c r="L163" s="197"/>
      <c r="M163" s="197"/>
    </row>
    <row r="164" spans="6:13" s="209" customFormat="1" collapsed="1">
      <c r="F164" s="197"/>
      <c r="H164" s="211"/>
      <c r="I164" s="211"/>
      <c r="K164" s="210"/>
      <c r="L164" s="197"/>
      <c r="M164" s="197"/>
    </row>
    <row r="165" spans="6:13" s="209" customFormat="1" collapsed="1">
      <c r="F165" s="197"/>
      <c r="H165" s="211"/>
      <c r="I165" s="211"/>
      <c r="K165" s="210"/>
      <c r="L165" s="197"/>
      <c r="M165" s="197"/>
    </row>
    <row r="166" spans="6:13" s="209" customFormat="1" collapsed="1">
      <c r="F166" s="197"/>
      <c r="H166" s="211"/>
      <c r="I166" s="211"/>
      <c r="K166" s="210"/>
      <c r="L166" s="197"/>
      <c r="M166" s="197"/>
    </row>
    <row r="167" spans="6:13" s="209" customFormat="1" collapsed="1">
      <c r="F167" s="197"/>
      <c r="H167" s="211"/>
      <c r="I167" s="211"/>
      <c r="K167" s="210"/>
      <c r="L167" s="197"/>
      <c r="M167" s="197"/>
    </row>
    <row r="168" spans="6:13" s="209" customFormat="1" collapsed="1">
      <c r="F168" s="197"/>
      <c r="H168" s="211"/>
      <c r="I168" s="211"/>
      <c r="K168" s="210"/>
      <c r="L168" s="197"/>
      <c r="M168" s="197"/>
    </row>
    <row r="169" spans="6:13" s="209" customFormat="1" collapsed="1">
      <c r="F169" s="197"/>
      <c r="H169" s="211"/>
      <c r="I169" s="211"/>
      <c r="K169" s="210"/>
      <c r="L169" s="197"/>
      <c r="M169" s="197"/>
    </row>
    <row r="170" spans="6:13" s="209" customFormat="1" collapsed="1">
      <c r="F170" s="197"/>
      <c r="H170" s="211"/>
      <c r="I170" s="211"/>
      <c r="K170" s="210"/>
      <c r="L170" s="197"/>
      <c r="M170" s="197"/>
    </row>
    <row r="171" spans="6:13" s="209" customFormat="1" collapsed="1">
      <c r="F171" s="197"/>
      <c r="H171" s="211"/>
      <c r="I171" s="211"/>
      <c r="K171" s="210"/>
      <c r="L171" s="197"/>
      <c r="M171" s="197"/>
    </row>
    <row r="172" spans="6:13" s="209" customFormat="1" collapsed="1">
      <c r="F172" s="197"/>
      <c r="H172" s="211"/>
      <c r="I172" s="211"/>
      <c r="K172" s="210"/>
      <c r="L172" s="197"/>
      <c r="M172" s="197"/>
    </row>
    <row r="173" spans="6:13" s="209" customFormat="1" collapsed="1">
      <c r="F173" s="197"/>
      <c r="H173" s="211"/>
      <c r="I173" s="211"/>
      <c r="K173" s="210"/>
      <c r="L173" s="197"/>
      <c r="M173" s="197"/>
    </row>
    <row r="174" spans="6:13" s="209" customFormat="1" collapsed="1">
      <c r="F174" s="197"/>
      <c r="H174" s="211"/>
      <c r="I174" s="211"/>
      <c r="K174" s="210"/>
      <c r="L174" s="197"/>
      <c r="M174" s="197"/>
    </row>
    <row r="175" spans="6:13" s="209" customFormat="1" collapsed="1">
      <c r="F175" s="197"/>
      <c r="H175" s="211"/>
      <c r="I175" s="211"/>
      <c r="K175" s="210"/>
      <c r="L175" s="197"/>
      <c r="M175" s="197"/>
    </row>
    <row r="176" spans="6:13" s="209" customFormat="1" collapsed="1">
      <c r="F176" s="197"/>
      <c r="H176" s="211"/>
      <c r="I176" s="211"/>
      <c r="K176" s="210"/>
      <c r="L176" s="197"/>
      <c r="M176" s="197"/>
    </row>
    <row r="177" spans="6:13" s="209" customFormat="1" collapsed="1">
      <c r="F177" s="197"/>
      <c r="H177" s="211"/>
      <c r="I177" s="211"/>
      <c r="K177" s="210"/>
      <c r="L177" s="197"/>
      <c r="M177" s="197"/>
    </row>
    <row r="178" spans="6:13" s="209" customFormat="1" collapsed="1">
      <c r="F178" s="197"/>
      <c r="H178" s="211"/>
      <c r="I178" s="211"/>
      <c r="K178" s="210"/>
      <c r="L178" s="197"/>
      <c r="M178" s="197"/>
    </row>
    <row r="179" spans="6:13" s="209" customFormat="1" collapsed="1">
      <c r="F179" s="197"/>
      <c r="H179" s="211"/>
      <c r="I179" s="211"/>
      <c r="K179" s="210"/>
      <c r="L179" s="197"/>
      <c r="M179" s="197"/>
    </row>
    <row r="180" spans="6:13" s="209" customFormat="1" collapsed="1">
      <c r="F180" s="197"/>
      <c r="H180" s="211"/>
      <c r="I180" s="211"/>
      <c r="K180" s="210"/>
      <c r="L180" s="197"/>
      <c r="M180" s="197"/>
    </row>
    <row r="181" spans="6:13" s="209" customFormat="1" collapsed="1">
      <c r="F181" s="197"/>
      <c r="H181" s="211"/>
      <c r="I181" s="211"/>
      <c r="K181" s="210"/>
      <c r="L181" s="197"/>
      <c r="M181" s="197"/>
    </row>
    <row r="182" spans="6:13" s="209" customFormat="1" collapsed="1">
      <c r="F182" s="197"/>
      <c r="H182" s="211"/>
      <c r="I182" s="211"/>
      <c r="K182" s="210"/>
      <c r="L182" s="197"/>
      <c r="M182" s="197"/>
    </row>
    <row r="183" spans="6:13" s="209" customFormat="1" collapsed="1">
      <c r="F183" s="197"/>
      <c r="H183" s="211"/>
      <c r="I183" s="211"/>
      <c r="K183" s="210"/>
      <c r="L183" s="197"/>
      <c r="M183" s="197"/>
    </row>
    <row r="184" spans="6:13" s="209" customFormat="1" collapsed="1">
      <c r="F184" s="197"/>
      <c r="H184" s="211"/>
      <c r="I184" s="211"/>
      <c r="K184" s="210"/>
      <c r="L184" s="197"/>
      <c r="M184" s="197"/>
    </row>
    <row r="185" spans="6:13" s="209" customFormat="1" collapsed="1">
      <c r="F185" s="197"/>
      <c r="H185" s="211"/>
      <c r="I185" s="211"/>
      <c r="K185" s="210"/>
      <c r="L185" s="197"/>
      <c r="M185" s="197"/>
    </row>
    <row r="186" spans="6:13" s="209" customFormat="1" collapsed="1">
      <c r="F186" s="197"/>
      <c r="H186" s="211"/>
      <c r="I186" s="211"/>
      <c r="K186" s="210"/>
      <c r="L186" s="197"/>
      <c r="M186" s="197"/>
    </row>
    <row r="187" spans="6:13" s="209" customFormat="1" collapsed="1">
      <c r="F187" s="197"/>
      <c r="H187" s="211"/>
      <c r="I187" s="211"/>
      <c r="K187" s="210"/>
      <c r="L187" s="197"/>
      <c r="M187" s="197"/>
    </row>
    <row r="188" spans="6:13" s="209" customFormat="1" collapsed="1">
      <c r="F188" s="197"/>
      <c r="H188" s="211"/>
      <c r="I188" s="211"/>
      <c r="K188" s="210"/>
      <c r="L188" s="197"/>
      <c r="M188" s="197"/>
    </row>
    <row r="189" spans="6:13" s="209" customFormat="1" collapsed="1">
      <c r="F189" s="197"/>
      <c r="H189" s="211"/>
      <c r="I189" s="211"/>
      <c r="K189" s="210"/>
      <c r="L189" s="197"/>
      <c r="M189" s="197"/>
    </row>
    <row r="190" spans="6:13" s="209" customFormat="1" collapsed="1">
      <c r="F190" s="197"/>
      <c r="H190" s="211"/>
      <c r="I190" s="211"/>
      <c r="K190" s="210"/>
      <c r="L190" s="197"/>
      <c r="M190" s="197"/>
    </row>
    <row r="191" spans="6:13" s="209" customFormat="1" collapsed="1">
      <c r="F191" s="197"/>
      <c r="H191" s="211"/>
      <c r="I191" s="211"/>
      <c r="K191" s="210"/>
      <c r="L191" s="197"/>
      <c r="M191" s="197"/>
    </row>
    <row r="192" spans="6:13" s="209" customFormat="1" collapsed="1">
      <c r="F192" s="197"/>
      <c r="H192" s="211"/>
      <c r="I192" s="211"/>
      <c r="K192" s="210"/>
      <c r="L192" s="197"/>
      <c r="M192" s="197"/>
    </row>
    <row r="193" spans="6:13" s="209" customFormat="1" collapsed="1">
      <c r="F193" s="197"/>
      <c r="H193" s="211"/>
      <c r="I193" s="211"/>
      <c r="K193" s="210"/>
      <c r="L193" s="197"/>
      <c r="M193" s="197"/>
    </row>
    <row r="194" spans="6:13" s="209" customFormat="1" collapsed="1">
      <c r="F194" s="197"/>
      <c r="H194" s="211"/>
      <c r="I194" s="211"/>
      <c r="K194" s="210"/>
      <c r="L194" s="197"/>
      <c r="M194" s="197"/>
    </row>
    <row r="195" spans="6:13" s="209" customFormat="1" collapsed="1">
      <c r="F195" s="197"/>
      <c r="H195" s="211"/>
      <c r="I195" s="211"/>
      <c r="K195" s="210"/>
      <c r="L195" s="197"/>
      <c r="M195" s="197"/>
    </row>
    <row r="196" spans="6:13" s="209" customFormat="1" collapsed="1">
      <c r="F196" s="197"/>
      <c r="H196" s="211"/>
      <c r="I196" s="211"/>
      <c r="K196" s="210"/>
      <c r="L196" s="197"/>
      <c r="M196" s="197"/>
    </row>
    <row r="197" spans="6:13" s="209" customFormat="1" collapsed="1">
      <c r="F197" s="197"/>
      <c r="H197" s="211"/>
      <c r="I197" s="211"/>
      <c r="K197" s="210"/>
      <c r="L197" s="197"/>
      <c r="M197" s="197"/>
    </row>
    <row r="198" spans="6:13" s="209" customFormat="1" collapsed="1">
      <c r="F198" s="197"/>
      <c r="H198" s="211"/>
      <c r="I198" s="211"/>
      <c r="K198" s="210"/>
      <c r="L198" s="197"/>
      <c r="M198" s="197"/>
    </row>
    <row r="199" spans="6:13" s="209" customFormat="1" collapsed="1">
      <c r="F199" s="197"/>
      <c r="H199" s="211"/>
      <c r="I199" s="211"/>
      <c r="K199" s="210"/>
      <c r="L199" s="197"/>
      <c r="M199" s="197"/>
    </row>
    <row r="200" spans="6:13" s="209" customFormat="1" collapsed="1">
      <c r="F200" s="197"/>
      <c r="H200" s="211"/>
      <c r="I200" s="211"/>
      <c r="K200" s="210"/>
      <c r="L200" s="197"/>
      <c r="M200" s="197"/>
    </row>
    <row r="201" spans="6:13" s="209" customFormat="1" collapsed="1">
      <c r="F201" s="197"/>
      <c r="H201" s="211"/>
      <c r="I201" s="211"/>
      <c r="K201" s="210"/>
      <c r="L201" s="197"/>
      <c r="M201" s="197"/>
    </row>
    <row r="202" spans="6:13" s="209" customFormat="1" collapsed="1">
      <c r="F202" s="197"/>
      <c r="H202" s="211"/>
      <c r="I202" s="211"/>
      <c r="K202" s="210"/>
      <c r="L202" s="197"/>
      <c r="M202" s="197"/>
    </row>
    <row r="203" spans="6:13" s="209" customFormat="1" collapsed="1">
      <c r="F203" s="197"/>
      <c r="H203" s="211"/>
      <c r="I203" s="211"/>
      <c r="K203" s="210"/>
      <c r="L203" s="197"/>
      <c r="M203" s="197"/>
    </row>
    <row r="204" spans="6:13" s="209" customFormat="1" collapsed="1">
      <c r="F204" s="197"/>
      <c r="H204" s="211"/>
      <c r="I204" s="211"/>
      <c r="K204" s="210"/>
      <c r="L204" s="197"/>
      <c r="M204" s="197"/>
    </row>
    <row r="205" spans="6:13" s="209" customFormat="1" collapsed="1">
      <c r="F205" s="197"/>
      <c r="H205" s="211"/>
      <c r="I205" s="211"/>
      <c r="K205" s="210"/>
      <c r="L205" s="197"/>
      <c r="M205" s="197"/>
    </row>
    <row r="206" spans="6:13" s="209" customFormat="1" collapsed="1">
      <c r="F206" s="197"/>
      <c r="H206" s="211"/>
      <c r="I206" s="211"/>
      <c r="K206" s="210"/>
      <c r="L206" s="197"/>
      <c r="M206" s="197"/>
    </row>
    <row r="207" spans="6:13" s="209" customFormat="1" collapsed="1">
      <c r="F207" s="197"/>
      <c r="H207" s="211"/>
      <c r="I207" s="211"/>
      <c r="K207" s="210"/>
      <c r="L207" s="197"/>
      <c r="M207" s="197"/>
    </row>
    <row r="208" spans="6:13" s="209" customFormat="1" collapsed="1">
      <c r="F208" s="197"/>
      <c r="H208" s="211"/>
      <c r="I208" s="211"/>
      <c r="K208" s="210"/>
      <c r="L208" s="197"/>
      <c r="M208" s="197"/>
    </row>
    <row r="209" spans="6:13" s="209" customFormat="1" collapsed="1">
      <c r="F209" s="197"/>
      <c r="H209" s="211"/>
      <c r="I209" s="211"/>
      <c r="K209" s="210"/>
      <c r="L209" s="197"/>
      <c r="M209" s="197"/>
    </row>
    <row r="210" spans="6:13" s="209" customFormat="1" collapsed="1">
      <c r="F210" s="197"/>
      <c r="H210" s="211"/>
      <c r="I210" s="211"/>
      <c r="K210" s="210"/>
      <c r="L210" s="197"/>
      <c r="M210" s="197"/>
    </row>
    <row r="211" spans="6:13" s="209" customFormat="1" collapsed="1">
      <c r="F211" s="197"/>
      <c r="H211" s="211"/>
      <c r="I211" s="211"/>
      <c r="K211" s="210"/>
      <c r="L211" s="197"/>
      <c r="M211" s="197"/>
    </row>
    <row r="212" spans="6:13" s="209" customFormat="1" collapsed="1">
      <c r="F212" s="197"/>
      <c r="H212" s="211"/>
      <c r="I212" s="211"/>
      <c r="K212" s="210"/>
      <c r="L212" s="197"/>
      <c r="M212" s="197"/>
    </row>
    <row r="213" spans="6:13" s="209" customFormat="1" collapsed="1">
      <c r="F213" s="197"/>
      <c r="H213" s="211"/>
      <c r="I213" s="211"/>
      <c r="K213" s="210"/>
      <c r="L213" s="197"/>
      <c r="M213" s="197"/>
    </row>
    <row r="214" spans="6:13" s="209" customFormat="1" collapsed="1">
      <c r="F214" s="197"/>
      <c r="H214" s="211"/>
      <c r="I214" s="211"/>
      <c r="K214" s="210"/>
      <c r="L214" s="197"/>
      <c r="M214" s="197"/>
    </row>
    <row r="215" spans="6:13" s="209" customFormat="1" collapsed="1">
      <c r="F215" s="197"/>
      <c r="H215" s="211"/>
      <c r="I215" s="211"/>
      <c r="K215" s="210"/>
      <c r="L215" s="197"/>
      <c r="M215" s="197"/>
    </row>
    <row r="216" spans="6:13" s="209" customFormat="1" collapsed="1">
      <c r="F216" s="197"/>
      <c r="H216" s="211"/>
      <c r="I216" s="211"/>
      <c r="K216" s="210"/>
      <c r="L216" s="197"/>
      <c r="M216" s="197"/>
    </row>
    <row r="217" spans="6:13" s="209" customFormat="1" collapsed="1">
      <c r="F217" s="197"/>
      <c r="H217" s="211"/>
      <c r="I217" s="211"/>
      <c r="K217" s="210"/>
      <c r="L217" s="197"/>
      <c r="M217" s="197"/>
    </row>
    <row r="218" spans="6:13" s="209" customFormat="1" collapsed="1">
      <c r="F218" s="197"/>
      <c r="H218" s="211"/>
      <c r="I218" s="211"/>
      <c r="K218" s="210"/>
      <c r="L218" s="197"/>
      <c r="M218" s="197"/>
    </row>
    <row r="219" spans="6:13" s="209" customFormat="1" collapsed="1">
      <c r="F219" s="197"/>
      <c r="H219" s="211"/>
      <c r="I219" s="211"/>
      <c r="K219" s="210"/>
      <c r="L219" s="197"/>
      <c r="M219" s="197"/>
    </row>
    <row r="220" spans="6:13" s="209" customFormat="1" collapsed="1">
      <c r="F220" s="197"/>
      <c r="H220" s="211"/>
      <c r="I220" s="211"/>
      <c r="K220" s="210"/>
      <c r="L220" s="197"/>
      <c r="M220" s="197"/>
    </row>
    <row r="221" spans="6:13" s="209" customFormat="1" collapsed="1">
      <c r="F221" s="197"/>
      <c r="H221" s="211"/>
      <c r="I221" s="211"/>
      <c r="K221" s="210"/>
      <c r="L221" s="197"/>
      <c r="M221" s="197"/>
    </row>
    <row r="222" spans="6:13" s="209" customFormat="1" collapsed="1">
      <c r="F222" s="197"/>
      <c r="H222" s="211"/>
      <c r="I222" s="211"/>
      <c r="K222" s="210"/>
      <c r="L222" s="197"/>
      <c r="M222" s="197"/>
    </row>
    <row r="223" spans="6:13" s="209" customFormat="1" collapsed="1">
      <c r="F223" s="197"/>
      <c r="H223" s="211"/>
      <c r="I223" s="211"/>
      <c r="K223" s="210"/>
      <c r="L223" s="197"/>
      <c r="M223" s="197"/>
    </row>
    <row r="224" spans="6:13" s="209" customFormat="1" collapsed="1">
      <c r="F224" s="197"/>
      <c r="H224" s="211"/>
      <c r="I224" s="211"/>
      <c r="K224" s="210"/>
      <c r="L224" s="197"/>
      <c r="M224" s="197"/>
    </row>
    <row r="225" spans="6:13" s="209" customFormat="1" collapsed="1">
      <c r="F225" s="197"/>
      <c r="H225" s="211"/>
      <c r="I225" s="211"/>
      <c r="K225" s="210"/>
      <c r="L225" s="197"/>
      <c r="M225" s="197"/>
    </row>
    <row r="226" spans="6:13" s="209" customFormat="1" collapsed="1">
      <c r="F226" s="197"/>
      <c r="H226" s="211"/>
      <c r="I226" s="211"/>
      <c r="K226" s="210"/>
      <c r="L226" s="197"/>
      <c r="M226" s="197"/>
    </row>
    <row r="227" spans="6:13" s="209" customFormat="1" collapsed="1">
      <c r="F227" s="197"/>
      <c r="H227" s="211"/>
      <c r="I227" s="211"/>
      <c r="K227" s="210"/>
      <c r="L227" s="197"/>
      <c r="M227" s="197"/>
    </row>
    <row r="228" spans="6:13" s="209" customFormat="1" collapsed="1">
      <c r="F228" s="197"/>
      <c r="H228" s="211"/>
      <c r="I228" s="211"/>
      <c r="K228" s="210"/>
      <c r="L228" s="197"/>
      <c r="M228" s="197"/>
    </row>
    <row r="229" spans="6:13" s="209" customFormat="1" collapsed="1">
      <c r="F229" s="197"/>
      <c r="H229" s="211"/>
      <c r="I229" s="211"/>
      <c r="K229" s="210"/>
      <c r="L229" s="197"/>
      <c r="M229" s="197"/>
    </row>
    <row r="230" spans="6:13" s="209" customFormat="1" collapsed="1">
      <c r="F230" s="197"/>
      <c r="H230" s="211"/>
      <c r="I230" s="211"/>
      <c r="K230" s="210"/>
      <c r="L230" s="197"/>
      <c r="M230" s="197"/>
    </row>
    <row r="231" spans="6:13" s="209" customFormat="1" collapsed="1">
      <c r="F231" s="197"/>
      <c r="H231" s="211"/>
      <c r="I231" s="211"/>
      <c r="K231" s="210"/>
      <c r="L231" s="197"/>
      <c r="M231" s="197"/>
    </row>
    <row r="232" spans="6:13" s="209" customFormat="1" collapsed="1">
      <c r="F232" s="197"/>
      <c r="H232" s="211"/>
      <c r="I232" s="211"/>
      <c r="K232" s="210"/>
      <c r="L232" s="197"/>
      <c r="M232" s="197"/>
    </row>
    <row r="233" spans="6:13" s="209" customFormat="1" collapsed="1">
      <c r="F233" s="197"/>
      <c r="H233" s="211"/>
      <c r="I233" s="211"/>
      <c r="K233" s="210"/>
      <c r="L233" s="197"/>
      <c r="M233" s="197"/>
    </row>
    <row r="234" spans="6:13" s="209" customFormat="1" collapsed="1">
      <c r="F234" s="197"/>
      <c r="H234" s="211"/>
      <c r="I234" s="211"/>
      <c r="K234" s="210"/>
      <c r="L234" s="197"/>
      <c r="M234" s="197"/>
    </row>
    <row r="235" spans="6:13" s="209" customFormat="1" collapsed="1">
      <c r="F235" s="197"/>
      <c r="H235" s="211"/>
      <c r="I235" s="211"/>
      <c r="K235" s="210"/>
      <c r="L235" s="197"/>
      <c r="M235" s="197"/>
    </row>
    <row r="236" spans="6:13" s="209" customFormat="1" collapsed="1">
      <c r="F236" s="197"/>
      <c r="H236" s="211"/>
      <c r="I236" s="211"/>
      <c r="K236" s="210"/>
      <c r="L236" s="197"/>
      <c r="M236" s="197"/>
    </row>
    <row r="237" spans="6:13" s="209" customFormat="1" collapsed="1">
      <c r="F237" s="197"/>
      <c r="H237" s="211"/>
      <c r="I237" s="211"/>
      <c r="K237" s="210"/>
      <c r="L237" s="197"/>
      <c r="M237" s="197"/>
    </row>
    <row r="238" spans="6:13" s="209" customFormat="1" collapsed="1">
      <c r="F238" s="197"/>
      <c r="H238" s="211"/>
      <c r="I238" s="211"/>
      <c r="K238" s="210"/>
      <c r="L238" s="197"/>
      <c r="M238" s="197"/>
    </row>
    <row r="239" spans="6:13" s="209" customFormat="1" collapsed="1">
      <c r="F239" s="197"/>
      <c r="H239" s="211"/>
      <c r="I239" s="211"/>
      <c r="K239" s="210"/>
      <c r="L239" s="197"/>
      <c r="M239" s="197"/>
    </row>
    <row r="240" spans="6:13" s="209" customFormat="1" collapsed="1">
      <c r="F240" s="197"/>
      <c r="H240" s="211"/>
      <c r="I240" s="211"/>
      <c r="K240" s="210"/>
      <c r="L240" s="197"/>
      <c r="M240" s="197"/>
    </row>
    <row r="241" spans="6:13" s="209" customFormat="1" collapsed="1">
      <c r="F241" s="197"/>
      <c r="H241" s="211"/>
      <c r="I241" s="211"/>
      <c r="K241" s="210"/>
      <c r="L241" s="197"/>
      <c r="M241" s="197"/>
    </row>
    <row r="242" spans="6:13" s="209" customFormat="1" collapsed="1">
      <c r="F242" s="197"/>
      <c r="H242" s="211"/>
      <c r="I242" s="211"/>
      <c r="K242" s="210"/>
      <c r="L242" s="197"/>
      <c r="M242" s="197"/>
    </row>
    <row r="243" spans="6:13" s="209" customFormat="1" collapsed="1">
      <c r="F243" s="197"/>
      <c r="H243" s="211"/>
      <c r="I243" s="211"/>
      <c r="K243" s="210"/>
      <c r="L243" s="197"/>
      <c r="M243" s="197"/>
    </row>
    <row r="244" spans="6:13" s="209" customFormat="1" collapsed="1">
      <c r="F244" s="197"/>
      <c r="H244" s="211"/>
      <c r="I244" s="211"/>
      <c r="K244" s="210"/>
      <c r="L244" s="197"/>
      <c r="M244" s="197"/>
    </row>
    <row r="245" spans="6:13" s="209" customFormat="1" collapsed="1">
      <c r="F245" s="197"/>
      <c r="H245" s="211"/>
      <c r="I245" s="211"/>
      <c r="K245" s="210"/>
      <c r="L245" s="197"/>
      <c r="M245" s="197"/>
    </row>
    <row r="246" spans="6:13" s="209" customFormat="1" collapsed="1">
      <c r="F246" s="197"/>
      <c r="H246" s="211"/>
      <c r="I246" s="211"/>
      <c r="K246" s="210"/>
      <c r="L246" s="197"/>
      <c r="M246" s="197"/>
    </row>
    <row r="247" spans="6:13" s="209" customFormat="1" collapsed="1">
      <c r="F247" s="197"/>
      <c r="H247" s="211"/>
      <c r="I247" s="211"/>
      <c r="K247" s="210"/>
      <c r="L247" s="197"/>
      <c r="M247" s="197"/>
    </row>
    <row r="248" spans="6:13" s="209" customFormat="1" collapsed="1">
      <c r="F248" s="197"/>
      <c r="H248" s="211"/>
      <c r="I248" s="211"/>
      <c r="K248" s="210"/>
      <c r="L248" s="197"/>
      <c r="M248" s="197"/>
    </row>
    <row r="249" spans="6:13" s="209" customFormat="1" collapsed="1">
      <c r="F249" s="197"/>
      <c r="H249" s="211"/>
      <c r="I249" s="211"/>
      <c r="K249" s="210"/>
      <c r="L249" s="197"/>
      <c r="M249" s="197"/>
    </row>
    <row r="250" spans="6:13" s="209" customFormat="1" collapsed="1">
      <c r="F250" s="197"/>
      <c r="H250" s="211"/>
      <c r="I250" s="211"/>
      <c r="K250" s="210"/>
      <c r="L250" s="197"/>
      <c r="M250" s="197"/>
    </row>
    <row r="251" spans="6:13" s="209" customFormat="1" collapsed="1">
      <c r="F251" s="197"/>
      <c r="H251" s="211"/>
      <c r="I251" s="211"/>
      <c r="K251" s="210"/>
      <c r="L251" s="197"/>
      <c r="M251" s="197"/>
    </row>
    <row r="252" spans="6:13" s="209" customFormat="1" collapsed="1">
      <c r="F252" s="197"/>
      <c r="H252" s="211"/>
      <c r="I252" s="211"/>
      <c r="K252" s="210"/>
      <c r="L252" s="197"/>
      <c r="M252" s="197"/>
    </row>
    <row r="253" spans="6:13" s="209" customFormat="1" collapsed="1">
      <c r="F253" s="197"/>
      <c r="H253" s="211"/>
      <c r="I253" s="211"/>
      <c r="K253" s="210"/>
      <c r="L253" s="197"/>
      <c r="M253" s="197"/>
    </row>
    <row r="254" spans="6:13" s="209" customFormat="1" collapsed="1">
      <c r="F254" s="197"/>
      <c r="H254" s="211"/>
      <c r="I254" s="211"/>
      <c r="K254" s="210"/>
      <c r="L254" s="197"/>
      <c r="M254" s="197"/>
    </row>
    <row r="255" spans="6:13" s="209" customFormat="1" collapsed="1">
      <c r="F255" s="197"/>
      <c r="H255" s="211"/>
      <c r="I255" s="211"/>
      <c r="K255" s="210"/>
      <c r="L255" s="197"/>
      <c r="M255" s="197"/>
    </row>
    <row r="256" spans="6:13" s="209" customFormat="1" collapsed="1">
      <c r="F256" s="197"/>
      <c r="H256" s="211"/>
      <c r="I256" s="211"/>
      <c r="K256" s="210"/>
      <c r="L256" s="197"/>
      <c r="M256" s="197"/>
    </row>
    <row r="257" spans="6:13" s="209" customFormat="1" collapsed="1">
      <c r="F257" s="197"/>
      <c r="H257" s="211"/>
      <c r="I257" s="211"/>
      <c r="K257" s="210"/>
      <c r="L257" s="197"/>
      <c r="M257" s="197"/>
    </row>
    <row r="258" spans="6:13" s="209" customFormat="1" collapsed="1">
      <c r="F258" s="197"/>
      <c r="H258" s="211"/>
      <c r="I258" s="211"/>
      <c r="K258" s="210"/>
      <c r="L258" s="197"/>
      <c r="M258" s="197"/>
    </row>
    <row r="259" spans="6:13" s="209" customFormat="1" collapsed="1">
      <c r="F259" s="197"/>
      <c r="H259" s="211"/>
      <c r="I259" s="211"/>
      <c r="K259" s="210"/>
      <c r="L259" s="197"/>
      <c r="M259" s="197"/>
    </row>
    <row r="260" spans="6:13" s="209" customFormat="1" collapsed="1">
      <c r="F260" s="197"/>
      <c r="H260" s="211"/>
      <c r="I260" s="211"/>
      <c r="K260" s="210"/>
      <c r="L260" s="197"/>
      <c r="M260" s="197"/>
    </row>
    <row r="261" spans="6:13" s="209" customFormat="1" collapsed="1">
      <c r="F261" s="197"/>
      <c r="H261" s="211"/>
      <c r="I261" s="211"/>
      <c r="K261" s="210"/>
      <c r="L261" s="197"/>
      <c r="M261" s="197"/>
    </row>
    <row r="262" spans="6:13" s="209" customFormat="1" collapsed="1">
      <c r="F262" s="197"/>
      <c r="H262" s="211"/>
      <c r="I262" s="211"/>
      <c r="K262" s="210"/>
      <c r="L262" s="197"/>
      <c r="M262" s="197"/>
    </row>
    <row r="263" spans="6:13" s="209" customFormat="1" collapsed="1">
      <c r="F263" s="197"/>
      <c r="H263" s="211"/>
      <c r="I263" s="211"/>
      <c r="K263" s="210"/>
      <c r="L263" s="197"/>
      <c r="M263" s="197"/>
    </row>
    <row r="264" spans="6:13" s="209" customFormat="1" collapsed="1">
      <c r="F264" s="197"/>
      <c r="H264" s="211"/>
      <c r="I264" s="211"/>
      <c r="K264" s="210"/>
      <c r="L264" s="197"/>
      <c r="M264" s="197"/>
    </row>
    <row r="265" spans="6:13" s="209" customFormat="1" collapsed="1">
      <c r="F265" s="197"/>
      <c r="H265" s="211"/>
      <c r="I265" s="211"/>
      <c r="K265" s="210"/>
      <c r="L265" s="197"/>
      <c r="M265" s="197"/>
    </row>
    <row r="266" spans="6:13" s="209" customFormat="1" collapsed="1">
      <c r="F266" s="197"/>
      <c r="H266" s="211"/>
      <c r="I266" s="211"/>
      <c r="K266" s="210"/>
      <c r="L266" s="197"/>
      <c r="M266" s="197"/>
    </row>
    <row r="267" spans="6:13" s="209" customFormat="1" collapsed="1">
      <c r="F267" s="197"/>
      <c r="H267" s="211"/>
      <c r="I267" s="211"/>
      <c r="K267" s="210"/>
      <c r="L267" s="197"/>
      <c r="M267" s="197"/>
    </row>
    <row r="268" spans="6:13" s="209" customFormat="1" collapsed="1">
      <c r="F268" s="197"/>
      <c r="H268" s="211"/>
      <c r="I268" s="211"/>
      <c r="K268" s="210"/>
      <c r="L268" s="197"/>
      <c r="M268" s="197"/>
    </row>
    <row r="269" spans="6:13" s="209" customFormat="1" collapsed="1">
      <c r="F269" s="197"/>
      <c r="H269" s="211"/>
      <c r="I269" s="211"/>
      <c r="K269" s="210"/>
      <c r="L269" s="197"/>
      <c r="M269" s="197"/>
    </row>
    <row r="270" spans="6:13">
      <c r="L270" s="197"/>
      <c r="M270" s="197"/>
    </row>
    <row r="271" spans="6:13">
      <c r="L271" s="197"/>
      <c r="M271" s="197"/>
    </row>
    <row r="272" spans="6:13">
      <c r="L272" s="197"/>
      <c r="M272" s="197"/>
    </row>
    <row r="273" spans="12:13">
      <c r="L273" s="197"/>
      <c r="M273" s="197"/>
    </row>
    <row r="274" spans="12:13">
      <c r="L274" s="197"/>
      <c r="M274" s="197"/>
    </row>
    <row r="275" spans="12:13">
      <c r="L275" s="197"/>
      <c r="M275" s="197"/>
    </row>
    <row r="276" spans="12:13">
      <c r="L276" s="197"/>
      <c r="M276" s="197"/>
    </row>
    <row r="277" spans="12:13">
      <c r="L277" s="197"/>
      <c r="M277" s="197"/>
    </row>
    <row r="278" spans="12:13">
      <c r="L278" s="197"/>
      <c r="M278" s="197"/>
    </row>
    <row r="279" spans="12:13">
      <c r="L279" s="197"/>
      <c r="M279" s="197"/>
    </row>
    <row r="280" spans="12:13">
      <c r="L280" s="197"/>
      <c r="M280" s="197"/>
    </row>
    <row r="281" spans="12:13">
      <c r="L281" s="197"/>
      <c r="M281" s="197"/>
    </row>
    <row r="282" spans="12:13">
      <c r="L282" s="197"/>
      <c r="M282" s="197"/>
    </row>
    <row r="283" spans="12:13">
      <c r="L283" s="197"/>
      <c r="M283" s="197"/>
    </row>
    <row r="284" spans="12:13">
      <c r="L284" s="197"/>
      <c r="M284" s="197"/>
    </row>
    <row r="285" spans="12:13">
      <c r="L285" s="197"/>
      <c r="M285" s="197"/>
    </row>
    <row r="286" spans="12:13">
      <c r="L286" s="197"/>
      <c r="M286" s="197"/>
    </row>
    <row r="287" spans="12:13">
      <c r="L287" s="197"/>
      <c r="M287" s="197"/>
    </row>
    <row r="288" spans="12:13">
      <c r="L288" s="197"/>
      <c r="M288" s="197"/>
    </row>
    <row r="289" spans="12:13">
      <c r="L289" s="197"/>
      <c r="M289" s="197"/>
    </row>
    <row r="290" spans="12:13">
      <c r="L290" s="197"/>
      <c r="M290" s="197"/>
    </row>
    <row r="291" spans="12:13">
      <c r="L291" s="197"/>
      <c r="M291" s="197"/>
    </row>
    <row r="292" spans="12:13">
      <c r="L292" s="197"/>
      <c r="M292" s="197"/>
    </row>
    <row r="293" spans="12:13">
      <c r="L293" s="197"/>
      <c r="M293" s="197"/>
    </row>
    <row r="294" spans="12:13">
      <c r="L294" s="197"/>
      <c r="M294" s="197"/>
    </row>
    <row r="295" spans="12:13">
      <c r="L295" s="197"/>
      <c r="M295" s="197"/>
    </row>
    <row r="296" spans="12:13">
      <c r="L296" s="197"/>
      <c r="M296" s="197"/>
    </row>
    <row r="297" spans="12:13">
      <c r="L297" s="197"/>
      <c r="M297" s="197"/>
    </row>
    <row r="298" spans="12:13">
      <c r="L298" s="197"/>
      <c r="M298" s="197"/>
    </row>
    <row r="299" spans="12:13">
      <c r="L299" s="197"/>
      <c r="M299" s="197"/>
    </row>
    <row r="300" spans="12:13">
      <c r="L300" s="197"/>
      <c r="M300" s="197"/>
    </row>
    <row r="301" spans="12:13">
      <c r="L301" s="197"/>
      <c r="M301" s="197"/>
    </row>
    <row r="302" spans="12:13">
      <c r="L302" s="197"/>
      <c r="M302" s="197"/>
    </row>
    <row r="303" spans="12:13">
      <c r="L303" s="197"/>
      <c r="M303" s="197"/>
    </row>
    <row r="304" spans="12:13">
      <c r="L304" s="197"/>
      <c r="M304" s="197"/>
    </row>
    <row r="305" spans="12:13">
      <c r="L305" s="197"/>
      <c r="M305" s="197"/>
    </row>
    <row r="306" spans="12:13">
      <c r="L306" s="197"/>
      <c r="M306" s="197"/>
    </row>
    <row r="307" spans="12:13">
      <c r="L307" s="197"/>
      <c r="M307" s="197"/>
    </row>
    <row r="308" spans="12:13">
      <c r="L308" s="197"/>
      <c r="M308" s="197"/>
    </row>
    <row r="309" spans="12:13">
      <c r="L309" s="197"/>
      <c r="M309" s="197"/>
    </row>
    <row r="310" spans="12:13">
      <c r="L310" s="197"/>
      <c r="M310" s="197"/>
    </row>
    <row r="311" spans="12:13">
      <c r="L311" s="197"/>
      <c r="M311" s="197"/>
    </row>
    <row r="312" spans="12:13">
      <c r="L312" s="197"/>
      <c r="M312" s="197"/>
    </row>
    <row r="313" spans="12:13">
      <c r="L313" s="197"/>
      <c r="M313" s="197"/>
    </row>
    <row r="314" spans="12:13">
      <c r="L314" s="197"/>
      <c r="M314" s="197"/>
    </row>
    <row r="315" spans="12:13">
      <c r="L315" s="197"/>
      <c r="M315" s="197"/>
    </row>
    <row r="316" spans="12:13">
      <c r="L316" s="197"/>
      <c r="M316" s="197"/>
    </row>
    <row r="317" spans="12:13">
      <c r="L317" s="197"/>
      <c r="M317" s="197"/>
    </row>
    <row r="318" spans="12:13">
      <c r="L318" s="197"/>
      <c r="M318" s="197"/>
    </row>
    <row r="319" spans="12:13">
      <c r="L319" s="197"/>
      <c r="M319" s="197"/>
    </row>
    <row r="320" spans="12:13">
      <c r="L320" s="197"/>
      <c r="M320" s="197"/>
    </row>
    <row r="321" spans="12:13">
      <c r="L321" s="197"/>
      <c r="M321" s="197"/>
    </row>
    <row r="322" spans="12:13">
      <c r="L322" s="197"/>
      <c r="M322" s="197"/>
    </row>
    <row r="323" spans="12:13">
      <c r="L323" s="197"/>
      <c r="M323" s="197"/>
    </row>
    <row r="324" spans="12:13">
      <c r="L324" s="197"/>
      <c r="M324" s="197"/>
    </row>
    <row r="325" spans="12:13">
      <c r="L325" s="197"/>
      <c r="M325" s="197"/>
    </row>
    <row r="326" spans="12:13">
      <c r="L326" s="197"/>
      <c r="M326" s="197"/>
    </row>
    <row r="327" spans="12:13">
      <c r="L327" s="197"/>
      <c r="M327" s="197"/>
    </row>
    <row r="328" spans="12:13">
      <c r="L328" s="197"/>
      <c r="M328" s="197"/>
    </row>
    <row r="329" spans="12:13">
      <c r="L329" s="197"/>
      <c r="M329" s="197"/>
    </row>
    <row r="330" spans="12:13">
      <c r="L330" s="197"/>
      <c r="M330" s="197"/>
    </row>
    <row r="331" spans="12:13">
      <c r="L331" s="197"/>
      <c r="M331" s="197"/>
    </row>
    <row r="332" spans="12:13">
      <c r="L332" s="197"/>
      <c r="M332" s="197"/>
    </row>
    <row r="333" spans="12:13">
      <c r="L333" s="197"/>
      <c r="M333" s="197"/>
    </row>
    <row r="334" spans="12:13">
      <c r="L334" s="197"/>
      <c r="M334" s="197"/>
    </row>
    <row r="335" spans="12:13">
      <c r="L335" s="197"/>
      <c r="M335" s="197"/>
    </row>
    <row r="336" spans="12:13">
      <c r="L336" s="197"/>
      <c r="M336" s="197"/>
    </row>
    <row r="337" spans="12:13">
      <c r="L337" s="197"/>
      <c r="M337" s="197"/>
    </row>
    <row r="338" spans="12:13">
      <c r="L338" s="197"/>
      <c r="M338" s="197"/>
    </row>
    <row r="339" spans="12:13">
      <c r="L339" s="197"/>
      <c r="M339" s="197"/>
    </row>
    <row r="340" spans="12:13">
      <c r="L340" s="197"/>
      <c r="M340" s="197"/>
    </row>
    <row r="341" spans="12:13">
      <c r="L341" s="197"/>
      <c r="M341" s="197"/>
    </row>
    <row r="342" spans="12:13">
      <c r="L342" s="197"/>
      <c r="M342" s="197"/>
    </row>
    <row r="343" spans="12:13">
      <c r="L343" s="197"/>
      <c r="M343" s="197"/>
    </row>
    <row r="344" spans="12:13">
      <c r="L344" s="197"/>
      <c r="M344" s="197"/>
    </row>
    <row r="345" spans="12:13">
      <c r="L345" s="197"/>
      <c r="M345" s="197"/>
    </row>
    <row r="346" spans="12:13">
      <c r="L346" s="197"/>
      <c r="M346" s="197"/>
    </row>
    <row r="347" spans="12:13">
      <c r="L347" s="197"/>
      <c r="M347" s="197"/>
    </row>
    <row r="348" spans="12:13">
      <c r="L348" s="197"/>
      <c r="M348" s="197"/>
    </row>
    <row r="349" spans="12:13">
      <c r="L349" s="197"/>
      <c r="M349" s="197"/>
    </row>
    <row r="350" spans="12:13">
      <c r="L350" s="197"/>
      <c r="M350" s="197"/>
    </row>
    <row r="351" spans="12:13">
      <c r="L351" s="197"/>
      <c r="M351" s="197"/>
    </row>
    <row r="352" spans="12:13">
      <c r="L352" s="197"/>
      <c r="M352" s="197"/>
    </row>
    <row r="353" spans="12:13">
      <c r="L353" s="197"/>
      <c r="M353" s="197"/>
    </row>
    <row r="354" spans="12:13">
      <c r="L354" s="197"/>
      <c r="M354" s="197"/>
    </row>
    <row r="355" spans="12:13">
      <c r="L355" s="197"/>
      <c r="M355" s="197"/>
    </row>
    <row r="356" spans="12:13">
      <c r="L356" s="197"/>
      <c r="M356" s="197"/>
    </row>
    <row r="357" spans="12:13">
      <c r="L357" s="197"/>
      <c r="M357" s="197"/>
    </row>
    <row r="358" spans="12:13">
      <c r="L358" s="197"/>
      <c r="M358" s="197"/>
    </row>
    <row r="359" spans="12:13">
      <c r="L359" s="197"/>
      <c r="M359" s="197"/>
    </row>
    <row r="360" spans="12:13">
      <c r="L360" s="197"/>
      <c r="M360" s="197"/>
    </row>
    <row r="361" spans="12:13">
      <c r="L361" s="197"/>
      <c r="M361" s="197"/>
    </row>
    <row r="362" spans="12:13">
      <c r="L362" s="197"/>
      <c r="M362" s="197"/>
    </row>
    <row r="363" spans="12:13">
      <c r="L363" s="197"/>
      <c r="M363" s="197"/>
    </row>
    <row r="364" spans="12:13">
      <c r="L364" s="197"/>
      <c r="M364" s="197"/>
    </row>
    <row r="365" spans="12:13">
      <c r="L365" s="197"/>
      <c r="M365" s="197"/>
    </row>
    <row r="366" spans="12:13">
      <c r="L366" s="197"/>
      <c r="M366" s="197"/>
    </row>
    <row r="367" spans="12:13">
      <c r="L367" s="197"/>
      <c r="M367" s="197"/>
    </row>
    <row r="368" spans="12:13">
      <c r="L368" s="197"/>
      <c r="M368" s="197"/>
    </row>
    <row r="369" spans="12:13">
      <c r="L369" s="197"/>
      <c r="M369" s="197"/>
    </row>
    <row r="370" spans="12:13">
      <c r="L370" s="197"/>
      <c r="M370" s="197"/>
    </row>
    <row r="371" spans="12:13">
      <c r="L371" s="197"/>
      <c r="M371" s="197"/>
    </row>
    <row r="372" spans="12:13">
      <c r="L372" s="197"/>
      <c r="M372" s="197"/>
    </row>
    <row r="373" spans="12:13">
      <c r="L373" s="197"/>
      <c r="M373" s="197"/>
    </row>
    <row r="374" spans="12:13">
      <c r="L374" s="197"/>
      <c r="M374" s="197"/>
    </row>
    <row r="375" spans="12:13">
      <c r="L375" s="197"/>
      <c r="M375" s="197"/>
    </row>
    <row r="376" spans="12:13">
      <c r="L376" s="197"/>
      <c r="M376" s="197"/>
    </row>
    <row r="377" spans="12:13">
      <c r="L377" s="197"/>
      <c r="M377" s="197"/>
    </row>
    <row r="378" spans="12:13">
      <c r="L378" s="197"/>
      <c r="M378" s="197"/>
    </row>
    <row r="379" spans="12:13">
      <c r="L379" s="197"/>
      <c r="M379" s="197"/>
    </row>
    <row r="380" spans="12:13">
      <c r="L380" s="197"/>
      <c r="M380" s="197"/>
    </row>
    <row r="381" spans="12:13">
      <c r="L381" s="197"/>
      <c r="M381" s="197"/>
    </row>
    <row r="382" spans="12:13">
      <c r="L382" s="197"/>
      <c r="M382" s="197"/>
    </row>
    <row r="383" spans="12:13">
      <c r="L383" s="197"/>
      <c r="M383" s="197"/>
    </row>
    <row r="384" spans="12:13">
      <c r="L384" s="197"/>
      <c r="M384" s="197"/>
    </row>
    <row r="385" spans="12:13">
      <c r="L385" s="197"/>
      <c r="M385" s="197"/>
    </row>
    <row r="386" spans="12:13">
      <c r="L386" s="197"/>
      <c r="M386" s="197"/>
    </row>
    <row r="387" spans="12:13">
      <c r="L387" s="197"/>
      <c r="M387" s="197"/>
    </row>
    <row r="388" spans="12:13">
      <c r="L388" s="197"/>
      <c r="M388" s="197"/>
    </row>
    <row r="389" spans="12:13">
      <c r="L389" s="197"/>
      <c r="M389" s="197"/>
    </row>
    <row r="390" spans="12:13">
      <c r="L390" s="197"/>
      <c r="M390" s="197"/>
    </row>
    <row r="391" spans="12:13">
      <c r="L391" s="197"/>
      <c r="M391" s="197"/>
    </row>
    <row r="392" spans="12:13">
      <c r="L392" s="197"/>
      <c r="M392" s="197"/>
    </row>
    <row r="393" spans="12:13">
      <c r="L393" s="197"/>
      <c r="M393" s="197"/>
    </row>
    <row r="394" spans="12:13">
      <c r="L394" s="197"/>
      <c r="M394" s="197"/>
    </row>
    <row r="395" spans="12:13">
      <c r="L395" s="197"/>
      <c r="M395" s="197"/>
    </row>
    <row r="396" spans="12:13">
      <c r="L396" s="197"/>
      <c r="M396" s="197"/>
    </row>
    <row r="397" spans="12:13">
      <c r="L397" s="197"/>
      <c r="M397" s="197"/>
    </row>
    <row r="398" spans="12:13">
      <c r="L398" s="197"/>
      <c r="M398" s="197"/>
    </row>
    <row r="399" spans="12:13">
      <c r="L399" s="197"/>
      <c r="M399" s="197"/>
    </row>
    <row r="400" spans="12:13">
      <c r="L400" s="197"/>
      <c r="M400" s="197"/>
    </row>
    <row r="401" spans="12:13">
      <c r="L401" s="197"/>
      <c r="M401" s="197"/>
    </row>
    <row r="402" spans="12:13">
      <c r="L402" s="197"/>
      <c r="M402" s="197"/>
    </row>
    <row r="403" spans="12:13">
      <c r="L403" s="197"/>
      <c r="M403" s="197"/>
    </row>
    <row r="404" spans="12:13">
      <c r="L404" s="197"/>
      <c r="M404" s="197"/>
    </row>
    <row r="405" spans="12:13">
      <c r="L405" s="197"/>
      <c r="M405" s="197"/>
    </row>
    <row r="406" spans="12:13">
      <c r="L406" s="197"/>
      <c r="M406" s="197"/>
    </row>
    <row r="407" spans="12:13">
      <c r="L407" s="197"/>
      <c r="M407" s="197"/>
    </row>
    <row r="408" spans="12:13">
      <c r="L408" s="197"/>
      <c r="M408" s="197"/>
    </row>
    <row r="409" spans="12:13">
      <c r="L409" s="197"/>
      <c r="M409" s="197"/>
    </row>
    <row r="410" spans="12:13">
      <c r="L410" s="197"/>
      <c r="M410" s="197"/>
    </row>
    <row r="411" spans="12:13">
      <c r="L411" s="197"/>
      <c r="M411" s="197"/>
    </row>
    <row r="412" spans="12:13">
      <c r="L412" s="197"/>
      <c r="M412" s="197"/>
    </row>
    <row r="413" spans="12:13">
      <c r="L413" s="197"/>
      <c r="M413" s="197"/>
    </row>
    <row r="414" spans="12:13">
      <c r="L414" s="197"/>
      <c r="M414" s="197"/>
    </row>
    <row r="415" spans="12:13">
      <c r="L415" s="197"/>
      <c r="M415" s="197"/>
    </row>
    <row r="416" spans="12:13">
      <c r="L416" s="197"/>
      <c r="M416" s="197"/>
    </row>
    <row r="417" spans="12:13">
      <c r="L417" s="197"/>
      <c r="M417" s="197"/>
    </row>
    <row r="418" spans="12:13">
      <c r="L418" s="197"/>
      <c r="M418" s="197"/>
    </row>
    <row r="419" spans="12:13">
      <c r="L419" s="197"/>
      <c r="M419" s="197"/>
    </row>
    <row r="420" spans="12:13">
      <c r="L420" s="197"/>
      <c r="M420" s="197"/>
    </row>
    <row r="421" spans="12:13">
      <c r="L421" s="197"/>
      <c r="M421" s="197"/>
    </row>
    <row r="422" spans="12:13">
      <c r="L422" s="197"/>
      <c r="M422" s="197"/>
    </row>
    <row r="423" spans="12:13">
      <c r="L423" s="197"/>
      <c r="M423" s="197"/>
    </row>
    <row r="424" spans="12:13">
      <c r="L424" s="197"/>
      <c r="M424" s="197"/>
    </row>
    <row r="425" spans="12:13">
      <c r="L425" s="197"/>
      <c r="M425" s="197"/>
    </row>
    <row r="426" spans="12:13">
      <c r="L426" s="197"/>
      <c r="M426" s="197"/>
    </row>
    <row r="427" spans="12:13">
      <c r="L427" s="197"/>
      <c r="M427" s="197"/>
    </row>
    <row r="428" spans="12:13">
      <c r="L428" s="197"/>
      <c r="M428" s="197"/>
    </row>
    <row r="429" spans="12:13">
      <c r="L429" s="197"/>
      <c r="M429" s="197"/>
    </row>
    <row r="430" spans="12:13">
      <c r="L430" s="197"/>
      <c r="M430" s="197"/>
    </row>
    <row r="431" spans="12:13">
      <c r="L431" s="197"/>
      <c r="M431" s="197"/>
    </row>
    <row r="432" spans="12:13">
      <c r="L432" s="197"/>
      <c r="M432" s="197"/>
    </row>
    <row r="433" spans="12:13">
      <c r="L433" s="197"/>
      <c r="M433" s="197"/>
    </row>
    <row r="434" spans="12:13">
      <c r="L434" s="197"/>
      <c r="M434" s="197"/>
    </row>
    <row r="435" spans="12:13">
      <c r="L435" s="197"/>
      <c r="M435" s="197"/>
    </row>
    <row r="436" spans="12:13">
      <c r="L436" s="197"/>
      <c r="M436" s="197"/>
    </row>
    <row r="437" spans="12:13">
      <c r="L437" s="197"/>
      <c r="M437" s="197"/>
    </row>
    <row r="438" spans="12:13">
      <c r="L438" s="197"/>
      <c r="M438" s="197"/>
    </row>
    <row r="439" spans="12:13">
      <c r="L439" s="197"/>
      <c r="M439" s="197"/>
    </row>
    <row r="440" spans="12:13">
      <c r="L440" s="197"/>
      <c r="M440" s="197"/>
    </row>
    <row r="441" spans="12:13">
      <c r="L441" s="197"/>
      <c r="M441" s="197"/>
    </row>
    <row r="442" spans="12:13">
      <c r="L442" s="197"/>
      <c r="M442" s="197"/>
    </row>
    <row r="443" spans="12:13">
      <c r="L443" s="197"/>
      <c r="M443" s="197"/>
    </row>
    <row r="444" spans="12:13">
      <c r="L444" s="197"/>
      <c r="M444" s="197"/>
    </row>
    <row r="445" spans="12:13">
      <c r="L445" s="197"/>
      <c r="M445" s="197"/>
    </row>
    <row r="446" spans="12:13">
      <c r="L446" s="197"/>
      <c r="M446" s="197"/>
    </row>
    <row r="447" spans="12:13">
      <c r="L447" s="197"/>
      <c r="M447" s="197"/>
    </row>
    <row r="448" spans="12:13">
      <c r="L448" s="197"/>
      <c r="M448" s="197"/>
    </row>
    <row r="449" spans="12:13">
      <c r="L449" s="197"/>
      <c r="M449" s="197"/>
    </row>
    <row r="450" spans="12:13">
      <c r="L450" s="197"/>
      <c r="M450" s="197"/>
    </row>
    <row r="451" spans="12:13">
      <c r="L451" s="197"/>
      <c r="M451" s="197"/>
    </row>
    <row r="452" spans="12:13">
      <c r="L452" s="197"/>
      <c r="M452" s="197"/>
    </row>
    <row r="453" spans="12:13">
      <c r="L453" s="197"/>
      <c r="M453" s="197"/>
    </row>
    <row r="454" spans="12:13">
      <c r="L454" s="197"/>
      <c r="M454" s="197"/>
    </row>
    <row r="455" spans="12:13">
      <c r="L455" s="197"/>
      <c r="M455" s="197"/>
    </row>
    <row r="456" spans="12:13">
      <c r="L456" s="197"/>
      <c r="M456" s="197"/>
    </row>
    <row r="457" spans="12:13">
      <c r="L457" s="197"/>
      <c r="M457" s="197"/>
    </row>
    <row r="458" spans="12:13">
      <c r="L458" s="197"/>
      <c r="M458" s="197"/>
    </row>
    <row r="459" spans="12:13">
      <c r="L459" s="197"/>
      <c r="M459" s="197"/>
    </row>
    <row r="460" spans="12:13">
      <c r="L460" s="197"/>
      <c r="M460" s="197"/>
    </row>
    <row r="461" spans="12:13">
      <c r="L461" s="197"/>
      <c r="M461" s="197"/>
    </row>
    <row r="462" spans="12:13">
      <c r="L462" s="197"/>
      <c r="M462" s="197"/>
    </row>
    <row r="463" spans="12:13">
      <c r="L463" s="197"/>
      <c r="M463" s="197"/>
    </row>
    <row r="464" spans="12:13">
      <c r="L464" s="197"/>
      <c r="M464" s="197"/>
    </row>
    <row r="465" spans="12:13">
      <c r="L465" s="197"/>
      <c r="M465" s="197"/>
    </row>
    <row r="466" spans="12:13">
      <c r="L466" s="197"/>
      <c r="M466" s="197"/>
    </row>
    <row r="467" spans="12:13">
      <c r="L467" s="197"/>
      <c r="M467" s="197"/>
    </row>
    <row r="468" spans="12:13">
      <c r="L468" s="197"/>
      <c r="M468" s="197"/>
    </row>
    <row r="469" spans="12:13">
      <c r="L469" s="197"/>
      <c r="M469" s="197"/>
    </row>
    <row r="470" spans="12:13">
      <c r="L470" s="197"/>
      <c r="M470" s="197"/>
    </row>
    <row r="471" spans="12:13">
      <c r="L471" s="197"/>
      <c r="M471" s="197"/>
    </row>
    <row r="472" spans="12:13">
      <c r="L472" s="197"/>
      <c r="M472" s="197"/>
    </row>
    <row r="473" spans="12:13">
      <c r="L473" s="197"/>
      <c r="M473" s="197"/>
    </row>
    <row r="474" spans="12:13">
      <c r="L474" s="197"/>
      <c r="M474" s="197"/>
    </row>
    <row r="475" spans="12:13">
      <c r="L475" s="197"/>
      <c r="M475" s="197"/>
    </row>
    <row r="476" spans="12:13">
      <c r="L476" s="197"/>
      <c r="M476" s="197"/>
    </row>
    <row r="477" spans="12:13">
      <c r="L477" s="197"/>
      <c r="M477" s="197"/>
    </row>
    <row r="478" spans="12:13">
      <c r="L478" s="197"/>
      <c r="M478" s="197"/>
    </row>
    <row r="479" spans="12:13">
      <c r="L479" s="197"/>
      <c r="M479" s="197"/>
    </row>
    <row r="480" spans="12:13">
      <c r="L480" s="197"/>
      <c r="M480" s="197"/>
    </row>
    <row r="481" spans="12:13">
      <c r="L481" s="197"/>
      <c r="M481" s="197"/>
    </row>
    <row r="482" spans="12:13">
      <c r="L482" s="197"/>
      <c r="M482" s="197"/>
    </row>
    <row r="483" spans="12:13">
      <c r="L483" s="197"/>
      <c r="M483" s="197"/>
    </row>
    <row r="484" spans="12:13">
      <c r="L484" s="197"/>
      <c r="M484" s="197"/>
    </row>
    <row r="485" spans="12:13">
      <c r="L485" s="197"/>
      <c r="M485" s="197"/>
    </row>
    <row r="486" spans="12:13">
      <c r="L486" s="197"/>
      <c r="M486" s="197"/>
    </row>
    <row r="487" spans="12:13">
      <c r="L487" s="197"/>
      <c r="M487" s="197"/>
    </row>
    <row r="488" spans="12:13">
      <c r="L488" s="197"/>
      <c r="M488" s="197"/>
    </row>
    <row r="489" spans="12:13">
      <c r="L489" s="197"/>
      <c r="M489" s="197"/>
    </row>
    <row r="490" spans="12:13">
      <c r="L490" s="197"/>
      <c r="M490" s="197"/>
    </row>
    <row r="491" spans="12:13">
      <c r="L491" s="197"/>
      <c r="M491" s="197"/>
    </row>
    <row r="492" spans="12:13">
      <c r="L492" s="197"/>
      <c r="M492" s="197"/>
    </row>
    <row r="493" spans="12:13">
      <c r="L493" s="197"/>
      <c r="M493" s="197"/>
    </row>
    <row r="494" spans="12:13">
      <c r="L494" s="197"/>
      <c r="M494" s="197"/>
    </row>
    <row r="495" spans="12:13">
      <c r="L495" s="197"/>
      <c r="M495" s="197"/>
    </row>
    <row r="496" spans="12:13">
      <c r="L496" s="197"/>
      <c r="M496" s="197"/>
    </row>
    <row r="497" spans="12:13">
      <c r="L497" s="197"/>
      <c r="M497" s="197"/>
    </row>
    <row r="498" spans="12:13">
      <c r="L498" s="197"/>
      <c r="M498" s="197"/>
    </row>
    <row r="499" spans="12:13">
      <c r="L499" s="197"/>
      <c r="M499" s="197"/>
    </row>
    <row r="500" spans="12:13">
      <c r="L500" s="197"/>
      <c r="M500" s="197"/>
    </row>
    <row r="501" spans="12:13">
      <c r="L501" s="197"/>
      <c r="M501" s="197"/>
    </row>
    <row r="502" spans="12:13">
      <c r="L502" s="197"/>
      <c r="M502" s="197"/>
    </row>
    <row r="503" spans="12:13">
      <c r="L503" s="197"/>
      <c r="M503" s="197"/>
    </row>
    <row r="504" spans="12:13">
      <c r="L504" s="197"/>
      <c r="M504" s="197"/>
    </row>
    <row r="505" spans="12:13">
      <c r="L505" s="197"/>
      <c r="M505" s="197"/>
    </row>
    <row r="506" spans="12:13">
      <c r="L506" s="197"/>
      <c r="M506" s="197"/>
    </row>
    <row r="507" spans="12:13">
      <c r="L507" s="197"/>
      <c r="M507" s="197"/>
    </row>
    <row r="508" spans="12:13">
      <c r="L508" s="197"/>
      <c r="M508" s="197"/>
    </row>
    <row r="509" spans="12:13">
      <c r="L509" s="197"/>
      <c r="M509" s="197"/>
    </row>
    <row r="510" spans="12:13">
      <c r="L510" s="197"/>
      <c r="M510" s="197"/>
    </row>
    <row r="511" spans="12:13">
      <c r="L511" s="197"/>
      <c r="M511" s="197"/>
    </row>
    <row r="512" spans="12:13">
      <c r="L512" s="197"/>
      <c r="M512" s="197"/>
    </row>
    <row r="513" spans="12:13">
      <c r="L513" s="197"/>
      <c r="M513" s="197"/>
    </row>
    <row r="514" spans="12:13">
      <c r="L514" s="197"/>
      <c r="M514" s="197"/>
    </row>
    <row r="515" spans="12:13">
      <c r="L515" s="197"/>
      <c r="M515" s="197"/>
    </row>
    <row r="516" spans="12:13">
      <c r="L516" s="197"/>
      <c r="M516" s="197"/>
    </row>
    <row r="517" spans="12:13">
      <c r="L517" s="197"/>
      <c r="M517" s="197"/>
    </row>
    <row r="518" spans="12:13">
      <c r="L518" s="197"/>
      <c r="M518" s="197"/>
    </row>
    <row r="519" spans="12:13">
      <c r="L519" s="197"/>
      <c r="M519" s="197"/>
    </row>
    <row r="520" spans="12:13">
      <c r="L520" s="197"/>
      <c r="M520" s="197"/>
    </row>
    <row r="521" spans="12:13">
      <c r="L521" s="197"/>
      <c r="M521" s="197"/>
    </row>
    <row r="522" spans="12:13">
      <c r="L522" s="197"/>
      <c r="M522" s="197"/>
    </row>
    <row r="523" spans="12:13">
      <c r="L523" s="197"/>
      <c r="M523" s="197"/>
    </row>
    <row r="524" spans="12:13">
      <c r="L524" s="197"/>
      <c r="M524" s="197"/>
    </row>
    <row r="525" spans="12:13">
      <c r="L525" s="197"/>
      <c r="M525" s="197"/>
    </row>
    <row r="526" spans="12:13">
      <c r="L526" s="197"/>
      <c r="M526" s="197"/>
    </row>
    <row r="527" spans="12:13">
      <c r="L527" s="197"/>
      <c r="M527" s="197"/>
    </row>
    <row r="528" spans="12:13">
      <c r="L528" s="197"/>
      <c r="M528" s="197"/>
    </row>
    <row r="529" spans="12:13">
      <c r="L529" s="197"/>
      <c r="M529" s="197"/>
    </row>
    <row r="530" spans="12:13">
      <c r="L530" s="197"/>
      <c r="M530" s="197"/>
    </row>
    <row r="531" spans="12:13">
      <c r="L531" s="197"/>
      <c r="M531" s="197"/>
    </row>
    <row r="532" spans="12:13">
      <c r="L532" s="197"/>
      <c r="M532" s="197"/>
    </row>
    <row r="533" spans="12:13">
      <c r="L533" s="197"/>
      <c r="M533" s="197"/>
    </row>
    <row r="534" spans="12:13">
      <c r="L534" s="197"/>
      <c r="M534" s="197"/>
    </row>
    <row r="535" spans="12:13">
      <c r="L535" s="197"/>
      <c r="M535" s="197"/>
    </row>
    <row r="536" spans="12:13">
      <c r="L536" s="197"/>
      <c r="M536" s="197"/>
    </row>
    <row r="537" spans="12:13">
      <c r="L537" s="197"/>
      <c r="M537" s="197"/>
    </row>
    <row r="538" spans="12:13">
      <c r="L538" s="197"/>
      <c r="M538" s="197"/>
    </row>
    <row r="539" spans="12:13">
      <c r="L539" s="197"/>
      <c r="M539" s="197"/>
    </row>
    <row r="540" spans="12:13">
      <c r="L540" s="197"/>
      <c r="M540" s="197"/>
    </row>
    <row r="541" spans="12:13">
      <c r="L541" s="197"/>
      <c r="M541" s="197"/>
    </row>
    <row r="542" spans="12:13">
      <c r="L542" s="197"/>
      <c r="M542" s="197"/>
    </row>
    <row r="543" spans="12:13">
      <c r="L543" s="197"/>
      <c r="M543" s="197"/>
    </row>
    <row r="544" spans="12:13">
      <c r="L544" s="197"/>
      <c r="M544" s="197"/>
    </row>
    <row r="545" spans="12:13">
      <c r="L545" s="197"/>
      <c r="M545" s="197"/>
    </row>
    <row r="546" spans="12:13">
      <c r="L546" s="197"/>
      <c r="M546" s="197"/>
    </row>
    <row r="547" spans="12:13">
      <c r="L547" s="197"/>
      <c r="M547" s="197"/>
    </row>
    <row r="548" spans="12:13">
      <c r="L548" s="197"/>
      <c r="M548" s="197"/>
    </row>
    <row r="549" spans="12:13">
      <c r="L549" s="197"/>
      <c r="M549" s="197"/>
    </row>
    <row r="550" spans="12:13">
      <c r="L550" s="197"/>
      <c r="M550" s="197"/>
    </row>
    <row r="551" spans="12:13">
      <c r="L551" s="197"/>
      <c r="M551" s="197"/>
    </row>
    <row r="552" spans="12:13">
      <c r="L552" s="197"/>
      <c r="M552" s="197"/>
    </row>
    <row r="553" spans="12:13">
      <c r="L553" s="197"/>
      <c r="M553" s="197"/>
    </row>
    <row r="554" spans="12:13">
      <c r="L554" s="197"/>
      <c r="M554" s="197"/>
    </row>
    <row r="555" spans="12:13">
      <c r="L555" s="197"/>
      <c r="M555" s="197"/>
    </row>
    <row r="556" spans="12:13">
      <c r="L556" s="197"/>
      <c r="M556" s="197"/>
    </row>
    <row r="557" spans="12:13">
      <c r="L557" s="197"/>
      <c r="M557" s="197"/>
    </row>
    <row r="558" spans="12:13">
      <c r="L558" s="197"/>
      <c r="M558" s="197"/>
    </row>
    <row r="559" spans="12:13">
      <c r="L559" s="197"/>
      <c r="M559" s="197"/>
    </row>
    <row r="560" spans="12:13">
      <c r="L560" s="197"/>
      <c r="M560" s="197"/>
    </row>
    <row r="561" spans="12:13">
      <c r="L561" s="197"/>
      <c r="M561" s="197"/>
    </row>
    <row r="562" spans="12:13">
      <c r="L562" s="197"/>
      <c r="M562" s="197"/>
    </row>
    <row r="563" spans="12:13">
      <c r="L563" s="197"/>
      <c r="M563" s="197"/>
    </row>
    <row r="564" spans="12:13">
      <c r="L564" s="197"/>
      <c r="M564" s="197"/>
    </row>
    <row r="565" spans="12:13">
      <c r="L565" s="197"/>
      <c r="M565" s="197"/>
    </row>
    <row r="566" spans="12:13">
      <c r="L566" s="197"/>
      <c r="M566" s="197"/>
    </row>
    <row r="567" spans="12:13">
      <c r="L567" s="197"/>
      <c r="M567" s="197"/>
    </row>
    <row r="568" spans="12:13">
      <c r="L568" s="197"/>
      <c r="M568" s="197"/>
    </row>
    <row r="569" spans="12:13">
      <c r="L569" s="197"/>
      <c r="M569" s="197"/>
    </row>
    <row r="570" spans="12:13">
      <c r="L570" s="197"/>
      <c r="M570" s="197"/>
    </row>
    <row r="571" spans="12:13">
      <c r="L571" s="197"/>
      <c r="M571" s="197"/>
    </row>
    <row r="572" spans="12:13">
      <c r="L572" s="197"/>
      <c r="M572" s="197"/>
    </row>
    <row r="573" spans="12:13">
      <c r="L573" s="197"/>
      <c r="M573" s="197"/>
    </row>
    <row r="574" spans="12:13">
      <c r="L574" s="197"/>
      <c r="M574" s="197"/>
    </row>
    <row r="575" spans="12:13">
      <c r="L575" s="197"/>
      <c r="M575" s="197"/>
    </row>
    <row r="576" spans="12:13">
      <c r="L576" s="197"/>
      <c r="M576" s="197"/>
    </row>
    <row r="577" spans="12:13">
      <c r="L577" s="197"/>
      <c r="M577" s="197"/>
    </row>
    <row r="578" spans="12:13">
      <c r="L578" s="197"/>
      <c r="M578" s="197"/>
    </row>
    <row r="579" spans="12:13">
      <c r="L579" s="197"/>
      <c r="M579" s="197"/>
    </row>
    <row r="580" spans="12:13">
      <c r="L580" s="197"/>
      <c r="M580" s="197"/>
    </row>
    <row r="581" spans="12:13">
      <c r="L581" s="197"/>
      <c r="M581" s="197"/>
    </row>
    <row r="582" spans="12:13">
      <c r="L582" s="197"/>
      <c r="M582" s="197"/>
    </row>
    <row r="583" spans="12:13">
      <c r="L583" s="197"/>
      <c r="M583" s="197"/>
    </row>
    <row r="584" spans="12:13">
      <c r="L584" s="197"/>
      <c r="M584" s="197"/>
    </row>
    <row r="585" spans="12:13">
      <c r="L585" s="197"/>
      <c r="M585" s="197"/>
    </row>
    <row r="586" spans="12:13">
      <c r="L586" s="197"/>
      <c r="M586" s="197"/>
    </row>
    <row r="587" spans="12:13">
      <c r="L587" s="197"/>
      <c r="M587" s="197"/>
    </row>
    <row r="588" spans="12:13">
      <c r="L588" s="197"/>
      <c r="M588" s="197"/>
    </row>
    <row r="589" spans="12:13">
      <c r="L589" s="197"/>
      <c r="M589" s="197"/>
    </row>
    <row r="590" spans="12:13">
      <c r="L590" s="197"/>
      <c r="M590" s="197"/>
    </row>
    <row r="591" spans="12:13">
      <c r="L591" s="197"/>
      <c r="M591" s="197"/>
    </row>
    <row r="592" spans="12:13">
      <c r="L592" s="197"/>
      <c r="M592" s="197"/>
    </row>
    <row r="593" spans="12:13">
      <c r="L593" s="197"/>
      <c r="M593" s="197"/>
    </row>
    <row r="594" spans="12:13">
      <c r="L594" s="197"/>
      <c r="M594" s="197"/>
    </row>
    <row r="595" spans="12:13">
      <c r="L595" s="197"/>
      <c r="M595" s="197"/>
    </row>
    <row r="596" spans="12:13">
      <c r="L596" s="197"/>
      <c r="M596" s="197"/>
    </row>
    <row r="597" spans="12:13">
      <c r="L597" s="197"/>
      <c r="M597" s="197"/>
    </row>
    <row r="598" spans="12:13">
      <c r="L598" s="197"/>
      <c r="M598" s="197"/>
    </row>
    <row r="599" spans="12:13">
      <c r="L599" s="197"/>
      <c r="M599" s="197"/>
    </row>
    <row r="600" spans="12:13">
      <c r="L600" s="197"/>
      <c r="M600" s="197"/>
    </row>
    <row r="601" spans="12:13">
      <c r="L601" s="197"/>
      <c r="M601" s="197"/>
    </row>
    <row r="602" spans="12:13">
      <c r="L602" s="197"/>
      <c r="M602" s="197"/>
    </row>
    <row r="603" spans="12:13">
      <c r="L603" s="197"/>
      <c r="M603" s="197"/>
    </row>
    <row r="604" spans="12:13">
      <c r="L604" s="197"/>
      <c r="M604" s="197"/>
    </row>
    <row r="605" spans="12:13">
      <c r="L605" s="197"/>
      <c r="M605" s="197"/>
    </row>
    <row r="606" spans="12:13">
      <c r="L606" s="197"/>
      <c r="M606" s="197"/>
    </row>
    <row r="607" spans="12:13">
      <c r="L607" s="197"/>
      <c r="M607" s="197"/>
    </row>
    <row r="608" spans="12:13">
      <c r="L608" s="197"/>
      <c r="M608" s="197"/>
    </row>
    <row r="609" spans="12:13">
      <c r="L609" s="197"/>
      <c r="M609" s="197"/>
    </row>
    <row r="610" spans="12:13">
      <c r="L610" s="197"/>
      <c r="M610" s="197"/>
    </row>
    <row r="611" spans="12:13">
      <c r="L611" s="197"/>
      <c r="M611" s="197"/>
    </row>
    <row r="612" spans="12:13">
      <c r="L612" s="197"/>
      <c r="M612" s="197"/>
    </row>
    <row r="613" spans="12:13">
      <c r="L613" s="197"/>
      <c r="M613" s="197"/>
    </row>
    <row r="614" spans="12:13">
      <c r="L614" s="197"/>
      <c r="M614" s="197"/>
    </row>
    <row r="615" spans="12:13">
      <c r="L615" s="197"/>
      <c r="M615" s="197"/>
    </row>
    <row r="616" spans="12:13">
      <c r="L616" s="197"/>
      <c r="M616" s="197"/>
    </row>
    <row r="617" spans="12:13">
      <c r="L617" s="197"/>
      <c r="M617" s="197"/>
    </row>
    <row r="618" spans="12:13">
      <c r="L618" s="197"/>
      <c r="M618" s="197"/>
    </row>
    <row r="619" spans="12:13">
      <c r="L619" s="197"/>
      <c r="M619" s="197"/>
    </row>
    <row r="620" spans="12:13">
      <c r="L620" s="197"/>
      <c r="M620" s="197"/>
    </row>
    <row r="621" spans="12:13">
      <c r="L621" s="197"/>
      <c r="M621" s="197"/>
    </row>
    <row r="622" spans="12:13">
      <c r="L622" s="197"/>
      <c r="M622" s="197"/>
    </row>
    <row r="623" spans="12:13">
      <c r="L623" s="197"/>
      <c r="M623" s="197"/>
    </row>
    <row r="624" spans="12:13">
      <c r="L624" s="197"/>
      <c r="M624" s="197"/>
    </row>
    <row r="625" spans="12:13">
      <c r="L625" s="197"/>
      <c r="M625" s="197"/>
    </row>
    <row r="626" spans="12:13">
      <c r="L626" s="197"/>
      <c r="M626" s="197"/>
    </row>
    <row r="627" spans="12:13">
      <c r="L627" s="197"/>
      <c r="M627" s="197"/>
    </row>
    <row r="628" spans="12:13">
      <c r="L628" s="197"/>
      <c r="M628" s="197"/>
    </row>
    <row r="629" spans="12:13">
      <c r="L629" s="197"/>
      <c r="M629" s="197"/>
    </row>
    <row r="630" spans="12:13">
      <c r="L630" s="197"/>
      <c r="M630" s="197"/>
    </row>
    <row r="631" spans="12:13">
      <c r="L631" s="197"/>
      <c r="M631" s="197"/>
    </row>
    <row r="632" spans="12:13">
      <c r="L632" s="197"/>
      <c r="M632" s="197"/>
    </row>
    <row r="633" spans="12:13">
      <c r="L633" s="197"/>
      <c r="M633" s="197"/>
    </row>
    <row r="634" spans="12:13">
      <c r="L634" s="197"/>
      <c r="M634" s="197"/>
    </row>
    <row r="635" spans="12:13">
      <c r="L635" s="197"/>
      <c r="M635" s="197"/>
    </row>
    <row r="636" spans="12:13">
      <c r="L636" s="197"/>
      <c r="M636" s="197"/>
    </row>
    <row r="637" spans="12:13">
      <c r="L637" s="197"/>
      <c r="M637" s="197"/>
    </row>
    <row r="638" spans="12:13">
      <c r="L638" s="197"/>
      <c r="M638" s="197"/>
    </row>
    <row r="639" spans="12:13">
      <c r="L639" s="197"/>
      <c r="M639" s="197"/>
    </row>
    <row r="640" spans="12:13">
      <c r="L640" s="197"/>
      <c r="M640" s="197"/>
    </row>
    <row r="641" spans="12:13">
      <c r="L641" s="197"/>
      <c r="M641" s="197"/>
    </row>
    <row r="642" spans="12:13">
      <c r="L642" s="197"/>
      <c r="M642" s="197"/>
    </row>
    <row r="643" spans="12:13">
      <c r="L643" s="197"/>
      <c r="M643" s="197"/>
    </row>
    <row r="644" spans="12:13">
      <c r="L644" s="197"/>
      <c r="M644" s="197"/>
    </row>
    <row r="645" spans="12:13">
      <c r="L645" s="197"/>
      <c r="M645" s="197"/>
    </row>
    <row r="646" spans="12:13">
      <c r="L646" s="197"/>
      <c r="M646" s="197"/>
    </row>
    <row r="647" spans="12:13">
      <c r="L647" s="197"/>
      <c r="M647" s="197"/>
    </row>
    <row r="648" spans="12:13">
      <c r="L648" s="197"/>
      <c r="M648" s="197"/>
    </row>
    <row r="649" spans="12:13">
      <c r="L649" s="197"/>
      <c r="M649" s="197"/>
    </row>
    <row r="650" spans="12:13">
      <c r="L650" s="197"/>
      <c r="M650" s="197"/>
    </row>
    <row r="651" spans="12:13">
      <c r="L651" s="197"/>
      <c r="M651" s="197"/>
    </row>
    <row r="652" spans="12:13">
      <c r="L652" s="197"/>
      <c r="M652" s="197"/>
    </row>
    <row r="653" spans="12:13">
      <c r="L653" s="197"/>
      <c r="M653" s="197"/>
    </row>
    <row r="654" spans="12:13">
      <c r="L654" s="197"/>
      <c r="M654" s="197"/>
    </row>
    <row r="655" spans="12:13">
      <c r="L655" s="197"/>
      <c r="M655" s="197"/>
    </row>
    <row r="656" spans="12:13">
      <c r="L656" s="197"/>
      <c r="M656" s="197"/>
    </row>
    <row r="657" spans="12:13">
      <c r="L657" s="197"/>
      <c r="M657" s="197"/>
    </row>
    <row r="658" spans="12:13">
      <c r="L658" s="197"/>
      <c r="M658" s="197"/>
    </row>
    <row r="659" spans="12:13">
      <c r="L659" s="197"/>
      <c r="M659" s="197"/>
    </row>
    <row r="660" spans="12:13">
      <c r="L660" s="197"/>
      <c r="M660" s="197"/>
    </row>
    <row r="661" spans="12:13">
      <c r="L661" s="197"/>
      <c r="M661" s="197"/>
    </row>
    <row r="662" spans="12:13">
      <c r="L662" s="197"/>
      <c r="M662" s="197"/>
    </row>
    <row r="663" spans="12:13">
      <c r="L663" s="197"/>
      <c r="M663" s="197"/>
    </row>
    <row r="664" spans="12:13">
      <c r="L664" s="197"/>
      <c r="M664" s="197"/>
    </row>
    <row r="665" spans="12:13">
      <c r="L665" s="197"/>
      <c r="M665" s="197"/>
    </row>
    <row r="666" spans="12:13">
      <c r="L666" s="197"/>
      <c r="M666" s="197"/>
    </row>
    <row r="667" spans="12:13">
      <c r="L667" s="197"/>
      <c r="M667" s="197"/>
    </row>
    <row r="668" spans="12:13">
      <c r="L668" s="197"/>
      <c r="M668" s="197"/>
    </row>
    <row r="669" spans="12:13">
      <c r="L669" s="197"/>
      <c r="M669" s="197"/>
    </row>
    <row r="670" spans="12:13">
      <c r="L670" s="197"/>
      <c r="M670" s="197"/>
    </row>
    <row r="671" spans="12:13">
      <c r="L671" s="197"/>
      <c r="M671" s="197"/>
    </row>
    <row r="672" spans="12:13">
      <c r="L672" s="197"/>
      <c r="M672" s="197"/>
    </row>
    <row r="673" spans="12:13">
      <c r="L673" s="197"/>
      <c r="M673" s="197"/>
    </row>
    <row r="674" spans="12:13">
      <c r="L674" s="197"/>
      <c r="M674" s="197"/>
    </row>
    <row r="675" spans="12:13">
      <c r="L675" s="197"/>
      <c r="M675" s="197"/>
    </row>
    <row r="676" spans="12:13">
      <c r="L676" s="197"/>
      <c r="M676" s="197"/>
    </row>
    <row r="677" spans="12:13">
      <c r="L677" s="197"/>
      <c r="M677" s="197"/>
    </row>
    <row r="678" spans="12:13">
      <c r="L678" s="197"/>
      <c r="M678" s="197"/>
    </row>
    <row r="679" spans="12:13">
      <c r="L679" s="197"/>
      <c r="M679" s="197"/>
    </row>
    <row r="680" spans="12:13">
      <c r="L680" s="197"/>
      <c r="M680" s="197"/>
    </row>
    <row r="681" spans="12:13">
      <c r="L681" s="197"/>
      <c r="M681" s="197"/>
    </row>
    <row r="682" spans="12:13">
      <c r="L682" s="197"/>
      <c r="M682" s="197"/>
    </row>
    <row r="683" spans="12:13">
      <c r="L683" s="197"/>
      <c r="M683" s="197"/>
    </row>
    <row r="684" spans="12:13">
      <c r="L684" s="197"/>
      <c r="M684" s="197"/>
    </row>
    <row r="685" spans="12:13">
      <c r="L685" s="197"/>
      <c r="M685" s="197"/>
    </row>
    <row r="686" spans="12:13">
      <c r="L686" s="197"/>
      <c r="M686" s="197"/>
    </row>
    <row r="687" spans="12:13">
      <c r="L687" s="197"/>
      <c r="M687" s="197"/>
    </row>
    <row r="688" spans="12:13">
      <c r="L688" s="197"/>
      <c r="M688" s="197"/>
    </row>
    <row r="689" spans="12:13">
      <c r="L689" s="197"/>
      <c r="M689" s="197"/>
    </row>
    <row r="690" spans="12:13">
      <c r="L690" s="197"/>
      <c r="M690" s="197"/>
    </row>
    <row r="691" spans="12:13">
      <c r="L691" s="197"/>
      <c r="M691" s="197"/>
    </row>
    <row r="692" spans="12:13">
      <c r="L692" s="197"/>
      <c r="M692" s="197"/>
    </row>
    <row r="693" spans="12:13">
      <c r="L693" s="197"/>
      <c r="M693" s="197"/>
    </row>
    <row r="694" spans="12:13">
      <c r="L694" s="197"/>
      <c r="M694" s="197"/>
    </row>
    <row r="695" spans="12:13">
      <c r="L695" s="197"/>
      <c r="M695" s="197"/>
    </row>
    <row r="696" spans="12:13">
      <c r="L696" s="197"/>
      <c r="M696" s="197"/>
    </row>
    <row r="697" spans="12:13">
      <c r="L697" s="197"/>
      <c r="M697" s="197"/>
    </row>
    <row r="698" spans="12:13">
      <c r="L698" s="197"/>
      <c r="M698" s="197"/>
    </row>
    <row r="699" spans="12:13">
      <c r="L699" s="197"/>
      <c r="M699" s="197"/>
    </row>
    <row r="700" spans="12:13">
      <c r="L700" s="197"/>
      <c r="M700" s="197"/>
    </row>
    <row r="701" spans="12:13">
      <c r="L701" s="197"/>
      <c r="M701" s="197"/>
    </row>
    <row r="702" spans="12:13">
      <c r="L702" s="197"/>
      <c r="M702" s="197"/>
    </row>
    <row r="703" spans="12:13">
      <c r="L703" s="197"/>
      <c r="M703" s="197"/>
    </row>
    <row r="704" spans="12:13">
      <c r="L704" s="197"/>
      <c r="M704" s="197"/>
    </row>
    <row r="705" spans="12:13">
      <c r="L705" s="197"/>
      <c r="M705" s="197"/>
    </row>
    <row r="706" spans="12:13">
      <c r="L706" s="197"/>
      <c r="M706" s="197"/>
    </row>
    <row r="707" spans="12:13">
      <c r="L707" s="197"/>
      <c r="M707" s="197"/>
    </row>
    <row r="708" spans="12:13">
      <c r="L708" s="197"/>
      <c r="M708" s="197"/>
    </row>
    <row r="709" spans="12:13">
      <c r="L709" s="197"/>
      <c r="M709" s="197"/>
    </row>
    <row r="710" spans="12:13">
      <c r="L710" s="197"/>
      <c r="M710" s="197"/>
    </row>
    <row r="711" spans="12:13">
      <c r="L711" s="197"/>
      <c r="M711" s="197"/>
    </row>
    <row r="712" spans="12:13">
      <c r="L712" s="197"/>
      <c r="M712" s="197"/>
    </row>
    <row r="713" spans="12:13">
      <c r="L713" s="197"/>
      <c r="M713" s="197"/>
    </row>
    <row r="714" spans="12:13">
      <c r="L714" s="197"/>
      <c r="M714" s="197"/>
    </row>
    <row r="715" spans="12:13">
      <c r="L715" s="197"/>
      <c r="M715" s="197"/>
    </row>
    <row r="716" spans="12:13">
      <c r="L716" s="197"/>
      <c r="M716" s="197"/>
    </row>
    <row r="717" spans="12:13">
      <c r="L717" s="197"/>
      <c r="M717" s="197"/>
    </row>
    <row r="718" spans="12:13">
      <c r="L718" s="197"/>
      <c r="M718" s="197"/>
    </row>
    <row r="719" spans="12:13">
      <c r="L719" s="197"/>
      <c r="M719" s="197"/>
    </row>
    <row r="720" spans="12:13">
      <c r="L720" s="197"/>
      <c r="M720" s="197"/>
    </row>
    <row r="721" spans="12:13">
      <c r="L721" s="197"/>
      <c r="M721" s="197"/>
    </row>
    <row r="722" spans="12:13">
      <c r="L722" s="197"/>
      <c r="M722" s="197"/>
    </row>
    <row r="723" spans="12:13">
      <c r="L723" s="197"/>
      <c r="M723" s="197"/>
    </row>
    <row r="724" spans="12:13">
      <c r="L724" s="197"/>
      <c r="M724" s="197"/>
    </row>
    <row r="725" spans="12:13">
      <c r="L725" s="197"/>
      <c r="M725" s="197"/>
    </row>
    <row r="726" spans="12:13">
      <c r="L726" s="197"/>
      <c r="M726" s="197"/>
    </row>
    <row r="727" spans="12:13">
      <c r="L727" s="197"/>
      <c r="M727" s="197"/>
    </row>
    <row r="728" spans="12:13">
      <c r="L728" s="197"/>
      <c r="M728" s="197"/>
    </row>
    <row r="729" spans="12:13">
      <c r="L729" s="197"/>
      <c r="M729" s="197"/>
    </row>
    <row r="730" spans="12:13">
      <c r="L730" s="197"/>
      <c r="M730" s="197"/>
    </row>
    <row r="731" spans="12:13">
      <c r="L731" s="197"/>
      <c r="M731" s="197"/>
    </row>
    <row r="732" spans="12:13">
      <c r="L732" s="197"/>
      <c r="M732" s="197"/>
    </row>
    <row r="733" spans="12:13">
      <c r="L733" s="197"/>
      <c r="M733" s="197"/>
    </row>
    <row r="734" spans="12:13">
      <c r="L734" s="197"/>
      <c r="M734" s="197"/>
    </row>
    <row r="735" spans="12:13">
      <c r="L735" s="197"/>
      <c r="M735" s="197"/>
    </row>
    <row r="736" spans="12:13">
      <c r="L736" s="197"/>
      <c r="M736" s="197"/>
    </row>
    <row r="737" spans="12:13">
      <c r="L737" s="197"/>
      <c r="M737" s="197"/>
    </row>
    <row r="738" spans="12:13">
      <c r="L738" s="197"/>
      <c r="M738" s="197"/>
    </row>
    <row r="739" spans="12:13">
      <c r="L739" s="197"/>
      <c r="M739" s="197"/>
    </row>
    <row r="740" spans="12:13">
      <c r="L740" s="197"/>
      <c r="M740" s="197"/>
    </row>
    <row r="741" spans="12:13">
      <c r="L741" s="197"/>
      <c r="M741" s="197"/>
    </row>
    <row r="742" spans="12:13">
      <c r="L742" s="197"/>
      <c r="M742" s="197"/>
    </row>
    <row r="743" spans="12:13">
      <c r="L743" s="197"/>
      <c r="M743" s="197"/>
    </row>
    <row r="744" spans="12:13">
      <c r="L744" s="197"/>
      <c r="M744" s="197"/>
    </row>
    <row r="745" spans="12:13">
      <c r="L745" s="197"/>
      <c r="M745" s="197"/>
    </row>
    <row r="746" spans="12:13">
      <c r="L746" s="197"/>
      <c r="M746" s="197"/>
    </row>
    <row r="747" spans="12:13">
      <c r="L747" s="197"/>
      <c r="M747" s="197"/>
    </row>
    <row r="748" spans="12:13">
      <c r="L748" s="197"/>
      <c r="M748" s="197"/>
    </row>
    <row r="749" spans="12:13">
      <c r="L749" s="197"/>
      <c r="M749" s="197"/>
    </row>
    <row r="750" spans="12:13">
      <c r="L750" s="197"/>
      <c r="M750" s="197"/>
    </row>
    <row r="751" spans="12:13">
      <c r="L751" s="197"/>
      <c r="M751" s="197"/>
    </row>
    <row r="752" spans="12:13">
      <c r="L752" s="197"/>
      <c r="M752" s="197"/>
    </row>
    <row r="753" spans="12:13">
      <c r="L753" s="197"/>
      <c r="M753" s="197"/>
    </row>
    <row r="754" spans="12:13">
      <c r="L754" s="197"/>
      <c r="M754" s="197"/>
    </row>
    <row r="755" spans="12:13">
      <c r="L755" s="197"/>
      <c r="M755" s="197"/>
    </row>
    <row r="756" spans="12:13">
      <c r="L756" s="197"/>
      <c r="M756" s="197"/>
    </row>
    <row r="757" spans="12:13">
      <c r="L757" s="197"/>
      <c r="M757" s="197"/>
    </row>
    <row r="758" spans="12:13">
      <c r="L758" s="197"/>
      <c r="M758" s="197"/>
    </row>
    <row r="759" spans="12:13">
      <c r="L759" s="197"/>
      <c r="M759" s="197"/>
    </row>
    <row r="760" spans="12:13">
      <c r="L760" s="197"/>
      <c r="M760" s="197"/>
    </row>
    <row r="761" spans="12:13">
      <c r="L761" s="197"/>
      <c r="M761" s="197"/>
    </row>
    <row r="762" spans="12:13">
      <c r="L762" s="197"/>
      <c r="M762" s="197"/>
    </row>
    <row r="763" spans="12:13">
      <c r="L763" s="197"/>
      <c r="M763" s="197"/>
    </row>
    <row r="764" spans="12:13">
      <c r="L764" s="197"/>
      <c r="M764" s="197"/>
    </row>
    <row r="765" spans="12:13">
      <c r="L765" s="197"/>
      <c r="M765" s="197"/>
    </row>
    <row r="766" spans="12:13">
      <c r="L766" s="197"/>
      <c r="M766" s="197"/>
    </row>
    <row r="767" spans="12:13">
      <c r="L767" s="197"/>
      <c r="M767" s="197"/>
    </row>
    <row r="768" spans="12:13">
      <c r="L768" s="197"/>
      <c r="M768" s="197"/>
    </row>
    <row r="769" spans="12:13">
      <c r="L769" s="197"/>
      <c r="M769" s="197"/>
    </row>
    <row r="770" spans="12:13">
      <c r="L770" s="197"/>
      <c r="M770" s="197"/>
    </row>
    <row r="771" spans="12:13">
      <c r="L771" s="197"/>
      <c r="M771" s="197"/>
    </row>
    <row r="772" spans="12:13">
      <c r="L772" s="197"/>
      <c r="M772" s="197"/>
    </row>
    <row r="773" spans="12:13">
      <c r="L773" s="197"/>
      <c r="M773" s="197"/>
    </row>
    <row r="774" spans="12:13">
      <c r="L774" s="197"/>
      <c r="M774" s="197"/>
    </row>
    <row r="775" spans="12:13">
      <c r="L775" s="197"/>
      <c r="M775" s="197"/>
    </row>
    <row r="776" spans="12:13">
      <c r="L776" s="197"/>
      <c r="M776" s="197"/>
    </row>
    <row r="777" spans="12:13">
      <c r="L777" s="197"/>
      <c r="M777" s="197"/>
    </row>
    <row r="778" spans="12:13">
      <c r="L778" s="197"/>
      <c r="M778" s="197"/>
    </row>
    <row r="779" spans="12:13">
      <c r="L779" s="197"/>
      <c r="M779" s="197"/>
    </row>
    <row r="780" spans="12:13">
      <c r="L780" s="197"/>
      <c r="M780" s="197"/>
    </row>
    <row r="781" spans="12:13">
      <c r="L781" s="197"/>
      <c r="M781" s="197"/>
    </row>
    <row r="782" spans="12:13">
      <c r="L782" s="197"/>
      <c r="M782" s="197"/>
    </row>
    <row r="783" spans="12:13">
      <c r="L783" s="197"/>
      <c r="M783" s="197"/>
    </row>
    <row r="784" spans="12:13">
      <c r="L784" s="197"/>
      <c r="M784" s="197"/>
    </row>
    <row r="785" spans="12:13">
      <c r="L785" s="197"/>
      <c r="M785" s="197"/>
    </row>
    <row r="786" spans="12:13">
      <c r="L786" s="197"/>
      <c r="M786" s="197"/>
    </row>
    <row r="787" spans="12:13">
      <c r="L787" s="197"/>
      <c r="M787" s="197"/>
    </row>
    <row r="788" spans="12:13">
      <c r="L788" s="197"/>
      <c r="M788" s="197"/>
    </row>
    <row r="789" spans="12:13">
      <c r="L789" s="197"/>
      <c r="M789" s="197"/>
    </row>
    <row r="790" spans="12:13">
      <c r="L790" s="197"/>
      <c r="M790" s="197"/>
    </row>
    <row r="791" spans="12:13">
      <c r="L791" s="197"/>
      <c r="M791" s="197"/>
    </row>
    <row r="792" spans="12:13">
      <c r="L792" s="197"/>
      <c r="M792" s="197"/>
    </row>
    <row r="793" spans="12:13">
      <c r="L793" s="197"/>
      <c r="M793" s="197"/>
    </row>
    <row r="794" spans="12:13">
      <c r="L794" s="197"/>
      <c r="M794" s="197"/>
    </row>
    <row r="795" spans="12:13">
      <c r="L795" s="197"/>
      <c r="M795" s="197"/>
    </row>
    <row r="796" spans="12:13">
      <c r="L796" s="197"/>
      <c r="M796" s="197"/>
    </row>
    <row r="797" spans="12:13">
      <c r="L797" s="197"/>
      <c r="M797" s="197"/>
    </row>
    <row r="798" spans="12:13">
      <c r="L798" s="197"/>
      <c r="M798" s="197"/>
    </row>
    <row r="799" spans="12:13">
      <c r="L799" s="197"/>
      <c r="M799" s="197"/>
    </row>
    <row r="800" spans="12:13">
      <c r="L800" s="197"/>
      <c r="M800" s="197"/>
    </row>
    <row r="801" spans="12:13">
      <c r="L801" s="197"/>
      <c r="M801" s="197"/>
    </row>
    <row r="802" spans="12:13">
      <c r="L802" s="197"/>
      <c r="M802" s="197"/>
    </row>
    <row r="803" spans="12:13">
      <c r="L803" s="197"/>
      <c r="M803" s="197"/>
    </row>
    <row r="804" spans="12:13">
      <c r="L804" s="197"/>
      <c r="M804" s="197"/>
    </row>
    <row r="805" spans="12:13">
      <c r="L805" s="197"/>
      <c r="M805" s="197"/>
    </row>
    <row r="806" spans="12:13">
      <c r="L806" s="197"/>
      <c r="M806" s="197"/>
    </row>
    <row r="807" spans="12:13">
      <c r="L807" s="197"/>
      <c r="M807" s="197"/>
    </row>
    <row r="808" spans="12:13">
      <c r="L808" s="197"/>
      <c r="M808" s="197"/>
    </row>
    <row r="809" spans="12:13">
      <c r="L809" s="197"/>
      <c r="M809" s="197"/>
    </row>
    <row r="810" spans="12:13">
      <c r="L810" s="197"/>
      <c r="M810" s="197"/>
    </row>
    <row r="811" spans="12:13">
      <c r="L811" s="197"/>
      <c r="M811" s="197"/>
    </row>
    <row r="812" spans="12:13">
      <c r="L812" s="197"/>
      <c r="M812" s="197"/>
    </row>
    <row r="813" spans="12:13">
      <c r="L813" s="197"/>
      <c r="M813" s="197"/>
    </row>
    <row r="814" spans="12:13">
      <c r="L814" s="197"/>
      <c r="M814" s="197"/>
    </row>
    <row r="815" spans="12:13">
      <c r="L815" s="197"/>
      <c r="M815" s="197"/>
    </row>
    <row r="816" spans="12:13">
      <c r="L816" s="197"/>
      <c r="M816" s="197"/>
    </row>
    <row r="817" spans="12:13">
      <c r="L817" s="197"/>
      <c r="M817" s="197"/>
    </row>
    <row r="818" spans="12:13">
      <c r="L818" s="197"/>
      <c r="M818" s="197"/>
    </row>
    <row r="819" spans="12:13">
      <c r="L819" s="197"/>
      <c r="M819" s="197"/>
    </row>
    <row r="820" spans="12:13">
      <c r="L820" s="197"/>
      <c r="M820" s="197"/>
    </row>
    <row r="821" spans="12:13">
      <c r="L821" s="197"/>
      <c r="M821" s="197"/>
    </row>
    <row r="822" spans="12:13">
      <c r="L822" s="197"/>
      <c r="M822" s="197"/>
    </row>
    <row r="823" spans="12:13">
      <c r="L823" s="197"/>
      <c r="M823" s="197"/>
    </row>
    <row r="824" spans="12:13">
      <c r="L824" s="197"/>
      <c r="M824" s="197"/>
    </row>
    <row r="825" spans="12:13">
      <c r="L825" s="197"/>
      <c r="M825" s="197"/>
    </row>
    <row r="826" spans="12:13">
      <c r="L826" s="197"/>
      <c r="M826" s="197"/>
    </row>
    <row r="827" spans="12:13">
      <c r="L827" s="197"/>
      <c r="M827" s="197"/>
    </row>
    <row r="828" spans="12:13">
      <c r="L828" s="197"/>
      <c r="M828" s="197"/>
    </row>
    <row r="829" spans="12:13">
      <c r="L829" s="197"/>
      <c r="M829" s="197"/>
    </row>
    <row r="830" spans="12:13">
      <c r="L830" s="197"/>
      <c r="M830" s="197"/>
    </row>
    <row r="831" spans="12:13">
      <c r="L831" s="197"/>
      <c r="M831" s="197"/>
    </row>
    <row r="832" spans="12:13">
      <c r="L832" s="197"/>
      <c r="M832" s="197"/>
    </row>
    <row r="833" spans="12:13">
      <c r="L833" s="197"/>
      <c r="M833" s="197"/>
    </row>
    <row r="834" spans="12:13">
      <c r="L834" s="197"/>
      <c r="M834" s="197"/>
    </row>
    <row r="835" spans="12:13">
      <c r="L835" s="197"/>
      <c r="M835" s="197"/>
    </row>
    <row r="836" spans="12:13">
      <c r="L836" s="197"/>
      <c r="M836" s="197"/>
    </row>
    <row r="837" spans="12:13">
      <c r="L837" s="197"/>
      <c r="M837" s="197"/>
    </row>
    <row r="838" spans="12:13">
      <c r="L838" s="197"/>
      <c r="M838" s="197"/>
    </row>
    <row r="839" spans="12:13">
      <c r="L839" s="197"/>
      <c r="M839" s="197"/>
    </row>
    <row r="840" spans="12:13">
      <c r="L840" s="197"/>
      <c r="M840" s="197"/>
    </row>
    <row r="841" spans="12:13">
      <c r="L841" s="197"/>
      <c r="M841" s="197"/>
    </row>
    <row r="842" spans="12:13">
      <c r="L842" s="197"/>
      <c r="M842" s="197"/>
    </row>
    <row r="843" spans="12:13">
      <c r="L843" s="197"/>
      <c r="M843" s="197"/>
    </row>
    <row r="844" spans="12:13">
      <c r="L844" s="197"/>
      <c r="M844" s="197"/>
    </row>
    <row r="845" spans="12:13">
      <c r="L845" s="197"/>
      <c r="M845" s="197"/>
    </row>
    <row r="846" spans="12:13">
      <c r="L846" s="197"/>
      <c r="M846" s="197"/>
    </row>
    <row r="847" spans="12:13">
      <c r="L847" s="197"/>
      <c r="M847" s="197"/>
    </row>
    <row r="848" spans="12:13">
      <c r="L848" s="197"/>
      <c r="M848" s="197"/>
    </row>
    <row r="849" spans="12:13">
      <c r="L849" s="197"/>
      <c r="M849" s="197"/>
    </row>
    <row r="850" spans="12:13">
      <c r="L850" s="197"/>
      <c r="M850" s="197"/>
    </row>
    <row r="851" spans="12:13">
      <c r="L851" s="197"/>
      <c r="M851" s="197"/>
    </row>
    <row r="852" spans="12:13">
      <c r="L852" s="197"/>
      <c r="M852" s="197"/>
    </row>
    <row r="853" spans="12:13">
      <c r="L853" s="197"/>
      <c r="M853" s="197"/>
    </row>
    <row r="854" spans="12:13">
      <c r="L854" s="197"/>
      <c r="M854" s="197"/>
    </row>
    <row r="855" spans="12:13">
      <c r="L855" s="197"/>
      <c r="M855" s="197"/>
    </row>
    <row r="856" spans="12:13">
      <c r="L856" s="197"/>
      <c r="M856" s="197"/>
    </row>
    <row r="857" spans="12:13">
      <c r="L857" s="197"/>
      <c r="M857" s="197"/>
    </row>
    <row r="858" spans="12:13">
      <c r="L858" s="197"/>
      <c r="M858" s="197"/>
    </row>
    <row r="859" spans="12:13">
      <c r="L859" s="197"/>
      <c r="M859" s="197"/>
    </row>
    <row r="860" spans="12:13">
      <c r="L860" s="197"/>
      <c r="M860" s="197"/>
    </row>
    <row r="861" spans="12:13">
      <c r="L861" s="197"/>
      <c r="M861" s="197"/>
    </row>
    <row r="862" spans="12:13">
      <c r="L862" s="197"/>
      <c r="M862" s="197"/>
    </row>
    <row r="863" spans="12:13">
      <c r="L863" s="197"/>
      <c r="M863" s="197"/>
    </row>
    <row r="864" spans="12:13">
      <c r="L864" s="197"/>
      <c r="M864" s="197"/>
    </row>
    <row r="865" spans="12:13">
      <c r="L865" s="197"/>
      <c r="M865" s="197"/>
    </row>
    <row r="866" spans="12:13">
      <c r="L866" s="197"/>
      <c r="M866" s="197"/>
    </row>
    <row r="867" spans="12:13">
      <c r="L867" s="197"/>
      <c r="M867" s="197"/>
    </row>
    <row r="868" spans="12:13">
      <c r="L868" s="197"/>
      <c r="M868" s="197"/>
    </row>
    <row r="869" spans="12:13">
      <c r="L869" s="197"/>
      <c r="M869" s="197"/>
    </row>
    <row r="870" spans="12:13">
      <c r="L870" s="197"/>
      <c r="M870" s="197"/>
    </row>
    <row r="871" spans="12:13">
      <c r="L871" s="197"/>
      <c r="M871" s="197"/>
    </row>
    <row r="872" spans="12:13">
      <c r="L872" s="197"/>
      <c r="M872" s="197"/>
    </row>
    <row r="873" spans="12:13">
      <c r="L873" s="197"/>
      <c r="M873" s="197"/>
    </row>
    <row r="874" spans="12:13">
      <c r="L874" s="197"/>
      <c r="M874" s="197"/>
    </row>
    <row r="875" spans="12:13">
      <c r="L875" s="197"/>
      <c r="M875" s="197"/>
    </row>
    <row r="876" spans="12:13">
      <c r="L876" s="197"/>
      <c r="M876" s="197"/>
    </row>
    <row r="877" spans="12:13">
      <c r="L877" s="197"/>
      <c r="M877" s="197"/>
    </row>
    <row r="878" spans="12:13">
      <c r="L878" s="197"/>
      <c r="M878" s="197"/>
    </row>
    <row r="879" spans="12:13">
      <c r="L879" s="197"/>
      <c r="M879" s="197"/>
    </row>
    <row r="880" spans="12:13">
      <c r="L880" s="197"/>
      <c r="M880" s="197"/>
    </row>
    <row r="881" spans="12:13">
      <c r="L881" s="197"/>
      <c r="M881" s="197"/>
    </row>
    <row r="882" spans="12:13">
      <c r="L882" s="197"/>
      <c r="M882" s="197"/>
    </row>
    <row r="883" spans="12:13">
      <c r="L883" s="197"/>
      <c r="M883" s="197"/>
    </row>
    <row r="884" spans="12:13">
      <c r="L884" s="197"/>
      <c r="M884" s="197"/>
    </row>
  </sheetData>
  <mergeCells count="4">
    <mergeCell ref="B2:G2"/>
    <mergeCell ref="B3:G3"/>
    <mergeCell ref="B4:G4"/>
    <mergeCell ref="B5:G5"/>
  </mergeCells>
  <dataValidations count="1">
    <dataValidation type="list" allowBlank="1" showInputMessage="1" showErrorMessage="1" sqref="L9">
      <formula1>$L$2:$L$7</formula1>
    </dataValidation>
  </dataValidation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Cover</vt:lpstr>
      <vt:lpstr>Record of change</vt:lpstr>
      <vt:lpstr>Test Report</vt:lpstr>
      <vt:lpstr>Test case List</vt:lpstr>
      <vt:lpstr>ReviewNumberTeam</vt:lpstr>
      <vt:lpstr>Danh sách học viên</vt:lpstr>
      <vt:lpstr>DS học viên đậu phỏng vấn</vt:lpstr>
      <vt:lpstr>DS học viên đang học quân sự</vt:lpstr>
      <vt:lpstr>Sau Quân Sự - Học chính thức</vt:lpstr>
      <vt:lpstr>Danh sách xuất cảnh</vt:lpstr>
      <vt:lpstr>TB nhập học quân sự</vt:lpstr>
      <vt:lpstr>TB nhập học chính thức</vt:lpstr>
      <vt:lpstr>Danh sách thông báo</vt:lpstr>
      <vt:lpstr>Login</vt:lpstr>
      <vt:lpstr>Register</vt:lpstr>
      <vt:lpstr>Forgot Password</vt:lpstr>
      <vt:lpstr>Phí đào tạo</vt:lpstr>
      <vt:lpstr>Danh sách invoice.</vt:lpstr>
      <vt:lpstr>Phát hành phí đào tạo</vt:lpstr>
      <vt:lpstr>Phát hành phí quản lí</vt:lpstr>
      <vt:lpstr>Danh sách invoice</vt:lpstr>
      <vt:lpstr>Đơn giá cho XKLĐ</vt:lpstr>
      <vt:lpstr>Quê quán</vt:lpstr>
      <vt:lpstr>Vùng làm việc</vt:lpstr>
      <vt:lpstr>Nghề làm Visa</vt:lpstr>
      <vt:lpstr>Xuất Khẩu Lao Động</vt:lpstr>
      <vt:lpstr>Tài Khoản Ngân Hàng Của XKLD</vt:lpstr>
      <vt:lpstr>Nghiệp Đoàn</vt:lpstr>
      <vt:lpstr>Xí Nghiệp</vt:lpstr>
      <vt:lpstr>Dropdown list cấu hình giá</vt:lpstr>
      <vt:lpstr>Bảng giá XKLĐ</vt:lpstr>
      <vt:lpstr>Bảng giá phí HTNV</vt:lpstr>
      <vt:lpstr>Bảng giá vé máy bay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Pham Binh Trong (FSU1.CME)</dc:creator>
  <cp:lastModifiedBy>ACER</cp:lastModifiedBy>
  <dcterms:created xsi:type="dcterms:W3CDTF">2018-04-06T11:10:37Z</dcterms:created>
  <dcterms:modified xsi:type="dcterms:W3CDTF">2019-12-30T17:08:10Z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cd7ee074-1bec-449a-b04f-489f8e8585b2</vt:lpwstr>
  </property>
</Properties>
</file>