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F9" i="1"/>
  <c r="H2" i="1"/>
  <c r="I2" i="1" s="1"/>
  <c r="H3" i="1"/>
  <c r="I3" i="1" s="1"/>
  <c r="H4" i="1"/>
  <c r="I4" i="1" s="1"/>
  <c r="H5" i="1"/>
  <c r="I5" i="1" s="1"/>
  <c r="H6" i="1"/>
  <c r="I6" i="1" s="1"/>
  <c r="J2" i="1" l="1"/>
  <c r="J6" i="1"/>
  <c r="J4" i="1"/>
  <c r="J5" i="1"/>
  <c r="J3" i="1"/>
</calcChain>
</file>

<file path=xl/sharedStrings.xml><?xml version="1.0" encoding="utf-8"?>
<sst xmlns="http://schemas.openxmlformats.org/spreadsheetml/2006/main" count="24" uniqueCount="21">
  <si>
    <t>STT</t>
  </si>
  <si>
    <t>Tên học viên</t>
  </si>
  <si>
    <t>Giới tính</t>
  </si>
  <si>
    <t>Năm sinh</t>
  </si>
  <si>
    <t>Viết</t>
  </si>
  <si>
    <t>Nghe</t>
  </si>
  <si>
    <t>Nói</t>
  </si>
  <si>
    <t>Điểm TB</t>
  </si>
  <si>
    <t>Xếp loại</t>
  </si>
  <si>
    <t>Vị thứ</t>
  </si>
  <si>
    <t>Phạm Thị Nhung</t>
  </si>
  <si>
    <t>Nữ</t>
  </si>
  <si>
    <t>Chung Tấn Phát</t>
  </si>
  <si>
    <t>Nam</t>
  </si>
  <si>
    <t>Võ Ngọc Loan</t>
  </si>
  <si>
    <t>La Huệ Anh</t>
  </si>
  <si>
    <t>Huỳnh Thái Khâm</t>
  </si>
  <si>
    <t>THỐNG KÊ</t>
  </si>
  <si>
    <t>NAM</t>
  </si>
  <si>
    <t>NỮ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</si>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</sst>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2" borderId="8" xfId="0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14" fontId="0" fillId="2" borderId="8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0" fontId="3" fillId="7" borderId="8" xfId="0" applyFont="1" applyFill="1" applyBorder="1"/>
    <xf numFmtId="0" fontId="3" fillId="7" borderId="9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D1" workbookViewId="0">
      <selection activeCell="F13" sqref="F13"/>
    </sheetView>
  </sheetViews>
  <sheetFormatPr defaultRowHeight="15" x14ac:dyDescent="0.25"/>
  <cols>
    <col min="1" max="1" width="6.140625" bestFit="1" customWidth="1"/>
    <col min="2" max="2" width="18.85546875" bestFit="1" customWidth="1"/>
    <col min="3" max="4" width="13.42578125" bestFit="1" customWidth="1"/>
    <col min="5" max="5" width="14.85546875" customWidth="1"/>
    <col min="6" max="6" width="20.140625" customWidth="1"/>
    <col min="7" max="7" width="7.85546875" bestFit="1" customWidth="1"/>
    <col min="8" max="8" width="13" bestFit="1" customWidth="1"/>
    <col min="9" max="9" width="11.42578125" bestFit="1" customWidth="1"/>
    <col min="10" max="10" width="10.85546875" bestFit="1" customWidth="1"/>
    <col min="12" max="12" width="14.42578125" customWidth="1"/>
    <col min="13" max="13" width="10.42578125" bestFit="1" customWidth="1"/>
  </cols>
  <sheetData>
    <row r="1" spans="1:12" ht="16.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1"/>
    </row>
    <row r="2" spans="1:12" ht="16.5" x14ac:dyDescent="0.25">
      <c r="A2" s="4">
        <v>1</v>
      </c>
      <c r="B2" s="3" t="s">
        <v>10</v>
      </c>
      <c r="C2" s="3" t="s">
        <v>11</v>
      </c>
      <c r="D2" s="7">
        <v>33128</v>
      </c>
      <c r="E2" s="9">
        <v>10</v>
      </c>
      <c r="F2" s="9">
        <v>3</v>
      </c>
      <c r="G2" s="9">
        <v>4</v>
      </c>
      <c r="H2" s="11">
        <f ca="1">ROUND((E2+F2*2+G2*3)/6+IF(YEAR(NOW()) - YEAR(D2)&lt; 30,0,1),1)</f>
        <v>4.7</v>
      </c>
      <c r="I2" s="11" t="str">
        <f ca="1">IF(H2&gt;=8, "Giỏi", IF(H2 &gt;=6.5,"Khá",IF(H2 &gt;=5, "TB", "KXL")))</f>
        <v>KXL</v>
      </c>
      <c r="J2" s="12">
        <f ca="1">RANK(H2,H$2:H$6,0)</f>
        <v>5</v>
      </c>
      <c r="K2" s="1"/>
    </row>
    <row r="3" spans="1:12" ht="16.5" x14ac:dyDescent="0.25">
      <c r="A3" s="4">
        <v>2</v>
      </c>
      <c r="B3" s="3" t="s">
        <v>12</v>
      </c>
      <c r="C3" s="3" t="s">
        <v>13</v>
      </c>
      <c r="D3" s="7">
        <v>30716</v>
      </c>
      <c r="E3" s="9">
        <v>6</v>
      </c>
      <c r="F3" s="9">
        <v>2</v>
      </c>
      <c r="G3" s="9">
        <v>5</v>
      </c>
      <c r="H3" s="11">
        <f t="shared" ref="H3:H6" ca="1" si="0">ROUND((E3+F3*2+G3*3)/6+IF(YEAR(NOW()) - YEAR(D3)&lt; 30,0,1),1)</f>
        <v>5.2</v>
      </c>
      <c r="I3" s="11" t="str">
        <f t="shared" ref="I3:I6" ca="1" si="1">IF(H3&gt;=8, "Giỏi", IF(H3 &gt;=6.5,"Khá",IF(H3 &gt;=5, "TB", "KXL")))</f>
        <v>TB</v>
      </c>
      <c r="J3" s="12">
        <f t="shared" ref="J3:J6" ca="1" si="2">RANK(H3,H$2:H$6,0)</f>
        <v>3</v>
      </c>
      <c r="K3" s="1"/>
      <c r="L3" s="2"/>
    </row>
    <row r="4" spans="1:12" ht="16.5" x14ac:dyDescent="0.25">
      <c r="A4" s="4">
        <v>3</v>
      </c>
      <c r="B4" s="3" t="s">
        <v>14</v>
      </c>
      <c r="C4" s="3" t="s">
        <v>11</v>
      </c>
      <c r="D4" s="7">
        <v>33217</v>
      </c>
      <c r="E4" s="9">
        <v>5</v>
      </c>
      <c r="F4" s="9">
        <v>3</v>
      </c>
      <c r="G4" s="9">
        <v>6</v>
      </c>
      <c r="H4" s="11">
        <f t="shared" ca="1" si="0"/>
        <v>4.8</v>
      </c>
      <c r="I4" s="11" t="str">
        <f t="shared" ca="1" si="1"/>
        <v>KXL</v>
      </c>
      <c r="J4" s="12">
        <f t="shared" ca="1" si="2"/>
        <v>4</v>
      </c>
      <c r="K4" s="1"/>
    </row>
    <row r="5" spans="1:12" ht="16.5" x14ac:dyDescent="0.25">
      <c r="A5" s="4">
        <v>4</v>
      </c>
      <c r="B5" s="3" t="s">
        <v>15</v>
      </c>
      <c r="C5" s="3" t="s">
        <v>11</v>
      </c>
      <c r="D5" s="7">
        <v>27818</v>
      </c>
      <c r="E5" s="9">
        <v>7</v>
      </c>
      <c r="F5" s="9">
        <v>8</v>
      </c>
      <c r="G5" s="9">
        <v>7</v>
      </c>
      <c r="H5" s="11">
        <f t="shared" ca="1" si="0"/>
        <v>8.3000000000000007</v>
      </c>
      <c r="I5" s="11" t="str">
        <f t="shared" ca="1" si="1"/>
        <v>Giỏi</v>
      </c>
      <c r="J5" s="12">
        <f t="shared" ca="1" si="2"/>
        <v>1</v>
      </c>
      <c r="K5" s="1"/>
    </row>
    <row r="6" spans="1:12" ht="17.25" thickBot="1" x14ac:dyDescent="0.3">
      <c r="A6" s="5">
        <v>5</v>
      </c>
      <c r="B6" s="6" t="s">
        <v>16</v>
      </c>
      <c r="C6" s="6" t="s">
        <v>13</v>
      </c>
      <c r="D6" s="8">
        <v>33016</v>
      </c>
      <c r="E6" s="10">
        <v>6</v>
      </c>
      <c r="F6" s="10">
        <v>5</v>
      </c>
      <c r="G6" s="10">
        <v>8</v>
      </c>
      <c r="H6" s="13">
        <f t="shared" ca="1" si="0"/>
        <v>6.7</v>
      </c>
      <c r="I6" s="13" t="str">
        <f t="shared" ca="1" si="1"/>
        <v>Khá</v>
      </c>
      <c r="J6" s="14">
        <f t="shared" ca="1" si="2"/>
        <v>2</v>
      </c>
      <c r="K6" s="1"/>
    </row>
    <row r="7" spans="1:12" ht="15.75" thickBot="1" x14ac:dyDescent="0.3"/>
    <row r="8" spans="1:12" x14ac:dyDescent="0.25">
      <c r="E8" s="15" t="s">
        <v>17</v>
      </c>
      <c r="F8" s="17" t="s">
        <v>18</v>
      </c>
      <c r="G8" s="18" t="s">
        <v>19</v>
      </c>
    </row>
    <row r="9" spans="1:12" ht="15.75" thickBot="1" x14ac:dyDescent="0.3">
      <c r="E9" s="16" t="s">
        <v>20</v>
      </c>
      <c r="F9" s="19">
        <f>COUNTIF($C$2:$C$6,F8)</f>
        <v>2</v>
      </c>
      <c r="G9" s="20">
        <f>COUNTIF($C$2:$C$6,G8)</f>
        <v>3</v>
      </c>
    </row>
  </sheetData>
  <sortState ref="B3:J12">
    <sortCondition ref="E3:E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2018-02-06T15:31:11Z</dcterms:modified>
</cp:coreProperties>
</file>