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ad304dfd2f943d6f/Desktop/"/>
    </mc:Choice>
  </mc:AlternateContent>
  <xr:revisionPtr revIDLastSave="236" documentId="8_{097C5906-7798-4DB8-9978-432A629D6BC1}" xr6:coauthVersionLast="47" xr6:coauthVersionMax="47" xr10:uidLastSave="{4404585B-4923-49B6-A6E4-848E70F6FC16}"/>
  <bookViews>
    <workbookView xWindow="-108" yWindow="-108" windowWidth="23256" windowHeight="12456" xr2:uid="{F4CD06BE-C2EC-4CD5-80DC-D278F85778F0}"/>
  </bookViews>
  <sheets>
    <sheet name="Mirchi_Received" sheetId="1" r:id="rId1"/>
    <sheet name="Pivot table of Mirchi_Received" sheetId="10" r:id="rId2"/>
    <sheet name="Mirchi_Dispatched" sheetId="2" r:id="rId3"/>
    <sheet name="Pivot Table of Mirchi_Dispatche" sheetId="11" r:id="rId4"/>
    <sheet name="Stock_Summary" sheetId="3" r:id="rId5"/>
    <sheet name="Mirchi_DashBoard" sheetId="4" r:id="rId6"/>
  </sheets>
  <definedNames>
    <definedName name="Slicer_Buyer_Name">#N/A</definedName>
    <definedName name="Slicer_Date">#N/A</definedName>
    <definedName name="Slicer_Date1">#N/A</definedName>
    <definedName name="Slicer_Market">#N/A</definedName>
    <definedName name="Slicer_Name">#N/A</definedName>
    <definedName name="Slicer_Villag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D3" i="3"/>
  <c r="D4" i="3"/>
  <c r="D5" i="3"/>
  <c r="D6" i="3"/>
  <c r="D7" i="3"/>
  <c r="D2" i="3"/>
  <c r="C3" i="3"/>
  <c r="E3" i="3" s="1"/>
  <c r="C4" i="3"/>
  <c r="E4" i="3" s="1"/>
  <c r="C5" i="3"/>
  <c r="E5" i="3" s="1"/>
  <c r="C6" i="3"/>
  <c r="E6" i="3" s="1"/>
  <c r="C7" i="3"/>
  <c r="C2" i="3"/>
  <c r="E2" i="3" s="1"/>
  <c r="F3" i="2"/>
  <c r="F4" i="2"/>
  <c r="F5" i="2"/>
  <c r="F6" i="2"/>
  <c r="F7" i="2"/>
  <c r="F2" i="2"/>
  <c r="F3" i="1"/>
  <c r="F4" i="1"/>
  <c r="F5" i="1"/>
  <c r="F6" i="1"/>
  <c r="F7" i="1"/>
  <c r="E7" i="3" l="1"/>
</calcChain>
</file>

<file path=xl/sharedStrings.xml><?xml version="1.0" encoding="utf-8"?>
<sst xmlns="http://schemas.openxmlformats.org/spreadsheetml/2006/main" count="97" uniqueCount="45">
  <si>
    <t>Date</t>
  </si>
  <si>
    <t>Village</t>
  </si>
  <si>
    <t>Quantity (Bags)</t>
  </si>
  <si>
    <t>Rate Per Bag (Rs)</t>
  </si>
  <si>
    <t>Ramesh</t>
  </si>
  <si>
    <t>Suresh</t>
  </si>
  <si>
    <t>Vijay</t>
  </si>
  <si>
    <t>Kumar</t>
  </si>
  <si>
    <t>Kiran</t>
  </si>
  <si>
    <t>Manoj</t>
  </si>
  <si>
    <t>Guntur</t>
  </si>
  <si>
    <t>Ongole</t>
  </si>
  <si>
    <t>Sattenapalli</t>
  </si>
  <si>
    <t>Vijayawada</t>
  </si>
  <si>
    <t>Chirala</t>
  </si>
  <si>
    <t>Bapatala</t>
  </si>
  <si>
    <t>Buyer Name</t>
  </si>
  <si>
    <t>Market</t>
  </si>
  <si>
    <t>Total Amount (Rs)</t>
  </si>
  <si>
    <r>
      <rPr>
        <b/>
        <sz val="11"/>
        <color theme="1"/>
        <rFont val="Calibri"/>
        <family val="2"/>
        <scheme val="minor"/>
      </rPr>
      <t>Total Amoun</t>
    </r>
    <r>
      <rPr>
        <sz val="11"/>
        <color theme="1"/>
        <rFont val="Calibri"/>
        <family val="2"/>
        <scheme val="minor"/>
      </rPr>
      <t>t</t>
    </r>
  </si>
  <si>
    <t>Vijay Traders</t>
  </si>
  <si>
    <t>Patel Exports</t>
  </si>
  <si>
    <t>Kasim Traders</t>
  </si>
  <si>
    <t>Ravi Exports</t>
  </si>
  <si>
    <t>ManiRaj Traders</t>
  </si>
  <si>
    <t>Kiran Exports</t>
  </si>
  <si>
    <t>Kurnool</t>
  </si>
  <si>
    <t>Kadapa</t>
  </si>
  <si>
    <t>Vinukonda</t>
  </si>
  <si>
    <t>Narasaraopeta</t>
  </si>
  <si>
    <t>Name</t>
  </si>
  <si>
    <t>Opening Stock</t>
  </si>
  <si>
    <t>Bags Received</t>
  </si>
  <si>
    <t>Bags Dispatched</t>
  </si>
  <si>
    <t>Closing Stock</t>
  </si>
  <si>
    <t>Row Labels</t>
  </si>
  <si>
    <t>Grand Total</t>
  </si>
  <si>
    <t>Sum of Quantity (Bags)</t>
  </si>
  <si>
    <t xml:space="preserve">              </t>
  </si>
  <si>
    <t>Vijay Total</t>
  </si>
  <si>
    <t>Suresh Total</t>
  </si>
  <si>
    <t>Ramesh Total</t>
  </si>
  <si>
    <t>Manoj Total</t>
  </si>
  <si>
    <t>Kumar Total</t>
  </si>
  <si>
    <t>Kiran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</si>
</sst>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2" fillId="0" borderId="0" xfId="0" pivotButton="1" applyFont="1"/>
    <xf numFmtId="0" fontId="3" fillId="0" borderId="0" xfId="0" applyFont="1"/>
  </cellXfs>
  <cellStyles count="1">
    <cellStyle name="Normal" xfId="0" builtinId="0"/>
  </cellStyles>
  <dxfs count="2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[Mirchi Management.xl.xlsx]Pivot table of Mirchi_Received!Mirchi Received Pivot 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Mirchi_Received'!$B$3</c:f>
              <c:strCache>
                <c:ptCount val="1"/>
                <c:pt idx="0">
                  <c:v>Total</c:v>
                </c:pt>
              </c:strCache>
            </c:strRef>
          </c:tx>
          <c:spPr>
            <a:solidFill>
              <a:schemeClr val="accent1"/>
            </a:solidFill>
            <a:ln>
              <a:noFill/>
            </a:ln>
            <a:effectLst/>
          </c:spPr>
          <c:invertIfNegative val="0"/>
          <c:cat>
            <c:multiLvlStrRef>
              <c:f>'Pivot table of Mirchi_Received'!$A$4:$A$16</c:f>
              <c:multiLvlStrCache>
                <c:ptCount val="6"/>
                <c:lvl>
                  <c:pt idx="0">
                    <c:v>Sattenapalli</c:v>
                  </c:pt>
                  <c:pt idx="1">
                    <c:v>Ongole</c:v>
                  </c:pt>
                  <c:pt idx="2">
                    <c:v>Guntur</c:v>
                  </c:pt>
                  <c:pt idx="3">
                    <c:v>Bapatala</c:v>
                  </c:pt>
                  <c:pt idx="4">
                    <c:v>Vijayawada</c:v>
                  </c:pt>
                  <c:pt idx="5">
                    <c:v>Chirala</c:v>
                  </c:pt>
                </c:lvl>
                <c:lvl>
                  <c:pt idx="0">
                    <c:v>Vijay</c:v>
                  </c:pt>
                  <c:pt idx="1">
                    <c:v>Suresh</c:v>
                  </c:pt>
                  <c:pt idx="2">
                    <c:v>Ramesh</c:v>
                  </c:pt>
                  <c:pt idx="3">
                    <c:v>Manoj</c:v>
                  </c:pt>
                  <c:pt idx="4">
                    <c:v>Kumar</c:v>
                  </c:pt>
                  <c:pt idx="5">
                    <c:v>Kiran</c:v>
                  </c:pt>
                </c:lvl>
              </c:multiLvlStrCache>
            </c:multiLvlStrRef>
          </c:cat>
          <c:val>
            <c:numRef>
              <c:f>'Pivot table of Mirchi_Received'!$B$4:$B$16</c:f>
              <c:numCache>
                <c:formatCode>General</c:formatCode>
                <c:ptCount val="6"/>
                <c:pt idx="0">
                  <c:v>50</c:v>
                </c:pt>
                <c:pt idx="1">
                  <c:v>40</c:v>
                </c:pt>
                <c:pt idx="2">
                  <c:v>25</c:v>
                </c:pt>
                <c:pt idx="3">
                  <c:v>65</c:v>
                </c:pt>
                <c:pt idx="4">
                  <c:v>75</c:v>
                </c:pt>
                <c:pt idx="5">
                  <c:v>55</c:v>
                </c:pt>
              </c:numCache>
            </c:numRef>
          </c:val>
          <c:extLst>
            <c:ext xmlns:c16="http://schemas.microsoft.com/office/drawing/2014/chart" uri="{C3380CC4-5D6E-409C-BE32-E72D297353CC}">
              <c16:uniqueId val="{00000000-545D-4ACC-A1BA-160A1A67CCFD}"/>
            </c:ext>
          </c:extLst>
        </c:ser>
        <c:dLbls>
          <c:showLegendKey val="0"/>
          <c:showVal val="0"/>
          <c:showCatName val="0"/>
          <c:showSerName val="0"/>
          <c:showPercent val="0"/>
          <c:showBubbleSize val="0"/>
        </c:dLbls>
        <c:gapWidth val="219"/>
        <c:overlap val="-27"/>
        <c:axId val="334799599"/>
        <c:axId val="334798639"/>
      </c:barChart>
      <c:catAx>
        <c:axId val="3347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98639"/>
        <c:crosses val="autoZero"/>
        <c:auto val="1"/>
        <c:lblAlgn val="ctr"/>
        <c:lblOffset val="100"/>
        <c:noMultiLvlLbl val="0"/>
      </c:catAx>
      <c:valAx>
        <c:axId val="33479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[Mirchi Management.xl.xlsx]Pivot Table of Mirchi_Dispatche!PivotTable20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of Mirchi_Dispatche'!$B$3</c:f>
              <c:strCache>
                <c:ptCount val="1"/>
                <c:pt idx="0">
                  <c:v>Total</c:v>
                </c:pt>
              </c:strCache>
            </c:strRef>
          </c:tx>
          <c:spPr>
            <a:solidFill>
              <a:schemeClr val="accent1"/>
            </a:solidFill>
            <a:ln>
              <a:noFill/>
            </a:ln>
            <a:effectLst/>
          </c:spPr>
          <c:invertIfNegative val="0"/>
          <c:cat>
            <c:strRef>
              <c:f>'Pivot Table of Mirchi_Dispatche'!$A$4:$A$10</c:f>
              <c:strCache>
                <c:ptCount val="6"/>
                <c:pt idx="0">
                  <c:v>Kasim Traders</c:v>
                </c:pt>
                <c:pt idx="1">
                  <c:v>Kiran Exports</c:v>
                </c:pt>
                <c:pt idx="2">
                  <c:v>ManiRaj Traders</c:v>
                </c:pt>
                <c:pt idx="3">
                  <c:v>Patel Exports</c:v>
                </c:pt>
                <c:pt idx="4">
                  <c:v>Ravi Exports</c:v>
                </c:pt>
                <c:pt idx="5">
                  <c:v>Vijay Traders</c:v>
                </c:pt>
              </c:strCache>
            </c:strRef>
          </c:cat>
          <c:val>
            <c:numRef>
              <c:f>'Pivot Table of Mirchi_Dispatche'!$B$4:$B$10</c:f>
              <c:numCache>
                <c:formatCode>General</c:formatCode>
                <c:ptCount val="6"/>
                <c:pt idx="0">
                  <c:v>35</c:v>
                </c:pt>
                <c:pt idx="1">
                  <c:v>65</c:v>
                </c:pt>
                <c:pt idx="2">
                  <c:v>50</c:v>
                </c:pt>
                <c:pt idx="3">
                  <c:v>25</c:v>
                </c:pt>
                <c:pt idx="4">
                  <c:v>30</c:v>
                </c:pt>
                <c:pt idx="5">
                  <c:v>15</c:v>
                </c:pt>
              </c:numCache>
            </c:numRef>
          </c:val>
          <c:extLst>
            <c:ext xmlns:c16="http://schemas.microsoft.com/office/drawing/2014/chart" uri="{C3380CC4-5D6E-409C-BE32-E72D297353CC}">
              <c16:uniqueId val="{00000000-B8B5-4AB4-A817-168B79D543F2}"/>
            </c:ext>
          </c:extLst>
        </c:ser>
        <c:dLbls>
          <c:showLegendKey val="0"/>
          <c:showVal val="0"/>
          <c:showCatName val="0"/>
          <c:showSerName val="0"/>
          <c:showPercent val="0"/>
          <c:showBubbleSize val="0"/>
        </c:dLbls>
        <c:gapWidth val="182"/>
        <c:axId val="728790127"/>
        <c:axId val="728790607"/>
      </c:barChart>
      <c:catAx>
        <c:axId val="72879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90607"/>
        <c:crosses val="autoZero"/>
        <c:auto val="1"/>
        <c:lblAlgn val="ctr"/>
        <c:lblOffset val="100"/>
        <c:noMultiLvlLbl val="0"/>
      </c:catAx>
      <c:valAx>
        <c:axId val="72879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C2-4D9F-A886-B190B969EC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C2-4D9F-A886-B190B969EC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C2-4D9F-A886-B190B969EC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C2-4D9F-A886-B190B969EC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C2-4D9F-A886-B190B969EC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C2-4D9F-A886-B190B969ECE9}"/>
              </c:ext>
            </c:extLst>
          </c:dPt>
          <c:val>
            <c:numRef>
              <c:f>Stock_Summary!$E$2:$E$7</c:f>
              <c:numCache>
                <c:formatCode>General</c:formatCode>
                <c:ptCount val="6"/>
                <c:pt idx="0">
                  <c:v>190</c:v>
                </c:pt>
                <c:pt idx="1">
                  <c:v>180</c:v>
                </c:pt>
                <c:pt idx="2">
                  <c:v>165</c:v>
                </c:pt>
                <c:pt idx="3">
                  <c:v>150</c:v>
                </c:pt>
                <c:pt idx="4">
                  <c:v>105</c:v>
                </c:pt>
                <c:pt idx="5">
                  <c:v>100</c:v>
                </c:pt>
              </c:numCache>
            </c:numRef>
          </c:val>
          <c:extLst>
            <c:ext xmlns:c16="http://schemas.microsoft.com/office/drawing/2014/chart" uri="{C3380CC4-5D6E-409C-BE32-E72D297353CC}">
              <c16:uniqueId val="{00000000-E43A-4344-9AF1-5946F00E51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[Mirchi Management.xl.xlsx]Pivot table of Mirchi_Received!Mirchi Received Pivot table</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Quantity</a:t>
            </a:r>
            <a:r>
              <a:rPr lang="en-US" baseline="0"/>
              <a:t> Received by Farmers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Mirchi_Received'!$B$3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of Mirchi_Received'!$A$4:$A$16</c:f>
              <c:multiLvlStrCache>
                <c:ptCount val="6"/>
                <c:lvl>
                  <c:pt idx="0">
                    <c:v>Sattenapalli</c:v>
                  </c:pt>
                  <c:pt idx="1">
                    <c:v>Ongole</c:v>
                  </c:pt>
                  <c:pt idx="2">
                    <c:v>Guntur</c:v>
                  </c:pt>
                  <c:pt idx="3">
                    <c:v>Bapatala</c:v>
                  </c:pt>
                  <c:pt idx="4">
                    <c:v>Vijayawada</c:v>
                  </c:pt>
                  <c:pt idx="5">
                    <c:v>Chirala</c:v>
                  </c:pt>
                </c:lvl>
                <c:lvl>
                  <c:pt idx="0">
                    <c:v>Vijay</c:v>
                  </c:pt>
                  <c:pt idx="1">
                    <c:v>Suresh</c:v>
                  </c:pt>
                  <c:pt idx="2">
                    <c:v>Ramesh</c:v>
                  </c:pt>
                  <c:pt idx="3">
                    <c:v>Manoj</c:v>
                  </c:pt>
                  <c:pt idx="4">
                    <c:v>Kumar</c:v>
                  </c:pt>
                  <c:pt idx="5">
                    <c:v>Kiran</c:v>
                  </c:pt>
                </c:lvl>
              </c:multiLvlStrCache>
            </c:multiLvlStrRef>
          </c:cat>
          <c:val>
            <c:numRef>
              <c:f>'Pivot table of Mirchi_Received'!$B$4:$B$16</c:f>
              <c:numCache>
                <c:formatCode>General</c:formatCode>
                <c:ptCount val="6"/>
                <c:pt idx="0">
                  <c:v>50</c:v>
                </c:pt>
                <c:pt idx="1">
                  <c:v>40</c:v>
                </c:pt>
                <c:pt idx="2">
                  <c:v>25</c:v>
                </c:pt>
                <c:pt idx="3">
                  <c:v>65</c:v>
                </c:pt>
                <c:pt idx="4">
                  <c:v>75</c:v>
                </c:pt>
                <c:pt idx="5">
                  <c:v>55</c:v>
                </c:pt>
              </c:numCache>
            </c:numRef>
          </c:val>
          <c:extLst>
            <c:ext xmlns:c16="http://schemas.microsoft.com/office/drawing/2014/chart" uri="{C3380CC4-5D6E-409C-BE32-E72D297353CC}">
              <c16:uniqueId val="{00000000-1AB6-4387-9C8E-7FA0B504CFB8}"/>
            </c:ext>
          </c:extLst>
        </c:ser>
        <c:dLbls>
          <c:dLblPos val="outEnd"/>
          <c:showLegendKey val="0"/>
          <c:showVal val="1"/>
          <c:showCatName val="0"/>
          <c:showSerName val="0"/>
          <c:showPercent val="0"/>
          <c:showBubbleSize val="0"/>
        </c:dLbls>
        <c:gapWidth val="219"/>
        <c:overlap val="-27"/>
        <c:axId val="334799599"/>
        <c:axId val="334798639"/>
      </c:barChart>
      <c:catAx>
        <c:axId val="3347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798639"/>
        <c:crosses val="autoZero"/>
        <c:auto val="1"/>
        <c:lblAlgn val="ctr"/>
        <c:lblOffset val="100"/>
        <c:noMultiLvlLbl val="0"/>
      </c:catAx>
      <c:valAx>
        <c:axId val="33479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7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[Mirchi Management.xl.xlsx]Pivot Table of Mirchi_Dispatche!PivotTable20</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Times New Roman" panose="02020603050405020304" pitchFamily="18" charset="0"/>
              </a:defRPr>
            </a:pPr>
            <a:r>
              <a:rPr lang="en-US"/>
              <a:t>Quantity</a:t>
            </a:r>
            <a:r>
              <a:rPr lang="en-US" baseline="0"/>
              <a:t> Dispatched by Buyers</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of Mirchi_Dispatche'!$B$3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of Mirchi_Dispatche'!$A$4:$A$10</c:f>
              <c:strCache>
                <c:ptCount val="6"/>
                <c:pt idx="0">
                  <c:v>Kasim Traders</c:v>
                </c:pt>
                <c:pt idx="1">
                  <c:v>Kiran Exports</c:v>
                </c:pt>
                <c:pt idx="2">
                  <c:v>ManiRaj Traders</c:v>
                </c:pt>
                <c:pt idx="3">
                  <c:v>Patel Exports</c:v>
                </c:pt>
                <c:pt idx="4">
                  <c:v>Ravi Exports</c:v>
                </c:pt>
                <c:pt idx="5">
                  <c:v>Vijay Traders</c:v>
                </c:pt>
              </c:strCache>
            </c:strRef>
          </c:cat>
          <c:val>
            <c:numRef>
              <c:f>'Pivot Table of Mirchi_Dispatche'!$B$4:$B$10</c:f>
              <c:numCache>
                <c:formatCode>General</c:formatCode>
                <c:ptCount val="6"/>
                <c:pt idx="0">
                  <c:v>35</c:v>
                </c:pt>
                <c:pt idx="1">
                  <c:v>65</c:v>
                </c:pt>
                <c:pt idx="2">
                  <c:v>50</c:v>
                </c:pt>
                <c:pt idx="3">
                  <c:v>25</c:v>
                </c:pt>
                <c:pt idx="4">
                  <c:v>30</c:v>
                </c:pt>
                <c:pt idx="5">
                  <c:v>15</c:v>
                </c:pt>
              </c:numCache>
            </c:numRef>
          </c:val>
          <c:extLst>
            <c:ext xmlns:c16="http://schemas.microsoft.com/office/drawing/2014/chart" uri="{C3380CC4-5D6E-409C-BE32-E72D297353CC}">
              <c16:uniqueId val="{00000000-36AD-4F6E-8530-D511976F0EA8}"/>
            </c:ext>
          </c:extLst>
        </c:ser>
        <c:dLbls>
          <c:dLblPos val="outEnd"/>
          <c:showLegendKey val="0"/>
          <c:showVal val="1"/>
          <c:showCatName val="0"/>
          <c:showSerName val="0"/>
          <c:showPercent val="0"/>
          <c:showBubbleSize val="0"/>
        </c:dLbls>
        <c:gapWidth val="182"/>
        <c:axId val="728790127"/>
        <c:axId val="728790607"/>
      </c:barChart>
      <c:catAx>
        <c:axId val="72879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crossAx val="728790607"/>
        <c:crosses val="autoZero"/>
        <c:auto val="1"/>
        <c:lblAlgn val="ctr"/>
        <c:lblOffset val="100"/>
        <c:noMultiLvlLbl val="0"/>
      </c:catAx>
      <c:valAx>
        <c:axId val="72879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crossAx val="7287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6">
          <a:lumMod val="75000"/>
        </a:schemeClr>
      </a:solidFill>
      <a:round/>
    </a:ln>
    <a:effectLst/>
  </c:spPr>
  <c:txPr>
    <a:bodyPr/>
    <a:lstStyle/>
    <a:p>
      <a:pPr>
        <a:defRPr sz="1400">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579120</xdr:colOff>
      <xdr:row>4</xdr:row>
      <xdr:rowOff>76200</xdr:rowOff>
    </xdr:from>
    <xdr:to>
      <xdr:col>7</xdr:col>
      <xdr:colOff>579120</xdr:colOff>
      <xdr:row>17</xdr:row>
      <xdr:rowOff>165735</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D008E446-5648-ADDC-0A1B-882B45A35A1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213860" y="807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449580</xdr:colOff>
      <xdr:row>7</xdr:row>
      <xdr:rowOff>7620</xdr:rowOff>
    </xdr:from>
    <xdr:to>
      <xdr:col>8</xdr:col>
      <xdr:colOff>449580</xdr:colOff>
      <xdr:row>20</xdr:row>
      <xdr:rowOff>97155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649AD119-5D54-3BEB-38A0-C8A9A271BE8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6939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9</xdr:row>
      <xdr:rowOff>121920</xdr:rowOff>
    </xdr:from>
    <xdr:to>
      <xdr:col>9</xdr:col>
      <xdr:colOff>320040</xdr:colOff>
      <xdr:row>23</xdr:row>
      <xdr:rowOff>28575</xdr:rowOff>
    </xdr:to>
    <mc:AlternateContent xmlns:mc="http://schemas.openxmlformats.org/markup-compatibility/2006" xmlns:a14="http://schemas.microsoft.com/office/drawing/2010/main">
      <mc:Choice Requires="a14">
        <xdr:graphicFrame macro="">
          <xdr:nvGraphicFramePr>
            <xdr:cNvPr id="4" name="Village">
              <a:extLst>
                <a:ext uri="{FF2B5EF4-FFF2-40B4-BE49-F238E27FC236}">
                  <a16:creationId xmlns:a16="http://schemas.microsoft.com/office/drawing/2014/main" id="{98BE27A2-68D6-95C2-EFFD-48E28A0ABD60}"/>
                </a:ext>
              </a:extLst>
            </xdr:cNvPr>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mlns="">
        <xdr:sp macro="" textlink="">
          <xdr:nvSpPr>
            <xdr:cNvPr id="0" name=""/>
            <xdr:cNvSpPr>
              <a:spLocks noTextEdit="1"/>
            </xdr:cNvSpPr>
          </xdr:nvSpPr>
          <xdr:spPr>
            <a:xfrm>
              <a:off x="517398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297180</xdr:colOff>
      <xdr:row>3</xdr:row>
      <xdr:rowOff>95250</xdr:rowOff>
    </xdr:from>
    <xdr:to>
      <xdr:col>17</xdr:col>
      <xdr:colOff>601980</xdr:colOff>
      <xdr:row>18</xdr:row>
      <xdr:rowOff>95250</xdr:rowOff>
    </xdr:to>
    <xdr:graphicFrame macro="">
      <xdr:nvGraphicFramePr>
        <xdr:cNvPr id="5" name="Chart 4">
          <a:extLst>
            <a:ext uri="{FF2B5EF4-FFF2-40B4-BE49-F238E27FC236}">
              <a16:creationId xmlns:a16="http://schemas.microsoft.com/office/drawing/2014/main" id="{01A5339A-9FCE-CE82-24DB-D98DE2703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560070</xdr:colOff>
      <xdr:row>3</xdr:row>
      <xdr:rowOff>3810</xdr:rowOff>
    </xdr:from>
    <xdr:to>
      <xdr:col>18</xdr:col>
      <xdr:colOff>255270</xdr:colOff>
      <xdr:row>18</xdr:row>
      <xdr:rowOff>3810</xdr:rowOff>
    </xdr:to>
    <xdr:graphicFrame macro="">
      <xdr:nvGraphicFramePr>
        <xdr:cNvPr id="2" name="Chart 1">
          <a:extLst>
            <a:ext uri="{FF2B5EF4-FFF2-40B4-BE49-F238E27FC236}">
              <a16:creationId xmlns:a16="http://schemas.microsoft.com/office/drawing/2014/main" id="{5E615187-3694-CBAA-F815-82D00C16D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205740</xdr:colOff>
      <xdr:row>5</xdr:row>
      <xdr:rowOff>114300</xdr:rowOff>
    </xdr:from>
    <xdr:to>
      <xdr:col>7</xdr:col>
      <xdr:colOff>205740</xdr:colOff>
      <xdr:row>19</xdr:row>
      <xdr:rowOff>20955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B8557DDC-A781-5AFB-E3B3-3FA5A00E397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82524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7</xdr:row>
      <xdr:rowOff>7620</xdr:rowOff>
    </xdr:from>
    <xdr:to>
      <xdr:col>8</xdr:col>
      <xdr:colOff>464820</xdr:colOff>
      <xdr:row>20</xdr:row>
      <xdr:rowOff>97155</xdr:rowOff>
    </xdr:to>
    <mc:AlternateContent xmlns:mc="http://schemas.openxmlformats.org/markup-compatibility/2006" xmlns:a14="http://schemas.microsoft.com/office/drawing/2010/main">
      <mc:Choice Requires="a14">
        <xdr:graphicFrame macro="">
          <xdr:nvGraphicFramePr>
            <xdr:cNvPr id="4" name="Buyer Name">
              <a:extLst>
                <a:ext uri="{FF2B5EF4-FFF2-40B4-BE49-F238E27FC236}">
                  <a16:creationId xmlns:a16="http://schemas.microsoft.com/office/drawing/2014/main" id="{A309BF62-7F9E-E45A-9236-30EFE04D23CE}"/>
                </a:ext>
              </a:extLst>
            </xdr:cNvPr>
            <xdr:cNvGraphicFramePr/>
          </xdr:nvGraphicFramePr>
          <xdr:xfrm>
            <a:off x="0" y="0"/>
            <a:ext cx="0" cy="0"/>
          </xdr:xfrm>
          <a:graphic>
            <a:graphicData uri="http://schemas.microsoft.com/office/drawing/2010/slicer">
              <sle:slicer xmlns:sle="http://schemas.microsoft.com/office/drawing/2010/slicer" name="Buyer Name"/>
            </a:graphicData>
          </a:graphic>
        </xdr:graphicFrame>
      </mc:Choice>
      <mc:Fallback xmlns="">
        <xdr:sp macro="" textlink="">
          <xdr:nvSpPr>
            <xdr:cNvPr id="0" name=""/>
            <xdr:cNvSpPr>
              <a:spLocks noTextEdit="1"/>
            </xdr:cNvSpPr>
          </xdr:nvSpPr>
          <xdr:spPr>
            <a:xfrm>
              <a:off x="46939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335280</xdr:colOff>
      <xdr:row>9</xdr:row>
      <xdr:rowOff>121920</xdr:rowOff>
    </xdr:from>
    <xdr:to>
      <xdr:col>9</xdr:col>
      <xdr:colOff>335280</xdr:colOff>
      <xdr:row>23</xdr:row>
      <xdr:rowOff>28575</xdr:rowOff>
    </xdr:to>
    <mc:AlternateContent xmlns:mc="http://schemas.openxmlformats.org/markup-compatibility/2006" xmlns:a14="http://schemas.microsoft.com/office/drawing/2010/main">
      <mc:Choice Requires="a14">
        <xdr:graphicFrame macro="">
          <xdr:nvGraphicFramePr>
            <xdr:cNvPr id="5" name="Market">
              <a:extLst>
                <a:ext uri="{FF2B5EF4-FFF2-40B4-BE49-F238E27FC236}">
                  <a16:creationId xmlns:a16="http://schemas.microsoft.com/office/drawing/2014/main" id="{182BEBE8-8E18-C7D8-C10F-90A122BEA1FA}"/>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517398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1363980</xdr:colOff>
      <xdr:row>8</xdr:row>
      <xdr:rowOff>102870</xdr:rowOff>
    </xdr:from>
    <xdr:to>
      <xdr:col>10</xdr:col>
      <xdr:colOff>68580</xdr:colOff>
      <xdr:row>23</xdr:row>
      <xdr:rowOff>102870</xdr:rowOff>
    </xdr:to>
    <xdr:graphicFrame macro="">
      <xdr:nvGraphicFramePr>
        <xdr:cNvPr id="3" name="Chart 2">
          <a:extLst>
            <a:ext uri="{FF2B5EF4-FFF2-40B4-BE49-F238E27FC236}">
              <a16:creationId xmlns:a16="http://schemas.microsoft.com/office/drawing/2014/main" id="{DC5804C3-D63B-FABF-4F63-45589C260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1388887</xdr:colOff>
      <xdr:row>17</xdr:row>
      <xdr:rowOff>224599</xdr:rowOff>
    </xdr:from>
    <xdr:to>
      <xdr:col>6</xdr:col>
      <xdr:colOff>120952</xdr:colOff>
      <xdr:row>26</xdr:row>
      <xdr:rowOff>186812</xdr:rowOff>
    </xdr:to>
    <mc:AlternateContent xmlns:mc="http://schemas.openxmlformats.org/markup-compatibility/2006" xmlns:a14="http://schemas.microsoft.com/office/drawing/2010/main">
      <mc:Choice Requires="a14">
        <xdr:graphicFrame macro="">
          <xdr:nvGraphicFramePr>
            <xdr:cNvPr id="2" name="Date 2">
              <a:extLst>
                <a:ext uri="{FF2B5EF4-FFF2-40B4-BE49-F238E27FC236}">
                  <a16:creationId xmlns:a16="http://schemas.microsoft.com/office/drawing/2014/main" id="{85D956E3-90A0-42FC-A42A-A3F13448EE0D}"/>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3759554" y="4034599"/>
              <a:ext cx="2372732" cy="203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435428</xdr:colOff>
      <xdr:row>20</xdr:row>
      <xdr:rowOff>95645</xdr:rowOff>
    </xdr:from>
    <xdr:to>
      <xdr:col>7</xdr:col>
      <xdr:colOff>435428</xdr:colOff>
      <xdr:row>29</xdr:row>
      <xdr:rowOff>99221</xdr:rowOff>
    </xdr:to>
    <mc:AlternateContent xmlns:mc="http://schemas.openxmlformats.org/markup-compatibility/2006" xmlns:a14="http://schemas.microsoft.com/office/drawing/2010/main">
      <mc:Choice Requires="a14">
        <xdr:graphicFrame macro="">
          <xdr:nvGraphicFramePr>
            <xdr:cNvPr id="3" name="Name 1">
              <a:extLst>
                <a:ext uri="{FF2B5EF4-FFF2-40B4-BE49-F238E27FC236}">
                  <a16:creationId xmlns:a16="http://schemas.microsoft.com/office/drawing/2014/main" id="{FFBB93BD-5C28-46BC-B84A-4AD3D5667ED8}"/>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4584095" y="4595074"/>
              <a:ext cx="2419048" cy="2071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418616</xdr:colOff>
      <xdr:row>22</xdr:row>
      <xdr:rowOff>201723</xdr:rowOff>
    </xdr:from>
    <xdr:to>
      <xdr:col>9</xdr:col>
      <xdr:colOff>290287</xdr:colOff>
      <xdr:row>31</xdr:row>
      <xdr:rowOff>201724</xdr:rowOff>
    </xdr:to>
    <mc:AlternateContent xmlns:mc="http://schemas.openxmlformats.org/markup-compatibility/2006" xmlns:a14="http://schemas.microsoft.com/office/drawing/2010/main">
      <mc:Choice Requires="a14">
        <xdr:graphicFrame macro="">
          <xdr:nvGraphicFramePr>
            <xdr:cNvPr id="4" name="Village 1">
              <a:extLst>
                <a:ext uri="{FF2B5EF4-FFF2-40B4-BE49-F238E27FC236}">
                  <a16:creationId xmlns:a16="http://schemas.microsoft.com/office/drawing/2014/main" id="{021BC863-00FE-40B2-B4F9-5EB4BDCC4C61}"/>
                </a:ext>
              </a:extLst>
            </xdr:cNvPr>
            <xdr:cNvGraphicFramePr/>
          </xdr:nvGraphicFramePr>
          <xdr:xfrm>
            <a:off x="0" y="0"/>
            <a:ext cx="0" cy="0"/>
          </xdr:xfrm>
          <a:graphic>
            <a:graphicData uri="http://schemas.microsoft.com/office/drawing/2010/slicer">
              <sle:slicer xmlns:sle="http://schemas.microsoft.com/office/drawing/2010/slicer" name="Village 1"/>
            </a:graphicData>
          </a:graphic>
        </xdr:graphicFrame>
      </mc:Choice>
      <mc:Fallback xmlns="">
        <xdr:sp macro="" textlink="">
          <xdr:nvSpPr>
            <xdr:cNvPr id="0" name=""/>
            <xdr:cNvSpPr>
              <a:spLocks noTextEdit="1"/>
            </xdr:cNvSpPr>
          </xdr:nvSpPr>
          <xdr:spPr>
            <a:xfrm>
              <a:off x="5776806" y="5160771"/>
              <a:ext cx="2290718" cy="2068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37925</xdr:colOff>
      <xdr:row>16</xdr:row>
      <xdr:rowOff>214640</xdr:rowOff>
    </xdr:from>
    <xdr:to>
      <xdr:col>21</xdr:col>
      <xdr:colOff>1161552</xdr:colOff>
      <xdr:row>26</xdr:row>
      <xdr:rowOff>10660</xdr:rowOff>
    </xdr:to>
    <mc:AlternateContent xmlns:mc="http://schemas.openxmlformats.org/markup-compatibility/2006" xmlns:a14="http://schemas.microsoft.com/office/drawing/2010/main">
      <mc:Choice Requires="a14">
        <xdr:graphicFrame macro="">
          <xdr:nvGraphicFramePr>
            <xdr:cNvPr id="5" name="Date 3">
              <a:extLst>
                <a:ext uri="{FF2B5EF4-FFF2-40B4-BE49-F238E27FC236}">
                  <a16:creationId xmlns:a16="http://schemas.microsoft.com/office/drawing/2014/main" id="{27F463FD-45D7-4023-B133-F36CF02D1312}"/>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15398877" y="3794830"/>
              <a:ext cx="2333151" cy="2094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142068</xdr:colOff>
      <xdr:row>19</xdr:row>
      <xdr:rowOff>77546</xdr:rowOff>
    </xdr:from>
    <xdr:to>
      <xdr:col>22</xdr:col>
      <xdr:colOff>774916</xdr:colOff>
      <xdr:row>28</xdr:row>
      <xdr:rowOff>62322</xdr:rowOff>
    </xdr:to>
    <mc:AlternateContent xmlns:mc="http://schemas.openxmlformats.org/markup-compatibility/2006" xmlns:a14="http://schemas.microsoft.com/office/drawing/2010/main">
      <mc:Choice Requires="a14">
        <xdr:graphicFrame macro="">
          <xdr:nvGraphicFramePr>
            <xdr:cNvPr id="6" name="Buyer Name 1">
              <a:extLst>
                <a:ext uri="{FF2B5EF4-FFF2-40B4-BE49-F238E27FC236}">
                  <a16:creationId xmlns:a16="http://schemas.microsoft.com/office/drawing/2014/main" id="{247A16A5-1254-4BCB-AEBE-3ACC2488FFA1}"/>
                </a:ext>
              </a:extLst>
            </xdr:cNvPr>
            <xdr:cNvGraphicFramePr/>
          </xdr:nvGraphicFramePr>
          <xdr:xfrm>
            <a:off x="0" y="0"/>
            <a:ext cx="0" cy="0"/>
          </xdr:xfrm>
          <a:graphic>
            <a:graphicData uri="http://schemas.microsoft.com/office/drawing/2010/slicer">
              <sle:slicer xmlns:sle="http://schemas.microsoft.com/office/drawing/2010/slicer" name="Buyer Name 1"/>
            </a:graphicData>
          </a:graphic>
        </xdr:graphicFrame>
      </mc:Choice>
      <mc:Fallback xmlns="">
        <xdr:sp macro="" textlink="">
          <xdr:nvSpPr>
            <xdr:cNvPr id="0" name=""/>
            <xdr:cNvSpPr>
              <a:spLocks noTextEdit="1"/>
            </xdr:cNvSpPr>
          </xdr:nvSpPr>
          <xdr:spPr>
            <a:xfrm>
              <a:off x="16107782" y="4347165"/>
              <a:ext cx="2495514" cy="2053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426751</xdr:colOff>
      <xdr:row>21</xdr:row>
      <xdr:rowOff>189995</xdr:rowOff>
    </xdr:from>
    <xdr:to>
      <xdr:col>22</xdr:col>
      <xdr:colOff>1528672</xdr:colOff>
      <xdr:row>30</xdr:row>
      <xdr:rowOff>173509</xdr:rowOff>
    </xdr:to>
    <mc:AlternateContent xmlns:mc="http://schemas.openxmlformats.org/markup-compatibility/2006" xmlns:a14="http://schemas.microsoft.com/office/drawing/2010/main">
      <mc:Choice Requires="a14">
        <xdr:graphicFrame macro="">
          <xdr:nvGraphicFramePr>
            <xdr:cNvPr id="7" name="Market 1">
              <a:extLst>
                <a:ext uri="{FF2B5EF4-FFF2-40B4-BE49-F238E27FC236}">
                  <a16:creationId xmlns:a16="http://schemas.microsoft.com/office/drawing/2014/main" id="{F55357A6-7997-41CF-8470-AC6BDC5ADB5D}"/>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6997227" y="4919233"/>
              <a:ext cx="2359825" cy="205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335797</xdr:colOff>
      <xdr:row>32</xdr:row>
      <xdr:rowOff>180815</xdr:rowOff>
    </xdr:from>
    <xdr:to>
      <xdr:col>9</xdr:col>
      <xdr:colOff>477865</xdr:colOff>
      <xdr:row>52</xdr:row>
      <xdr:rowOff>206645</xdr:rowOff>
    </xdr:to>
    <xdr:graphicFrame macro="">
      <xdr:nvGraphicFramePr>
        <xdr:cNvPr id="8" name="Chart 7">
          <a:extLst>
            <a:ext uri="{FF2B5EF4-FFF2-40B4-BE49-F238E27FC236}">
              <a16:creationId xmlns:a16="http://schemas.microsoft.com/office/drawing/2014/main" id="{0896ADB3-C0E1-4706-B44D-3E97CDDFD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24748</xdr:colOff>
      <xdr:row>32</xdr:row>
      <xdr:rowOff>212876</xdr:rowOff>
    </xdr:from>
    <xdr:to>
      <xdr:col>25</xdr:col>
      <xdr:colOff>323913</xdr:colOff>
      <xdr:row>53</xdr:row>
      <xdr:rowOff>0</xdr:rowOff>
    </xdr:to>
    <xdr:graphicFrame macro="">
      <xdr:nvGraphicFramePr>
        <xdr:cNvPr id="9" name="Chart 8">
          <a:extLst>
            <a:ext uri="{FF2B5EF4-FFF2-40B4-BE49-F238E27FC236}">
              <a16:creationId xmlns:a16="http://schemas.microsoft.com/office/drawing/2014/main" id="{8E6211CE-D84D-40B7-9495-9B4A889FC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Gopisetty" refreshedDate="45721.475180555557" createdVersion="8" refreshedVersion="8" minRefreshableVersion="3" recordCount="6" xr:uid="{51FF8891-C2C6-4899-ACC9-999F1F17DC09}">
  <cacheSource type="worksheet">
    <worksheetSource ref="A1:F7" sheet="Mirchi_Dispatched"/>
  </cacheSource>
  <cacheFields count="6">
    <cacheField name="Date" numFmtId="14">
      <sharedItems containsSemiMixedTypes="0" containsNonDate="0" containsDate="1" containsString="0" minDate="2025-02-01T00:00:00" maxDate="2025-02-07T00:00:00" count="6">
        <d v="2025-02-01T00:00:00"/>
        <d v="2025-02-02T00:00:00"/>
        <d v="2025-02-03T00:00:00"/>
        <d v="2025-02-04T00:00:00"/>
        <d v="2025-02-05T00:00:00"/>
        <d v="2025-02-06T00:00:00"/>
      </sharedItems>
    </cacheField>
    <cacheField name="Buyer Name" numFmtId="0">
      <sharedItems count="6">
        <s v="Vijay Traders"/>
        <s v="Patel Exports"/>
        <s v="Kasim Traders"/>
        <s v="Ravi Exports"/>
        <s v="ManiRaj Traders"/>
        <s v="Kiran Exports"/>
      </sharedItems>
    </cacheField>
    <cacheField name="Market" numFmtId="0">
      <sharedItems count="6">
        <s v="Guntur"/>
        <s v="Vijayawada"/>
        <s v="Kurnool"/>
        <s v="Kadapa"/>
        <s v="Vinukonda"/>
        <s v="Narasaraopeta"/>
      </sharedItems>
    </cacheField>
    <cacheField name="Quantity (Bags)" numFmtId="0">
      <sharedItems containsSemiMixedTypes="0" containsString="0" containsNumber="1" containsInteger="1" minValue="15" maxValue="65"/>
    </cacheField>
    <cacheField name="Rate Per Bag (Rs)" numFmtId="0">
      <sharedItems containsSemiMixedTypes="0" containsString="0" containsNumber="1" containsInteger="1" minValue="1300" maxValue="1450"/>
    </cacheField>
    <cacheField name="Total Amount (Rs)" numFmtId="0">
      <sharedItems containsSemiMixedTypes="0" containsString="0" containsNumber="1" containsInteger="1" minValue="21000" maxValue="94250"/>
    </cacheField>
  </cacheFields>
  <extLst>
    <ext xmlns:x14="http://schemas.microsoft.com/office/spreadsheetml/2009/9/main" uri="{725AE2AE-9491-48be-B2B4-4EB974FC3084}">
      <x14:pivotCacheDefinition pivotCacheId="632020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Gopisetty" refreshedDate="45724.352165277778" createdVersion="8" refreshedVersion="8" minRefreshableVersion="3" recordCount="6" xr:uid="{D109E396-D90B-4B15-86D8-8D80C243CC92}">
  <cacheSource type="worksheet">
    <worksheetSource ref="A1:F7" sheet="Mirchi_Received"/>
  </cacheSource>
  <cacheFields count="6">
    <cacheField name="Date" numFmtId="14">
      <sharedItems containsSemiMixedTypes="0" containsNonDate="0" containsDate="1" containsString="0" minDate="2025-02-01T00:00:00" maxDate="2025-02-07T00:00:00" count="6">
        <d v="2025-02-01T00:00:00"/>
        <d v="2025-02-02T00:00:00"/>
        <d v="2025-02-03T00:00:00"/>
        <d v="2025-02-04T00:00:00"/>
        <d v="2025-02-05T00:00:00"/>
        <d v="2025-02-06T00:00:00"/>
      </sharedItems>
    </cacheField>
    <cacheField name="Name" numFmtId="0">
      <sharedItems count="6">
        <s v="Ramesh"/>
        <s v="Suresh"/>
        <s v="Vijay"/>
        <s v="Kumar"/>
        <s v="Kiran"/>
        <s v="Manoj"/>
      </sharedItems>
    </cacheField>
    <cacheField name="Village" numFmtId="0">
      <sharedItems count="6">
        <s v="Guntur"/>
        <s v="Ongole"/>
        <s v="Sattenapalli"/>
        <s v="Vijayawada"/>
        <s v="Chirala"/>
        <s v="Bapatala"/>
      </sharedItems>
    </cacheField>
    <cacheField name="Quantity (Bags)" numFmtId="0">
      <sharedItems containsSemiMixedTypes="0" containsString="0" containsNumber="1" containsInteger="1" minValue="25" maxValue="75"/>
    </cacheField>
    <cacheField name="Rate Per Bag (Rs)" numFmtId="0">
      <sharedItems containsSemiMixedTypes="0" containsString="0" containsNumber="1" containsInteger="1" minValue="1200" maxValue="1200"/>
    </cacheField>
    <cacheField name="Total Amount" numFmtId="0">
      <sharedItems containsSemiMixedTypes="0" containsString="0" containsNumber="1" containsInteger="1" minValue="30000" maxValue="90000"/>
    </cacheField>
  </cacheFields>
  <extLst>
    <ext xmlns:x14="http://schemas.microsoft.com/office/spreadsheetml/2009/9/main" uri="{725AE2AE-9491-48be-B2B4-4EB974FC3084}">
      <x14:pivotCacheDefinition pivotCacheId="478951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15"/>
    <n v="1400"/>
    <n v="21000"/>
  </r>
  <r>
    <x v="1"/>
    <x v="1"/>
    <x v="1"/>
    <n v="25"/>
    <n v="1450"/>
    <n v="36250"/>
  </r>
  <r>
    <x v="2"/>
    <x v="2"/>
    <x v="2"/>
    <n v="35"/>
    <n v="1350"/>
    <n v="47250"/>
  </r>
  <r>
    <x v="3"/>
    <x v="3"/>
    <x v="3"/>
    <n v="30"/>
    <n v="1300"/>
    <n v="39000"/>
  </r>
  <r>
    <x v="4"/>
    <x v="4"/>
    <x v="4"/>
    <n v="50"/>
    <n v="1400"/>
    <n v="70000"/>
  </r>
  <r>
    <x v="5"/>
    <x v="5"/>
    <x v="5"/>
    <n v="65"/>
    <n v="1450"/>
    <n v="942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25"/>
    <n v="1200"/>
    <n v="30000"/>
  </r>
  <r>
    <x v="1"/>
    <x v="1"/>
    <x v="1"/>
    <n v="40"/>
    <n v="1200"/>
    <n v="48000"/>
  </r>
  <r>
    <x v="2"/>
    <x v="2"/>
    <x v="2"/>
    <n v="50"/>
    <n v="1200"/>
    <n v="60000"/>
  </r>
  <r>
    <x v="3"/>
    <x v="3"/>
    <x v="3"/>
    <n v="75"/>
    <n v="1200"/>
    <n v="90000"/>
  </r>
  <r>
    <x v="4"/>
    <x v="4"/>
    <x v="4"/>
    <n v="55"/>
    <n v="1200"/>
    <n v="66000"/>
  </r>
  <r>
    <x v="5"/>
    <x v="5"/>
    <x v="5"/>
    <n v="65"/>
    <n v="1200"/>
    <n v="7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8F203-42F6-4A89-98AB-154883624B33}" name="Mirchi Received Pivot tab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6" firstHeaderRow="1" firstDataRow="1" firstDataCol="1"/>
  <pivotFields count="6">
    <pivotField numFmtId="14" showAll="0">
      <items count="7">
        <item x="0"/>
        <item x="1"/>
        <item x="2"/>
        <item x="3"/>
        <item x="4"/>
        <item x="5"/>
        <item t="default"/>
      </items>
    </pivotField>
    <pivotField axis="axisRow" showAll="0" sortType="descending">
      <items count="7">
        <item x="2"/>
        <item x="1"/>
        <item x="0"/>
        <item x="5"/>
        <item x="3"/>
        <item x="4"/>
        <item t="default"/>
      </items>
    </pivotField>
    <pivotField axis="axisRow" showAll="0">
      <items count="7">
        <item x="5"/>
        <item x="4"/>
        <item x="0"/>
        <item x="1"/>
        <item x="2"/>
        <item x="3"/>
        <item t="default"/>
      </items>
    </pivotField>
    <pivotField dataField="1" showAll="0"/>
    <pivotField showAll="0"/>
    <pivotField showAll="0"/>
  </pivotFields>
  <rowFields count="2">
    <field x="1"/>
    <field x="2"/>
  </rowFields>
  <rowItems count="13">
    <i>
      <x/>
    </i>
    <i r="1">
      <x v="4"/>
    </i>
    <i>
      <x v="1"/>
    </i>
    <i r="1">
      <x v="3"/>
    </i>
    <i>
      <x v="2"/>
    </i>
    <i r="1">
      <x v="2"/>
    </i>
    <i>
      <x v="3"/>
    </i>
    <i r="1">
      <x/>
    </i>
    <i>
      <x v="4"/>
    </i>
    <i r="1">
      <x v="5"/>
    </i>
    <i>
      <x v="5"/>
    </i>
    <i r="1">
      <x v="1"/>
    </i>
    <i t="grand">
      <x/>
    </i>
  </rowItems>
  <colItems count="1">
    <i/>
  </colItems>
  <dataFields count="1">
    <dataField name="Sum of Quantity (Bag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9DAB3-15E0-46B5-BF01-A1AB47FA63F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6">
    <pivotField numFmtId="14" showAll="0">
      <items count="7">
        <item x="0"/>
        <item x="1"/>
        <item x="2"/>
        <item x="3"/>
        <item x="4"/>
        <item x="5"/>
        <item t="default"/>
      </items>
    </pivotField>
    <pivotField axis="axisRow" showAll="0">
      <items count="7">
        <item x="2"/>
        <item x="5"/>
        <item x="4"/>
        <item x="1"/>
        <item x="3"/>
        <item x="0"/>
        <item t="default"/>
      </items>
    </pivotField>
    <pivotField showAll="0">
      <items count="7">
        <item x="0"/>
        <item x="3"/>
        <item x="2"/>
        <item x="5"/>
        <item x="1"/>
        <item x="4"/>
        <item t="default"/>
      </items>
    </pivotField>
    <pivotField dataField="1" showAll="0"/>
    <pivotField showAll="0"/>
    <pivotField showAll="0"/>
  </pivotFields>
  <rowFields count="1">
    <field x="1"/>
  </rowFields>
  <rowItems count="7">
    <i>
      <x/>
    </i>
    <i>
      <x v="1"/>
    </i>
    <i>
      <x v="2"/>
    </i>
    <i>
      <x v="3"/>
    </i>
    <i>
      <x v="4"/>
    </i>
    <i>
      <x v="5"/>
    </i>
    <i t="grand">
      <x/>
    </i>
  </rowItems>
  <colItems count="1">
    <i/>
  </colItems>
  <dataFields count="1">
    <dataField name="Sum of Quantity (Bag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ACE37-F849-4AC7-96D1-6B59C5867F25}" name="PivotTable2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V5:W12" firstHeaderRow="1" firstDataRow="1" firstDataCol="1"/>
  <pivotFields count="6">
    <pivotField compact="0" numFmtId="14" outline="0" showAll="0">
      <items count="7">
        <item x="0"/>
        <item x="1"/>
        <item x="2"/>
        <item x="3"/>
        <item x="4"/>
        <item x="5"/>
        <item t="default"/>
      </items>
    </pivotField>
    <pivotField axis="axisRow" compact="0" outline="0" showAll="0">
      <items count="7">
        <item x="2"/>
        <item x="5"/>
        <item x="4"/>
        <item x="1"/>
        <item x="3"/>
        <item x="0"/>
        <item t="default"/>
      </items>
    </pivotField>
    <pivotField compact="0" outline="0" showAll="0">
      <items count="7">
        <item x="0"/>
        <item x="3"/>
        <item x="2"/>
        <item x="5"/>
        <item x="1"/>
        <item x="4"/>
        <item t="default"/>
      </items>
    </pivotField>
    <pivotField dataField="1" compact="0" outline="0" showAll="0"/>
    <pivotField compact="0" outline="0" showAll="0"/>
    <pivotField compact="0" outline="0" showAll="0"/>
  </pivotFields>
  <rowFields count="1">
    <field x="1"/>
  </rowFields>
  <rowItems count="7">
    <i>
      <x/>
    </i>
    <i>
      <x v="1"/>
    </i>
    <i>
      <x v="2"/>
    </i>
    <i>
      <x v="3"/>
    </i>
    <i>
      <x v="4"/>
    </i>
    <i>
      <x v="5"/>
    </i>
    <i t="grand">
      <x/>
    </i>
  </rowItems>
  <colItems count="1">
    <i/>
  </colItems>
  <dataFields count="1">
    <dataField name="Sum of Quantity (Bags)" fld="3" baseField="0" baseItem="0"/>
  </dataFields>
  <formats count="12">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3F64F7-9C10-4EA5-9629-5C5064090C08}" name="PivotTable2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C16" firstHeaderRow="1" firstDataRow="1" firstDataCol="2"/>
  <pivotFields count="6">
    <pivotField compact="0" numFmtId="14" outline="0" showAll="0">
      <items count="7">
        <item x="0"/>
        <item x="1"/>
        <item x="2"/>
        <item x="3"/>
        <item x="4"/>
        <item x="5"/>
        <item t="default"/>
      </items>
    </pivotField>
    <pivotField axis="axisRow" compact="0" outline="0" showAll="0" sortType="descending">
      <items count="7">
        <item x="2"/>
        <item x="1"/>
        <item x="0"/>
        <item x="5"/>
        <item x="3"/>
        <item x="4"/>
        <item t="default"/>
      </items>
    </pivotField>
    <pivotField axis="axisRow" compact="0" outline="0" showAll="0">
      <items count="7">
        <item x="5"/>
        <item x="4"/>
        <item x="0"/>
        <item x="1"/>
        <item x="2"/>
        <item x="3"/>
        <item t="default"/>
      </items>
    </pivotField>
    <pivotField dataField="1" compact="0" outline="0" showAll="0"/>
    <pivotField compact="0" outline="0" showAll="0"/>
    <pivotField compact="0" outline="0" showAll="0"/>
  </pivotFields>
  <rowFields count="2">
    <field x="1"/>
    <field x="2"/>
  </rowFields>
  <rowItems count="13">
    <i>
      <x/>
      <x v="4"/>
    </i>
    <i t="default">
      <x/>
    </i>
    <i>
      <x v="1"/>
      <x v="3"/>
    </i>
    <i t="default">
      <x v="1"/>
    </i>
    <i>
      <x v="2"/>
      <x v="2"/>
    </i>
    <i t="default">
      <x v="2"/>
    </i>
    <i>
      <x v="3"/>
      <x/>
    </i>
    <i t="default">
      <x v="3"/>
    </i>
    <i>
      <x v="4"/>
      <x v="5"/>
    </i>
    <i t="default">
      <x v="4"/>
    </i>
    <i>
      <x v="5"/>
      <x v="1"/>
    </i>
    <i t="default">
      <x v="5"/>
    </i>
    <i t="grand">
      <x/>
    </i>
  </rowItems>
  <colItems count="1">
    <i/>
  </colItems>
  <dataFields count="1">
    <dataField name="Sum of Quantity (Bags)" fld="3" baseField="0" baseItem="0"/>
  </dataFields>
  <formats count="12">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fieldPosition="0">
        <references count="1">
          <reference field="1" count="0"/>
        </references>
      </pivotArea>
    </format>
    <format dxfId="4">
      <pivotArea dataOnly="0" labelOnly="1" grandRow="1" outline="0" fieldPosition="0"/>
    </format>
    <format dxfId="5">
      <pivotArea dataOnly="0" labelOnly="1" fieldPosition="0">
        <references count="2">
          <reference field="1" count="1" selected="0">
            <x v="0"/>
          </reference>
          <reference field="2" count="1">
            <x v="4"/>
          </reference>
        </references>
      </pivotArea>
    </format>
    <format dxfId="6">
      <pivotArea dataOnly="0" labelOnly="1" fieldPosition="0">
        <references count="2">
          <reference field="1" count="1" selected="0">
            <x v="1"/>
          </reference>
          <reference field="2" count="1">
            <x v="3"/>
          </reference>
        </references>
      </pivotArea>
    </format>
    <format dxfId="7">
      <pivotArea dataOnly="0" labelOnly="1" fieldPosition="0">
        <references count="2">
          <reference field="1" count="1" selected="0">
            <x v="2"/>
          </reference>
          <reference field="2" count="1">
            <x v="2"/>
          </reference>
        </references>
      </pivotArea>
    </format>
    <format dxfId="8">
      <pivotArea dataOnly="0" labelOnly="1" fieldPosition="0">
        <references count="2">
          <reference field="1" count="1" selected="0">
            <x v="3"/>
          </reference>
          <reference field="2" count="1">
            <x v="0"/>
          </reference>
        </references>
      </pivotArea>
    </format>
    <format dxfId="9">
      <pivotArea dataOnly="0" labelOnly="1" fieldPosition="0">
        <references count="2">
          <reference field="1" count="1" selected="0">
            <x v="4"/>
          </reference>
          <reference field="2" count="1">
            <x v="5"/>
          </reference>
        </references>
      </pivotArea>
    </format>
    <format dxfId="10">
      <pivotArea dataOnly="0" labelOnly="1" fieldPosition="0">
        <references count="2">
          <reference field="1" count="1" selected="0">
            <x v="5"/>
          </reference>
          <reference field="2" count="1">
            <x v="1"/>
          </reference>
        </references>
      </pivotArea>
    </format>
    <format dxfId="1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2C3F839-38A9-4F9B-85ED-01EC67E62EC4}" sourceName="Date">
  <pivotTables>
    <pivotTable tabId="10" name="Mirchi Received Pivot table"/>
    <pivotTable tabId="4" name="PivotTable24"/>
  </pivotTables>
  <data>
    <tabular pivotCacheId="47895155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8A8A9E0-5A0F-48AF-948A-59004F8CA2E1}" sourceName="Name">
  <pivotTables>
    <pivotTable tabId="10" name="Mirchi Received Pivot table"/>
    <pivotTable tabId="4" name="PivotTable24"/>
  </pivotTables>
  <data>
    <tabular pivotCacheId="478951551">
      <items count="6">
        <i x="4" s="1"/>
        <i x="3" s="1"/>
        <i x="5"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age" xr10:uid="{45213F11-7E38-4325-AAF2-DBD62C094B91}" sourceName="Village">
  <pivotTables>
    <pivotTable tabId="10" name="Mirchi Received Pivot table"/>
    <pivotTable tabId="4" name="PivotTable24"/>
  </pivotTables>
  <data>
    <tabular pivotCacheId="478951551">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C0C4EFCE-8833-446C-93C7-47A04E81BB9E}" sourceName="Date">
  <pivotTables>
    <pivotTable tabId="11" name="PivotTable20"/>
    <pivotTable tabId="4" name="PivotTable25"/>
  </pivotTables>
  <data>
    <tabular pivotCacheId="632020111">
      <items count="6">
        <i x="0" s="1"/>
        <i x="1" s="1"/>
        <i x="2" s="1"/>
        <i x="3"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_Name" xr10:uid="{29B9E220-C68A-48F8-B46D-FB7E80B53D13}" sourceName="Buyer Name">
  <pivotTables>
    <pivotTable tabId="11" name="PivotTable20"/>
    <pivotTable tabId="4" name="PivotTable25"/>
  </pivotTables>
  <data>
    <tabular pivotCacheId="632020111">
      <items count="6">
        <i x="2" s="1"/>
        <i x="5" s="1"/>
        <i x="4" s="1"/>
        <i x="1"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1B1C82DB-472D-4E81-9B19-5A268020C50B}" sourceName="Market">
  <pivotTables>
    <pivotTable tabId="11" name="PivotTable20"/>
    <pivotTable tabId="4" name="PivotTable25"/>
  </pivotTables>
  <data>
    <tabular pivotCacheId="632020111">
      <items count="6">
        <i x="0" s="1"/>
        <i x="3" s="1"/>
        <i x="2"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3721C05-43FC-42B4-B8AB-FB2A904CB11E}" cache="Slicer_Date" caption="Date" rowHeight="234950"/>
  <slicer name="Name" xr10:uid="{251508B1-FECE-4FCE-AB99-C1AA6D77EB7F}" cache="Slicer_Name" caption="Name" rowHeight="234950"/>
  <slicer name="Village" xr10:uid="{B2FAD347-DAFA-4627-A24E-F32450AEA292}" cache="Slicer_Village" caption="Vill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EEB7C7FF-C605-40A7-8424-44A319B1B2F7}" cache="Slicer_Date1" caption="Date" rowHeight="234950"/>
  <slicer name="Buyer Name" xr10:uid="{45412DC3-D8DE-4819-8407-F259D55C3C53}" cache="Slicer_Buyer_Name" caption="Buyer Name" rowHeight="234950"/>
  <slicer name="Market" xr10:uid="{1E01A768-6869-4F7D-BA0B-95860E3C4A38}" cache="Slicer_Market" caption="Marke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66CE8C03-FC4F-4DCB-BA11-A66B031919D1}" cache="Slicer_Date" caption="Date" rowHeight="234950"/>
  <slicer name="Name 1" xr10:uid="{E7A76145-50A3-49A2-90B2-54D01FE118AE}" cache="Slicer_Name" caption="Name" rowHeight="234950"/>
  <slicer name="Village 1" xr10:uid="{1AD40479-A6C0-46DA-8829-F4D14F4BD694}" cache="Slicer_Village" caption="Village" rowHeight="234950"/>
  <slicer name="Date 3" xr10:uid="{9881DEB1-C1B4-4D2C-97D9-5293DDF1A1A2}" cache="Slicer_Date1" caption="Date" rowHeight="234950"/>
  <slicer name="Buyer Name 1" xr10:uid="{44D59E1F-1F36-4DFB-8BDB-1544AE72DB0A}" cache="Slicer_Buyer_Name" caption="Buyer Name" rowHeight="234950"/>
  <slicer name="Market 1" xr10:uid="{8C144DCE-5653-4ED6-B57F-4E034CDA30EA}" cache="Slicer_Market" caption="Market"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07DA-0D9C-49B8-A6D8-D98A8F850D33}">
  <dimension ref="A1:F7"/>
  <sheetViews>
    <sheetView tabSelected="1" workbookViewId="0">
      <selection activeCell="D1" sqref="D1:D3"/>
    </sheetView>
  </sheetViews>
  <sheetFormatPr defaultRowHeight="14.4" x14ac:dyDescent="0.3"/>
  <cols>
    <col min="1" max="1" width="10.33203125" customWidth="1"/>
    <col min="2" max="2" width="13.5546875" customWidth="1"/>
    <col min="3" max="3" width="10.21875" customWidth="1"/>
    <col min="4" max="4" width="14" customWidth="1"/>
    <col min="5" max="5" width="15.21875" customWidth="1"/>
    <col min="6" max="6" width="12.109375" customWidth="1"/>
  </cols>
  <sheetData>
    <row r="1" spans="1:6" x14ac:dyDescent="0.3">
      <c r="A1" s="2" t="s">
        <v>0</v>
      </c>
      <c r="B1" s="2" t="s">
        <v>30</v>
      </c>
      <c r="C1" s="2" t="s">
        <v>1</v>
      </c>
      <c r="D1" s="2" t="s">
        <v>2</v>
      </c>
      <c r="E1" s="2" t="s">
        <v>3</v>
      </c>
      <c r="F1" t="s">
        <v>19</v>
      </c>
    </row>
    <row r="2" spans="1:6" x14ac:dyDescent="0.3">
      <c r="A2" s="1">
        <v>45689</v>
      </c>
      <c r="B2" t="s">
        <v>4</v>
      </c>
      <c r="C2" t="s">
        <v>10</v>
      </c>
      <c r="D2">
        <v>25</v>
      </c>
      <c r="E2">
        <v>1200</v>
      </c>
      <c r="F2">
        <f>D2*E2</f>
        <v>30000</v>
      </c>
    </row>
    <row r="3" spans="1:6" x14ac:dyDescent="0.3">
      <c r="A3" s="1">
        <v>45690</v>
      </c>
      <c r="B3" t="s">
        <v>5</v>
      </c>
      <c r="C3" t="s">
        <v>11</v>
      </c>
      <c r="D3">
        <v>40</v>
      </c>
      <c r="E3">
        <v>1200</v>
      </c>
      <c r="F3">
        <f t="shared" ref="F3:F7" si="0">D3*E3</f>
        <v>48000</v>
      </c>
    </row>
    <row r="4" spans="1:6" x14ac:dyDescent="0.3">
      <c r="A4" s="1">
        <v>45691</v>
      </c>
      <c r="B4" t="s">
        <v>6</v>
      </c>
      <c r="C4" t="s">
        <v>12</v>
      </c>
      <c r="D4">
        <v>50</v>
      </c>
      <c r="E4">
        <v>1200</v>
      </c>
      <c r="F4">
        <f t="shared" si="0"/>
        <v>60000</v>
      </c>
    </row>
    <row r="5" spans="1:6" x14ac:dyDescent="0.3">
      <c r="A5" s="1">
        <v>45692</v>
      </c>
      <c r="B5" t="s">
        <v>7</v>
      </c>
      <c r="C5" t="s">
        <v>13</v>
      </c>
      <c r="D5">
        <v>75</v>
      </c>
      <c r="E5">
        <v>1200</v>
      </c>
      <c r="F5">
        <f t="shared" si="0"/>
        <v>90000</v>
      </c>
    </row>
    <row r="6" spans="1:6" x14ac:dyDescent="0.3">
      <c r="A6" s="1">
        <v>45693</v>
      </c>
      <c r="B6" t="s">
        <v>8</v>
      </c>
      <c r="C6" t="s">
        <v>14</v>
      </c>
      <c r="D6">
        <v>55</v>
      </c>
      <c r="E6">
        <v>1200</v>
      </c>
      <c r="F6">
        <f t="shared" si="0"/>
        <v>66000</v>
      </c>
    </row>
    <row r="7" spans="1:6" x14ac:dyDescent="0.3">
      <c r="A7" s="1">
        <v>45694</v>
      </c>
      <c r="B7" t="s">
        <v>9</v>
      </c>
      <c r="C7" t="s">
        <v>15</v>
      </c>
      <c r="D7">
        <v>65</v>
      </c>
      <c r="E7">
        <v>1200</v>
      </c>
      <c r="F7">
        <f t="shared" si="0"/>
        <v>78000</v>
      </c>
    </row>
  </sheetData>
  <conditionalFormatting sqref="D1:D7">
    <cfRule type="cellIs" dxfId="15" priority="1" operator="lessThan">
      <formula>50</formula>
    </cfRule>
    <cfRule type="cellIs" dxfId="14" priority="2" operator="lessThan">
      <formula>10</formula>
    </cfRule>
  </conditionalFormatting>
  <dataValidations count="3">
    <dataValidation type="list" allowBlank="1" showInputMessage="1" showErrorMessage="1" sqref="B1:B7" xr:uid="{CEDDE9C8-2CFD-4645-8F89-297F84B12462}">
      <formula1>$B$2:$B$7</formula1>
    </dataValidation>
    <dataValidation type="list" allowBlank="1" showInputMessage="1" showErrorMessage="1" sqref="C1:C7" xr:uid="{9D23C0AE-3A7C-4FAA-A87E-D2FAB24C3C64}">
      <formula1>$C$2:$C$7</formula1>
    </dataValidation>
    <dataValidation type="list" allowBlank="1" showInputMessage="1" showErrorMessage="1" sqref="D4:D7 D1:D3" xr:uid="{E2AE97E2-B7BB-4782-A79B-703DA118AA83}">
      <formula1>$D$2:$D$7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D3F85-508F-4DDB-B871-B26E71A08FCA}">
  <dimension ref="A3:B16"/>
  <sheetViews>
    <sheetView workbookViewId="0">
      <selection activeCell="L5" sqref="L5"/>
    </sheetView>
  </sheetViews>
  <sheetFormatPr defaultRowHeight="14.4" x14ac:dyDescent="0.3"/>
  <cols>
    <col min="1" max="1" width="14.5546875" customWidth="1"/>
    <col min="2" max="2" width="20.6640625" customWidth="1"/>
  </cols>
  <sheetData>
    <row r="3" spans="1:2" x14ac:dyDescent="0.3">
      <c r="A3" s="3" t="s">
        <v>35</v>
      </c>
      <c r="B3" t="s">
        <v>37</v>
      </c>
    </row>
    <row r="4" spans="1:2" x14ac:dyDescent="0.3">
      <c r="A4" s="4" t="s">
        <v>6</v>
      </c>
      <c r="B4">
        <v>50</v>
      </c>
    </row>
    <row r="5" spans="1:2" x14ac:dyDescent="0.3">
      <c r="A5" s="5" t="s">
        <v>12</v>
      </c>
      <c r="B5">
        <v>50</v>
      </c>
    </row>
    <row r="6" spans="1:2" x14ac:dyDescent="0.3">
      <c r="A6" s="4" t="s">
        <v>5</v>
      </c>
      <c r="B6">
        <v>40</v>
      </c>
    </row>
    <row r="7" spans="1:2" x14ac:dyDescent="0.3">
      <c r="A7" s="5" t="s">
        <v>11</v>
      </c>
      <c r="B7">
        <v>40</v>
      </c>
    </row>
    <row r="8" spans="1:2" x14ac:dyDescent="0.3">
      <c r="A8" s="4" t="s">
        <v>4</v>
      </c>
      <c r="B8">
        <v>25</v>
      </c>
    </row>
    <row r="9" spans="1:2" x14ac:dyDescent="0.3">
      <c r="A9" s="5" t="s">
        <v>10</v>
      </c>
      <c r="B9">
        <v>25</v>
      </c>
    </row>
    <row r="10" spans="1:2" x14ac:dyDescent="0.3">
      <c r="A10" s="4" t="s">
        <v>9</v>
      </c>
      <c r="B10">
        <v>65</v>
      </c>
    </row>
    <row r="11" spans="1:2" x14ac:dyDescent="0.3">
      <c r="A11" s="5" t="s">
        <v>15</v>
      </c>
      <c r="B11">
        <v>65</v>
      </c>
    </row>
    <row r="12" spans="1:2" x14ac:dyDescent="0.3">
      <c r="A12" s="4" t="s">
        <v>7</v>
      </c>
      <c r="B12">
        <v>75</v>
      </c>
    </row>
    <row r="13" spans="1:2" x14ac:dyDescent="0.3">
      <c r="A13" s="5" t="s">
        <v>13</v>
      </c>
      <c r="B13">
        <v>75</v>
      </c>
    </row>
    <row r="14" spans="1:2" x14ac:dyDescent="0.3">
      <c r="A14" s="4" t="s">
        <v>8</v>
      </c>
      <c r="B14">
        <v>55</v>
      </c>
    </row>
    <row r="15" spans="1:2" x14ac:dyDescent="0.3">
      <c r="A15" s="5" t="s">
        <v>14</v>
      </c>
      <c r="B15">
        <v>55</v>
      </c>
    </row>
    <row r="16" spans="1:2" x14ac:dyDescent="0.3">
      <c r="A16" s="4" t="s">
        <v>36</v>
      </c>
      <c r="B16">
        <v>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54FB-7C00-4079-9355-9DDCA667A805}">
  <dimension ref="A1:F8"/>
  <sheetViews>
    <sheetView workbookViewId="0">
      <selection activeCell="E16" sqref="E16"/>
    </sheetView>
  </sheetViews>
  <sheetFormatPr defaultRowHeight="14.4" x14ac:dyDescent="0.3"/>
  <cols>
    <col min="1" max="1" width="10.33203125" customWidth="1"/>
    <col min="2" max="2" width="14.33203125" customWidth="1"/>
    <col min="3" max="3" width="13.109375" customWidth="1"/>
    <col min="4" max="4" width="15.88671875" customWidth="1"/>
    <col min="5" max="5" width="15.44140625" customWidth="1"/>
    <col min="6" max="6" width="15.5546875" customWidth="1"/>
  </cols>
  <sheetData>
    <row r="1" spans="1:6" x14ac:dyDescent="0.3">
      <c r="A1" s="2" t="s">
        <v>0</v>
      </c>
      <c r="B1" s="2" t="s">
        <v>16</v>
      </c>
      <c r="C1" s="2" t="s">
        <v>17</v>
      </c>
      <c r="D1" s="2" t="s">
        <v>2</v>
      </c>
      <c r="E1" s="2" t="s">
        <v>3</v>
      </c>
      <c r="F1" s="2" t="s">
        <v>18</v>
      </c>
    </row>
    <row r="2" spans="1:6" x14ac:dyDescent="0.3">
      <c r="A2" s="1">
        <v>45689</v>
      </c>
      <c r="B2" t="s">
        <v>20</v>
      </c>
      <c r="C2" t="s">
        <v>10</v>
      </c>
      <c r="D2">
        <v>15</v>
      </c>
      <c r="E2">
        <v>1400</v>
      </c>
      <c r="F2">
        <f t="shared" ref="F2:F7" si="0">D2*E2</f>
        <v>21000</v>
      </c>
    </row>
    <row r="3" spans="1:6" x14ac:dyDescent="0.3">
      <c r="A3" s="1">
        <v>45690</v>
      </c>
      <c r="B3" t="s">
        <v>21</v>
      </c>
      <c r="C3" t="s">
        <v>13</v>
      </c>
      <c r="D3">
        <v>25</v>
      </c>
      <c r="E3">
        <v>1450</v>
      </c>
      <c r="F3">
        <f t="shared" si="0"/>
        <v>36250</v>
      </c>
    </row>
    <row r="4" spans="1:6" x14ac:dyDescent="0.3">
      <c r="A4" s="1">
        <v>45691</v>
      </c>
      <c r="B4" t="s">
        <v>22</v>
      </c>
      <c r="C4" t="s">
        <v>26</v>
      </c>
      <c r="D4">
        <v>35</v>
      </c>
      <c r="E4">
        <v>1350</v>
      </c>
      <c r="F4">
        <f t="shared" si="0"/>
        <v>47250</v>
      </c>
    </row>
    <row r="5" spans="1:6" x14ac:dyDescent="0.3">
      <c r="A5" s="1">
        <v>45692</v>
      </c>
      <c r="B5" t="s">
        <v>23</v>
      </c>
      <c r="C5" t="s">
        <v>27</v>
      </c>
      <c r="D5">
        <v>30</v>
      </c>
      <c r="E5">
        <v>1300</v>
      </c>
      <c r="F5">
        <f t="shared" si="0"/>
        <v>39000</v>
      </c>
    </row>
    <row r="6" spans="1:6" x14ac:dyDescent="0.3">
      <c r="A6" s="1">
        <v>45693</v>
      </c>
      <c r="B6" t="s">
        <v>24</v>
      </c>
      <c r="C6" t="s">
        <v>28</v>
      </c>
      <c r="D6">
        <v>50</v>
      </c>
      <c r="E6">
        <v>1400</v>
      </c>
      <c r="F6">
        <f t="shared" si="0"/>
        <v>70000</v>
      </c>
    </row>
    <row r="7" spans="1:6" x14ac:dyDescent="0.3">
      <c r="A7" s="1">
        <v>45694</v>
      </c>
      <c r="B7" t="s">
        <v>25</v>
      </c>
      <c r="C7" t="s">
        <v>29</v>
      </c>
      <c r="D7">
        <v>65</v>
      </c>
      <c r="E7">
        <v>1450</v>
      </c>
      <c r="F7">
        <f t="shared" si="0"/>
        <v>94250</v>
      </c>
    </row>
    <row r="8" spans="1:6" x14ac:dyDescent="0.3">
      <c r="A8" s="1"/>
    </row>
  </sheetData>
  <conditionalFormatting sqref="D1:D8">
    <cfRule type="cellIs" dxfId="13" priority="1" operator="greaterThan">
      <formula>45</formula>
    </cfRule>
  </conditionalFormatting>
  <dataValidations count="2">
    <dataValidation type="list" allowBlank="1" showInputMessage="1" showErrorMessage="1" sqref="B1:B7" xr:uid="{8BD8883F-AFFB-43FE-A6A3-B598B10FA2BF}">
      <formula1>$B$2:$B$7</formula1>
    </dataValidation>
    <dataValidation type="list" allowBlank="1" showInputMessage="1" showErrorMessage="1" sqref="C1:C7" xr:uid="{E71ED932-2640-4241-BF63-A10E82AC81B2}">
      <formula1>$C$2:$C$7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A1DA8-5C0B-4BFD-A6E9-B5FA05B09D8B}">
  <dimension ref="A3:B21"/>
  <sheetViews>
    <sheetView topLeftCell="A7" workbookViewId="0">
      <selection activeCell="B6" sqref="B6"/>
    </sheetView>
  </sheetViews>
  <sheetFormatPr defaultRowHeight="14.4" x14ac:dyDescent="0.3"/>
  <cols>
    <col min="1" max="1" width="14.33203125" customWidth="1"/>
    <col min="2" max="2" width="20.6640625" customWidth="1"/>
  </cols>
  <sheetData>
    <row r="3" spans="1:2" x14ac:dyDescent="0.3">
      <c r="A3" s="3" t="s">
        <v>35</v>
      </c>
      <c r="B3" t="s">
        <v>37</v>
      </c>
    </row>
    <row r="4" spans="1:2" x14ac:dyDescent="0.3">
      <c r="A4" s="4" t="s">
        <v>22</v>
      </c>
      <c r="B4">
        <v>35</v>
      </c>
    </row>
    <row r="5" spans="1:2" x14ac:dyDescent="0.3">
      <c r="A5" s="4" t="s">
        <v>25</v>
      </c>
      <c r="B5">
        <v>65</v>
      </c>
    </row>
    <row r="6" spans="1:2" x14ac:dyDescent="0.3">
      <c r="A6" s="4" t="s">
        <v>24</v>
      </c>
      <c r="B6">
        <v>50</v>
      </c>
    </row>
    <row r="7" spans="1:2" x14ac:dyDescent="0.3">
      <c r="A7" s="4" t="s">
        <v>21</v>
      </c>
      <c r="B7">
        <v>25</v>
      </c>
    </row>
    <row r="8" spans="1:2" x14ac:dyDescent="0.3">
      <c r="A8" s="4" t="s">
        <v>23</v>
      </c>
      <c r="B8">
        <v>30</v>
      </c>
    </row>
    <row r="9" spans="1:2" x14ac:dyDescent="0.3">
      <c r="A9" s="4" t="s">
        <v>20</v>
      </c>
      <c r="B9">
        <v>15</v>
      </c>
    </row>
    <row r="10" spans="1:2" x14ac:dyDescent="0.3">
      <c r="A10" s="4" t="s">
        <v>36</v>
      </c>
      <c r="B10">
        <v>220</v>
      </c>
    </row>
    <row r="21" spans="2:2" x14ac:dyDescent="0.3">
      <c r="B21" t="s">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4638-6EC2-4E0B-9255-CF10CE12A8AD}">
  <dimension ref="A1:E7"/>
  <sheetViews>
    <sheetView workbookViewId="0">
      <selection activeCell="H7" sqref="H7"/>
    </sheetView>
  </sheetViews>
  <sheetFormatPr defaultRowHeight="14.4" x14ac:dyDescent="0.3"/>
  <cols>
    <col min="1" max="1" width="12.88671875" customWidth="1"/>
    <col min="2" max="2" width="16.44140625" customWidth="1"/>
    <col min="3" max="3" width="20.6640625" customWidth="1"/>
    <col min="4" max="4" width="24.88671875" customWidth="1"/>
    <col min="5" max="5" width="16.21875" customWidth="1"/>
  </cols>
  <sheetData>
    <row r="1" spans="1:5" x14ac:dyDescent="0.3">
      <c r="A1" s="2" t="s">
        <v>0</v>
      </c>
      <c r="B1" s="2" t="s">
        <v>31</v>
      </c>
      <c r="C1" s="2" t="s">
        <v>32</v>
      </c>
      <c r="D1" s="2" t="s">
        <v>33</v>
      </c>
      <c r="E1" s="2" t="s">
        <v>34</v>
      </c>
    </row>
    <row r="2" spans="1:5" x14ac:dyDescent="0.3">
      <c r="A2" s="1">
        <v>45689</v>
      </c>
      <c r="B2">
        <v>100</v>
      </c>
      <c r="C2">
        <f>SUM(Mirchi_Received!D2:D7)</f>
        <v>310</v>
      </c>
      <c r="D2">
        <f>SUM(Mirchi_Dispatched!D2:D7)</f>
        <v>220</v>
      </c>
      <c r="E2">
        <f t="shared" ref="E2:E7" si="0">B2+C2-D2</f>
        <v>190</v>
      </c>
    </row>
    <row r="3" spans="1:5" x14ac:dyDescent="0.3">
      <c r="A3" s="1">
        <v>45690</v>
      </c>
      <c r="B3">
        <v>100</v>
      </c>
      <c r="C3">
        <f>SUM(Mirchi_Received!D3:D7)</f>
        <v>285</v>
      </c>
      <c r="D3">
        <f>SUM(Mirchi_Dispatched!D3:D8)</f>
        <v>205</v>
      </c>
      <c r="E3">
        <f t="shared" si="0"/>
        <v>180</v>
      </c>
    </row>
    <row r="4" spans="1:5" x14ac:dyDescent="0.3">
      <c r="A4" s="1">
        <v>45691</v>
      </c>
      <c r="B4">
        <v>100</v>
      </c>
      <c r="C4">
        <f>SUM(Mirchi_Received!D4:D8)</f>
        <v>245</v>
      </c>
      <c r="D4">
        <f>SUM(Mirchi_Dispatched!D4:D9)</f>
        <v>180</v>
      </c>
      <c r="E4">
        <f t="shared" si="0"/>
        <v>165</v>
      </c>
    </row>
    <row r="5" spans="1:5" x14ac:dyDescent="0.3">
      <c r="A5" s="1">
        <v>45692</v>
      </c>
      <c r="B5">
        <v>100</v>
      </c>
      <c r="C5">
        <f>SUM(Mirchi_Received!D5:D9)</f>
        <v>195</v>
      </c>
      <c r="D5">
        <f>SUM(Mirchi_Dispatched!D5:D10)</f>
        <v>145</v>
      </c>
      <c r="E5">
        <f t="shared" si="0"/>
        <v>150</v>
      </c>
    </row>
    <row r="6" spans="1:5" x14ac:dyDescent="0.3">
      <c r="A6" s="1">
        <v>45693</v>
      </c>
      <c r="B6">
        <v>100</v>
      </c>
      <c r="C6">
        <f>SUM(Mirchi_Received!D6:D10)</f>
        <v>120</v>
      </c>
      <c r="D6">
        <f>SUM(Mirchi_Dispatched!D6:D11)</f>
        <v>115</v>
      </c>
      <c r="E6">
        <f t="shared" si="0"/>
        <v>105</v>
      </c>
    </row>
    <row r="7" spans="1:5" x14ac:dyDescent="0.3">
      <c r="A7" s="1">
        <v>45694</v>
      </c>
      <c r="B7">
        <v>100</v>
      </c>
      <c r="C7">
        <f>SUM(Mirchi_Received!D7:D11)</f>
        <v>65</v>
      </c>
      <c r="D7">
        <f>SUM(Mirchi_Dispatched!D7:D12)</f>
        <v>65</v>
      </c>
      <c r="E7">
        <f t="shared" si="0"/>
        <v>100</v>
      </c>
    </row>
  </sheetData>
  <conditionalFormatting sqref="E1:E7">
    <cfRule type="cellIs" dxfId="12" priority="1" operator="lessThan">
      <formula>145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1E676-CB8D-48C8-B388-2C4020090CDA}">
  <dimension ref="A3:AP94"/>
  <sheetViews>
    <sheetView zoomScale="53" zoomScaleNormal="63" workbookViewId="0">
      <selection activeCell="L5" sqref="L5"/>
    </sheetView>
  </sheetViews>
  <sheetFormatPr defaultRowHeight="14.4" x14ac:dyDescent="0.3"/>
  <cols>
    <col min="1" max="1" width="21.109375" customWidth="1"/>
    <col min="2" max="2" width="14.44140625" bestFit="1" customWidth="1"/>
    <col min="3" max="3" width="26.5546875" bestFit="1" customWidth="1"/>
    <col min="17" max="17" width="17.5546875" customWidth="1"/>
    <col min="18" max="18" width="22.33203125" customWidth="1"/>
    <col min="22" max="22" width="18.33203125" customWidth="1"/>
    <col min="23" max="23" width="26" customWidth="1"/>
  </cols>
  <sheetData>
    <row r="3" spans="1:42" ht="18" x14ac:dyDescent="0.35">
      <c r="A3" s="7" t="s">
        <v>30</v>
      </c>
      <c r="B3" s="7" t="s">
        <v>1</v>
      </c>
      <c r="C3" s="6" t="s">
        <v>37</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ht="18" x14ac:dyDescent="0.35">
      <c r="A4" s="6" t="s">
        <v>6</v>
      </c>
      <c r="B4" s="6" t="s">
        <v>12</v>
      </c>
      <c r="C4" s="6">
        <v>50</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spans="1:42" ht="18" x14ac:dyDescent="0.35">
      <c r="A5" s="6" t="s">
        <v>39</v>
      </c>
      <c r="B5" s="6"/>
      <c r="C5" s="6">
        <v>50</v>
      </c>
      <c r="D5" s="6"/>
      <c r="E5" s="6"/>
      <c r="F5" s="6"/>
      <c r="G5" s="6"/>
      <c r="H5" s="6"/>
      <c r="I5" s="6"/>
      <c r="J5" s="6"/>
      <c r="K5" s="6"/>
      <c r="L5" s="6"/>
      <c r="M5" s="6"/>
      <c r="N5" s="6"/>
      <c r="O5" s="6"/>
      <c r="P5" s="6"/>
      <c r="Q5" s="6"/>
      <c r="R5" s="6"/>
      <c r="S5" s="6"/>
      <c r="T5" s="6"/>
      <c r="U5" s="6"/>
      <c r="V5" s="7" t="s">
        <v>16</v>
      </c>
      <c r="W5" s="6" t="s">
        <v>37</v>
      </c>
      <c r="X5" s="6"/>
      <c r="Y5" s="6"/>
      <c r="Z5" s="6"/>
      <c r="AA5" s="6"/>
      <c r="AB5" s="6"/>
      <c r="AC5" s="6"/>
      <c r="AD5" s="6"/>
      <c r="AE5" s="6"/>
      <c r="AF5" s="6"/>
      <c r="AG5" s="6"/>
      <c r="AH5" s="6"/>
      <c r="AI5" s="6"/>
      <c r="AJ5" s="6"/>
      <c r="AK5" s="6"/>
      <c r="AL5" s="6"/>
      <c r="AM5" s="6"/>
      <c r="AN5" s="6"/>
      <c r="AO5" s="6"/>
      <c r="AP5" s="6"/>
    </row>
    <row r="6" spans="1:42" ht="18" x14ac:dyDescent="0.35">
      <c r="A6" s="6" t="s">
        <v>5</v>
      </c>
      <c r="B6" s="6" t="s">
        <v>11</v>
      </c>
      <c r="C6" s="6">
        <v>40</v>
      </c>
      <c r="D6" s="6"/>
      <c r="E6" s="6"/>
      <c r="F6" s="6"/>
      <c r="G6" s="6"/>
      <c r="H6" s="6"/>
      <c r="I6" s="6"/>
      <c r="J6" s="6"/>
      <c r="K6" s="6"/>
      <c r="L6" s="6"/>
      <c r="M6" s="6"/>
      <c r="N6" s="6"/>
      <c r="O6" s="6"/>
      <c r="P6" s="6"/>
      <c r="Q6" s="6"/>
      <c r="R6" s="6"/>
      <c r="S6" s="6"/>
      <c r="T6" s="6"/>
      <c r="U6" s="6"/>
      <c r="V6" s="6" t="s">
        <v>22</v>
      </c>
      <c r="W6" s="6">
        <v>35</v>
      </c>
      <c r="X6" s="6"/>
      <c r="Y6" s="6"/>
      <c r="Z6" s="6"/>
      <c r="AA6" s="6"/>
      <c r="AB6" s="6"/>
      <c r="AC6" s="6"/>
      <c r="AD6" s="6"/>
      <c r="AE6" s="6"/>
      <c r="AF6" s="6"/>
      <c r="AG6" s="6"/>
      <c r="AH6" s="6"/>
      <c r="AI6" s="6"/>
      <c r="AJ6" s="6"/>
      <c r="AK6" s="6"/>
      <c r="AL6" s="6"/>
      <c r="AM6" s="6"/>
      <c r="AN6" s="6"/>
      <c r="AO6" s="6"/>
      <c r="AP6" s="6"/>
    </row>
    <row r="7" spans="1:42" ht="18" x14ac:dyDescent="0.35">
      <c r="A7" s="6" t="s">
        <v>40</v>
      </c>
      <c r="B7" s="6"/>
      <c r="C7" s="6">
        <v>40</v>
      </c>
      <c r="D7" s="6"/>
      <c r="E7" s="6"/>
      <c r="F7" s="6"/>
      <c r="G7" s="6"/>
      <c r="H7" s="6"/>
      <c r="I7" s="6"/>
      <c r="J7" s="6"/>
      <c r="K7" s="6"/>
      <c r="L7" s="6"/>
      <c r="M7" s="6"/>
      <c r="N7" s="6"/>
      <c r="O7" s="6"/>
      <c r="P7" s="6"/>
      <c r="Q7" s="6"/>
      <c r="R7" s="6"/>
      <c r="S7" s="6"/>
      <c r="T7" s="6"/>
      <c r="U7" s="6"/>
      <c r="V7" s="6" t="s">
        <v>25</v>
      </c>
      <c r="W7" s="6">
        <v>65</v>
      </c>
      <c r="X7" s="6"/>
      <c r="Y7" s="6"/>
      <c r="Z7" s="6"/>
      <c r="AA7" s="6"/>
      <c r="AB7" s="6"/>
      <c r="AC7" s="6"/>
      <c r="AD7" s="6"/>
      <c r="AE7" s="6"/>
      <c r="AF7" s="6"/>
      <c r="AG7" s="6"/>
      <c r="AH7" s="6"/>
      <c r="AI7" s="6"/>
      <c r="AJ7" s="6"/>
      <c r="AK7" s="6"/>
      <c r="AL7" s="6"/>
      <c r="AM7" s="6"/>
      <c r="AN7" s="6"/>
      <c r="AO7" s="6"/>
      <c r="AP7" s="6"/>
    </row>
    <row r="8" spans="1:42" ht="18" x14ac:dyDescent="0.35">
      <c r="A8" s="6" t="s">
        <v>4</v>
      </c>
      <c r="B8" s="6" t="s">
        <v>10</v>
      </c>
      <c r="C8" s="6">
        <v>25</v>
      </c>
      <c r="D8" s="6"/>
      <c r="E8" s="6"/>
      <c r="F8" s="6"/>
      <c r="G8" s="6"/>
      <c r="H8" s="6"/>
      <c r="I8" s="6"/>
      <c r="J8" s="6"/>
      <c r="K8" s="6"/>
      <c r="L8" s="6"/>
      <c r="M8" s="6"/>
      <c r="N8" s="6"/>
      <c r="O8" s="6"/>
      <c r="P8" s="6"/>
      <c r="Q8" s="6"/>
      <c r="R8" s="6"/>
      <c r="S8" s="6"/>
      <c r="T8" s="6"/>
      <c r="U8" s="6"/>
      <c r="V8" s="6" t="s">
        <v>24</v>
      </c>
      <c r="W8" s="6">
        <v>50</v>
      </c>
      <c r="X8" s="6"/>
      <c r="Y8" s="6"/>
      <c r="Z8" s="6"/>
      <c r="AA8" s="6"/>
      <c r="AB8" s="6"/>
      <c r="AC8" s="6"/>
      <c r="AD8" s="6"/>
      <c r="AE8" s="6"/>
      <c r="AF8" s="6"/>
      <c r="AG8" s="6"/>
      <c r="AH8" s="6"/>
      <c r="AI8" s="6"/>
      <c r="AJ8" s="6"/>
      <c r="AK8" s="6"/>
      <c r="AL8" s="6"/>
      <c r="AM8" s="6"/>
      <c r="AN8" s="6"/>
      <c r="AO8" s="6"/>
      <c r="AP8" s="6"/>
    </row>
    <row r="9" spans="1:42" ht="18" x14ac:dyDescent="0.35">
      <c r="A9" s="6" t="s">
        <v>41</v>
      </c>
      <c r="B9" s="6"/>
      <c r="C9" s="6">
        <v>25</v>
      </c>
      <c r="D9" s="6"/>
      <c r="E9" s="6"/>
      <c r="F9" s="6"/>
      <c r="G9" s="6"/>
      <c r="H9" s="6"/>
      <c r="I9" s="6"/>
      <c r="J9" s="6"/>
      <c r="K9" s="6"/>
      <c r="L9" s="6"/>
      <c r="M9" s="6"/>
      <c r="N9" s="6"/>
      <c r="O9" s="6"/>
      <c r="P9" s="6"/>
      <c r="Q9" s="6"/>
      <c r="R9" s="6"/>
      <c r="S9" s="6"/>
      <c r="T9" s="6"/>
      <c r="U9" s="6"/>
      <c r="V9" s="6" t="s">
        <v>21</v>
      </c>
      <c r="W9" s="6">
        <v>25</v>
      </c>
      <c r="X9" s="6"/>
      <c r="Y9" s="6"/>
      <c r="Z9" s="6"/>
      <c r="AA9" s="6"/>
      <c r="AB9" s="6"/>
      <c r="AC9" s="6"/>
      <c r="AD9" s="6"/>
      <c r="AE9" s="6"/>
      <c r="AF9" s="6"/>
      <c r="AG9" s="6"/>
      <c r="AH9" s="6"/>
      <c r="AI9" s="6"/>
      <c r="AJ9" s="6"/>
      <c r="AK9" s="6"/>
      <c r="AL9" s="6"/>
      <c r="AM9" s="6"/>
      <c r="AN9" s="6"/>
      <c r="AO9" s="6"/>
      <c r="AP9" s="6"/>
    </row>
    <row r="10" spans="1:42" ht="18" x14ac:dyDescent="0.35">
      <c r="A10" s="6" t="s">
        <v>9</v>
      </c>
      <c r="B10" s="6" t="s">
        <v>15</v>
      </c>
      <c r="C10" s="6">
        <v>65</v>
      </c>
      <c r="D10" s="6"/>
      <c r="E10" s="6"/>
      <c r="F10" s="6"/>
      <c r="G10" s="6"/>
      <c r="H10" s="6"/>
      <c r="I10" s="6"/>
      <c r="J10" s="6"/>
      <c r="K10" s="6"/>
      <c r="L10" s="6"/>
      <c r="M10" s="6"/>
      <c r="N10" s="6"/>
      <c r="O10" s="6"/>
      <c r="P10" s="6"/>
      <c r="Q10" s="6"/>
      <c r="R10" s="6"/>
      <c r="S10" s="6"/>
      <c r="T10" s="6"/>
      <c r="U10" s="6"/>
      <c r="V10" s="6" t="s">
        <v>23</v>
      </c>
      <c r="W10" s="6">
        <v>30</v>
      </c>
      <c r="X10" s="6"/>
      <c r="Y10" s="6"/>
      <c r="Z10" s="6"/>
      <c r="AA10" s="6"/>
      <c r="AB10" s="6"/>
      <c r="AC10" s="6"/>
      <c r="AD10" s="6"/>
      <c r="AE10" s="6"/>
      <c r="AF10" s="6"/>
      <c r="AG10" s="6"/>
      <c r="AH10" s="6"/>
      <c r="AI10" s="6"/>
      <c r="AJ10" s="6"/>
      <c r="AK10" s="6"/>
      <c r="AL10" s="6"/>
      <c r="AM10" s="6"/>
      <c r="AN10" s="6"/>
      <c r="AO10" s="6"/>
      <c r="AP10" s="6"/>
    </row>
    <row r="11" spans="1:42" ht="18" x14ac:dyDescent="0.35">
      <c r="A11" s="6" t="s">
        <v>42</v>
      </c>
      <c r="B11" s="6"/>
      <c r="C11" s="6">
        <v>65</v>
      </c>
      <c r="D11" s="6"/>
      <c r="E11" s="6"/>
      <c r="F11" s="6"/>
      <c r="G11" s="6"/>
      <c r="H11" s="6"/>
      <c r="I11" s="6"/>
      <c r="J11" s="6"/>
      <c r="K11" s="6"/>
      <c r="L11" s="6"/>
      <c r="M11" s="6"/>
      <c r="N11" s="6"/>
      <c r="O11" s="6"/>
      <c r="P11" s="6"/>
      <c r="Q11" s="6"/>
      <c r="R11" s="6"/>
      <c r="S11" s="6"/>
      <c r="T11" s="6"/>
      <c r="U11" s="6"/>
      <c r="V11" s="6" t="s">
        <v>20</v>
      </c>
      <c r="W11" s="6">
        <v>15</v>
      </c>
      <c r="X11" s="6"/>
      <c r="Y11" s="6"/>
      <c r="Z11" s="6"/>
      <c r="AA11" s="6"/>
      <c r="AB11" s="6"/>
      <c r="AC11" s="6"/>
      <c r="AD11" s="6"/>
      <c r="AE11" s="6"/>
      <c r="AF11" s="6"/>
      <c r="AG11" s="6"/>
      <c r="AH11" s="6"/>
      <c r="AI11" s="6"/>
      <c r="AJ11" s="6"/>
      <c r="AK11" s="6"/>
      <c r="AL11" s="6"/>
      <c r="AM11" s="6"/>
      <c r="AN11" s="6"/>
      <c r="AO11" s="6"/>
      <c r="AP11" s="6"/>
    </row>
    <row r="12" spans="1:42" ht="18" x14ac:dyDescent="0.35">
      <c r="A12" s="6" t="s">
        <v>7</v>
      </c>
      <c r="B12" s="6" t="s">
        <v>13</v>
      </c>
      <c r="C12" s="6">
        <v>75</v>
      </c>
      <c r="D12" s="6"/>
      <c r="E12" s="6"/>
      <c r="F12" s="6"/>
      <c r="G12" s="6"/>
      <c r="H12" s="6"/>
      <c r="I12" s="6"/>
      <c r="J12" s="6"/>
      <c r="K12" s="6"/>
      <c r="L12" s="6"/>
      <c r="M12" s="6"/>
      <c r="N12" s="6"/>
      <c r="O12" s="6"/>
      <c r="P12" s="6"/>
      <c r="Q12" s="6"/>
      <c r="R12" s="6"/>
      <c r="S12" s="6"/>
      <c r="T12" s="6"/>
      <c r="U12" s="6"/>
      <c r="V12" s="6" t="s">
        <v>36</v>
      </c>
      <c r="W12" s="6">
        <v>220</v>
      </c>
      <c r="X12" s="6"/>
      <c r="Y12" s="6"/>
      <c r="Z12" s="6"/>
      <c r="AA12" s="6"/>
      <c r="AB12" s="6"/>
      <c r="AC12" s="6"/>
      <c r="AD12" s="6"/>
      <c r="AE12" s="6"/>
      <c r="AF12" s="6"/>
      <c r="AG12" s="6"/>
      <c r="AH12" s="6"/>
      <c r="AI12" s="6"/>
      <c r="AJ12" s="6"/>
      <c r="AK12" s="6"/>
      <c r="AL12" s="6"/>
      <c r="AM12" s="6"/>
      <c r="AN12" s="6"/>
      <c r="AO12" s="6"/>
      <c r="AP12" s="6"/>
    </row>
    <row r="13" spans="1:42" ht="18" x14ac:dyDescent="0.35">
      <c r="A13" s="6" t="s">
        <v>43</v>
      </c>
      <c r="B13" s="6"/>
      <c r="C13" s="6">
        <v>75</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spans="1:42" ht="18" x14ac:dyDescent="0.35">
      <c r="A14" s="6" t="s">
        <v>8</v>
      </c>
      <c r="B14" s="6" t="s">
        <v>14</v>
      </c>
      <c r="C14" s="6">
        <v>55</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spans="1:42" ht="18" x14ac:dyDescent="0.35">
      <c r="A15" s="6" t="s">
        <v>44</v>
      </c>
      <c r="B15" s="6"/>
      <c r="C15" s="6">
        <v>55</v>
      </c>
      <c r="D15" s="8"/>
      <c r="E15" s="8"/>
      <c r="F15" s="8"/>
      <c r="G15" s="8"/>
      <c r="H15" s="8"/>
      <c r="I15" s="8"/>
      <c r="J15" s="8"/>
      <c r="K15" s="8"/>
      <c r="L15" s="8"/>
      <c r="M15" s="8"/>
      <c r="N15" s="8"/>
      <c r="O15" s="8"/>
      <c r="P15" s="8"/>
      <c r="Q15" s="8"/>
      <c r="R15" s="6"/>
      <c r="S15" s="6"/>
      <c r="T15" s="6"/>
      <c r="U15" s="6"/>
      <c r="V15" s="6"/>
      <c r="W15" s="6"/>
      <c r="X15" s="6"/>
      <c r="Y15" s="6"/>
      <c r="Z15" s="6"/>
      <c r="AA15" s="6"/>
      <c r="AB15" s="6"/>
      <c r="AC15" s="6"/>
      <c r="AD15" s="6"/>
      <c r="AE15" s="6"/>
      <c r="AF15" s="6"/>
      <c r="AG15" s="6"/>
      <c r="AH15" s="6"/>
      <c r="AI15" s="6"/>
      <c r="AJ15" s="6"/>
      <c r="AK15" s="6"/>
      <c r="AL15" s="6"/>
      <c r="AM15" s="6"/>
      <c r="AN15" s="6"/>
      <c r="AO15" s="6"/>
      <c r="AP15" s="6"/>
    </row>
    <row r="16" spans="1:42" ht="18" x14ac:dyDescent="0.35">
      <c r="A16" s="6" t="s">
        <v>36</v>
      </c>
      <c r="B16" s="6"/>
      <c r="C16" s="6">
        <v>310</v>
      </c>
      <c r="D16" s="8"/>
      <c r="E16" s="8"/>
      <c r="F16" s="8"/>
      <c r="G16" s="8"/>
      <c r="H16" s="8"/>
      <c r="I16" s="8"/>
      <c r="J16" s="8"/>
      <c r="K16" s="8"/>
      <c r="L16" s="8"/>
      <c r="M16" s="8"/>
      <c r="N16" s="8"/>
      <c r="O16" s="8"/>
      <c r="P16" s="8"/>
      <c r="Q16" s="8"/>
      <c r="R16" s="6"/>
      <c r="S16" s="6"/>
      <c r="T16" s="6"/>
      <c r="U16" s="6"/>
      <c r="V16" s="6"/>
      <c r="W16" s="6"/>
      <c r="X16" s="6"/>
      <c r="Y16" s="6"/>
      <c r="Z16" s="6"/>
      <c r="AA16" s="6"/>
      <c r="AB16" s="6"/>
      <c r="AC16" s="6"/>
      <c r="AD16" s="6"/>
      <c r="AE16" s="6"/>
      <c r="AF16" s="6"/>
      <c r="AG16" s="6"/>
      <c r="AH16" s="6"/>
      <c r="AI16" s="6"/>
      <c r="AJ16" s="6"/>
      <c r="AK16" s="6"/>
      <c r="AL16" s="6"/>
      <c r="AM16" s="6"/>
      <c r="AN16" s="6"/>
      <c r="AO16" s="6"/>
      <c r="AP16" s="6"/>
    </row>
    <row r="17" spans="1:42" ht="18" x14ac:dyDescent="0.35">
      <c r="A17" s="6"/>
      <c r="B17" s="6"/>
      <c r="C17" s="6"/>
      <c r="D17" s="8"/>
      <c r="E17" s="8"/>
      <c r="F17" s="8"/>
      <c r="G17" s="8"/>
      <c r="H17" s="8"/>
      <c r="I17" s="8"/>
      <c r="J17" s="8"/>
      <c r="K17" s="8"/>
      <c r="L17" s="8"/>
      <c r="M17" s="8"/>
      <c r="N17" s="8"/>
      <c r="O17" s="8"/>
      <c r="P17" s="8"/>
      <c r="Q17" s="8"/>
      <c r="R17" s="6"/>
      <c r="S17" s="6"/>
      <c r="T17" s="6"/>
      <c r="U17" s="6"/>
      <c r="V17" s="6"/>
      <c r="W17" s="6"/>
      <c r="X17" s="6"/>
      <c r="Y17" s="6"/>
      <c r="Z17" s="6"/>
      <c r="AA17" s="6"/>
      <c r="AB17" s="6"/>
      <c r="AC17" s="6"/>
      <c r="AD17" s="6"/>
      <c r="AE17" s="6"/>
      <c r="AF17" s="6"/>
      <c r="AG17" s="6"/>
      <c r="AH17" s="6"/>
      <c r="AI17" s="6"/>
      <c r="AJ17" s="6"/>
      <c r="AK17" s="6"/>
      <c r="AL17" s="6"/>
      <c r="AM17" s="6"/>
      <c r="AN17" s="6"/>
      <c r="AO17" s="6"/>
      <c r="AP17" s="6"/>
    </row>
    <row r="18" spans="1:42" ht="18" x14ac:dyDescent="0.35">
      <c r="A18" s="6"/>
      <c r="B18" s="6"/>
      <c r="C18" s="6"/>
      <c r="D18" s="8"/>
      <c r="E18" s="8"/>
      <c r="F18" s="8"/>
      <c r="G18" s="8"/>
      <c r="H18" s="8"/>
      <c r="I18" s="8"/>
      <c r="J18" s="8"/>
      <c r="K18" s="8"/>
      <c r="L18" s="8"/>
      <c r="M18" s="8"/>
      <c r="N18" s="8"/>
      <c r="O18" s="8"/>
      <c r="P18" s="8"/>
      <c r="Q18" s="8"/>
      <c r="R18" s="6"/>
      <c r="S18" s="6"/>
      <c r="T18" s="6"/>
      <c r="U18" s="6"/>
      <c r="V18" s="6"/>
      <c r="W18" s="6"/>
      <c r="X18" s="6"/>
      <c r="Y18" s="6"/>
      <c r="Z18" s="6"/>
      <c r="AA18" s="6"/>
      <c r="AB18" s="6"/>
      <c r="AC18" s="6"/>
      <c r="AD18" s="6"/>
      <c r="AE18" s="6"/>
      <c r="AF18" s="6"/>
      <c r="AG18" s="6"/>
      <c r="AH18" s="6"/>
      <c r="AI18" s="6"/>
      <c r="AJ18" s="6"/>
      <c r="AK18" s="6"/>
      <c r="AL18" s="6"/>
      <c r="AM18" s="6"/>
      <c r="AN18" s="6"/>
      <c r="AO18" s="6"/>
      <c r="AP18" s="6"/>
    </row>
    <row r="19" spans="1:42" ht="18" x14ac:dyDescent="0.35">
      <c r="A19" s="6"/>
      <c r="B19" s="6"/>
      <c r="C19" s="6"/>
      <c r="D19" s="8"/>
      <c r="E19" s="8"/>
      <c r="F19" s="8"/>
      <c r="G19" s="8"/>
      <c r="H19" s="8"/>
      <c r="I19" s="8"/>
      <c r="J19" s="8"/>
      <c r="K19" s="8"/>
      <c r="L19" s="8"/>
      <c r="M19" s="8"/>
      <c r="N19" s="8"/>
      <c r="O19" s="8"/>
      <c r="P19" s="8"/>
      <c r="Q19" s="8"/>
      <c r="R19" s="6"/>
      <c r="S19" s="6"/>
      <c r="T19" s="6"/>
      <c r="U19" s="6"/>
      <c r="V19" s="6"/>
      <c r="W19" s="6"/>
      <c r="X19" s="6"/>
      <c r="Y19" s="6"/>
      <c r="Z19" s="6"/>
      <c r="AA19" s="6"/>
      <c r="AB19" s="6"/>
      <c r="AC19" s="6"/>
      <c r="AD19" s="6"/>
      <c r="AE19" s="6"/>
      <c r="AF19" s="6"/>
      <c r="AG19" s="6"/>
      <c r="AH19" s="6"/>
      <c r="AI19" s="6"/>
      <c r="AJ19" s="6"/>
      <c r="AK19" s="6"/>
      <c r="AL19" s="6"/>
      <c r="AM19" s="6"/>
      <c r="AN19" s="6"/>
      <c r="AO19" s="6"/>
      <c r="AP19" s="6"/>
    </row>
    <row r="20" spans="1:42" ht="18" x14ac:dyDescent="0.35">
      <c r="A20" s="6"/>
      <c r="B20" s="6"/>
      <c r="C20" s="6"/>
      <c r="D20" s="8"/>
      <c r="E20" s="8"/>
      <c r="F20" s="8"/>
      <c r="G20" s="8"/>
      <c r="H20" s="8"/>
      <c r="I20" s="8"/>
      <c r="J20" s="8"/>
      <c r="K20" s="8"/>
      <c r="L20" s="8"/>
      <c r="M20" s="8"/>
      <c r="N20" s="8"/>
      <c r="O20" s="8"/>
      <c r="P20" s="8"/>
      <c r="Q20" s="8"/>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ht="18" x14ac:dyDescent="0.35">
      <c r="A21" s="6"/>
      <c r="B21" s="6"/>
      <c r="C21" s="6"/>
      <c r="D21" s="8"/>
      <c r="E21" s="8"/>
      <c r="F21" s="8"/>
      <c r="G21" s="8"/>
      <c r="H21" s="8"/>
      <c r="I21" s="8"/>
      <c r="J21" s="8"/>
      <c r="K21" s="8"/>
      <c r="L21" s="8"/>
      <c r="M21" s="8"/>
      <c r="N21" s="8"/>
      <c r="O21" s="8"/>
      <c r="P21" s="8"/>
      <c r="Q21" s="8"/>
      <c r="R21" s="6"/>
      <c r="S21" s="6"/>
      <c r="T21" s="6"/>
      <c r="U21" s="6"/>
      <c r="V21" s="6"/>
      <c r="W21" s="6"/>
      <c r="X21" s="6"/>
      <c r="Y21" s="6"/>
      <c r="Z21" s="6"/>
      <c r="AA21" s="6"/>
      <c r="AB21" s="6"/>
      <c r="AC21" s="6"/>
      <c r="AD21" s="6"/>
      <c r="AE21" s="6"/>
      <c r="AF21" s="6"/>
      <c r="AG21" s="6"/>
      <c r="AH21" s="6"/>
      <c r="AI21" s="6"/>
      <c r="AJ21" s="6"/>
      <c r="AK21" s="6"/>
      <c r="AL21" s="6"/>
      <c r="AM21" s="6"/>
      <c r="AN21" s="6"/>
      <c r="AO21" s="6"/>
      <c r="AP21" s="6"/>
    </row>
    <row r="22" spans="1:42" ht="18" x14ac:dyDescent="0.35">
      <c r="A22" s="6"/>
      <c r="B22" s="6"/>
      <c r="C22" s="6"/>
      <c r="D22" s="8"/>
      <c r="E22" s="8"/>
      <c r="F22" s="8"/>
      <c r="G22" s="8"/>
      <c r="H22" s="8"/>
      <c r="I22" s="8"/>
      <c r="J22" s="8"/>
      <c r="K22" s="8"/>
      <c r="L22" s="8"/>
      <c r="M22" s="8"/>
      <c r="N22" s="8"/>
      <c r="O22" s="8"/>
      <c r="P22" s="8"/>
      <c r="Q22" s="8"/>
      <c r="R22" s="6"/>
      <c r="S22" s="6"/>
      <c r="T22" s="6"/>
      <c r="U22" s="6"/>
      <c r="V22" s="6"/>
      <c r="W22" s="6"/>
      <c r="X22" s="6"/>
      <c r="Y22" s="6"/>
      <c r="Z22" s="6"/>
      <c r="AA22" s="6"/>
      <c r="AB22" s="6"/>
      <c r="AC22" s="6"/>
      <c r="AD22" s="6"/>
      <c r="AE22" s="6"/>
      <c r="AF22" s="6"/>
      <c r="AG22" s="6"/>
      <c r="AH22" s="6"/>
      <c r="AI22" s="6"/>
      <c r="AJ22" s="6"/>
      <c r="AK22" s="6"/>
      <c r="AL22" s="6"/>
      <c r="AM22" s="6"/>
      <c r="AN22" s="6"/>
      <c r="AO22" s="6"/>
      <c r="AP22" s="6"/>
    </row>
    <row r="23" spans="1:42" ht="18" x14ac:dyDescent="0.35">
      <c r="A23" s="6"/>
      <c r="B23" s="6"/>
      <c r="C23" s="6"/>
      <c r="D23" s="8"/>
      <c r="E23" s="8"/>
      <c r="F23" s="8"/>
      <c r="G23" s="8"/>
      <c r="H23" s="8"/>
      <c r="I23" s="8"/>
      <c r="J23" s="8"/>
      <c r="K23" s="8"/>
      <c r="L23" s="8"/>
      <c r="M23" s="8"/>
      <c r="N23" s="8"/>
      <c r="O23" s="8"/>
      <c r="P23" s="8"/>
      <c r="Q23" s="8"/>
      <c r="R23" s="6"/>
      <c r="S23" s="6"/>
      <c r="T23" s="6"/>
      <c r="U23" s="6"/>
      <c r="V23" s="6"/>
      <c r="W23" s="6"/>
      <c r="X23" s="6"/>
      <c r="Y23" s="6"/>
      <c r="Z23" s="6"/>
      <c r="AA23" s="6"/>
      <c r="AB23" s="6"/>
      <c r="AC23" s="6"/>
      <c r="AD23" s="6"/>
      <c r="AE23" s="6"/>
      <c r="AF23" s="6"/>
      <c r="AG23" s="6"/>
      <c r="AH23" s="6"/>
      <c r="AI23" s="6"/>
      <c r="AJ23" s="6"/>
      <c r="AK23" s="6"/>
      <c r="AL23" s="6"/>
      <c r="AM23" s="6"/>
      <c r="AN23" s="6"/>
      <c r="AO23" s="6"/>
      <c r="AP23" s="6"/>
    </row>
    <row r="24" spans="1:42" ht="18" x14ac:dyDescent="0.35">
      <c r="A24" s="6"/>
      <c r="B24" s="6"/>
      <c r="C24" s="6"/>
      <c r="D24" s="8"/>
      <c r="E24" s="8"/>
      <c r="F24" s="8"/>
      <c r="G24" s="8"/>
      <c r="H24" s="8"/>
      <c r="I24" s="8"/>
      <c r="J24" s="8"/>
      <c r="K24" s="8"/>
      <c r="L24" s="8"/>
      <c r="M24" s="8"/>
      <c r="N24" s="8"/>
      <c r="O24" s="8"/>
      <c r="P24" s="8"/>
      <c r="Q24" s="8"/>
      <c r="R24" s="6"/>
      <c r="S24" s="6"/>
      <c r="T24" s="6"/>
      <c r="U24" s="6"/>
      <c r="V24" s="6"/>
      <c r="W24" s="6"/>
      <c r="X24" s="6"/>
      <c r="Y24" s="6"/>
      <c r="Z24" s="6"/>
      <c r="AA24" s="6"/>
      <c r="AB24" s="6"/>
      <c r="AC24" s="6"/>
      <c r="AD24" s="6"/>
      <c r="AE24" s="6"/>
      <c r="AF24" s="6"/>
      <c r="AG24" s="6"/>
      <c r="AH24" s="6"/>
      <c r="AI24" s="6"/>
      <c r="AJ24" s="6"/>
      <c r="AK24" s="6"/>
      <c r="AL24" s="6"/>
      <c r="AM24" s="6"/>
      <c r="AN24" s="6"/>
      <c r="AO24" s="6"/>
      <c r="AP24" s="6"/>
    </row>
    <row r="25" spans="1:42" ht="18" x14ac:dyDescent="0.35">
      <c r="A25" s="6"/>
      <c r="B25" s="6"/>
      <c r="C25" s="6"/>
      <c r="D25" s="8"/>
      <c r="E25" s="8"/>
      <c r="F25" s="8"/>
      <c r="G25" s="8"/>
      <c r="H25" s="8"/>
      <c r="I25" s="8"/>
      <c r="J25" s="8"/>
      <c r="K25" s="8"/>
      <c r="L25" s="8"/>
      <c r="M25" s="8"/>
      <c r="N25" s="8"/>
      <c r="O25" s="8"/>
      <c r="P25" s="8"/>
      <c r="Q25" s="8"/>
      <c r="R25" s="6"/>
      <c r="S25" s="6"/>
      <c r="T25" s="6"/>
      <c r="U25" s="6"/>
      <c r="V25" s="6"/>
      <c r="W25" s="6"/>
      <c r="X25" s="6"/>
      <c r="Y25" s="6"/>
      <c r="Z25" s="6"/>
      <c r="AA25" s="6"/>
      <c r="AB25" s="6"/>
      <c r="AC25" s="6"/>
      <c r="AD25" s="6"/>
      <c r="AE25" s="6"/>
      <c r="AF25" s="6"/>
      <c r="AG25" s="6"/>
      <c r="AH25" s="6"/>
      <c r="AI25" s="6"/>
      <c r="AJ25" s="6"/>
      <c r="AK25" s="6"/>
      <c r="AL25" s="6"/>
      <c r="AM25" s="6"/>
      <c r="AN25" s="6"/>
      <c r="AO25" s="6"/>
      <c r="AP25" s="6"/>
    </row>
    <row r="26" spans="1:42" ht="18" x14ac:dyDescent="0.35">
      <c r="A26" s="6"/>
      <c r="B26" s="6"/>
      <c r="C26" s="6"/>
      <c r="D26" s="8"/>
      <c r="E26" s="8"/>
      <c r="F26" s="8"/>
      <c r="G26" s="8"/>
      <c r="H26" s="8"/>
      <c r="I26" s="8"/>
      <c r="J26" s="8"/>
      <c r="K26" s="8"/>
      <c r="L26" s="8"/>
      <c r="M26" s="8"/>
      <c r="N26" s="8"/>
      <c r="O26" s="8"/>
      <c r="P26" s="8"/>
      <c r="Q26" s="8"/>
      <c r="R26" s="6"/>
      <c r="S26" s="6"/>
      <c r="T26" s="6"/>
      <c r="U26" s="6"/>
      <c r="V26" s="6"/>
      <c r="W26" s="6"/>
      <c r="X26" s="6"/>
      <c r="Y26" s="6"/>
      <c r="Z26" s="6"/>
      <c r="AA26" s="6"/>
      <c r="AB26" s="6"/>
      <c r="AC26" s="6"/>
      <c r="AD26" s="6"/>
      <c r="AE26" s="6"/>
      <c r="AF26" s="6"/>
      <c r="AG26" s="6"/>
      <c r="AH26" s="6"/>
      <c r="AI26" s="6"/>
      <c r="AJ26" s="6"/>
      <c r="AK26" s="6"/>
      <c r="AL26" s="6"/>
      <c r="AM26" s="6"/>
      <c r="AN26" s="6"/>
      <c r="AO26" s="6"/>
      <c r="AP26" s="6"/>
    </row>
    <row r="27" spans="1:42" ht="18" x14ac:dyDescent="0.35">
      <c r="A27" s="6"/>
      <c r="B27" s="6"/>
      <c r="C27" s="6"/>
      <c r="D27" s="8"/>
      <c r="E27" s="8"/>
      <c r="F27" s="8"/>
      <c r="G27" s="8"/>
      <c r="H27" s="8"/>
      <c r="I27" s="8"/>
      <c r="J27" s="8"/>
      <c r="K27" s="8"/>
      <c r="L27" s="8"/>
      <c r="M27" s="8"/>
      <c r="N27" s="8"/>
      <c r="O27" s="8"/>
      <c r="P27" s="8"/>
      <c r="Q27" s="8"/>
      <c r="R27" s="6"/>
      <c r="S27" s="6"/>
      <c r="T27" s="6"/>
      <c r="U27" s="6"/>
      <c r="V27" s="6"/>
      <c r="W27" s="6"/>
      <c r="X27" s="6"/>
      <c r="Y27" s="6"/>
      <c r="Z27" s="6"/>
      <c r="AA27" s="6"/>
      <c r="AB27" s="6"/>
      <c r="AC27" s="6"/>
      <c r="AD27" s="6"/>
      <c r="AE27" s="6"/>
      <c r="AF27" s="6"/>
      <c r="AG27" s="6"/>
      <c r="AH27" s="6"/>
      <c r="AI27" s="6"/>
      <c r="AJ27" s="6"/>
      <c r="AK27" s="6"/>
      <c r="AL27" s="6"/>
      <c r="AM27" s="6"/>
      <c r="AN27" s="6"/>
      <c r="AO27" s="6"/>
      <c r="AP27" s="6"/>
    </row>
    <row r="28" spans="1:42" ht="18" x14ac:dyDescent="0.35">
      <c r="A28" s="6"/>
      <c r="B28" s="6"/>
      <c r="C28" s="6"/>
      <c r="D28" s="8"/>
      <c r="E28" s="8"/>
      <c r="F28" s="8"/>
      <c r="G28" s="8"/>
      <c r="H28" s="8"/>
      <c r="I28" s="8"/>
      <c r="J28" s="8"/>
      <c r="K28" s="8"/>
      <c r="L28" s="8"/>
      <c r="M28" s="8"/>
      <c r="N28" s="8"/>
      <c r="O28" s="8"/>
      <c r="P28" s="8"/>
      <c r="Q28" s="8"/>
      <c r="R28" s="6"/>
      <c r="S28" s="6"/>
      <c r="T28" s="6"/>
      <c r="U28" s="6"/>
      <c r="V28" s="6"/>
      <c r="W28" s="6"/>
      <c r="X28" s="6"/>
      <c r="Y28" s="6"/>
      <c r="Z28" s="6"/>
      <c r="AA28" s="6"/>
      <c r="AB28" s="6"/>
      <c r="AC28" s="6"/>
      <c r="AD28" s="6"/>
      <c r="AE28" s="6"/>
      <c r="AF28" s="6"/>
      <c r="AG28" s="6"/>
      <c r="AH28" s="6"/>
      <c r="AI28" s="6"/>
      <c r="AJ28" s="6"/>
      <c r="AK28" s="6"/>
      <c r="AL28" s="6"/>
      <c r="AM28" s="6"/>
      <c r="AN28" s="6"/>
      <c r="AO28" s="6"/>
      <c r="AP28" s="6"/>
    </row>
    <row r="29" spans="1:42" ht="18" x14ac:dyDescent="0.35">
      <c r="A29" s="6"/>
      <c r="B29" s="6"/>
      <c r="C29" s="6"/>
      <c r="D29" s="8"/>
      <c r="E29" s="8"/>
      <c r="F29" s="8"/>
      <c r="G29" s="8"/>
      <c r="H29" s="8"/>
      <c r="I29" s="8"/>
      <c r="J29" s="8"/>
      <c r="K29" s="8"/>
      <c r="L29" s="8"/>
      <c r="M29" s="8"/>
      <c r="N29" s="8"/>
      <c r="O29" s="8"/>
      <c r="P29" s="8"/>
      <c r="Q29" s="8"/>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ht="18" x14ac:dyDescent="0.35">
      <c r="A30" s="6"/>
      <c r="B30" s="6"/>
      <c r="C30" s="6"/>
      <c r="D30" s="8"/>
      <c r="E30" s="8"/>
      <c r="F30" s="8"/>
      <c r="G30" s="8"/>
      <c r="H30" s="8"/>
      <c r="I30" s="8"/>
      <c r="J30" s="8"/>
      <c r="K30" s="8"/>
      <c r="L30" s="8"/>
      <c r="M30" s="8"/>
      <c r="N30" s="8"/>
      <c r="O30" s="8"/>
      <c r="P30" s="8"/>
      <c r="Q30" s="8"/>
      <c r="R30" s="6"/>
      <c r="S30" s="6"/>
      <c r="T30" s="6"/>
      <c r="U30" s="6"/>
      <c r="V30" s="6"/>
      <c r="W30" s="6"/>
      <c r="X30" s="6"/>
      <c r="Y30" s="6"/>
      <c r="Z30" s="6"/>
      <c r="AA30" s="6"/>
      <c r="AB30" s="6"/>
      <c r="AC30" s="6"/>
      <c r="AD30" s="6"/>
      <c r="AE30" s="6"/>
      <c r="AF30" s="6"/>
      <c r="AG30" s="6"/>
      <c r="AH30" s="6"/>
      <c r="AI30" s="6"/>
      <c r="AJ30" s="6"/>
      <c r="AK30" s="6"/>
      <c r="AL30" s="6"/>
      <c r="AM30" s="6"/>
      <c r="AN30" s="6"/>
      <c r="AO30" s="6"/>
      <c r="AP30" s="6"/>
    </row>
    <row r="31" spans="1:42" ht="18" x14ac:dyDescent="0.35">
      <c r="A31" s="6"/>
      <c r="B31" s="6"/>
      <c r="C31" s="6"/>
      <c r="D31" s="8"/>
      <c r="E31" s="8"/>
      <c r="F31" s="8"/>
      <c r="G31" s="8"/>
      <c r="H31" s="8"/>
      <c r="I31" s="8"/>
      <c r="J31" s="8"/>
      <c r="K31" s="8"/>
      <c r="L31" s="8"/>
      <c r="M31" s="8"/>
      <c r="N31" s="8"/>
      <c r="O31" s="8"/>
      <c r="P31" s="8"/>
      <c r="Q31" s="8"/>
      <c r="R31" s="6"/>
      <c r="S31" s="6"/>
      <c r="T31" s="6"/>
      <c r="U31" s="6"/>
      <c r="V31" s="6"/>
      <c r="W31" s="6"/>
      <c r="X31" s="6"/>
      <c r="Y31" s="6"/>
      <c r="Z31" s="6"/>
      <c r="AA31" s="6"/>
      <c r="AB31" s="6"/>
      <c r="AC31" s="6"/>
      <c r="AD31" s="6"/>
      <c r="AE31" s="6"/>
      <c r="AF31" s="6"/>
      <c r="AG31" s="6"/>
      <c r="AH31" s="6"/>
      <c r="AI31" s="6"/>
      <c r="AJ31" s="6"/>
      <c r="AK31" s="6"/>
      <c r="AL31" s="6"/>
      <c r="AM31" s="6"/>
      <c r="AN31" s="6"/>
      <c r="AO31" s="6"/>
      <c r="AP31" s="6"/>
    </row>
    <row r="32" spans="1:42" ht="18"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spans="1:42" ht="18"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spans="1:42" ht="18"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spans="1:42" ht="18"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spans="1:42" ht="18"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spans="1:42" ht="18"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spans="1:42" ht="18"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spans="1:42" ht="18"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spans="1:42" ht="18"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ht="18"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spans="1:42" ht="18"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spans="1:42" ht="18"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spans="1:42" ht="18"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ht="18"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ht="18"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spans="1:42" ht="18"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spans="1:42" ht="18"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spans="1:42" ht="18"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spans="1:42" ht="18"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spans="1:42" ht="18"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spans="1:42" ht="18"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spans="1:42" ht="18"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spans="1:42" ht="18"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spans="1:42" ht="18"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spans="1:42" ht="18"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spans="1:42" ht="18"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spans="1:42" ht="18"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spans="1:42" ht="18"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spans="1:42" ht="18"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spans="1:42" ht="18" x14ac:dyDescent="0.3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spans="1:42" ht="18" x14ac:dyDescent="0.3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row r="63" spans="1:42" ht="18" x14ac:dyDescent="0.3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row>
    <row r="64" spans="1:42" ht="18" x14ac:dyDescent="0.3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row>
    <row r="65" spans="1:42" ht="18" x14ac:dyDescent="0.3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row>
    <row r="66" spans="1:42" ht="18" x14ac:dyDescent="0.3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row>
    <row r="67" spans="1:42" ht="18"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row>
    <row r="68" spans="1:42" ht="18"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spans="1:42" ht="18"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spans="1:42" ht="18" x14ac:dyDescent="0.3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spans="1:42" ht="18" x14ac:dyDescent="0.3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spans="1:42" ht="18" x14ac:dyDescent="0.3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spans="1:42" ht="18" x14ac:dyDescent="0.3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spans="1:42" ht="18" x14ac:dyDescent="0.3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spans="1:42" ht="18" x14ac:dyDescent="0.3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ht="18" x14ac:dyDescent="0.3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spans="1:42" ht="18" x14ac:dyDescent="0.3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spans="1:42" ht="18" x14ac:dyDescent="0.3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spans="1:42" ht="18" x14ac:dyDescent="0.3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spans="1:42" ht="18" x14ac:dyDescent="0.3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spans="1:42" ht="18" x14ac:dyDescent="0.3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spans="1:42" ht="18" x14ac:dyDescent="0.3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spans="1:42" ht="18" x14ac:dyDescent="0.3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spans="1:42" ht="18" x14ac:dyDescent="0.3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spans="1:42" ht="18" x14ac:dyDescent="0.3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spans="1:42" ht="18" x14ac:dyDescent="0.3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8" x14ac:dyDescent="0.3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row>
    <row r="88" spans="1:42" ht="18" x14ac:dyDescent="0.3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row>
    <row r="89" spans="1:42" ht="18" x14ac:dyDescent="0.3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row>
    <row r="90" spans="1:42" ht="18" x14ac:dyDescent="0.3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row>
    <row r="91" spans="1:42" ht="18" x14ac:dyDescent="0.3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row>
    <row r="92" spans="1:42" ht="18" x14ac:dyDescent="0.3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ht="18" x14ac:dyDescent="0.3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row>
    <row r="94" spans="1:42" ht="18" x14ac:dyDescent="0.3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Mirchi_Received</vt:lpstr>
      <vt:lpstr>Pivot table of Mirchi_Received</vt:lpstr>
      <vt:lpstr>Mirchi_Dispatched</vt:lpstr>
      <vt:lpstr>Pivot Table of Mirchi_Dispatche</vt:lpstr>
      <vt:lpstr>Stock_Summary</vt:lpstr>
      <vt:lpstr>Mirchi_DashBoard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 Gopisetty</dc:creator>
  <cp:lastModifiedBy>Madhav Gopisetty</cp:lastModifiedBy>
  <dcterms:created xsi:type="dcterms:W3CDTF">2025-03-04T08:00:08Z</dcterms:created>
  <dcterms:modified xsi:type="dcterms:W3CDTF">2025-03-19T09:28:07Z</dcterms:modified>
</cp:coreProperties>
</file>