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hul\Desktop\"/>
    </mc:Choice>
  </mc:AlternateContent>
  <xr:revisionPtr revIDLastSave="0" documentId="8_{8DD8E3E2-9254-425D-A505-43730E84D31C}" xr6:coauthVersionLast="47" xr6:coauthVersionMax="47" xr10:uidLastSave="{00000000-0000-0000-0000-000000000000}"/>
  <bookViews>
    <workbookView xWindow="-108" yWindow="-108" windowWidth="23256" windowHeight="12576" xr2:uid="{E23CC50F-4A46-407C-99A6-F39906911B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26" i="1"/>
  <c r="F23" i="1"/>
  <c r="F20" i="1"/>
  <c r="F17" i="1"/>
  <c r="F14" i="1"/>
  <c r="F9" i="1"/>
  <c r="F6" i="1"/>
</calcChain>
</file>

<file path=xl/sharedStrings.xml><?xml version="1.0" encoding="utf-8"?>
<sst xmlns="http://schemas.openxmlformats.org/spreadsheetml/2006/main" count="73" uniqueCount="58">
  <si>
    <t>Parameter Calculation</t>
  </si>
  <si>
    <t>Layer (type)</t>
  </si>
  <si>
    <t>Output Shape</t>
  </si>
  <si>
    <t>conv2d (Conv2D)</t>
  </si>
  <si>
    <t>(None, 26, 26, 10)</t>
  </si>
  <si>
    <t>dropout (Dropout)</t>
  </si>
  <si>
    <t>conv2d_1 (Conv2D)</t>
  </si>
  <si>
    <t>(None, 24, 24, 16)</t>
  </si>
  <si>
    <t>dropout_1 (Dropout)</t>
  </si>
  <si>
    <t>conv2d_2 (Conv2D)</t>
  </si>
  <si>
    <t>(None, 24, 24, 10)</t>
  </si>
  <si>
    <t>max_pooling2d (MaxPooling2D)</t>
  </si>
  <si>
    <t>(None, 12, 12, 10)</t>
  </si>
  <si>
    <t>conv2d_3 (Conv2D)</t>
  </si>
  <si>
    <t>(None, 10, 10, 14)</t>
  </si>
  <si>
    <t>dropout_2 (Dropout)</t>
  </si>
  <si>
    <t>conv2d_4 (Conv2D)</t>
  </si>
  <si>
    <t>(None, 8, 8, 14)</t>
  </si>
  <si>
    <t>dropout_3 (Dropout)</t>
  </si>
  <si>
    <t>conv2d_5 (Conv2D)</t>
  </si>
  <si>
    <t>(None, 6, 6, 12)</t>
  </si>
  <si>
    <t>dropout_4 (Dropout)</t>
  </si>
  <si>
    <t>conv2d_6 (Conv2D)</t>
  </si>
  <si>
    <t>(None, 4, 4, 12)</t>
  </si>
  <si>
    <t>dropout_5 (Dropout)</t>
  </si>
  <si>
    <t>conv2d_7 (Conv2D)</t>
  </si>
  <si>
    <t>(None, 1, 1, 10)</t>
  </si>
  <si>
    <t>flatten (Flatten)</t>
  </si>
  <si>
    <t>(None, 10)</t>
  </si>
  <si>
    <t>activation (Activation)</t>
  </si>
  <si>
    <t>Model: "sequential"   Input Shape (28*28*3)</t>
  </si>
  <si>
    <t xml:space="preserve">Param </t>
  </si>
  <si>
    <t>batch_normalization</t>
  </si>
  <si>
    <t xml:space="preserve">batch_normalization_1 </t>
  </si>
  <si>
    <t xml:space="preserve">batch_normalization_2 </t>
  </si>
  <si>
    <t xml:space="preserve">batch_normalization_3 </t>
  </si>
  <si>
    <t xml:space="preserve">batch_normalization_4 </t>
  </si>
  <si>
    <t>batch_normalization_5</t>
  </si>
  <si>
    <t>3*3*10</t>
  </si>
  <si>
    <t>3*3*14</t>
  </si>
  <si>
    <t>3*3*12</t>
  </si>
  <si>
    <t>Parameters</t>
  </si>
  <si>
    <t>(3*3*14+1)*12</t>
  </si>
  <si>
    <t>(3*3*12+1)*12</t>
  </si>
  <si>
    <t>(3*3+1)*10</t>
  </si>
  <si>
    <t>Caluculation</t>
  </si>
  <si>
    <t>Filter Size</t>
  </si>
  <si>
    <t>3*3*16</t>
  </si>
  <si>
    <t>4*4*10</t>
  </si>
  <si>
    <t>(3*3*10+1)*16</t>
  </si>
  <si>
    <t>(3*3*10+1)*14</t>
  </si>
  <si>
    <t>(3*3*14+1)*14</t>
  </si>
  <si>
    <t>(4*4*12+1)*10</t>
  </si>
  <si>
    <t>1*1*10</t>
  </si>
  <si>
    <t>(1*1*16+1)*10</t>
  </si>
  <si>
    <t>Total params</t>
  </si>
  <si>
    <t>Trainable params</t>
  </si>
  <si>
    <t>Non-trainable params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</si>
</sst>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3" fillId="2" borderId="1" xfId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5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0" xfId="0" applyFont="1"/>
    <xf numFmtId="3" fontId="5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</cellXfs>
  <cellStyles count="2">
    <cellStyle name="Accent6" xfId="1" builtinId="49"/>
    <cellStyle name="Normal" xfId="0" builtinId="0"/>
  </cellStyles>
  <dxfs count="11"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6AF22F-A4A4-4730-905F-5B7FED9B9AD9}" name="Table2" displayName="Table2" ref="A5:F31" totalsRowShown="0" headerRowDxfId="1" dataDxfId="0" headerRowBorderDxfId="9" tableBorderDxfId="10" totalsRowBorderDxfId="8">
  <autoFilter ref="A5:F31" xr:uid="{356AF22F-A4A4-4730-905F-5B7FED9B9AD9}"/>
  <tableColumns count="6">
    <tableColumn id="1" xr3:uid="{5EBB13DE-E975-4E94-BB3E-621AE81B5552}" name="Layer (type)" dataDxfId="7"/>
    <tableColumn id="2" xr3:uid="{65F09E08-CEAF-4F69-A75F-E63E4E1BBD6A}" name="Output Shape" dataDxfId="6"/>
    <tableColumn id="3" xr3:uid="{FC6BE759-4C82-4991-80E3-F8150C26D3CB}" name="Param " dataDxfId="5"/>
    <tableColumn id="4" xr3:uid="{818A515E-6151-4EBA-8DEF-7FCD5E0DD512}" name="Filter Size" dataDxfId="4"/>
    <tableColumn id="5" xr3:uid="{99A5B821-7400-424A-9892-E20CC7FB68AC}" name="Caluculation" dataDxfId="3"/>
    <tableColumn id="6" xr3:uid="{FAB1E08A-6A04-4362-A48C-E6F25A135159}" name="Parameters" dataDxfId="2"/>
  </tableColumns>
  <tableStyleInfo name="TableStyleDark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325C6-10AA-4EEC-9714-9471745389CF}">
  <dimension ref="A1:F31"/>
  <sheetViews>
    <sheetView tabSelected="1" topLeftCell="A9" zoomScaleNormal="100" workbookViewId="0">
      <selection activeCell="F11" sqref="F11"/>
    </sheetView>
  </sheetViews>
  <sheetFormatPr defaultRowHeight="14.4" x14ac:dyDescent="0.3"/>
  <cols>
    <col min="1" max="1" width="34.21875" style="1" bestFit="1" customWidth="1"/>
    <col min="2" max="2" width="19.77734375" bestFit="1" customWidth="1"/>
    <col min="3" max="3" width="12.6640625" bestFit="1" customWidth="1"/>
    <col min="4" max="4" width="15.109375" bestFit="1" customWidth="1"/>
    <col min="5" max="5" width="18.21875" bestFit="1" customWidth="1"/>
    <col min="6" max="6" width="17.33203125" bestFit="1" customWidth="1"/>
  </cols>
  <sheetData>
    <row r="1" spans="1:6" x14ac:dyDescent="0.3">
      <c r="A1" s="2" t="s">
        <v>0</v>
      </c>
      <c r="B1" s="2"/>
      <c r="C1" s="2"/>
      <c r="D1" s="2"/>
      <c r="E1" s="2"/>
      <c r="F1" s="2"/>
    </row>
    <row r="2" spans="1:6" x14ac:dyDescent="0.3">
      <c r="A2" s="2"/>
      <c r="B2" s="2"/>
      <c r="C2" s="2"/>
      <c r="D2" s="2"/>
      <c r="E2" s="2"/>
      <c r="F2" s="2"/>
    </row>
    <row r="3" spans="1:6" x14ac:dyDescent="0.3">
      <c r="A3" s="2" t="s">
        <v>30</v>
      </c>
      <c r="B3" s="2"/>
      <c r="C3" s="2"/>
      <c r="D3" s="2"/>
      <c r="E3" s="2"/>
      <c r="F3" s="2"/>
    </row>
    <row r="4" spans="1:6" x14ac:dyDescent="0.3">
      <c r="A4" s="2"/>
      <c r="B4" s="2"/>
      <c r="C4" s="2"/>
      <c r="D4" s="2"/>
      <c r="E4" s="2"/>
      <c r="F4" s="2"/>
    </row>
    <row r="5" spans="1:6" s="6" customFormat="1" ht="17.399999999999999" x14ac:dyDescent="0.35">
      <c r="A5" s="3" t="s">
        <v>1</v>
      </c>
      <c r="B5" s="4" t="s">
        <v>2</v>
      </c>
      <c r="C5" s="4" t="s">
        <v>31</v>
      </c>
      <c r="D5" s="4" t="s">
        <v>46</v>
      </c>
      <c r="E5" s="4" t="s">
        <v>45</v>
      </c>
      <c r="F5" s="5" t="s">
        <v>41</v>
      </c>
    </row>
    <row r="6" spans="1:6" s="10" customFormat="1" ht="17.399999999999999" x14ac:dyDescent="0.35">
      <c r="A6" s="7" t="s">
        <v>3</v>
      </c>
      <c r="B6" s="8" t="s">
        <v>4</v>
      </c>
      <c r="C6" s="8">
        <v>100</v>
      </c>
      <c r="D6" s="8" t="s">
        <v>38</v>
      </c>
      <c r="E6" s="8" t="s">
        <v>44</v>
      </c>
      <c r="F6" s="9">
        <f>(3*3+1)*10</f>
        <v>100</v>
      </c>
    </row>
    <row r="7" spans="1:6" s="10" customFormat="1" ht="17.399999999999999" x14ac:dyDescent="0.35">
      <c r="A7" s="7" t="s">
        <v>32</v>
      </c>
      <c r="B7" s="8" t="s">
        <v>4</v>
      </c>
      <c r="C7" s="8">
        <v>40</v>
      </c>
      <c r="D7" s="8"/>
      <c r="E7" s="8"/>
      <c r="F7" s="9"/>
    </row>
    <row r="8" spans="1:6" s="10" customFormat="1" ht="17.399999999999999" x14ac:dyDescent="0.35">
      <c r="A8" s="7" t="s">
        <v>5</v>
      </c>
      <c r="B8" s="8" t="s">
        <v>4</v>
      </c>
      <c r="C8" s="8">
        <v>0</v>
      </c>
      <c r="D8" s="8"/>
      <c r="E8" s="8"/>
      <c r="F8" s="9"/>
    </row>
    <row r="9" spans="1:6" s="10" customFormat="1" ht="17.399999999999999" x14ac:dyDescent="0.35">
      <c r="A9" s="7" t="s">
        <v>6</v>
      </c>
      <c r="B9" s="8" t="s">
        <v>7</v>
      </c>
      <c r="C9" s="8">
        <v>1456</v>
      </c>
      <c r="D9" s="8" t="s">
        <v>47</v>
      </c>
      <c r="E9" s="8" t="s">
        <v>49</v>
      </c>
      <c r="F9" s="9">
        <f>(3*3*10+1)*16</f>
        <v>1456</v>
      </c>
    </row>
    <row r="10" spans="1:6" s="10" customFormat="1" ht="17.399999999999999" x14ac:dyDescent="0.35">
      <c r="A10" s="7" t="s">
        <v>33</v>
      </c>
      <c r="B10" s="8" t="s">
        <v>7</v>
      </c>
      <c r="C10" s="8">
        <v>64</v>
      </c>
      <c r="D10" s="8"/>
      <c r="E10" s="8"/>
      <c r="F10" s="9"/>
    </row>
    <row r="11" spans="1:6" s="10" customFormat="1" ht="17.399999999999999" x14ac:dyDescent="0.35">
      <c r="A11" s="7" t="s">
        <v>8</v>
      </c>
      <c r="B11" s="8" t="s">
        <v>7</v>
      </c>
      <c r="C11" s="8">
        <v>0</v>
      </c>
      <c r="D11" s="8"/>
      <c r="E11" s="8"/>
      <c r="F11" s="9"/>
    </row>
    <row r="12" spans="1:6" s="10" customFormat="1" ht="17.399999999999999" x14ac:dyDescent="0.35">
      <c r="A12" s="7" t="s">
        <v>9</v>
      </c>
      <c r="B12" s="8" t="s">
        <v>10</v>
      </c>
      <c r="C12" s="8">
        <v>170</v>
      </c>
      <c r="D12" s="8" t="s">
        <v>53</v>
      </c>
      <c r="E12" s="8" t="s">
        <v>54</v>
      </c>
      <c r="F12" s="9">
        <f>(1*1*16+1)*10</f>
        <v>170</v>
      </c>
    </row>
    <row r="13" spans="1:6" s="10" customFormat="1" ht="17.399999999999999" x14ac:dyDescent="0.35">
      <c r="A13" s="7" t="s">
        <v>11</v>
      </c>
      <c r="B13" s="8" t="s">
        <v>12</v>
      </c>
      <c r="C13" s="8">
        <v>0</v>
      </c>
      <c r="D13" s="8"/>
      <c r="E13" s="8"/>
      <c r="F13" s="9"/>
    </row>
    <row r="14" spans="1:6" s="10" customFormat="1" ht="17.399999999999999" x14ac:dyDescent="0.35">
      <c r="A14" s="7" t="s">
        <v>13</v>
      </c>
      <c r="B14" s="8" t="s">
        <v>14</v>
      </c>
      <c r="C14" s="8">
        <v>1274</v>
      </c>
      <c r="D14" s="8" t="s">
        <v>39</v>
      </c>
      <c r="E14" s="8" t="s">
        <v>50</v>
      </c>
      <c r="F14" s="9">
        <f>(3*3*10+1)*14</f>
        <v>1274</v>
      </c>
    </row>
    <row r="15" spans="1:6" s="10" customFormat="1" ht="17.399999999999999" x14ac:dyDescent="0.35">
      <c r="A15" s="7" t="s">
        <v>34</v>
      </c>
      <c r="B15" s="8" t="s">
        <v>14</v>
      </c>
      <c r="C15" s="8">
        <v>56</v>
      </c>
      <c r="D15" s="8"/>
      <c r="E15" s="8"/>
      <c r="F15" s="9"/>
    </row>
    <row r="16" spans="1:6" s="10" customFormat="1" ht="17.399999999999999" x14ac:dyDescent="0.35">
      <c r="A16" s="7" t="s">
        <v>15</v>
      </c>
      <c r="B16" s="8" t="s">
        <v>14</v>
      </c>
      <c r="C16" s="8">
        <v>0</v>
      </c>
      <c r="D16" s="8"/>
      <c r="E16" s="8"/>
      <c r="F16" s="9"/>
    </row>
    <row r="17" spans="1:6" s="10" customFormat="1" ht="17.399999999999999" x14ac:dyDescent="0.35">
      <c r="A17" s="7" t="s">
        <v>16</v>
      </c>
      <c r="B17" s="8" t="s">
        <v>17</v>
      </c>
      <c r="C17" s="8">
        <v>1778</v>
      </c>
      <c r="D17" s="8" t="s">
        <v>39</v>
      </c>
      <c r="E17" s="8" t="s">
        <v>51</v>
      </c>
      <c r="F17" s="9">
        <f>(3*3*14+1)*14</f>
        <v>1778</v>
      </c>
    </row>
    <row r="18" spans="1:6" s="10" customFormat="1" ht="17.399999999999999" x14ac:dyDescent="0.35">
      <c r="A18" s="7" t="s">
        <v>35</v>
      </c>
      <c r="B18" s="8" t="s">
        <v>17</v>
      </c>
      <c r="C18" s="8">
        <v>56</v>
      </c>
      <c r="D18" s="8"/>
      <c r="E18" s="8"/>
      <c r="F18" s="9"/>
    </row>
    <row r="19" spans="1:6" s="10" customFormat="1" ht="17.399999999999999" x14ac:dyDescent="0.35">
      <c r="A19" s="7" t="s">
        <v>18</v>
      </c>
      <c r="B19" s="8" t="s">
        <v>17</v>
      </c>
      <c r="C19" s="8">
        <v>0</v>
      </c>
      <c r="D19" s="8"/>
      <c r="E19" s="8"/>
      <c r="F19" s="9"/>
    </row>
    <row r="20" spans="1:6" s="10" customFormat="1" ht="15" customHeight="1" x14ac:dyDescent="0.35">
      <c r="A20" s="7" t="s">
        <v>19</v>
      </c>
      <c r="B20" s="8" t="s">
        <v>20</v>
      </c>
      <c r="C20" s="8">
        <v>1524</v>
      </c>
      <c r="D20" s="8" t="s">
        <v>40</v>
      </c>
      <c r="E20" s="8" t="s">
        <v>42</v>
      </c>
      <c r="F20" s="9">
        <f>(3*3*14+1)*12</f>
        <v>1524</v>
      </c>
    </row>
    <row r="21" spans="1:6" s="10" customFormat="1" ht="17.399999999999999" x14ac:dyDescent="0.35">
      <c r="A21" s="7" t="s">
        <v>36</v>
      </c>
      <c r="B21" s="8" t="s">
        <v>20</v>
      </c>
      <c r="C21" s="8">
        <v>48</v>
      </c>
      <c r="D21" s="8"/>
      <c r="E21" s="8"/>
      <c r="F21" s="9"/>
    </row>
    <row r="22" spans="1:6" s="10" customFormat="1" ht="17.399999999999999" x14ac:dyDescent="0.35">
      <c r="A22" s="7" t="s">
        <v>21</v>
      </c>
      <c r="B22" s="8" t="s">
        <v>20</v>
      </c>
      <c r="C22" s="8">
        <v>0</v>
      </c>
      <c r="D22" s="8"/>
      <c r="E22" s="8"/>
      <c r="F22" s="9"/>
    </row>
    <row r="23" spans="1:6" s="10" customFormat="1" ht="17.399999999999999" x14ac:dyDescent="0.35">
      <c r="A23" s="7" t="s">
        <v>22</v>
      </c>
      <c r="B23" s="8" t="s">
        <v>23</v>
      </c>
      <c r="C23" s="8">
        <v>1308</v>
      </c>
      <c r="D23" s="8" t="s">
        <v>40</v>
      </c>
      <c r="E23" s="8" t="s">
        <v>43</v>
      </c>
      <c r="F23" s="9">
        <f>(3*3*12+1)*12</f>
        <v>1308</v>
      </c>
    </row>
    <row r="24" spans="1:6" s="10" customFormat="1" ht="17.399999999999999" x14ac:dyDescent="0.35">
      <c r="A24" s="7" t="s">
        <v>37</v>
      </c>
      <c r="B24" s="8" t="s">
        <v>23</v>
      </c>
      <c r="C24" s="8">
        <v>48</v>
      </c>
      <c r="D24" s="8"/>
      <c r="E24" s="8"/>
      <c r="F24" s="9"/>
    </row>
    <row r="25" spans="1:6" s="10" customFormat="1" ht="17.399999999999999" x14ac:dyDescent="0.35">
      <c r="A25" s="7" t="s">
        <v>24</v>
      </c>
      <c r="B25" s="8" t="s">
        <v>23</v>
      </c>
      <c r="C25" s="8">
        <v>0</v>
      </c>
      <c r="D25" s="8"/>
      <c r="E25" s="8"/>
      <c r="F25" s="9"/>
    </row>
    <row r="26" spans="1:6" s="10" customFormat="1" ht="17.399999999999999" x14ac:dyDescent="0.35">
      <c r="A26" s="7" t="s">
        <v>25</v>
      </c>
      <c r="B26" s="8" t="s">
        <v>26</v>
      </c>
      <c r="C26" s="8">
        <v>1930</v>
      </c>
      <c r="D26" s="8" t="s">
        <v>48</v>
      </c>
      <c r="E26" s="8" t="s">
        <v>52</v>
      </c>
      <c r="F26" s="9">
        <f>(4*4*12+1)*10</f>
        <v>1930</v>
      </c>
    </row>
    <row r="27" spans="1:6" s="10" customFormat="1" ht="17.399999999999999" x14ac:dyDescent="0.35">
      <c r="A27" s="7" t="s">
        <v>27</v>
      </c>
      <c r="B27" s="8" t="s">
        <v>28</v>
      </c>
      <c r="C27" s="8">
        <v>0</v>
      </c>
      <c r="D27" s="8"/>
      <c r="E27" s="8"/>
      <c r="F27" s="9"/>
    </row>
    <row r="28" spans="1:6" s="10" customFormat="1" ht="17.399999999999999" x14ac:dyDescent="0.35">
      <c r="A28" s="7" t="s">
        <v>29</v>
      </c>
      <c r="B28" s="8" t="s">
        <v>28</v>
      </c>
      <c r="C28" s="8">
        <v>0</v>
      </c>
      <c r="D28" s="8"/>
      <c r="E28" s="8"/>
      <c r="F28" s="9"/>
    </row>
    <row r="29" spans="1:6" s="10" customFormat="1" ht="17.399999999999999" x14ac:dyDescent="0.35">
      <c r="A29" s="7" t="s">
        <v>55</v>
      </c>
      <c r="B29" s="11">
        <v>9852</v>
      </c>
      <c r="C29" s="12"/>
      <c r="D29" s="12"/>
      <c r="E29" s="12"/>
      <c r="F29" s="13"/>
    </row>
    <row r="30" spans="1:6" s="10" customFormat="1" ht="17.399999999999999" x14ac:dyDescent="0.35">
      <c r="A30" s="7" t="s">
        <v>56</v>
      </c>
      <c r="B30" s="11">
        <v>9696</v>
      </c>
      <c r="C30" s="12"/>
      <c r="D30" s="12"/>
      <c r="E30" s="12"/>
      <c r="F30" s="13"/>
    </row>
    <row r="31" spans="1:6" s="10" customFormat="1" ht="17.399999999999999" x14ac:dyDescent="0.35">
      <c r="A31" s="14" t="s">
        <v>57</v>
      </c>
      <c r="B31" s="15">
        <v>156</v>
      </c>
      <c r="C31" s="15"/>
      <c r="D31" s="15"/>
      <c r="E31" s="15"/>
      <c r="F31" s="16"/>
    </row>
  </sheetData>
  <mergeCells count="2">
    <mergeCell ref="A3:F4"/>
    <mergeCell ref="A1:F2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Thulasiram saravanan</dc:creator>
  <cp:lastModifiedBy>Thulasiram saravanan</cp:lastModifiedBy>
  <dcterms:created xsi:type="dcterms:W3CDTF">2021-08-07T11:08:18Z</dcterms:created>
  <dcterms:modified xsi:type="dcterms:W3CDTF">2021-08-08T09:30:52Z</dcterms:modified>
</cp:coreProperties>
</file>