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66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venv\Documents\GitHub\MOOSE\Moose Development\Maths\"/>
    </mc:Choice>
  </mc:AlternateContent>
  <bookViews>
    <workbookView xWindow="0" yWindow="0" windowWidth="17895" windowHeight="5235"/>
  </bookViews>
  <sheets>
    <sheet name="Distance" sheetId="1" r:id="rId1"/>
    <sheet name="Alpha Angle" sheetId="2" r:id="rId2"/>
    <sheet name="Blad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2" l="1"/>
  <c r="E13" i="2"/>
  <c r="E10" i="2"/>
  <c r="E9" i="2"/>
  <c r="E6" i="2"/>
  <c r="E5" i="2"/>
  <c r="D14" i="2"/>
  <c r="D13" i="2"/>
  <c r="D12" i="2"/>
  <c r="E12" i="2" s="1"/>
  <c r="D11" i="2"/>
  <c r="E11" i="2" s="1"/>
  <c r="D10" i="2"/>
  <c r="D9" i="2"/>
  <c r="D8" i="2"/>
  <c r="E8" i="2" s="1"/>
  <c r="D7" i="2"/>
  <c r="E7" i="2" s="1"/>
  <c r="D6" i="2"/>
  <c r="D5" i="2"/>
  <c r="C14" i="2"/>
  <c r="C13" i="2"/>
  <c r="C12" i="2"/>
  <c r="C11" i="2"/>
  <c r="C10" i="2"/>
  <c r="C9" i="2"/>
  <c r="C8" i="2"/>
  <c r="C7" i="2"/>
  <c r="C6" i="2"/>
  <c r="C5" i="2"/>
  <c r="B14" i="2"/>
  <c r="B13" i="2"/>
  <c r="B12" i="2"/>
  <c r="B11" i="2"/>
  <c r="B10" i="2"/>
  <c r="B9" i="2"/>
  <c r="B8" i="2"/>
  <c r="B7" i="2"/>
  <c r="B6" i="2"/>
  <c r="B5" i="2"/>
  <c r="C8" i="3"/>
  <c r="B8" i="3"/>
  <c r="C6" i="3"/>
  <c r="B6" i="3"/>
  <c r="E9" i="1"/>
  <c r="E8" i="1"/>
  <c r="E7" i="1"/>
  <c r="B19" i="1"/>
  <c r="C19" i="1"/>
  <c r="D19" i="1" s="1"/>
  <c r="E19" i="1" s="1"/>
  <c r="B18" i="1"/>
  <c r="C18" i="1" s="1"/>
  <c r="D18" i="1" s="1"/>
  <c r="E18" i="1" s="1"/>
  <c r="B17" i="1"/>
  <c r="C17" i="1" s="1"/>
  <c r="D17" i="1" s="1"/>
  <c r="E17" i="1" s="1"/>
  <c r="B16" i="1"/>
  <c r="C16" i="1" s="1"/>
  <c r="D16" i="1" s="1"/>
  <c r="E16" i="1" s="1"/>
  <c r="C15" i="1"/>
  <c r="D15" i="1" s="1"/>
  <c r="E15" i="1" s="1"/>
  <c r="B15" i="1"/>
  <c r="D14" i="1"/>
  <c r="E14" i="1" s="1"/>
  <c r="C14" i="1"/>
  <c r="C13" i="1"/>
  <c r="D13" i="1" s="1"/>
  <c r="E13" i="1" s="1"/>
  <c r="C12" i="1"/>
  <c r="D12" i="1" s="1"/>
  <c r="E12" i="1" s="1"/>
  <c r="C11" i="1"/>
  <c r="D11" i="1" s="1"/>
  <c r="E11" i="1" s="1"/>
  <c r="C10" i="1"/>
  <c r="D10" i="1" s="1"/>
  <c r="E10" i="1" s="1"/>
  <c r="C9" i="1"/>
  <c r="D9" i="1" s="1"/>
  <c r="C8" i="1"/>
  <c r="D8" i="1" s="1"/>
  <c r="C7" i="1"/>
  <c r="D7" i="1" s="1"/>
  <c r="C6" i="1"/>
  <c r="D6" i="1" s="1"/>
  <c r="E6" i="1" s="1"/>
  <c r="C5" i="1"/>
  <c r="D5" i="1" s="1"/>
  <c r="E5" i="1" s="1"/>
  <c r="B14" i="1"/>
  <c r="B13" i="1"/>
  <c r="B12" i="1"/>
  <c r="B11" i="1"/>
  <c r="B10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<sst xmlns="http://schemas.openxmlformats.org/spreadsheetml/2006/main" count="13" uniqueCount="13">
  <si>
    <t>DistanceKm</t>
  </si>
  <si>
    <t>DistanceKmFactor</t>
  </si>
  <si>
    <t>DistanceKmProbabilityReversed</t>
  </si>
  <si>
    <t>x</t>
  </si>
  <si>
    <t>y</t>
  </si>
  <si>
    <t>Target</t>
  </si>
  <si>
    <t>Detector</t>
  </si>
  <si>
    <t>Normalized</t>
  </si>
  <si>
    <t>Angle</t>
  </si>
  <si>
    <t>Radians</t>
  </si>
  <si>
    <t>Sin</t>
  </si>
  <si>
    <t>Reversed</t>
  </si>
  <si>
    <t>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</si>
</sst>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0" fontId="2" fillId="0" borderId="0" xfId="0" applyFont="1" applyAlignment="1">
      <alignment horizontal="center"/>
    </xf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"/>
  <sheetViews>
    <sheetView tabSelected="1" topLeftCell="A3" workbookViewId="0">
      <selection activeCell="D5" sqref="D5"/>
    </sheetView>
  </sheetViews>
  <sheetFormatPr defaultRowHeight="15" x14ac:dyDescent="0.25"/>
  <cols>
    <col min="3" max="3" width="30.140625" bestFit="1" customWidth="1"/>
  </cols>
  <sheetData>
    <row r="2" spans="1:5" x14ac:dyDescent="0.25">
      <c r="A2">
        <v>0.2</v>
      </c>
      <c r="B2">
        <v>10</v>
      </c>
    </row>
    <row r="4" spans="1:5" x14ac:dyDescent="0.25">
      <c r="A4" t="s">
        <v>0</v>
      </c>
      <c r="B4" t="s">
        <v>1</v>
      </c>
      <c r="C4" t="s">
        <v>2</v>
      </c>
    </row>
    <row r="5" spans="1:5" x14ac:dyDescent="0.25">
      <c r="A5">
        <v>1</v>
      </c>
      <c r="B5">
        <f>(A5/$B$2)</f>
        <v>0.1</v>
      </c>
      <c r="C5">
        <f>(1-$A$2)*B5</f>
        <v>8.0000000000000016E-2</v>
      </c>
      <c r="D5">
        <f>1-C5</f>
        <v>0.91999999999999993</v>
      </c>
      <c r="E5">
        <f>D5*100</f>
        <v>92</v>
      </c>
    </row>
    <row r="6" spans="1:5" x14ac:dyDescent="0.25">
      <c r="A6">
        <v>2</v>
      </c>
      <c r="B6">
        <f t="shared" ref="B6:B19" si="0">(A6/$B$2)</f>
        <v>0.2</v>
      </c>
      <c r="C6">
        <f t="shared" ref="C6:C19" si="1">(1-$A$2)*B6</f>
        <v>0.16000000000000003</v>
      </c>
      <c r="D6">
        <f t="shared" ref="D6:D19" si="2">1-C6</f>
        <v>0.84</v>
      </c>
      <c r="E6">
        <f t="shared" ref="E6:E19" si="3">D6*100</f>
        <v>84</v>
      </c>
    </row>
    <row r="7" spans="1:5" x14ac:dyDescent="0.25">
      <c r="A7">
        <v>3</v>
      </c>
      <c r="B7">
        <f t="shared" si="0"/>
        <v>0.3</v>
      </c>
      <c r="C7">
        <f t="shared" si="1"/>
        <v>0.24</v>
      </c>
      <c r="D7">
        <f t="shared" si="2"/>
        <v>0.76</v>
      </c>
      <c r="E7">
        <f t="shared" si="3"/>
        <v>76</v>
      </c>
    </row>
    <row r="8" spans="1:5" x14ac:dyDescent="0.25">
      <c r="A8">
        <v>4</v>
      </c>
      <c r="B8">
        <f t="shared" si="0"/>
        <v>0.4</v>
      </c>
      <c r="C8">
        <f t="shared" si="1"/>
        <v>0.32000000000000006</v>
      </c>
      <c r="D8">
        <f t="shared" si="2"/>
        <v>0.67999999999999994</v>
      </c>
      <c r="E8">
        <f t="shared" si="3"/>
        <v>68</v>
      </c>
    </row>
    <row r="9" spans="1:5" x14ac:dyDescent="0.25">
      <c r="A9">
        <v>5</v>
      </c>
      <c r="B9">
        <f t="shared" si="0"/>
        <v>0.5</v>
      </c>
      <c r="C9">
        <f t="shared" si="1"/>
        <v>0.4</v>
      </c>
      <c r="D9">
        <f t="shared" si="2"/>
        <v>0.6</v>
      </c>
      <c r="E9">
        <f t="shared" si="3"/>
        <v>60</v>
      </c>
    </row>
    <row r="10" spans="1:5" x14ac:dyDescent="0.25">
      <c r="A10">
        <v>6</v>
      </c>
      <c r="B10">
        <f t="shared" si="0"/>
        <v>0.6</v>
      </c>
      <c r="C10">
        <f t="shared" si="1"/>
        <v>0.48</v>
      </c>
      <c r="D10">
        <f t="shared" si="2"/>
        <v>0.52</v>
      </c>
      <c r="E10">
        <f t="shared" si="3"/>
        <v>52</v>
      </c>
    </row>
    <row r="11" spans="1:5" x14ac:dyDescent="0.25">
      <c r="A11">
        <v>7</v>
      </c>
      <c r="B11">
        <f t="shared" si="0"/>
        <v>0.7</v>
      </c>
      <c r="C11">
        <f t="shared" si="1"/>
        <v>0.55999999999999994</v>
      </c>
      <c r="D11">
        <f t="shared" si="2"/>
        <v>0.44000000000000006</v>
      </c>
      <c r="E11">
        <f t="shared" si="3"/>
        <v>44.000000000000007</v>
      </c>
    </row>
    <row r="12" spans="1:5" x14ac:dyDescent="0.25">
      <c r="A12">
        <v>8</v>
      </c>
      <c r="B12">
        <f t="shared" si="0"/>
        <v>0.8</v>
      </c>
      <c r="C12">
        <f t="shared" si="1"/>
        <v>0.64000000000000012</v>
      </c>
      <c r="D12">
        <f t="shared" si="2"/>
        <v>0.35999999999999988</v>
      </c>
      <c r="E12">
        <f t="shared" si="3"/>
        <v>35.999999999999986</v>
      </c>
    </row>
    <row r="13" spans="1:5" x14ac:dyDescent="0.25">
      <c r="A13">
        <v>9</v>
      </c>
      <c r="B13">
        <f t="shared" si="0"/>
        <v>0.9</v>
      </c>
      <c r="C13">
        <f t="shared" si="1"/>
        <v>0.72000000000000008</v>
      </c>
      <c r="D13">
        <f t="shared" si="2"/>
        <v>0.27999999999999992</v>
      </c>
      <c r="E13">
        <f t="shared" si="3"/>
        <v>27.999999999999993</v>
      </c>
    </row>
    <row r="14" spans="1:5" x14ac:dyDescent="0.25">
      <c r="A14">
        <v>10</v>
      </c>
      <c r="B14">
        <f t="shared" si="0"/>
        <v>1</v>
      </c>
      <c r="C14">
        <f t="shared" si="1"/>
        <v>0.8</v>
      </c>
      <c r="D14">
        <f t="shared" si="2"/>
        <v>0.19999999999999996</v>
      </c>
      <c r="E14">
        <f t="shared" si="3"/>
        <v>19.999999999999996</v>
      </c>
    </row>
    <row r="15" spans="1:5" x14ac:dyDescent="0.25">
      <c r="A15">
        <v>11</v>
      </c>
      <c r="B15">
        <f t="shared" si="0"/>
        <v>1.1000000000000001</v>
      </c>
      <c r="C15">
        <f t="shared" si="1"/>
        <v>0.88000000000000012</v>
      </c>
      <c r="D15">
        <f t="shared" si="2"/>
        <v>0.11999999999999988</v>
      </c>
      <c r="E15">
        <f t="shared" si="3"/>
        <v>11.999999999999989</v>
      </c>
    </row>
    <row r="16" spans="1:5" x14ac:dyDescent="0.25">
      <c r="A16">
        <v>12</v>
      </c>
      <c r="B16">
        <f t="shared" si="0"/>
        <v>1.2</v>
      </c>
      <c r="C16">
        <f t="shared" si="1"/>
        <v>0.96</v>
      </c>
      <c r="D16">
        <f t="shared" si="2"/>
        <v>4.0000000000000036E-2</v>
      </c>
      <c r="E16">
        <f t="shared" si="3"/>
        <v>4.0000000000000036</v>
      </c>
    </row>
    <row r="17" spans="1:5" x14ac:dyDescent="0.25">
      <c r="A17">
        <v>13</v>
      </c>
      <c r="B17">
        <f t="shared" si="0"/>
        <v>1.3</v>
      </c>
      <c r="C17">
        <f t="shared" si="1"/>
        <v>1.04</v>
      </c>
      <c r="D17">
        <f t="shared" si="2"/>
        <v>-4.0000000000000036E-2</v>
      </c>
      <c r="E17">
        <f t="shared" si="3"/>
        <v>-4.0000000000000036</v>
      </c>
    </row>
    <row r="18" spans="1:5" x14ac:dyDescent="0.25">
      <c r="A18">
        <v>14</v>
      </c>
      <c r="B18">
        <f t="shared" si="0"/>
        <v>1.4</v>
      </c>
      <c r="C18">
        <f t="shared" si="1"/>
        <v>1.1199999999999999</v>
      </c>
      <c r="D18">
        <f t="shared" si="2"/>
        <v>-0.11999999999999988</v>
      </c>
      <c r="E18">
        <f t="shared" si="3"/>
        <v>-11.999999999999989</v>
      </c>
    </row>
    <row r="19" spans="1:5" x14ac:dyDescent="0.25">
      <c r="A19">
        <v>15</v>
      </c>
      <c r="B19">
        <f t="shared" si="0"/>
        <v>1.5</v>
      </c>
      <c r="C19">
        <f t="shared" si="1"/>
        <v>1.2000000000000002</v>
      </c>
      <c r="D19">
        <f t="shared" si="2"/>
        <v>-0.20000000000000018</v>
      </c>
      <c r="E19">
        <f t="shared" si="3"/>
        <v>-20.000000000000018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4"/>
  <sheetViews>
    <sheetView workbookViewId="0">
      <selection activeCell="D5" sqref="D5"/>
    </sheetView>
  </sheetViews>
  <sheetFormatPr defaultRowHeight="15" x14ac:dyDescent="0.25"/>
  <sheetData>
    <row r="2" spans="1:5" x14ac:dyDescent="0.25">
      <c r="A2">
        <v>0.6</v>
      </c>
      <c r="C2">
        <v>10</v>
      </c>
    </row>
    <row r="4" spans="1:5" x14ac:dyDescent="0.25">
      <c r="B4" t="s">
        <v>9</v>
      </c>
      <c r="C4" t="s">
        <v>10</v>
      </c>
      <c r="D4" t="s">
        <v>11</v>
      </c>
      <c r="E4" t="s">
        <v>12</v>
      </c>
    </row>
    <row r="5" spans="1:5" x14ac:dyDescent="0.25">
      <c r="A5">
        <v>0</v>
      </c>
      <c r="B5">
        <f>A5*PI()/180</f>
        <v>0</v>
      </c>
      <c r="C5">
        <f>SIN(B5)</f>
        <v>0</v>
      </c>
      <c r="D5">
        <f>(1-$A$2)*(1-C5)</f>
        <v>0.4</v>
      </c>
      <c r="E5" s="1">
        <f>1-D5</f>
        <v>0.6</v>
      </c>
    </row>
    <row r="6" spans="1:5" x14ac:dyDescent="0.25">
      <c r="A6">
        <v>10</v>
      </c>
      <c r="B6">
        <f t="shared" ref="B6:B14" si="0">A6*PI()/180</f>
        <v>0.17453292519943295</v>
      </c>
      <c r="C6">
        <f t="shared" ref="C6:C14" si="1">SIN(B6)</f>
        <v>0.17364817766693033</v>
      </c>
      <c r="D6">
        <f t="shared" ref="D6:D14" si="2">(1-$A$2)*(1-C6)</f>
        <v>0.33054072893322789</v>
      </c>
      <c r="E6" s="1">
        <f t="shared" ref="E6:E14" si="3">1-D6</f>
        <v>0.66945927106677217</v>
      </c>
    </row>
    <row r="7" spans="1:5" x14ac:dyDescent="0.25">
      <c r="A7">
        <v>20</v>
      </c>
      <c r="B7">
        <f t="shared" si="0"/>
        <v>0.3490658503988659</v>
      </c>
      <c r="C7">
        <f t="shared" si="1"/>
        <v>0.34202014332566871</v>
      </c>
      <c r="D7">
        <f t="shared" si="2"/>
        <v>0.26319194266973256</v>
      </c>
      <c r="E7" s="1">
        <f t="shared" si="3"/>
        <v>0.73680805733026744</v>
      </c>
    </row>
    <row r="8" spans="1:5" x14ac:dyDescent="0.25">
      <c r="A8">
        <v>30</v>
      </c>
      <c r="B8">
        <f t="shared" si="0"/>
        <v>0.52359877559829882</v>
      </c>
      <c r="C8">
        <f t="shared" si="1"/>
        <v>0.49999999999999994</v>
      </c>
      <c r="D8">
        <f t="shared" si="2"/>
        <v>0.2</v>
      </c>
      <c r="E8" s="1">
        <f t="shared" si="3"/>
        <v>0.8</v>
      </c>
    </row>
    <row r="9" spans="1:5" x14ac:dyDescent="0.25">
      <c r="A9">
        <v>40</v>
      </c>
      <c r="B9">
        <f t="shared" si="0"/>
        <v>0.69813170079773179</v>
      </c>
      <c r="C9">
        <f t="shared" si="1"/>
        <v>0.64278760968653925</v>
      </c>
      <c r="D9">
        <f t="shared" si="2"/>
        <v>0.14288495612538429</v>
      </c>
      <c r="E9" s="1">
        <f t="shared" si="3"/>
        <v>0.85711504387461568</v>
      </c>
    </row>
    <row r="10" spans="1:5" x14ac:dyDescent="0.25">
      <c r="A10">
        <v>50</v>
      </c>
      <c r="B10">
        <f t="shared" si="0"/>
        <v>0.87266462599716477</v>
      </c>
      <c r="C10">
        <f t="shared" si="1"/>
        <v>0.76604444311897801</v>
      </c>
      <c r="D10">
        <f t="shared" si="2"/>
        <v>9.3582222752408795E-2</v>
      </c>
      <c r="E10" s="1">
        <f t="shared" si="3"/>
        <v>0.90641777724759121</v>
      </c>
    </row>
    <row r="11" spans="1:5" x14ac:dyDescent="0.25">
      <c r="A11">
        <v>60</v>
      </c>
      <c r="B11">
        <f t="shared" si="0"/>
        <v>1.0471975511965976</v>
      </c>
      <c r="C11">
        <f t="shared" si="1"/>
        <v>0.8660254037844386</v>
      </c>
      <c r="D11">
        <f t="shared" si="2"/>
        <v>5.3589838486224561E-2</v>
      </c>
      <c r="E11" s="1">
        <f t="shared" si="3"/>
        <v>0.94641016151377544</v>
      </c>
    </row>
    <row r="12" spans="1:5" x14ac:dyDescent="0.25">
      <c r="A12">
        <v>70</v>
      </c>
      <c r="B12">
        <f t="shared" si="0"/>
        <v>1.2217304763960306</v>
      </c>
      <c r="C12">
        <f t="shared" si="1"/>
        <v>0.93969262078590832</v>
      </c>
      <c r="D12">
        <f t="shared" si="2"/>
        <v>2.4122951685636676E-2</v>
      </c>
      <c r="E12" s="1">
        <f t="shared" si="3"/>
        <v>0.97587704831436328</v>
      </c>
    </row>
    <row r="13" spans="1:5" x14ac:dyDescent="0.25">
      <c r="A13">
        <v>80</v>
      </c>
      <c r="B13">
        <f t="shared" si="0"/>
        <v>1.3962634015954636</v>
      </c>
      <c r="C13">
        <f t="shared" si="1"/>
        <v>0.98480775301220802</v>
      </c>
      <c r="D13">
        <f t="shared" si="2"/>
        <v>6.0768987951167926E-3</v>
      </c>
      <c r="E13" s="1">
        <f t="shared" si="3"/>
        <v>0.99392310120488325</v>
      </c>
    </row>
    <row r="14" spans="1:5" x14ac:dyDescent="0.25">
      <c r="A14">
        <v>90</v>
      </c>
      <c r="B14">
        <f t="shared" si="0"/>
        <v>1.5707963267948966</v>
      </c>
      <c r="C14">
        <f t="shared" si="1"/>
        <v>1</v>
      </c>
      <c r="D14">
        <f t="shared" si="2"/>
        <v>0</v>
      </c>
      <c r="E14" s="1">
        <f t="shared" si="3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9" sqref="C9"/>
    </sheetView>
  </sheetViews>
  <sheetFormatPr defaultRowHeight="15" x14ac:dyDescent="0.25"/>
  <cols>
    <col min="1" max="1" width="19.140625" customWidth="1"/>
  </cols>
  <sheetData>
    <row r="1" spans="1:3" x14ac:dyDescent="0.25">
      <c r="B1" s="2" t="s">
        <v>3</v>
      </c>
      <c r="C1" s="2" t="s">
        <v>4</v>
      </c>
    </row>
    <row r="2" spans="1:3" x14ac:dyDescent="0.25">
      <c r="B2" s="2"/>
      <c r="C2" s="2"/>
    </row>
    <row r="3" spans="1:3" x14ac:dyDescent="0.25">
      <c r="A3" t="s">
        <v>6</v>
      </c>
      <c r="B3">
        <v>3</v>
      </c>
      <c r="C3">
        <v>3</v>
      </c>
    </row>
    <row r="4" spans="1:3" x14ac:dyDescent="0.25">
      <c r="A4" t="s">
        <v>5</v>
      </c>
      <c r="B4">
        <v>2</v>
      </c>
      <c r="C4">
        <v>2</v>
      </c>
    </row>
    <row r="6" spans="1:3" x14ac:dyDescent="0.25">
      <c r="A6" t="s">
        <v>7</v>
      </c>
      <c r="B6">
        <f>B3-B4</f>
        <v>1</v>
      </c>
      <c r="C6">
        <f>C3-C4</f>
        <v>1</v>
      </c>
    </row>
    <row r="8" spans="1:3" x14ac:dyDescent="0.25">
      <c r="A8" t="s">
        <v>8</v>
      </c>
      <c r="B8">
        <f>ATAN2(1,1)</f>
        <v>0.78539816339744828</v>
      </c>
      <c r="C8">
        <f>B8*180/PI()</f>
        <v>45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Distance</vt:lpstr>
      <vt:lpstr>Alpha Angle</vt:lpstr>
      <vt:lpstr>Blad3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Van de Velde</dc:creator>
  <cp:lastModifiedBy>Sven Van de Velde</cp:lastModifiedBy>
  <dcterms:created xsi:type="dcterms:W3CDTF">2017-02-11T05:55:21Z</dcterms:created>
  <dcterms:modified xsi:type="dcterms:W3CDTF">2017-02-11T19:37:49Z</dcterms:modified>
</cp:coreProperties>
</file>