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alories-tracker-2\data\"/>
    </mc:Choice>
  </mc:AlternateContent>
  <xr:revisionPtr revIDLastSave="0" documentId="13_ncr:1_{F3E00C0B-79AE-4E47-8D34-CACE61869A51}" xr6:coauthVersionLast="47" xr6:coauthVersionMax="47" xr10:uidLastSave="{00000000-0000-0000-0000-000000000000}"/>
  <bookViews>
    <workbookView xWindow="-108" yWindow="492" windowWidth="23256" windowHeight="12576" activeTab="4" xr2:uid="{E80BDF61-66E5-4A1D-A588-AEAA524A82CA}"/>
  </bookViews>
  <sheets>
    <sheet name="General" sheetId="1" r:id="rId1"/>
    <sheet name="General2" sheetId="2" r:id="rId2"/>
    <sheet name="Menu and Activities" sheetId="3" r:id="rId3"/>
    <sheet name="T1" sheetId="5" r:id="rId4"/>
    <sheet name="ABV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H3" i="2"/>
  <c r="I8" i="2" l="1"/>
  <c r="H8" i="2"/>
  <c r="I7" i="2"/>
  <c r="H7" i="2"/>
  <c r="J7" i="2" l="1"/>
  <c r="I6" i="2"/>
  <c r="H6" i="2"/>
  <c r="J6" i="2" s="1"/>
  <c r="I17" i="2"/>
  <c r="H17" i="2"/>
  <c r="J17" i="2" s="1"/>
  <c r="I16" i="2"/>
  <c r="H16" i="2"/>
  <c r="J16" i="2" s="1"/>
  <c r="I15" i="2"/>
  <c r="H15" i="2"/>
  <c r="J15" i="2" s="1"/>
  <c r="J12" i="2"/>
  <c r="I14" i="2"/>
  <c r="I13" i="2"/>
  <c r="I12" i="2"/>
  <c r="I11" i="2"/>
  <c r="I10" i="2"/>
  <c r="I9" i="2"/>
  <c r="I5" i="2"/>
  <c r="I4" i="2"/>
  <c r="H14" i="2"/>
  <c r="H13" i="2"/>
  <c r="H12" i="2"/>
  <c r="H11" i="2"/>
  <c r="J11" i="2" s="1"/>
  <c r="H10" i="2"/>
  <c r="J10" i="2" s="1"/>
  <c r="H9" i="2"/>
  <c r="J9" i="2" s="1"/>
  <c r="H5" i="2"/>
  <c r="H4" i="2"/>
  <c r="J4" i="2" s="1"/>
  <c r="J5" i="2" l="1"/>
  <c r="J3" i="2"/>
  <c r="J14" i="2"/>
  <c r="J13" i="2"/>
  <c r="J8" i="2"/>
</calcChain>
</file>

<file path=xl/sharedStrings.xml><?xml version="1.0" encoding="utf-8"?>
<sst xmlns="http://schemas.openxmlformats.org/spreadsheetml/2006/main" count="188" uniqueCount="96">
  <si>
    <t>Month</t>
  </si>
  <si>
    <t>Number of guest</t>
  </si>
  <si>
    <t>Average monthly carbon-footprint reduced (gCO2e/serving)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</si>
  <si>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</si>
  <si>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</si>
  <si>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</si>
  <si>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</si>
  <si>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</si>
  <si>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</si>
  <si>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</si>
  <si>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</si>
  <si>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</si>
  <si>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</si>
  <si>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</si>
  <si>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</si>
  <si>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number of guest</t>
  </si>
  <si>
    <t xml:space="preserve">Annual carbon-footprint reduced (gCO2e) </t>
  </si>
  <si>
    <t>Estimated in tCO2e</t>
  </si>
  <si>
    <t>General</t>
  </si>
  <si>
    <t>Percentage (%)</t>
  </si>
  <si>
    <t>Total</t>
  </si>
  <si>
    <t>Annual food waste (Kg)</t>
  </si>
  <si>
    <t>Estimated in Ton</t>
  </si>
  <si>
    <t>Food waste (Kg/guest)</t>
  </si>
  <si>
    <t>Number of convenient  raincoat used</t>
  </si>
  <si>
    <t>Đường đi của chai nhựa</t>
  </si>
  <si>
    <t>Carbon footprint index calculated from input activities</t>
  </si>
  <si>
    <t>Carbon footprint index calculated from service  processing</t>
  </si>
  <si>
    <t xml:space="preserve">Carbon footprint index calculated from the end of services </t>
  </si>
  <si>
    <t>Phát thải /(menu/4pax) 
(gramCO2/per 4pax)</t>
  </si>
  <si>
    <t>Gỏi cá cuốn lá dổi đất</t>
  </si>
  <si>
    <t>Tôm rang bạc hà</t>
  </si>
  <si>
    <t>Cá đút lò sốt rau củ</t>
  </si>
  <si>
    <t>Gà xông lá vườn</t>
  </si>
  <si>
    <t>Mì quảng</t>
  </si>
  <si>
    <t>Bánh khoai lang sốt atiso</t>
  </si>
  <si>
    <t>Phát thải /(menu/4pax)
(gramCO2/per 4pax)</t>
  </si>
  <si>
    <t>Phát thải  (menu/1pax)(chưa bao gồm tính rác thải
(gramCO2/per1pax)</t>
  </si>
  <si>
    <t>Menu - Tên món</t>
  </si>
  <si>
    <t>STT</t>
  </si>
  <si>
    <t>Tạo Menu mới bằng cách tạo bản sao của table Menu bên trái; Theo chiều từ trái sang phải; Cách Menu bên trái 1 cột.</t>
  </si>
  <si>
    <t>TOTAL CARBON FOOT-PRINT PROCESS</t>
  </si>
  <si>
    <t>Common</t>
  </si>
  <si>
    <t>New</t>
  </si>
  <si>
    <t>Decrease</t>
  </si>
  <si>
    <t>LC</t>
  </si>
  <si>
    <t>Thường</t>
  </si>
  <si>
    <t>Phát thải rác sơ chế menu (gramCO2/1 pax)</t>
  </si>
  <si>
    <t>Phát thải rác sau khi dùng menu (gramCO2/1 pax)</t>
  </si>
  <si>
    <t>Activity</t>
  </si>
  <si>
    <t>Đi xe điện</t>
  </si>
  <si>
    <t>Phát thải  (menu/1pax) (gramCO2/per1pax)</t>
  </si>
  <si>
    <t>BẢNG TỔNG HỢP RÁC 10 THÁNG NĂM 2024</t>
  </si>
  <si>
    <t>Loại rác</t>
  </si>
  <si>
    <t>Khối lượng rác</t>
  </si>
  <si>
    <t>Đường đi của rác</t>
  </si>
  <si>
    <t>TRỌNG 
LƯỢNG</t>
  </si>
  <si>
    <t>Khối lượng</t>
  </si>
  <si>
    <t>Thể tích</t>
  </si>
  <si>
    <t>Làm enzym</t>
  </si>
  <si>
    <t>Vườn</t>
  </si>
  <si>
    <t>Tái sử dụng/Ve chai/cho heo</t>
  </si>
  <si>
    <t>Thải ra môi trường</t>
  </si>
  <si>
    <t>Rác hữu cơ</t>
  </si>
  <si>
    <t>Rác tái chế - tái sử dụng</t>
  </si>
  <si>
    <t>Rác khó tái chế</t>
  </si>
  <si>
    <t>Rác nguy hại</t>
  </si>
  <si>
    <t>Tổng</t>
  </si>
  <si>
    <t>MC TVL CARBON-FOOTPRINT INDEX</t>
  </si>
  <si>
    <t>MC TVL PLASTIC BOTTLE USED IN TOUR</t>
  </si>
  <si>
    <t>MC TVL FOOD WASTE INDEX</t>
  </si>
  <si>
    <t>MC TVL PLASTIC RAINCOAT IN TOUR</t>
  </si>
  <si>
    <t>Average day/serving</t>
  </si>
  <si>
    <t>John</t>
  </si>
  <si>
    <t>Harry</t>
  </si>
  <si>
    <t>Tom</t>
  </si>
  <si>
    <t>Jenny</t>
  </si>
  <si>
    <t>Pax-Account</t>
  </si>
  <si>
    <t>TimeTable</t>
  </si>
  <si>
    <t>E123</t>
  </si>
  <si>
    <t>Password for this serving only</t>
  </si>
  <si>
    <t>Thuyền thúng</t>
  </si>
  <si>
    <t>80% of the plastic bottles go to Thanh Đông vegetable garden, 10% to The Field restaurant, and the remaining 10% are taken home by visitors</t>
  </si>
  <si>
    <t>Name of Tour Guide</t>
  </si>
  <si>
    <t>Anh</t>
  </si>
  <si>
    <t>Hen</t>
  </si>
  <si>
    <t>Javis</t>
  </si>
  <si>
    <t>ABS</t>
  </si>
  <si>
    <t>Bla</t>
  </si>
  <si>
    <t>Tour Name</t>
  </si>
  <si>
    <t>A1</t>
  </si>
  <si>
    <t>A2</t>
  </si>
  <si>
    <t>Ăn sáng</t>
  </si>
  <si>
    <t>15/02/2025</t>
  </si>
  <si>
    <t>16/02/2025</t>
  </si>
  <si>
    <t>17/02/2026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</si>
</sst>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Fill="1" applyBorder="1"/>
    <xf numFmtId="2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1" xfId="0" applyNumberFormat="1" applyFill="1" applyBorder="1"/>
    <xf numFmtId="14" fontId="0" fillId="0" borderId="1" xfId="0" applyNumberFormat="1" applyBorder="1"/>
    <xf numFmtId="46" fontId="0" fillId="0" borderId="1" xfId="0" applyNumberFormat="1" applyBorder="1"/>
    <xf numFmtId="0" fontId="0" fillId="0" borderId="0" xfId="0" applyBorder="1"/>
    <xf numFmtId="0" fontId="0" fillId="4" borderId="1" xfId="0" applyFill="1" applyBorder="1"/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7" xfId="0" applyFill="1" applyBorder="1"/>
    <xf numFmtId="17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A5A7-E2B7-4031-979E-EA1B510988C7}">
  <dimension ref="A1:Y17"/>
  <sheetViews>
    <sheetView zoomScale="85" zoomScaleNormal="85" workbookViewId="0">
      <selection activeCell="B17" sqref="B17"/>
    </sheetView>
  </sheetViews>
  <sheetFormatPr defaultRowHeight="14.4" x14ac:dyDescent="0.3"/>
  <cols>
    <col min="1" max="1" width="7.44140625" style="2" bestFit="1" customWidth="1"/>
    <col min="2" max="2" width="15.33203125" style="2" customWidth="1"/>
    <col min="3" max="3" width="20.109375" style="2" customWidth="1"/>
    <col min="4" max="4" width="4.77734375" style="2" customWidth="1"/>
    <col min="5" max="5" width="11.109375" style="2" customWidth="1"/>
    <col min="6" max="6" width="11.5546875" style="2" customWidth="1"/>
    <col min="7" max="7" width="4.44140625" style="2" customWidth="1"/>
    <col min="8" max="8" width="11.5546875" style="2" customWidth="1"/>
    <col min="9" max="9" width="21.109375" style="2" customWidth="1"/>
    <col min="10" max="10" width="4.109375" style="2" customWidth="1"/>
    <col min="11" max="11" width="9.77734375" style="2" bestFit="1" customWidth="1"/>
    <col min="12" max="12" width="7.88671875" style="2" bestFit="1" customWidth="1"/>
    <col min="13" max="13" width="11.88671875" style="2" bestFit="1" customWidth="1"/>
    <col min="14" max="14" width="10.5546875" style="2" bestFit="1" customWidth="1"/>
    <col min="15" max="15" width="3.77734375" style="2" customWidth="1"/>
    <col min="16" max="16" width="44" style="2" customWidth="1"/>
    <col min="17" max="17" width="8.88671875" style="2"/>
    <col min="18" max="18" width="11.109375" style="2" bestFit="1" customWidth="1"/>
    <col min="19" max="19" width="12.21875" style="2" bestFit="1" customWidth="1"/>
    <col min="20" max="20" width="9.21875" style="2" bestFit="1" customWidth="1"/>
    <col min="21" max="21" width="7.21875" style="2" bestFit="1" customWidth="1"/>
    <col min="22" max="16384" width="8.88671875" style="2"/>
  </cols>
  <sheetData>
    <row r="1" spans="1:25" x14ac:dyDescent="0.3">
      <c r="A1" s="2" t="s">
        <v>18</v>
      </c>
    </row>
    <row r="2" spans="1:25" x14ac:dyDescent="0.3">
      <c r="B2" s="22" t="s">
        <v>68</v>
      </c>
      <c r="C2" s="22"/>
      <c r="E2" s="22" t="s">
        <v>69</v>
      </c>
      <c r="F2" s="22"/>
      <c r="H2" s="23" t="s">
        <v>70</v>
      </c>
      <c r="I2" s="24"/>
      <c r="K2" s="27" t="s">
        <v>71</v>
      </c>
      <c r="L2" s="27"/>
      <c r="M2" s="27"/>
      <c r="N2" s="27"/>
      <c r="P2" s="28" t="s">
        <v>25</v>
      </c>
      <c r="R2" s="25" t="s">
        <v>52</v>
      </c>
      <c r="S2" s="25"/>
      <c r="T2" s="25"/>
      <c r="U2" s="25"/>
      <c r="V2" s="25"/>
      <c r="W2" s="25"/>
      <c r="X2" s="25"/>
      <c r="Y2" s="25"/>
    </row>
    <row r="3" spans="1:25" ht="57.6" x14ac:dyDescent="0.3">
      <c r="B3" s="4" t="s">
        <v>0</v>
      </c>
      <c r="C3" s="6" t="s">
        <v>2</v>
      </c>
      <c r="E3" s="4" t="s">
        <v>0</v>
      </c>
      <c r="F3" s="6" t="s">
        <v>19</v>
      </c>
      <c r="H3" s="4" t="s">
        <v>0</v>
      </c>
      <c r="I3" s="6" t="s">
        <v>23</v>
      </c>
      <c r="K3" s="4" t="s">
        <v>0</v>
      </c>
      <c r="L3" s="4" t="s">
        <v>1</v>
      </c>
      <c r="M3" s="4" t="s">
        <v>24</v>
      </c>
      <c r="N3" s="4" t="s">
        <v>19</v>
      </c>
      <c r="P3" s="29"/>
      <c r="R3" s="3"/>
      <c r="S3" s="23" t="s">
        <v>54</v>
      </c>
      <c r="T3" s="26"/>
      <c r="U3" s="24"/>
      <c r="V3" s="23" t="s">
        <v>55</v>
      </c>
      <c r="W3" s="26"/>
      <c r="X3" s="26"/>
      <c r="Y3" s="24"/>
    </row>
    <row r="4" spans="1:25" ht="57.6" x14ac:dyDescent="0.3">
      <c r="B4" s="3" t="s">
        <v>3</v>
      </c>
      <c r="C4" s="3">
        <v>-2113.0552120000002</v>
      </c>
      <c r="E4" s="3" t="s">
        <v>3</v>
      </c>
      <c r="F4" s="3">
        <v>0.44</v>
      </c>
      <c r="H4" s="3" t="s">
        <v>3</v>
      </c>
      <c r="I4" s="3">
        <v>0.1</v>
      </c>
      <c r="K4" s="3" t="s">
        <v>3</v>
      </c>
      <c r="L4" s="3">
        <v>357</v>
      </c>
      <c r="M4" s="3">
        <v>109</v>
      </c>
      <c r="N4" s="3">
        <v>0.30499999999999999</v>
      </c>
      <c r="P4" s="3" t="s">
        <v>82</v>
      </c>
      <c r="R4" s="3" t="s">
        <v>53</v>
      </c>
      <c r="S4" s="3" t="s">
        <v>56</v>
      </c>
      <c r="T4" s="3" t="s">
        <v>57</v>
      </c>
      <c r="U4" s="3" t="s">
        <v>58</v>
      </c>
      <c r="V4" s="3" t="s">
        <v>59</v>
      </c>
      <c r="W4" s="3" t="s">
        <v>60</v>
      </c>
      <c r="X4" s="3" t="s">
        <v>61</v>
      </c>
      <c r="Y4" s="3" t="s">
        <v>62</v>
      </c>
    </row>
    <row r="5" spans="1:25" x14ac:dyDescent="0.3">
      <c r="B5" s="3" t="s">
        <v>4</v>
      </c>
      <c r="C5" s="3">
        <v>-2242.9506476124357</v>
      </c>
      <c r="E5" s="3" t="s">
        <v>4</v>
      </c>
      <c r="F5" s="3">
        <v>0.307</v>
      </c>
      <c r="H5" s="3" t="s">
        <v>4</v>
      </c>
      <c r="I5" s="3">
        <v>0.15</v>
      </c>
      <c r="K5" s="3" t="s">
        <v>4</v>
      </c>
      <c r="L5" s="3">
        <v>306</v>
      </c>
      <c r="M5" s="3">
        <v>22</v>
      </c>
      <c r="N5" s="3">
        <v>7.1999999999999995E-2</v>
      </c>
      <c r="P5" s="3"/>
      <c r="R5" s="3" t="s">
        <v>63</v>
      </c>
      <c r="S5" s="3">
        <v>5848.9849999999997</v>
      </c>
      <c r="T5" s="3">
        <v>5848.9849999999997</v>
      </c>
      <c r="U5" s="3"/>
      <c r="V5" s="3">
        <v>130</v>
      </c>
      <c r="W5" s="3">
        <v>1830.1</v>
      </c>
      <c r="X5" s="3">
        <v>1335.51</v>
      </c>
      <c r="Y5" s="3">
        <v>0.47499999999999998</v>
      </c>
    </row>
    <row r="6" spans="1:25" ht="28.8" x14ac:dyDescent="0.3">
      <c r="B6" s="3" t="s">
        <v>5</v>
      </c>
      <c r="C6" s="3">
        <v>-2122.4908089576847</v>
      </c>
      <c r="E6" s="3" t="s">
        <v>5</v>
      </c>
      <c r="F6" s="3">
        <v>0.189</v>
      </c>
      <c r="H6" s="3" t="s">
        <v>5</v>
      </c>
      <c r="I6" s="3">
        <v>0.2</v>
      </c>
      <c r="K6" s="3" t="s">
        <v>5</v>
      </c>
      <c r="L6" s="3">
        <v>482</v>
      </c>
      <c r="M6" s="3">
        <v>0</v>
      </c>
      <c r="N6" s="3">
        <v>0</v>
      </c>
      <c r="P6" s="3"/>
      <c r="R6" s="3" t="s">
        <v>64</v>
      </c>
      <c r="S6" s="3">
        <v>184.32899999999998</v>
      </c>
      <c r="T6" s="3">
        <v>44.628999999999998</v>
      </c>
      <c r="U6" s="3">
        <v>139.69999999999999</v>
      </c>
      <c r="V6" s="3">
        <v>0</v>
      </c>
      <c r="W6" s="3">
        <v>0.9</v>
      </c>
      <c r="X6" s="3">
        <v>150.255</v>
      </c>
      <c r="Y6" s="3">
        <v>27.562000000000001</v>
      </c>
    </row>
    <row r="7" spans="1:25" ht="28.8" x14ac:dyDescent="0.3">
      <c r="B7" s="3" t="s">
        <v>6</v>
      </c>
      <c r="C7" s="3">
        <v>-2203.7536646846529</v>
      </c>
      <c r="E7" s="3" t="s">
        <v>6</v>
      </c>
      <c r="F7" s="3">
        <v>8.4000000000000005E-2</v>
      </c>
      <c r="H7" s="3" t="s">
        <v>6</v>
      </c>
      <c r="I7" s="3">
        <v>0.1</v>
      </c>
      <c r="K7" s="3" t="s">
        <v>6</v>
      </c>
      <c r="L7" s="3">
        <v>275</v>
      </c>
      <c r="M7" s="3">
        <v>0</v>
      </c>
      <c r="N7" s="3">
        <v>0</v>
      </c>
      <c r="P7" s="3"/>
      <c r="R7" s="3" t="s">
        <v>65</v>
      </c>
      <c r="S7" s="3">
        <v>349.245</v>
      </c>
      <c r="T7" s="3">
        <v>349.245</v>
      </c>
      <c r="U7" s="3"/>
      <c r="V7" s="3">
        <v>0</v>
      </c>
      <c r="W7" s="3">
        <v>0</v>
      </c>
      <c r="X7" s="3">
        <v>0.92</v>
      </c>
      <c r="Y7" s="3">
        <v>334.34500000000003</v>
      </c>
    </row>
    <row r="8" spans="1:25" x14ac:dyDescent="0.3">
      <c r="B8" s="3" t="s">
        <v>7</v>
      </c>
      <c r="C8" s="3">
        <v>-2262.1088375678178</v>
      </c>
      <c r="E8" s="3" t="s">
        <v>7</v>
      </c>
      <c r="F8" s="3">
        <v>0.13200000000000001</v>
      </c>
      <c r="H8" s="3" t="s">
        <v>7</v>
      </c>
      <c r="I8" s="3">
        <v>0.2</v>
      </c>
      <c r="K8" s="3" t="s">
        <v>7</v>
      </c>
      <c r="L8" s="3">
        <v>144</v>
      </c>
      <c r="M8" s="3">
        <v>25</v>
      </c>
      <c r="N8" s="3">
        <v>0.17399999999999999</v>
      </c>
      <c r="P8" s="3"/>
      <c r="R8" s="3" t="s">
        <v>66</v>
      </c>
      <c r="S8" s="3">
        <v>8.4</v>
      </c>
      <c r="T8" s="3">
        <v>8.4</v>
      </c>
      <c r="U8" s="3"/>
      <c r="V8" s="3">
        <v>0</v>
      </c>
      <c r="W8" s="3">
        <v>0</v>
      </c>
      <c r="X8" s="3">
        <v>0</v>
      </c>
      <c r="Y8" s="3">
        <v>8.1999999999999993</v>
      </c>
    </row>
    <row r="9" spans="1:25" x14ac:dyDescent="0.3">
      <c r="B9" s="3" t="s">
        <v>8</v>
      </c>
      <c r="C9" s="3">
        <v>-2197.5154682267148</v>
      </c>
      <c r="E9" s="3" t="s">
        <v>8</v>
      </c>
      <c r="F9" s="3">
        <v>7.5999999999999998E-2</v>
      </c>
      <c r="H9" s="3" t="s">
        <v>8</v>
      </c>
      <c r="I9" s="3">
        <v>0.3</v>
      </c>
      <c r="K9" s="3" t="s">
        <v>8</v>
      </c>
      <c r="L9" s="3">
        <v>144</v>
      </c>
      <c r="M9" s="3">
        <v>2</v>
      </c>
      <c r="N9" s="3">
        <v>1.4E-2</v>
      </c>
      <c r="P9" s="3"/>
      <c r="R9" s="3" t="s">
        <v>67</v>
      </c>
      <c r="S9" s="3">
        <v>6390.9589999999989</v>
      </c>
      <c r="T9" s="3">
        <v>6251.2589999999991</v>
      </c>
      <c r="U9" s="3"/>
      <c r="V9" s="3">
        <v>130</v>
      </c>
      <c r="W9" s="3">
        <v>1831</v>
      </c>
      <c r="X9" s="3">
        <v>1486.6849999999999</v>
      </c>
      <c r="Y9" s="3">
        <v>370.58199999999999</v>
      </c>
    </row>
    <row r="10" spans="1:25" x14ac:dyDescent="0.3">
      <c r="B10" s="3" t="s">
        <v>9</v>
      </c>
      <c r="C10" s="3">
        <v>-2329.5088578733521</v>
      </c>
      <c r="E10" s="3" t="s">
        <v>9</v>
      </c>
      <c r="F10" s="3">
        <v>0</v>
      </c>
      <c r="H10" s="3" t="s">
        <v>9</v>
      </c>
      <c r="I10" s="3">
        <v>0.4</v>
      </c>
      <c r="K10" s="3" t="s">
        <v>9</v>
      </c>
      <c r="L10" s="3">
        <v>274</v>
      </c>
      <c r="M10" s="3">
        <v>18</v>
      </c>
      <c r="N10" s="3">
        <v>6.6000000000000003E-2</v>
      </c>
      <c r="P10" s="3"/>
    </row>
    <row r="11" spans="1:25" x14ac:dyDescent="0.3">
      <c r="B11" s="3" t="s">
        <v>10</v>
      </c>
      <c r="C11" s="3">
        <v>-2359.3923781816829</v>
      </c>
      <c r="E11" s="3" t="s">
        <v>10</v>
      </c>
      <c r="F11" s="3">
        <v>0</v>
      </c>
      <c r="H11" s="3" t="s">
        <v>10</v>
      </c>
      <c r="I11" s="3">
        <v>0.2</v>
      </c>
      <c r="K11" s="3" t="s">
        <v>10</v>
      </c>
      <c r="L11" s="3">
        <v>277</v>
      </c>
      <c r="M11" s="3">
        <v>0</v>
      </c>
      <c r="N11" s="3">
        <v>0</v>
      </c>
      <c r="P11" s="3"/>
    </row>
    <row r="12" spans="1:25" x14ac:dyDescent="0.3">
      <c r="B12" s="3" t="s">
        <v>11</v>
      </c>
      <c r="C12" s="3">
        <v>-2258.6507626685775</v>
      </c>
      <c r="E12" s="3" t="s">
        <v>11</v>
      </c>
      <c r="F12" s="3">
        <v>9.4E-2</v>
      </c>
      <c r="H12" s="3" t="s">
        <v>11</v>
      </c>
      <c r="I12" s="3">
        <v>0.1</v>
      </c>
      <c r="K12" s="3" t="s">
        <v>11</v>
      </c>
      <c r="L12" s="3">
        <v>171</v>
      </c>
      <c r="M12" s="3">
        <v>2</v>
      </c>
      <c r="N12" s="3">
        <v>1.2E-2</v>
      </c>
      <c r="P12" s="3"/>
    </row>
    <row r="13" spans="1:25" x14ac:dyDescent="0.3">
      <c r="B13" s="3" t="s">
        <v>12</v>
      </c>
      <c r="C13" s="3">
        <v>-2314.4136508954848</v>
      </c>
      <c r="E13" s="3" t="s">
        <v>12</v>
      </c>
      <c r="F13" s="3">
        <v>0.16300000000000001</v>
      </c>
      <c r="H13" s="3" t="s">
        <v>12</v>
      </c>
      <c r="I13" s="3">
        <v>0.15</v>
      </c>
      <c r="K13" s="3" t="s">
        <v>12</v>
      </c>
      <c r="L13" s="3">
        <v>300</v>
      </c>
      <c r="M13" s="3">
        <v>67</v>
      </c>
      <c r="N13" s="3">
        <v>0.223</v>
      </c>
      <c r="P13" s="3"/>
    </row>
    <row r="14" spans="1:25" x14ac:dyDescent="0.3">
      <c r="B14" s="3" t="s">
        <v>13</v>
      </c>
      <c r="C14" s="3">
        <v>-2156.1717230838594</v>
      </c>
      <c r="E14" s="3" t="s">
        <v>13</v>
      </c>
      <c r="F14" s="3">
        <v>0.26700000000000002</v>
      </c>
      <c r="H14" s="3" t="s">
        <v>13</v>
      </c>
      <c r="I14" s="3">
        <v>0.2</v>
      </c>
      <c r="K14" s="3" t="s">
        <v>13</v>
      </c>
      <c r="L14" s="3">
        <v>296</v>
      </c>
      <c r="M14" s="3">
        <v>71</v>
      </c>
      <c r="N14" s="3">
        <v>0.24</v>
      </c>
      <c r="P14" s="3"/>
    </row>
    <row r="15" spans="1:25" x14ac:dyDescent="0.3">
      <c r="B15" s="3" t="s">
        <v>14</v>
      </c>
      <c r="C15" s="3"/>
      <c r="E15" s="3" t="s">
        <v>14</v>
      </c>
      <c r="F15" s="3">
        <v>0.1</v>
      </c>
      <c r="H15" s="3" t="s">
        <v>14</v>
      </c>
      <c r="I15" s="3">
        <v>0.1</v>
      </c>
      <c r="K15" s="3" t="s">
        <v>14</v>
      </c>
      <c r="L15" s="3">
        <v>253</v>
      </c>
      <c r="M15" s="3">
        <v>4</v>
      </c>
      <c r="N15" s="3">
        <v>1.6E-2</v>
      </c>
      <c r="P15" s="3"/>
    </row>
    <row r="16" spans="1:25" ht="43.2" x14ac:dyDescent="0.3">
      <c r="B16" s="3" t="s">
        <v>15</v>
      </c>
      <c r="C16" s="3" t="s">
        <v>16</v>
      </c>
      <c r="E16" s="3" t="s">
        <v>20</v>
      </c>
      <c r="F16" s="3">
        <v>0.16400000000000001</v>
      </c>
      <c r="H16" s="12" t="s">
        <v>21</v>
      </c>
      <c r="I16" s="3"/>
      <c r="K16" s="3" t="s">
        <v>20</v>
      </c>
      <c r="L16" s="3">
        <v>3279</v>
      </c>
      <c r="M16" s="3">
        <v>320</v>
      </c>
      <c r="N16" s="3">
        <v>9.8000000000000004E-2</v>
      </c>
    </row>
    <row r="17" spans="3:9" ht="28.8" x14ac:dyDescent="0.3">
      <c r="C17" s="3" t="s">
        <v>17</v>
      </c>
      <c r="H17" s="11" t="s">
        <v>22</v>
      </c>
      <c r="I17" s="3"/>
    </row>
  </sheetData>
  <mergeCells count="8">
    <mergeCell ref="B2:C2"/>
    <mergeCell ref="E2:F2"/>
    <mergeCell ref="H2:I2"/>
    <mergeCell ref="R2:Y2"/>
    <mergeCell ref="S3:U3"/>
    <mergeCell ref="V3:Y3"/>
    <mergeCell ref="K2:N2"/>
    <mergeCell ref="P2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03A1-87D1-4DFF-B7F6-13FED3BA60DD}">
  <dimension ref="A1:K39"/>
  <sheetViews>
    <sheetView zoomScale="115" zoomScaleNormal="115" workbookViewId="0">
      <selection activeCell="I3" sqref="I3"/>
    </sheetView>
  </sheetViews>
  <sheetFormatPr defaultRowHeight="14.4" x14ac:dyDescent="0.3"/>
  <cols>
    <col min="1" max="1" width="12.109375" style="2" customWidth="1"/>
    <col min="2" max="7" width="10.77734375" style="2" customWidth="1"/>
    <col min="8" max="10" width="8.88671875" style="2"/>
    <col min="11" max="11" width="10.109375" style="2" bestFit="1" customWidth="1"/>
    <col min="12" max="16384" width="8.88671875" style="2"/>
  </cols>
  <sheetData>
    <row r="1" spans="1:11" ht="43.2" customHeight="1" x14ac:dyDescent="0.3">
      <c r="A1" s="30" t="s">
        <v>41</v>
      </c>
      <c r="B1" s="23" t="s">
        <v>26</v>
      </c>
      <c r="C1" s="24"/>
      <c r="D1" s="23" t="s">
        <v>27</v>
      </c>
      <c r="E1" s="24"/>
      <c r="F1" s="23" t="s">
        <v>28</v>
      </c>
      <c r="G1" s="24"/>
      <c r="H1" s="22" t="s">
        <v>20</v>
      </c>
      <c r="I1" s="22"/>
      <c r="J1" s="22"/>
      <c r="K1" s="22" t="s">
        <v>72</v>
      </c>
    </row>
    <row r="2" spans="1:11" x14ac:dyDescent="0.3">
      <c r="A2" s="31"/>
      <c r="B2" s="4" t="s">
        <v>42</v>
      </c>
      <c r="C2" s="4" t="s">
        <v>43</v>
      </c>
      <c r="D2" s="4" t="s">
        <v>42</v>
      </c>
      <c r="E2" s="4" t="s">
        <v>43</v>
      </c>
      <c r="F2" s="4" t="s">
        <v>42</v>
      </c>
      <c r="G2" s="4" t="s">
        <v>43</v>
      </c>
      <c r="H2" s="4" t="s">
        <v>42</v>
      </c>
      <c r="I2" s="4" t="s">
        <v>43</v>
      </c>
      <c r="J2" s="3" t="s">
        <v>44</v>
      </c>
      <c r="K2" s="22"/>
    </row>
    <row r="3" spans="1:11" x14ac:dyDescent="0.3">
      <c r="A3" s="21">
        <v>45658</v>
      </c>
      <c r="B3" s="18">
        <v>3964.7119659550103</v>
      </c>
      <c r="C3" s="18">
        <v>3294.4704682223146</v>
      </c>
      <c r="D3" s="18">
        <v>223.82786981172811</v>
      </c>
      <c r="E3" s="18">
        <v>189.59343497838174</v>
      </c>
      <c r="F3" s="18">
        <v>1799.0920991478331</v>
      </c>
      <c r="G3" s="18">
        <v>390.512819908057</v>
      </c>
      <c r="H3" s="19">
        <f t="shared" ref="H3:H14" si="0">B3+D3+F3</f>
        <v>5987.6319349145715</v>
      </c>
      <c r="I3" s="19">
        <f t="shared" ref="I3:I14" si="1">C3+E3+G3</f>
        <v>3874.576723108753</v>
      </c>
      <c r="J3" s="19">
        <f t="shared" ref="J3" si="2">ABS(H3-I3)</f>
        <v>2113.0552118058185</v>
      </c>
      <c r="K3" s="3">
        <v>1</v>
      </c>
    </row>
    <row r="4" spans="1:11" x14ac:dyDescent="0.3">
      <c r="A4" s="21">
        <v>45689</v>
      </c>
      <c r="B4" s="3"/>
      <c r="C4" s="3"/>
      <c r="D4" s="3"/>
      <c r="E4" s="3"/>
      <c r="F4" s="3"/>
      <c r="G4" s="3"/>
      <c r="H4" s="19">
        <f t="shared" si="0"/>
        <v>0</v>
      </c>
      <c r="I4" s="19">
        <f t="shared" si="1"/>
        <v>0</v>
      </c>
      <c r="J4" s="19">
        <f t="shared" ref="J4:J14" si="3">ABS(H4-I4)</f>
        <v>0</v>
      </c>
      <c r="K4" s="3">
        <v>2</v>
      </c>
    </row>
    <row r="5" spans="1:11" x14ac:dyDescent="0.3">
      <c r="A5" s="21">
        <v>45717</v>
      </c>
      <c r="B5" s="18"/>
      <c r="C5" s="18"/>
      <c r="D5" s="18"/>
      <c r="E5" s="18"/>
      <c r="F5" s="3"/>
      <c r="G5" s="3"/>
      <c r="H5" s="19">
        <f t="shared" si="0"/>
        <v>0</v>
      </c>
      <c r="I5" s="19">
        <f t="shared" si="1"/>
        <v>0</v>
      </c>
      <c r="J5" s="19">
        <f t="shared" si="3"/>
        <v>0</v>
      </c>
      <c r="K5" s="3">
        <v>1</v>
      </c>
    </row>
    <row r="6" spans="1:11" x14ac:dyDescent="0.3">
      <c r="A6" s="21">
        <v>45748</v>
      </c>
      <c r="B6" s="3"/>
      <c r="C6" s="3"/>
      <c r="D6" s="3"/>
      <c r="E6" s="3"/>
      <c r="F6" s="3"/>
      <c r="G6" s="3"/>
      <c r="H6" s="19">
        <f t="shared" ref="H6:H8" si="4">B6+D6+F6</f>
        <v>0</v>
      </c>
      <c r="I6" s="19">
        <f t="shared" ref="I6:I8" si="5">C6+E6+G6</f>
        <v>0</v>
      </c>
      <c r="J6" s="19">
        <f t="shared" ref="J6" si="6">ABS(H6-I6)</f>
        <v>0</v>
      </c>
      <c r="K6" s="3">
        <v>1</v>
      </c>
    </row>
    <row r="7" spans="1:11" x14ac:dyDescent="0.3">
      <c r="A7" s="21">
        <v>45778</v>
      </c>
      <c r="B7" s="18">
        <v>3965.5414834426306</v>
      </c>
      <c r="C7" s="18">
        <v>3232.7624871043358</v>
      </c>
      <c r="D7" s="18">
        <v>228.52846890824256</v>
      </c>
      <c r="E7" s="18">
        <v>169.92546663595715</v>
      </c>
      <c r="F7" s="18">
        <v>1803.3318551956697</v>
      </c>
      <c r="G7" s="18">
        <v>332.60501623843197</v>
      </c>
      <c r="H7" s="19">
        <f t="shared" si="4"/>
        <v>5997.4018075465428</v>
      </c>
      <c r="I7" s="19">
        <f t="shared" si="5"/>
        <v>3735.2929699787246</v>
      </c>
      <c r="J7" s="19">
        <f t="shared" ref="J7" si="7">ABS(H7-I7)</f>
        <v>2262.1088375678182</v>
      </c>
      <c r="K7" s="3">
        <v>1</v>
      </c>
    </row>
    <row r="8" spans="1:11" x14ac:dyDescent="0.3">
      <c r="A8" s="21">
        <v>45809</v>
      </c>
      <c r="B8" s="18">
        <v>3965.5414834426306</v>
      </c>
      <c r="C8" s="18">
        <v>3247.6868306739998</v>
      </c>
      <c r="D8" s="18">
        <v>228.52846890824256</v>
      </c>
      <c r="E8" s="18">
        <v>205.44675495108569</v>
      </c>
      <c r="F8" s="18">
        <v>1803.3318551956697</v>
      </c>
      <c r="G8" s="18">
        <v>346.75275369474275</v>
      </c>
      <c r="H8" s="19">
        <f t="shared" si="4"/>
        <v>5997.4018075465428</v>
      </c>
      <c r="I8" s="19">
        <f t="shared" si="5"/>
        <v>3799.886339319828</v>
      </c>
      <c r="J8" s="19">
        <f t="shared" si="3"/>
        <v>2197.5154682267148</v>
      </c>
      <c r="K8" s="3">
        <v>1</v>
      </c>
    </row>
    <row r="9" spans="1:11" x14ac:dyDescent="0.3">
      <c r="A9" s="21">
        <v>45839</v>
      </c>
      <c r="B9" s="18"/>
      <c r="C9" s="18"/>
      <c r="D9" s="18"/>
      <c r="E9" s="18"/>
      <c r="F9" s="3"/>
      <c r="G9" s="3"/>
      <c r="H9" s="19">
        <f t="shared" si="0"/>
        <v>0</v>
      </c>
      <c r="I9" s="19">
        <f t="shared" si="1"/>
        <v>0</v>
      </c>
      <c r="J9" s="19">
        <f t="shared" si="3"/>
        <v>0</v>
      </c>
      <c r="K9" s="3">
        <v>1</v>
      </c>
    </row>
    <row r="10" spans="1:11" x14ac:dyDescent="0.3">
      <c r="A10" s="21">
        <v>45870</v>
      </c>
      <c r="B10" s="3"/>
      <c r="C10" s="3"/>
      <c r="D10" s="3"/>
      <c r="E10" s="3"/>
      <c r="F10" s="3"/>
      <c r="G10" s="3"/>
      <c r="H10" s="19">
        <f t="shared" si="0"/>
        <v>0</v>
      </c>
      <c r="I10" s="19">
        <f t="shared" si="1"/>
        <v>0</v>
      </c>
      <c r="J10" s="19">
        <f t="shared" si="3"/>
        <v>0</v>
      </c>
      <c r="K10" s="3">
        <v>1</v>
      </c>
    </row>
    <row r="11" spans="1:11" x14ac:dyDescent="0.3">
      <c r="A11" s="21">
        <v>45901</v>
      </c>
      <c r="B11" s="3"/>
      <c r="C11" s="3"/>
      <c r="D11" s="3"/>
      <c r="E11" s="3"/>
      <c r="F11" s="3"/>
      <c r="G11" s="3"/>
      <c r="H11" s="19">
        <f t="shared" si="0"/>
        <v>0</v>
      </c>
      <c r="I11" s="19">
        <f t="shared" si="1"/>
        <v>0</v>
      </c>
      <c r="J11" s="19">
        <f t="shared" si="3"/>
        <v>0</v>
      </c>
      <c r="K11" s="3">
        <v>1</v>
      </c>
    </row>
    <row r="12" spans="1:11" x14ac:dyDescent="0.3">
      <c r="A12" s="21">
        <v>45931</v>
      </c>
      <c r="B12" s="4"/>
      <c r="C12" s="4"/>
      <c r="D12" s="4"/>
      <c r="E12" s="4"/>
      <c r="F12" s="3"/>
      <c r="G12" s="3"/>
      <c r="H12" s="19">
        <f t="shared" si="0"/>
        <v>0</v>
      </c>
      <c r="I12" s="19">
        <f t="shared" si="1"/>
        <v>0</v>
      </c>
      <c r="J12" s="19">
        <f t="shared" si="3"/>
        <v>0</v>
      </c>
      <c r="K12" s="3">
        <v>1</v>
      </c>
    </row>
    <row r="13" spans="1:11" x14ac:dyDescent="0.3">
      <c r="A13" s="21">
        <v>45962</v>
      </c>
      <c r="B13" s="3"/>
      <c r="C13" s="3"/>
      <c r="D13" s="3"/>
      <c r="E13" s="3"/>
      <c r="F13" s="3"/>
      <c r="G13" s="3"/>
      <c r="H13" s="19">
        <f t="shared" si="0"/>
        <v>0</v>
      </c>
      <c r="I13" s="19">
        <f t="shared" si="1"/>
        <v>0</v>
      </c>
      <c r="J13" s="19">
        <f t="shared" si="3"/>
        <v>0</v>
      </c>
      <c r="K13" s="3">
        <v>1</v>
      </c>
    </row>
    <row r="14" spans="1:11" x14ac:dyDescent="0.3">
      <c r="A14" s="21">
        <v>45992</v>
      </c>
      <c r="B14" s="3"/>
      <c r="C14" s="3"/>
      <c r="D14" s="3"/>
      <c r="E14" s="3"/>
      <c r="F14" s="3"/>
      <c r="G14" s="3"/>
      <c r="H14" s="19">
        <f t="shared" si="0"/>
        <v>0</v>
      </c>
      <c r="I14" s="19">
        <f t="shared" si="1"/>
        <v>0</v>
      </c>
      <c r="J14" s="19">
        <f t="shared" si="3"/>
        <v>0</v>
      </c>
      <c r="K14" s="3">
        <v>1</v>
      </c>
    </row>
    <row r="15" spans="1:11" x14ac:dyDescent="0.3">
      <c r="A15" s="21">
        <v>46023</v>
      </c>
      <c r="B15" s="18"/>
      <c r="C15" s="18"/>
      <c r="D15" s="18"/>
      <c r="E15" s="18"/>
      <c r="F15" s="3"/>
      <c r="G15" s="3"/>
      <c r="H15" s="19">
        <f t="shared" ref="H15:H17" si="8">B15+D15+F15</f>
        <v>0</v>
      </c>
      <c r="I15" s="19">
        <f t="shared" ref="I15:I17" si="9">C15+E15+G15</f>
        <v>0</v>
      </c>
      <c r="J15" s="19">
        <f t="shared" ref="J15:J17" si="10">ABS(H15-I15)</f>
        <v>0</v>
      </c>
      <c r="K15" s="3">
        <v>1</v>
      </c>
    </row>
    <row r="16" spans="1:11" x14ac:dyDescent="0.3">
      <c r="A16" s="21">
        <v>46054</v>
      </c>
      <c r="B16" s="3"/>
      <c r="C16" s="3"/>
      <c r="D16" s="3"/>
      <c r="E16" s="3"/>
      <c r="F16" s="3"/>
      <c r="G16" s="3"/>
      <c r="H16" s="19">
        <f t="shared" si="8"/>
        <v>0</v>
      </c>
      <c r="I16" s="19">
        <f t="shared" si="9"/>
        <v>0</v>
      </c>
      <c r="J16" s="19">
        <f t="shared" si="10"/>
        <v>0</v>
      </c>
      <c r="K16" s="3">
        <v>1</v>
      </c>
    </row>
    <row r="17" spans="1:11" x14ac:dyDescent="0.3">
      <c r="A17" s="21">
        <v>46082</v>
      </c>
      <c r="B17" s="3"/>
      <c r="C17" s="3"/>
      <c r="D17" s="3"/>
      <c r="E17" s="3"/>
      <c r="F17" s="3"/>
      <c r="G17" s="3"/>
      <c r="H17" s="19">
        <f t="shared" si="8"/>
        <v>0</v>
      </c>
      <c r="I17" s="19">
        <f t="shared" si="9"/>
        <v>0</v>
      </c>
      <c r="J17" s="19">
        <f t="shared" si="10"/>
        <v>0</v>
      </c>
      <c r="K17" s="3">
        <v>1</v>
      </c>
    </row>
    <row r="18" spans="1:11" x14ac:dyDescent="0.3">
      <c r="A18" s="5"/>
      <c r="B18" s="7"/>
      <c r="C18" s="7"/>
      <c r="D18" s="7"/>
      <c r="E18" s="7"/>
      <c r="F18" s="5"/>
    </row>
    <row r="19" spans="1:11" x14ac:dyDescent="0.3">
      <c r="A19" s="5"/>
      <c r="B19" s="5"/>
      <c r="C19" s="5"/>
      <c r="D19" s="5"/>
      <c r="E19" s="5"/>
      <c r="F19" s="5"/>
    </row>
    <row r="20" spans="1:11" x14ac:dyDescent="0.3">
      <c r="A20" s="5"/>
      <c r="B20" s="5"/>
      <c r="C20" s="5"/>
      <c r="D20" s="5"/>
      <c r="E20" s="5"/>
      <c r="F20" s="5"/>
    </row>
    <row r="21" spans="1:11" x14ac:dyDescent="0.3">
      <c r="A21" s="5"/>
      <c r="B21" s="7"/>
      <c r="C21" s="7"/>
      <c r="D21" s="7"/>
      <c r="E21" s="7"/>
      <c r="F21" s="5"/>
    </row>
    <row r="22" spans="1:11" x14ac:dyDescent="0.3">
      <c r="A22" s="5"/>
      <c r="B22" s="5"/>
      <c r="C22" s="5"/>
      <c r="D22" s="5"/>
      <c r="E22" s="5"/>
      <c r="F22" s="5"/>
    </row>
    <row r="23" spans="1:11" x14ac:dyDescent="0.3">
      <c r="A23" s="5"/>
      <c r="B23" s="5"/>
      <c r="C23" s="5"/>
      <c r="D23" s="5"/>
      <c r="E23" s="5"/>
      <c r="F23" s="5"/>
    </row>
    <row r="24" spans="1:11" x14ac:dyDescent="0.3">
      <c r="A24" s="5"/>
      <c r="B24" s="7"/>
      <c r="C24" s="7"/>
      <c r="D24" s="7"/>
      <c r="E24" s="7"/>
      <c r="F24" s="5"/>
    </row>
    <row r="25" spans="1:11" x14ac:dyDescent="0.3">
      <c r="A25" s="5"/>
      <c r="B25" s="5"/>
      <c r="C25" s="5"/>
      <c r="D25" s="5"/>
      <c r="E25" s="5"/>
      <c r="F25" s="5"/>
    </row>
    <row r="26" spans="1:11" x14ac:dyDescent="0.3">
      <c r="A26" s="5"/>
      <c r="B26" s="5"/>
      <c r="C26" s="5"/>
      <c r="D26" s="5"/>
      <c r="E26" s="5"/>
      <c r="F26" s="5"/>
    </row>
    <row r="27" spans="1:11" x14ac:dyDescent="0.3">
      <c r="A27" s="5"/>
      <c r="B27" s="7"/>
      <c r="C27" s="7"/>
      <c r="D27" s="7"/>
      <c r="E27" s="7"/>
      <c r="F27" s="5"/>
    </row>
    <row r="28" spans="1:11" x14ac:dyDescent="0.3">
      <c r="A28" s="5"/>
      <c r="B28" s="5"/>
      <c r="C28" s="5"/>
      <c r="D28" s="5"/>
      <c r="E28" s="5"/>
      <c r="F28" s="5"/>
    </row>
    <row r="29" spans="1:11" x14ac:dyDescent="0.3">
      <c r="A29" s="5"/>
      <c r="B29" s="5"/>
      <c r="C29" s="5"/>
      <c r="D29" s="5"/>
      <c r="E29" s="5"/>
      <c r="F29" s="5"/>
    </row>
    <row r="30" spans="1:11" x14ac:dyDescent="0.3">
      <c r="A30" s="5"/>
      <c r="B30" s="7"/>
      <c r="C30" s="7"/>
      <c r="D30" s="7"/>
      <c r="E30" s="7"/>
      <c r="F30" s="5"/>
    </row>
    <row r="31" spans="1:11" x14ac:dyDescent="0.3">
      <c r="A31" s="5"/>
      <c r="B31" s="5"/>
      <c r="C31" s="5"/>
      <c r="D31" s="5"/>
      <c r="E31" s="5"/>
      <c r="F31" s="5"/>
    </row>
    <row r="32" spans="1:11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7"/>
      <c r="C33" s="7"/>
      <c r="D33" s="7"/>
      <c r="E33" s="7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7"/>
      <c r="C36" s="7"/>
      <c r="D36" s="7"/>
      <c r="E36" s="7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</sheetData>
  <mergeCells count="6">
    <mergeCell ref="K1:K2"/>
    <mergeCell ref="B1:C1"/>
    <mergeCell ref="D1:E1"/>
    <mergeCell ref="F1:G1"/>
    <mergeCell ref="A1:A2"/>
    <mergeCell ref="H1:J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606-611C-43AE-BE22-15419585C40A}">
  <dimension ref="A1:S15"/>
  <sheetViews>
    <sheetView topLeftCell="F1" zoomScale="115" zoomScaleNormal="115" workbookViewId="0">
      <selection activeCell="M8" sqref="M8"/>
    </sheetView>
  </sheetViews>
  <sheetFormatPr defaultRowHeight="14.4" x14ac:dyDescent="0.3"/>
  <cols>
    <col min="1" max="1" width="3.77734375" style="2" bestFit="1" customWidth="1"/>
    <col min="2" max="2" width="42.44140625" style="2" customWidth="1"/>
    <col min="3" max="3" width="20" style="2" customWidth="1"/>
    <col min="4" max="4" width="8.77734375" style="2" customWidth="1"/>
    <col min="5" max="5" width="7.33203125" style="2" customWidth="1"/>
    <col min="6" max="6" width="42.44140625" style="2" bestFit="1" customWidth="1"/>
    <col min="7" max="7" width="20.21875" style="2" bestFit="1" customWidth="1"/>
    <col min="8" max="8" width="8.88671875" style="2"/>
    <col min="9" max="9" width="7.109375" style="2" bestFit="1" customWidth="1"/>
    <col min="10" max="10" width="43.88671875" style="2" customWidth="1"/>
    <col min="11" max="11" width="18.5546875" style="2" customWidth="1"/>
    <col min="12" max="13" width="8.88671875" style="2"/>
    <col min="14" max="14" width="37.6640625" style="2" customWidth="1"/>
    <col min="15" max="15" width="18.44140625" style="2" bestFit="1" customWidth="1"/>
    <col min="16" max="16" width="8.88671875" style="2"/>
    <col min="17" max="17" width="7.109375" style="2" bestFit="1" customWidth="1"/>
    <col min="18" max="18" width="18.6640625" style="2" customWidth="1"/>
    <col min="19" max="19" width="19.33203125" style="2" customWidth="1"/>
    <col min="20" max="16384" width="8.88671875" style="2"/>
  </cols>
  <sheetData>
    <row r="1" spans="1:19" ht="43.2" x14ac:dyDescent="0.3">
      <c r="A1" s="3" t="s">
        <v>39</v>
      </c>
      <c r="B1" s="3" t="s">
        <v>38</v>
      </c>
      <c r="C1" s="3" t="s">
        <v>29</v>
      </c>
      <c r="D1" s="32" t="s">
        <v>40</v>
      </c>
      <c r="E1" s="3" t="s">
        <v>39</v>
      </c>
      <c r="F1" s="3" t="s">
        <v>38</v>
      </c>
      <c r="G1" s="3" t="s">
        <v>29</v>
      </c>
      <c r="H1" s="32" t="s">
        <v>40</v>
      </c>
      <c r="I1" s="3" t="s">
        <v>39</v>
      </c>
      <c r="J1" s="3" t="s">
        <v>49</v>
      </c>
      <c r="K1" s="3" t="s">
        <v>29</v>
      </c>
      <c r="L1" s="32" t="s">
        <v>40</v>
      </c>
      <c r="M1" s="3" t="s">
        <v>39</v>
      </c>
      <c r="N1" s="3" t="s">
        <v>49</v>
      </c>
      <c r="O1" s="3" t="s">
        <v>29</v>
      </c>
      <c r="P1" s="32" t="s">
        <v>40</v>
      </c>
      <c r="Q1" s="3" t="s">
        <v>39</v>
      </c>
      <c r="R1" s="3" t="s">
        <v>49</v>
      </c>
      <c r="S1" s="3" t="s">
        <v>29</v>
      </c>
    </row>
    <row r="2" spans="1:19" x14ac:dyDescent="0.3">
      <c r="A2" s="3">
        <v>1</v>
      </c>
      <c r="B2" s="3" t="s">
        <v>30</v>
      </c>
      <c r="C2" s="3">
        <v>0</v>
      </c>
      <c r="D2" s="32"/>
      <c r="E2" s="3">
        <v>1</v>
      </c>
      <c r="F2" s="3"/>
      <c r="G2" s="3"/>
      <c r="H2" s="32"/>
      <c r="I2" s="3">
        <v>1</v>
      </c>
      <c r="J2" s="3"/>
      <c r="K2" s="3"/>
      <c r="L2" s="32"/>
      <c r="M2" s="3">
        <v>1</v>
      </c>
      <c r="N2" s="3"/>
      <c r="O2" s="3"/>
      <c r="P2" s="32"/>
      <c r="Q2" s="3">
        <v>1</v>
      </c>
      <c r="R2" s="3"/>
      <c r="S2" s="3"/>
    </row>
    <row r="3" spans="1:19" x14ac:dyDescent="0.3">
      <c r="A3" s="3">
        <v>2</v>
      </c>
      <c r="B3" s="3" t="s">
        <v>31</v>
      </c>
      <c r="C3" s="3">
        <v>38.700000000000003</v>
      </c>
      <c r="D3" s="32"/>
      <c r="E3" s="3">
        <v>2</v>
      </c>
      <c r="F3" s="3"/>
      <c r="G3" s="3"/>
      <c r="H3" s="32"/>
      <c r="I3" s="3">
        <v>2</v>
      </c>
      <c r="J3" s="3"/>
      <c r="K3" s="3"/>
      <c r="L3" s="32"/>
      <c r="M3" s="3">
        <v>2</v>
      </c>
      <c r="N3" s="3"/>
      <c r="O3" s="3"/>
      <c r="P3" s="32"/>
      <c r="Q3" s="3">
        <v>2</v>
      </c>
      <c r="R3" s="3"/>
      <c r="S3" s="3"/>
    </row>
    <row r="4" spans="1:19" x14ac:dyDescent="0.3">
      <c r="A4" s="3">
        <v>3</v>
      </c>
      <c r="B4" s="3" t="s">
        <v>32</v>
      </c>
      <c r="C4" s="3">
        <v>353</v>
      </c>
      <c r="D4" s="32"/>
      <c r="E4" s="3">
        <v>3</v>
      </c>
      <c r="F4" s="3"/>
      <c r="G4" s="3"/>
      <c r="H4" s="32"/>
      <c r="I4" s="3">
        <v>3</v>
      </c>
      <c r="J4" s="3"/>
      <c r="K4" s="3"/>
      <c r="L4" s="32"/>
      <c r="M4" s="3">
        <v>3</v>
      </c>
      <c r="N4" s="3"/>
      <c r="O4" s="3"/>
      <c r="P4" s="32"/>
      <c r="Q4" s="3">
        <v>3</v>
      </c>
      <c r="R4" s="3"/>
      <c r="S4" s="3"/>
    </row>
    <row r="5" spans="1:19" x14ac:dyDescent="0.3">
      <c r="A5" s="3">
        <v>4</v>
      </c>
      <c r="B5" s="3" t="s">
        <v>33</v>
      </c>
      <c r="C5" s="3">
        <v>66.400000000000006</v>
      </c>
      <c r="D5" s="32"/>
      <c r="E5" s="3">
        <v>4</v>
      </c>
      <c r="F5" s="3"/>
      <c r="G5" s="3"/>
      <c r="H5" s="32"/>
      <c r="I5" s="3">
        <v>4</v>
      </c>
      <c r="J5" s="3"/>
      <c r="K5" s="3"/>
      <c r="L5" s="32"/>
      <c r="M5" s="3">
        <v>4</v>
      </c>
      <c r="N5" s="3"/>
      <c r="O5" s="3"/>
      <c r="P5" s="32"/>
      <c r="Q5" s="3">
        <v>4</v>
      </c>
      <c r="R5" s="3"/>
      <c r="S5" s="3"/>
    </row>
    <row r="6" spans="1:19" x14ac:dyDescent="0.3">
      <c r="A6" s="3">
        <v>5</v>
      </c>
      <c r="B6" s="3" t="s">
        <v>34</v>
      </c>
      <c r="C6" s="3">
        <v>130.30000000000001</v>
      </c>
      <c r="D6" s="32"/>
      <c r="E6" s="3">
        <v>5</v>
      </c>
      <c r="F6" s="3"/>
      <c r="G6" s="3"/>
      <c r="H6" s="32"/>
      <c r="I6" s="3">
        <v>5</v>
      </c>
      <c r="J6" s="3"/>
      <c r="K6" s="3"/>
      <c r="L6" s="32"/>
      <c r="M6" s="3">
        <v>5</v>
      </c>
      <c r="N6" s="3"/>
      <c r="O6" s="3"/>
      <c r="P6" s="32"/>
      <c r="Q6" s="3">
        <v>5</v>
      </c>
      <c r="R6" s="3"/>
      <c r="S6" s="3"/>
    </row>
    <row r="7" spans="1:19" x14ac:dyDescent="0.3">
      <c r="A7" s="3">
        <v>6</v>
      </c>
      <c r="B7" s="3" t="s">
        <v>35</v>
      </c>
      <c r="C7" s="3">
        <v>332.8</v>
      </c>
      <c r="D7" s="32"/>
      <c r="E7" s="3">
        <v>6</v>
      </c>
      <c r="F7" s="3"/>
      <c r="G7" s="3"/>
      <c r="H7" s="32"/>
      <c r="I7" s="3">
        <v>6</v>
      </c>
      <c r="J7" s="3"/>
      <c r="K7" s="3"/>
      <c r="L7" s="32"/>
      <c r="M7" s="3">
        <v>6</v>
      </c>
      <c r="N7" s="3"/>
      <c r="O7" s="3"/>
      <c r="P7" s="32"/>
      <c r="Q7" s="3">
        <v>6</v>
      </c>
      <c r="R7" s="3"/>
      <c r="S7" s="3"/>
    </row>
    <row r="8" spans="1:19" ht="43.2" x14ac:dyDescent="0.3">
      <c r="A8" s="3">
        <v>7</v>
      </c>
      <c r="B8" s="3" t="s">
        <v>36</v>
      </c>
      <c r="C8" s="3">
        <v>588.40000000000009</v>
      </c>
      <c r="D8" s="32"/>
      <c r="E8" s="3">
        <v>7</v>
      </c>
      <c r="F8" s="3"/>
      <c r="G8" s="3"/>
      <c r="H8" s="32"/>
      <c r="I8" s="3">
        <v>7</v>
      </c>
      <c r="J8" s="3"/>
      <c r="K8" s="3"/>
      <c r="L8" s="32"/>
      <c r="M8" s="3" t="s">
        <v>81</v>
      </c>
      <c r="N8" s="8" t="s">
        <v>51</v>
      </c>
      <c r="O8" s="8">
        <v>30</v>
      </c>
      <c r="P8" s="32"/>
      <c r="Q8" s="3" t="s">
        <v>92</v>
      </c>
      <c r="R8" s="8" t="s">
        <v>51</v>
      </c>
      <c r="S8" s="8">
        <v>30</v>
      </c>
    </row>
    <row r="9" spans="1:19" ht="45.6" customHeight="1" x14ac:dyDescent="0.3">
      <c r="A9" s="3" t="s">
        <v>45</v>
      </c>
      <c r="B9" s="8" t="s">
        <v>37</v>
      </c>
      <c r="C9" s="8">
        <v>147.10000000000002</v>
      </c>
      <c r="D9" s="32"/>
      <c r="E9" s="3">
        <v>8</v>
      </c>
      <c r="F9" s="3"/>
      <c r="G9" s="3"/>
      <c r="H9" s="32"/>
      <c r="I9" s="3">
        <v>8</v>
      </c>
      <c r="J9" s="3"/>
      <c r="K9" s="3"/>
      <c r="L9" s="32"/>
      <c r="P9" s="32"/>
    </row>
    <row r="10" spans="1:19" ht="45.6" customHeight="1" x14ac:dyDescent="0.3">
      <c r="A10" s="3" t="s">
        <v>45</v>
      </c>
      <c r="B10" s="3" t="s">
        <v>47</v>
      </c>
      <c r="C10" s="3">
        <v>190.5</v>
      </c>
      <c r="D10" s="32"/>
      <c r="E10" s="3" t="s">
        <v>46</v>
      </c>
      <c r="F10" s="8" t="s">
        <v>37</v>
      </c>
      <c r="G10" s="8">
        <v>300</v>
      </c>
      <c r="H10" s="32"/>
      <c r="I10" s="3" t="s">
        <v>50</v>
      </c>
      <c r="J10" s="8" t="s">
        <v>51</v>
      </c>
      <c r="K10" s="8">
        <v>50</v>
      </c>
      <c r="L10" s="32"/>
      <c r="P10" s="32"/>
    </row>
    <row r="11" spans="1:19" x14ac:dyDescent="0.3">
      <c r="A11" s="3" t="s">
        <v>45</v>
      </c>
      <c r="B11" s="8" t="s">
        <v>48</v>
      </c>
      <c r="C11" s="8">
        <v>181.4</v>
      </c>
      <c r="D11" s="32"/>
      <c r="E11" s="3" t="s">
        <v>46</v>
      </c>
      <c r="F11" s="3" t="s">
        <v>47</v>
      </c>
      <c r="G11" s="3">
        <v>644.1</v>
      </c>
      <c r="H11" s="32"/>
      <c r="L11" s="32"/>
      <c r="P11" s="32"/>
    </row>
    <row r="12" spans="1:19" x14ac:dyDescent="0.3">
      <c r="D12" s="32"/>
      <c r="E12" s="3" t="s">
        <v>46</v>
      </c>
      <c r="F12" s="8" t="s">
        <v>48</v>
      </c>
      <c r="G12" s="8">
        <v>1796.2</v>
      </c>
      <c r="H12" s="32"/>
      <c r="L12" s="32"/>
      <c r="P12" s="32"/>
    </row>
    <row r="13" spans="1:19" x14ac:dyDescent="0.3">
      <c r="D13" s="32"/>
      <c r="H13" s="32"/>
      <c r="L13" s="32"/>
      <c r="P13" s="32"/>
    </row>
    <row r="14" spans="1:19" x14ac:dyDescent="0.3">
      <c r="D14" s="32"/>
      <c r="H14" s="32"/>
      <c r="L14" s="32"/>
      <c r="P14" s="32"/>
    </row>
    <row r="15" spans="1:19" x14ac:dyDescent="0.3">
      <c r="D15" s="5"/>
    </row>
  </sheetData>
  <mergeCells count="4">
    <mergeCell ref="D1:D14"/>
    <mergeCell ref="H1:H14"/>
    <mergeCell ref="L1:L14"/>
    <mergeCell ref="P1:P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9EA3-B910-41F2-9F51-C92E310F96CA}">
  <dimension ref="A1:AB11"/>
  <sheetViews>
    <sheetView zoomScale="130" zoomScaleNormal="130" workbookViewId="0">
      <selection activeCell="D2" sqref="D2"/>
    </sheetView>
  </sheetViews>
  <sheetFormatPr defaultRowHeight="14.4" x14ac:dyDescent="0.3"/>
  <cols>
    <col min="1" max="1" width="3.77734375" bestFit="1" customWidth="1"/>
    <col min="2" max="2" width="11.88671875" bestFit="1" customWidth="1"/>
    <col min="3" max="3" width="25.44140625" bestFit="1" customWidth="1"/>
    <col min="4" max="4" width="10" customWidth="1"/>
    <col min="5" max="6" width="4.5546875" bestFit="1" customWidth="1"/>
    <col min="7" max="8" width="9.109375" bestFit="1" customWidth="1"/>
    <col min="9" max="10" width="4.5546875" bestFit="1" customWidth="1"/>
    <col min="11" max="11" width="4.6640625" bestFit="1" customWidth="1"/>
    <col min="12" max="12" width="7.21875" bestFit="1" customWidth="1"/>
    <col min="13" max="13" width="5.109375" bestFit="1" customWidth="1"/>
    <col min="14" max="14" width="7.6640625" customWidth="1"/>
    <col min="15" max="19" width="5.5546875" bestFit="1" customWidth="1"/>
    <col min="20" max="20" width="12" bestFit="1" customWidth="1"/>
    <col min="21" max="27" width="5.5546875" bestFit="1" customWidth="1"/>
    <col min="28" max="28" width="8.21875" bestFit="1" customWidth="1"/>
  </cols>
  <sheetData>
    <row r="1" spans="1:28" x14ac:dyDescent="0.3">
      <c r="A1" s="1" t="s">
        <v>39</v>
      </c>
      <c r="B1" s="1" t="s">
        <v>77</v>
      </c>
      <c r="C1" s="17" t="s">
        <v>89</v>
      </c>
      <c r="D1" s="9" t="s">
        <v>78</v>
      </c>
      <c r="E1" s="10">
        <v>4.1666666666666664E-2</v>
      </c>
      <c r="F1" s="10">
        <v>8.3333333333333329E-2</v>
      </c>
      <c r="G1" s="10">
        <v>0.125</v>
      </c>
      <c r="H1" s="10">
        <v>0.16666666666666699</v>
      </c>
      <c r="I1" s="10">
        <v>0.20833333333333334</v>
      </c>
      <c r="J1" s="10">
        <v>0.25</v>
      </c>
      <c r="K1" s="10">
        <v>0.29166666666666669</v>
      </c>
      <c r="L1" s="10">
        <v>0.33333333333333331</v>
      </c>
      <c r="M1" s="10">
        <v>0.375</v>
      </c>
      <c r="N1" s="10">
        <v>0.41666666666666602</v>
      </c>
      <c r="O1" s="10">
        <v>0.45833333333333298</v>
      </c>
      <c r="P1" s="10">
        <v>0.5</v>
      </c>
      <c r="Q1" s="10">
        <v>0.54166666666666596</v>
      </c>
      <c r="R1" s="10">
        <v>0.58333333333333304</v>
      </c>
      <c r="S1" s="10">
        <v>0.625</v>
      </c>
      <c r="T1" s="10">
        <v>0.66666666666666596</v>
      </c>
      <c r="U1" s="10">
        <v>0.70833333333333304</v>
      </c>
      <c r="V1" s="10">
        <v>0.75</v>
      </c>
      <c r="W1" s="10">
        <v>0.79166666666666596</v>
      </c>
      <c r="X1" s="10">
        <v>0.83333333333333304</v>
      </c>
      <c r="Y1" s="10">
        <v>0.875</v>
      </c>
      <c r="Z1" s="10">
        <v>0.91666666666666596</v>
      </c>
      <c r="AA1" s="10">
        <v>0.95833333333333337</v>
      </c>
      <c r="AB1" s="15">
        <v>1</v>
      </c>
    </row>
    <row r="2" spans="1:28" ht="28.8" x14ac:dyDescent="0.3">
      <c r="A2" s="1">
        <v>1</v>
      </c>
      <c r="B2" s="1" t="s">
        <v>73</v>
      </c>
      <c r="C2" s="17" t="s">
        <v>90</v>
      </c>
      <c r="D2" s="13">
        <v>45723</v>
      </c>
      <c r="E2" s="1"/>
      <c r="F2" s="1"/>
      <c r="G2" s="1"/>
      <c r="H2" s="1"/>
      <c r="I2" s="1"/>
      <c r="J2" s="1"/>
      <c r="K2" s="1"/>
      <c r="L2" s="3" t="s">
        <v>92</v>
      </c>
      <c r="M2" s="3" t="s">
        <v>50</v>
      </c>
      <c r="N2" s="3" t="s">
        <v>81</v>
      </c>
      <c r="O2" s="3" t="s">
        <v>50</v>
      </c>
      <c r="P2" s="1" t="s">
        <v>45</v>
      </c>
      <c r="Q2" s="1"/>
      <c r="R2" s="1"/>
      <c r="S2" s="1"/>
      <c r="T2" s="1"/>
      <c r="U2" s="3" t="s">
        <v>50</v>
      </c>
      <c r="V2" s="1" t="s">
        <v>45</v>
      </c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" t="s">
        <v>74</v>
      </c>
      <c r="D3" s="1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" t="s">
        <v>75</v>
      </c>
      <c r="C4" s="17" t="s">
        <v>80</v>
      </c>
      <c r="D4" s="1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" t="s">
        <v>76</v>
      </c>
      <c r="C5" s="17" t="s">
        <v>79</v>
      </c>
      <c r="D5" s="14"/>
      <c r="E5" s="1"/>
      <c r="F5" s="1"/>
      <c r="G5" s="1"/>
      <c r="H5" s="1"/>
      <c r="I5" s="1"/>
      <c r="J5" s="1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45</v>
      </c>
      <c r="AB5" s="1"/>
    </row>
    <row r="6" spans="1:28" x14ac:dyDescent="0.3">
      <c r="A6" s="16"/>
      <c r="B6" s="16"/>
      <c r="C6" s="16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6"/>
      <c r="B7" s="16"/>
      <c r="C7" s="17" t="s">
        <v>83</v>
      </c>
      <c r="D7" s="1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6"/>
      <c r="B8" s="16"/>
      <c r="C8" s="17" t="s">
        <v>84</v>
      </c>
      <c r="D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6"/>
      <c r="B9" s="16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">
      <c r="A10" s="16"/>
      <c r="B10" s="16"/>
    </row>
    <row r="11" spans="1:28" x14ac:dyDescent="0.3">
      <c r="A11" s="16"/>
      <c r="B11" s="1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6FA9-FE8A-4589-9A3C-8E16C57A76C1}">
  <dimension ref="A1:AB9"/>
  <sheetViews>
    <sheetView tabSelected="1" zoomScale="130" zoomScaleNormal="130" workbookViewId="0">
      <selection activeCell="C6" sqref="C6"/>
    </sheetView>
  </sheetViews>
  <sheetFormatPr defaultRowHeight="14.4" x14ac:dyDescent="0.3"/>
  <cols>
    <col min="1" max="1" width="3.77734375" bestFit="1" customWidth="1"/>
    <col min="2" max="2" width="11.21875" bestFit="1" customWidth="1"/>
    <col min="3" max="3" width="24.88671875" bestFit="1" customWidth="1"/>
    <col min="4" max="4" width="10.88671875" customWidth="1"/>
    <col min="5" max="13" width="4.5546875" bestFit="1" customWidth="1"/>
    <col min="14" max="27" width="5.5546875" bestFit="1" customWidth="1"/>
    <col min="28" max="28" width="8.109375" bestFit="1" customWidth="1"/>
  </cols>
  <sheetData>
    <row r="1" spans="1:28" x14ac:dyDescent="0.3">
      <c r="A1" s="1" t="s">
        <v>39</v>
      </c>
      <c r="B1" s="1" t="s">
        <v>77</v>
      </c>
      <c r="C1" s="17" t="s">
        <v>89</v>
      </c>
      <c r="D1" s="9" t="s">
        <v>78</v>
      </c>
      <c r="E1" s="10">
        <v>4.1666666666666664E-2</v>
      </c>
      <c r="F1" s="10">
        <v>8.3333333333333329E-2</v>
      </c>
      <c r="G1" s="10">
        <v>0.125</v>
      </c>
      <c r="H1" s="10">
        <v>0.16666666666666699</v>
      </c>
      <c r="I1" s="10">
        <v>0.20833333333333334</v>
      </c>
      <c r="J1" s="10">
        <v>0.25</v>
      </c>
      <c r="K1" s="10">
        <v>0.29166666666666669</v>
      </c>
      <c r="L1" s="10">
        <v>0.33333333333333331</v>
      </c>
      <c r="M1" s="10">
        <v>0.375</v>
      </c>
      <c r="N1" s="10">
        <v>0.41666666666666602</v>
      </c>
      <c r="O1" s="10">
        <v>0.45833333333333298</v>
      </c>
      <c r="P1" s="10">
        <v>0.5</v>
      </c>
      <c r="Q1" s="10">
        <v>0.54166666666666596</v>
      </c>
      <c r="R1" s="10">
        <v>0.58333333333333304</v>
      </c>
      <c r="S1" s="10">
        <v>0.625</v>
      </c>
      <c r="T1" s="10">
        <v>0.66666666666666596</v>
      </c>
      <c r="U1" s="10">
        <v>0.70833333333333304</v>
      </c>
      <c r="V1" s="10">
        <v>0.75</v>
      </c>
      <c r="W1" s="10">
        <v>0.79166666666666596</v>
      </c>
      <c r="X1" s="10">
        <v>0.83333333333333304</v>
      </c>
      <c r="Y1" s="10">
        <v>0.875</v>
      </c>
      <c r="Z1" s="10">
        <v>0.91666666666666596</v>
      </c>
      <c r="AA1" s="10">
        <v>0.95833333333333337</v>
      </c>
      <c r="AB1" s="15">
        <v>1</v>
      </c>
    </row>
    <row r="2" spans="1:28" ht="22.8" customHeight="1" x14ac:dyDescent="0.3">
      <c r="A2" s="1">
        <v>1</v>
      </c>
      <c r="B2" s="1" t="s">
        <v>85</v>
      </c>
      <c r="C2" s="17" t="s">
        <v>91</v>
      </c>
      <c r="D2" s="13" t="s">
        <v>93</v>
      </c>
      <c r="E2" s="1"/>
      <c r="F2" s="1"/>
      <c r="G2" s="1"/>
      <c r="H2" s="1"/>
      <c r="I2" s="1"/>
      <c r="J2" s="1"/>
      <c r="K2" s="1" t="s">
        <v>45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3">
      <c r="A3" s="1">
        <v>2</v>
      </c>
      <c r="B3" s="1" t="s">
        <v>86</v>
      </c>
      <c r="D3" s="14" t="s">
        <v>94</v>
      </c>
      <c r="E3" s="1"/>
      <c r="F3" s="1"/>
      <c r="G3" s="1"/>
      <c r="H3" s="1"/>
      <c r="I3" s="1"/>
      <c r="J3" s="1"/>
      <c r="K3" s="1" t="s">
        <v>45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>
        <v>3</v>
      </c>
      <c r="B4" s="1" t="s">
        <v>87</v>
      </c>
      <c r="C4" s="17" t="s">
        <v>80</v>
      </c>
      <c r="D4" s="13" t="s">
        <v>95</v>
      </c>
      <c r="E4" s="1"/>
      <c r="F4" s="1"/>
      <c r="G4" s="1"/>
      <c r="H4" s="1"/>
      <c r="I4" s="1"/>
      <c r="J4" s="1"/>
      <c r="K4" s="1" t="s">
        <v>45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>
        <v>4</v>
      </c>
      <c r="B5" s="1" t="s">
        <v>88</v>
      </c>
      <c r="C5" s="17" t="s">
        <v>79</v>
      </c>
      <c r="D5" s="14"/>
      <c r="E5" s="1"/>
      <c r="F5" s="1"/>
      <c r="G5" s="1"/>
      <c r="H5" s="1"/>
      <c r="I5" s="1"/>
      <c r="J5" s="1"/>
      <c r="K5" s="2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45</v>
      </c>
      <c r="AB5" s="1"/>
    </row>
    <row r="6" spans="1:28" x14ac:dyDescent="0.3">
      <c r="A6" s="16"/>
      <c r="B6" s="16"/>
      <c r="C6" s="16"/>
      <c r="D6" s="1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">
      <c r="A7" s="16"/>
      <c r="B7" s="16"/>
      <c r="C7" s="17" t="s">
        <v>83</v>
      </c>
      <c r="D7" s="1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">
      <c r="A8" s="16"/>
      <c r="B8" s="16"/>
      <c r="C8" s="17" t="s">
        <v>84</v>
      </c>
      <c r="D8" s="1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6"/>
      <c r="B9" s="16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General2</vt:lpstr>
      <vt:lpstr>Menu and Activities</vt:lpstr>
      <vt:lpstr>T1</vt:lpstr>
      <vt:lpstr>ABV1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Hùng Nguyễn</dc:creator>
  <cp:lastModifiedBy>Tuấn Hùng Nguyễn</cp:lastModifiedBy>
  <dcterms:created xsi:type="dcterms:W3CDTF">2025-05-15T14:24:37Z</dcterms:created>
  <dcterms:modified xsi:type="dcterms:W3CDTF">2025-07-03T03:45:19Z</dcterms:modified>
</cp:coreProperties>
</file>