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<sst xmlns="http://schemas.openxmlformats.org/spreadsheetml/2006/main" count="18" uniqueCount="18">
  <si>
    <t>BAC</t>
  </si>
  <si>
    <t>Time dự kiến</t>
  </si>
  <si>
    <t>giờ</t>
  </si>
  <si>
    <t>PV</t>
  </si>
  <si>
    <t>4500/7500 X BAC</t>
  </si>
  <si>
    <t>EV</t>
  </si>
  <si>
    <t>5100/7500 X BAC</t>
  </si>
  <si>
    <t>AC</t>
  </si>
  <si>
    <t>400+5%×400000000</t>
  </si>
  <si>
    <t>SPI</t>
  </si>
  <si>
    <t>EV/PV</t>
  </si>
  <si>
    <t>Vượt quá thời gian (nhanh)</t>
  </si>
  <si>
    <t>CV</t>
  </si>
  <si>
    <t>EV-AC</t>
  </si>
  <si>
    <t>Chênh lệch chi phí (Cost Variance)</t>
  </si>
  <si>
    <t>CPI</t>
  </si>
  <si>
    <t>EV/AC</t>
  </si>
  <si>
    <t>Dưới ngân sách (lời)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</si>
</sst>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5" applyNumberFormat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tabSelected="1" workbookViewId="0">
      <selection activeCell="E21" sqref="E21"/>
    </sheetView>
  </sheetViews>
  <sheetFormatPr defaultColWidth="8.88888888888889" defaultRowHeight="14.4" outlineLevelCol="3"/>
  <cols>
    <col min="1" max="1" width="12.4444444444444" customWidth="1"/>
    <col min="2" max="2" width="25.2222222222222" customWidth="1"/>
    <col min="3" max="3" width="12.8888888888889"/>
    <col min="4" max="4" width="31.4444444444444" customWidth="1"/>
  </cols>
  <sheetData>
    <row r="1" spans="1:4">
      <c r="A1" s="1" t="s">
        <v>0</v>
      </c>
      <c r="B1" s="1"/>
      <c r="C1" s="1">
        <v>650000000</v>
      </c>
      <c r="D1" s="1"/>
    </row>
    <row r="2" spans="1:4">
      <c r="A2" s="1" t="s">
        <v>1</v>
      </c>
      <c r="B2" s="1"/>
      <c r="C2" s="1">
        <v>7500</v>
      </c>
      <c r="D2" s="1" t="s">
        <v>2</v>
      </c>
    </row>
    <row r="3" spans="1:4">
      <c r="A3" s="1" t="s">
        <v>3</v>
      </c>
      <c r="B3" s="1" t="s">
        <v>4</v>
      </c>
      <c r="C3" s="1">
        <f>C1*4500/7500</f>
        <v>390000000</v>
      </c>
      <c r="D3" s="1"/>
    </row>
    <row r="4" spans="1:4">
      <c r="A4" s="1" t="s">
        <v>5</v>
      </c>
      <c r="B4" s="1" t="s">
        <v>6</v>
      </c>
      <c r="C4" s="1">
        <f>C1*5100/7500</f>
        <v>442000000</v>
      </c>
      <c r="D4" s="1"/>
    </row>
    <row r="5" spans="1:4">
      <c r="A5" s="1" t="s">
        <v>7</v>
      </c>
      <c r="B5" s="1" t="s">
        <v>8</v>
      </c>
      <c r="C5" s="1">
        <f>400000000+5%*400000000</f>
        <v>420000000</v>
      </c>
      <c r="D5" s="1"/>
    </row>
    <row r="6" spans="1:4">
      <c r="A6" s="1"/>
      <c r="B6" s="1"/>
      <c r="C6" s="1"/>
      <c r="D6" s="1"/>
    </row>
    <row r="7" spans="1:4">
      <c r="A7" s="1" t="s">
        <v>9</v>
      </c>
      <c r="B7" s="1" t="s">
        <v>10</v>
      </c>
      <c r="C7" s="1">
        <f>C4/C3</f>
        <v>1.13333333333333</v>
      </c>
      <c r="D7" s="1" t="s">
        <v>11</v>
      </c>
    </row>
    <row r="8" spans="1:4">
      <c r="A8" s="1" t="s">
        <v>12</v>
      </c>
      <c r="B8" s="1" t="s">
        <v>13</v>
      </c>
      <c r="C8" s="1">
        <f>C4-C5</f>
        <v>22000000</v>
      </c>
      <c r="D8" s="1" t="s">
        <v>14</v>
      </c>
    </row>
    <row r="9" spans="1:4">
      <c r="A9" s="1" t="s">
        <v>15</v>
      </c>
      <c r="B9" s="1" t="s">
        <v>16</v>
      </c>
      <c r="C9" s="1">
        <f>C4/C5</f>
        <v>1.05238095238095</v>
      </c>
      <c r="D9" s="1" t="s">
        <v>17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phamt</dc:creator>
  <cp:lastModifiedBy>phamt</cp:lastModifiedBy>
  <dcterms:created xsi:type="dcterms:W3CDTF">2025-02-27T03:32:53Z</dcterms:created>
  <dcterms:modified xsi:type="dcterms:W3CDTF">2025-02-27T04:08:59Z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B2B4D3240DC54DB4AACD7494F741EEE9_11</vt:lpwstr>
  </property>
  <property fmtid="{D5CDD505-2E9C-101B-9397-08002B2CF9AE}" pid="3" name="KSOProductBuildVer">
    <vt:lpwstr>1033-12.2.0.19805</vt:lpwstr>
  </property>
</Properties>
</file>