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NodeJs\TreeScan\"/>
    </mc:Choice>
  </mc:AlternateContent>
  <bookViews>
    <workbookView xWindow="0" yWindow="0" windowWidth="20490" windowHeight="7620" firstSheet="2" activeTab="7"/>
  </bookViews>
  <sheets>
    <sheet name="Main" sheetId="1" r:id="rId1"/>
    <sheet name="RibbonBlock" sheetId="2" r:id="rId2"/>
    <sheet name="ProjectTab" sheetId="5" r:id="rId3"/>
    <sheet name="WellTab" sheetId="6" r:id="rId4"/>
    <sheet name="DataAnalysisTab" sheetId="7" r:id="rId5"/>
    <sheet name="DataProcessingTab" sheetId="8" r:id="rId6"/>
    <sheet name="PetrophysicsTab" sheetId="9" r:id="rId7"/>
    <sheet name="HelpTab" sheetId="10" r:id="rId8"/>
    <sheet name="ExplorerBlock" sheetId="3" r:id="rId9"/>
    <sheet name="WorkingBlock" sheetId="4" r:id="rId10"/>
    <sheet name="Sheet11" sheetId="11" r:id="rId11"/>
  </sheets>
  <calcPr calcId="162913"/>
</workbook>
</file>

<file path=xl/calcChain.xml><?xml version="1.0" encoding="utf-8"?>
<calcChain xmlns="http://schemas.openxmlformats.org/spreadsheetml/2006/main">
  <c r="F5" i="10" l="1"/>
  <c r="F4" i="10"/>
  <c r="F3" i="10"/>
  <c r="F24" i="9"/>
  <c r="F23" i="9"/>
  <c r="F22" i="9"/>
  <c r="F21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32" i="8"/>
  <c r="F31" i="8"/>
  <c r="F30" i="8"/>
  <c r="F29" i="8"/>
  <c r="F27" i="8"/>
  <c r="F26" i="8"/>
  <c r="F25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39" i="7"/>
  <c r="F38" i="7"/>
  <c r="F37" i="7"/>
  <c r="F36" i="7"/>
  <c r="F35" i="7"/>
  <c r="F34" i="7"/>
  <c r="F33" i="7"/>
  <c r="F32" i="7"/>
  <c r="F31" i="7"/>
  <c r="F30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2" i="7"/>
  <c r="F11" i="7"/>
  <c r="F10" i="7"/>
  <c r="F9" i="7"/>
  <c r="F8" i="7"/>
  <c r="F7" i="7"/>
  <c r="F6" i="7"/>
  <c r="F5" i="7"/>
  <c r="F4" i="7"/>
  <c r="F3" i="7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7" i="6"/>
  <c r="F6" i="6"/>
  <c r="F5" i="6"/>
  <c r="F4" i="6"/>
  <c r="F3" i="6"/>
  <c r="F4" i="5"/>
  <c r="F5" i="5"/>
  <c r="F6" i="5"/>
  <c r="F7" i="5"/>
  <c r="F8" i="5"/>
  <c r="F9" i="5"/>
  <c r="F11" i="5"/>
  <c r="F12" i="5"/>
  <c r="F13" i="5"/>
  <c r="F14" i="5"/>
  <c r="F15" i="5"/>
  <c r="F3" i="5"/>
  <c r="H11" i="9" l="1"/>
  <c r="I11" i="9"/>
  <c r="D11" i="9"/>
  <c r="H10" i="9"/>
  <c r="I10" i="9" s="1"/>
  <c r="D10" i="9" s="1"/>
  <c r="H9" i="9"/>
  <c r="I9" i="9"/>
  <c r="D9" i="9"/>
  <c r="H28" i="8"/>
  <c r="D9" i="4" l="1"/>
  <c r="D8" i="4"/>
  <c r="D6" i="4"/>
  <c r="D4" i="4"/>
  <c r="D3" i="4"/>
  <c r="D6" i="3"/>
  <c r="D4" i="3"/>
  <c r="D3" i="3"/>
  <c r="D5" i="10"/>
  <c r="D4" i="10"/>
  <c r="D3" i="10"/>
  <c r="D2" i="10"/>
  <c r="D32" i="8"/>
  <c r="D31" i="8"/>
  <c r="D30" i="8"/>
  <c r="D29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I3" i="4"/>
  <c r="I4" i="4"/>
  <c r="I5" i="4"/>
  <c r="I6" i="4"/>
  <c r="I8" i="4"/>
  <c r="I9" i="4"/>
  <c r="I3" i="3"/>
  <c r="I4" i="3"/>
  <c r="I5" i="3"/>
  <c r="I6" i="3"/>
  <c r="I3" i="10"/>
  <c r="I4" i="10"/>
  <c r="I5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9" i="8"/>
  <c r="I30" i="8"/>
  <c r="I31" i="8"/>
  <c r="I3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2" i="4"/>
  <c r="I2" i="3"/>
  <c r="I2" i="10"/>
  <c r="I2" i="8"/>
  <c r="I2" i="7"/>
  <c r="H3" i="4"/>
  <c r="H4" i="4"/>
  <c r="H5" i="4"/>
  <c r="H6" i="4"/>
  <c r="H7" i="4"/>
  <c r="I7" i="4"/>
  <c r="H8" i="4"/>
  <c r="H9" i="4"/>
  <c r="H2" i="4"/>
  <c r="H3" i="3"/>
  <c r="H4" i="3"/>
  <c r="H5" i="3"/>
  <c r="H6" i="3"/>
  <c r="H2" i="3"/>
  <c r="H3" i="10"/>
  <c r="H4" i="10"/>
  <c r="H5" i="10"/>
  <c r="H2" i="10"/>
  <c r="H3" i="9"/>
  <c r="I3" i="9" s="1"/>
  <c r="H4" i="9"/>
  <c r="H5" i="9"/>
  <c r="H6" i="9"/>
  <c r="I6" i="9" s="1"/>
  <c r="D6" i="9" s="1"/>
  <c r="H7" i="9"/>
  <c r="I7" i="9" s="1"/>
  <c r="H8" i="9"/>
  <c r="I8" i="9" s="1"/>
  <c r="H12" i="9"/>
  <c r="I12" i="9" s="1"/>
  <c r="H13" i="9"/>
  <c r="I13" i="9" s="1"/>
  <c r="D13" i="9" s="1"/>
  <c r="H14" i="9"/>
  <c r="H15" i="9"/>
  <c r="H16" i="9"/>
  <c r="I16" i="9" s="1"/>
  <c r="H17" i="9"/>
  <c r="I17" i="9" s="1"/>
  <c r="D17" i="9" s="1"/>
  <c r="H18" i="9"/>
  <c r="I18" i="9" s="1"/>
  <c r="H19" i="9"/>
  <c r="I19" i="9" s="1"/>
  <c r="H20" i="9"/>
  <c r="H21" i="9"/>
  <c r="I21" i="9" s="1"/>
  <c r="H22" i="9"/>
  <c r="I22" i="9" s="1"/>
  <c r="H23" i="9"/>
  <c r="H24" i="9"/>
  <c r="H2" i="9"/>
  <c r="I2" i="9" s="1"/>
  <c r="D2" i="9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I28" i="8"/>
  <c r="D28" i="8" s="1"/>
  <c r="H29" i="8"/>
  <c r="H30" i="8"/>
  <c r="H31" i="8"/>
  <c r="H32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2" i="7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D7" i="5"/>
  <c r="D8" i="5"/>
  <c r="D9" i="5"/>
  <c r="D10" i="5"/>
  <c r="D11" i="5"/>
  <c r="D12" i="5"/>
  <c r="D13" i="5"/>
  <c r="D14" i="5"/>
  <c r="D15" i="5"/>
  <c r="D6" i="5"/>
  <c r="D5" i="5"/>
  <c r="D4" i="5"/>
  <c r="D3" i="5"/>
  <c r="D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2" i="5"/>
  <c r="D7" i="4"/>
  <c r="D16" i="9" l="1"/>
  <c r="D12" i="9"/>
  <c r="I24" i="9"/>
  <c r="D24" i="9" s="1"/>
  <c r="I5" i="9"/>
  <c r="D5" i="9" s="1"/>
  <c r="I20" i="9"/>
  <c r="D20" i="9" s="1"/>
  <c r="D21" i="9"/>
  <c r="D22" i="9"/>
  <c r="I23" i="9"/>
  <c r="D23" i="9" s="1"/>
  <c r="I15" i="9"/>
  <c r="D15" i="9" s="1"/>
  <c r="I4" i="9"/>
  <c r="D4" i="9" s="1"/>
  <c r="D3" i="9"/>
  <c r="D7" i="9"/>
  <c r="D18" i="9"/>
  <c r="I14" i="9"/>
  <c r="D14" i="9" s="1"/>
  <c r="D8" i="9"/>
  <c r="D19" i="9"/>
</calcChain>
</file>

<file path=xl/sharedStrings.xml><?xml version="1.0" encoding="utf-8"?>
<sst xmlns="http://schemas.openxmlformats.org/spreadsheetml/2006/main" count="572" uniqueCount="334">
  <si>
    <t>Code</t>
  </si>
  <si>
    <t>Component</t>
  </si>
  <si>
    <t>Dependency</t>
  </si>
  <si>
    <t>Description</t>
  </si>
  <si>
    <t>ProjectTab</t>
  </si>
  <si>
    <t>WellTab</t>
  </si>
  <si>
    <t>DatabasesToolbar</t>
  </si>
  <si>
    <t>ViewToolbar</t>
  </si>
  <si>
    <t>ExitToolbar</t>
  </si>
  <si>
    <t>WellsToolbar</t>
  </si>
  <si>
    <t>Input/OutputToolbar</t>
  </si>
  <si>
    <t>DataAnalysisTab</t>
  </si>
  <si>
    <t>LogPlotToolbar</t>
  </si>
  <si>
    <t>CrossPlotToolbar</t>
  </si>
  <si>
    <t>HistogramToolbar</t>
  </si>
  <si>
    <t>CurveToolbar</t>
  </si>
  <si>
    <t>DataProcessingTab</t>
  </si>
  <si>
    <t>UserFormulaToolbar</t>
  </si>
  <si>
    <t>PetrophysicsTab</t>
  </si>
  <si>
    <t>Basement/Tight SandstoneToolbar</t>
  </si>
  <si>
    <t>ClasticToolbar</t>
  </si>
  <si>
    <t>1.5.1</t>
  </si>
  <si>
    <t>1.5.2</t>
  </si>
  <si>
    <t>ProjectWindow</t>
  </si>
  <si>
    <t>ExplorerBlock</t>
  </si>
  <si>
    <t>PropertiesWindow</t>
  </si>
  <si>
    <t>WorkflowWindow</t>
  </si>
  <si>
    <t>OutputWindow</t>
  </si>
  <si>
    <t>WorkingBlock</t>
  </si>
  <si>
    <t>WorkingTabSet</t>
  </si>
  <si>
    <t>StatusBar</t>
  </si>
  <si>
    <t>HelpTab</t>
  </si>
  <si>
    <t>HelpButton</t>
  </si>
  <si>
    <t>AboutButton</t>
  </si>
  <si>
    <t>wiButton</t>
  </si>
  <si>
    <t>NewProjectButton</t>
  </si>
  <si>
    <t>OpenProjectButton</t>
  </si>
  <si>
    <t>CloseProjectButton</t>
  </si>
  <si>
    <t>UnitSettingsButton</t>
  </si>
  <si>
    <t>ProjectButton</t>
  </si>
  <si>
    <t>WorkflowButton</t>
  </si>
  <si>
    <t>PropertyGridButton</t>
  </si>
  <si>
    <t>AddNewButton</t>
  </si>
  <si>
    <t>WellHeaderButton</t>
  </si>
  <si>
    <t>DepthConversionButton</t>
  </si>
  <si>
    <t>CurveAliasButton</t>
  </si>
  <si>
    <t>FamilyEditButton</t>
  </si>
  <si>
    <t>SaveProjectButton</t>
  </si>
  <si>
    <t>SaveProjectAsButton</t>
  </si>
  <si>
    <t>ImportASCIIButton</t>
  </si>
  <si>
    <t>ImportMultiASCIIButton</t>
  </si>
  <si>
    <t>ImportLASButton</t>
  </si>
  <si>
    <t>ImportMultiLASButton</t>
  </si>
  <si>
    <t>Interval/CoreLoaderButton</t>
  </si>
  <si>
    <t>Multi-wellCoreLoaderButton</t>
  </si>
  <si>
    <t>ImportWellHeaderButton</t>
  </si>
  <si>
    <t>ImportWellTopButton</t>
  </si>
  <si>
    <t>ExportASCIIButton</t>
  </si>
  <si>
    <t>ExportMultiASCIIButton</t>
  </si>
  <si>
    <t>ExportLASButton</t>
  </si>
  <si>
    <t>ExportMultiLASButton</t>
  </si>
  <si>
    <t>ExportWellHeaderButton</t>
  </si>
  <si>
    <t>ExportWellTopButton</t>
  </si>
  <si>
    <t>ExportCoreDataButton</t>
  </si>
  <si>
    <t>BlankLogplotButton</t>
  </si>
  <si>
    <t>TrippleComboButton</t>
  </si>
  <si>
    <t>DensityNeutronButton</t>
  </si>
  <si>
    <t>ResistivitySonicButton</t>
  </si>
  <si>
    <t>InputCurveButton</t>
  </si>
  <si>
    <t>ResultButton</t>
  </si>
  <si>
    <t>BlankCrossPlotButton</t>
  </si>
  <si>
    <t>SonicPHI_TOTALButton</t>
  </si>
  <si>
    <t>NeutronDensityButton</t>
  </si>
  <si>
    <t>NeutronGammaButton</t>
  </si>
  <si>
    <t>SonicGammaButton</t>
  </si>
  <si>
    <t>NeuTronSonicButton</t>
  </si>
  <si>
    <t>DenityGammaButton</t>
  </si>
  <si>
    <t>NeuTronRtButton</t>
  </si>
  <si>
    <t>DensitySonicButton</t>
  </si>
  <si>
    <t>DensityRtButton</t>
  </si>
  <si>
    <t>SonicDensityButton</t>
  </si>
  <si>
    <t>SonicRtButton</t>
  </si>
  <si>
    <t>RtRx0Button</t>
  </si>
  <si>
    <t>PickettButton</t>
  </si>
  <si>
    <t>BlankHistogramButton</t>
  </si>
  <si>
    <t>PHI_TOTALButton</t>
  </si>
  <si>
    <t>GammaRayButton</t>
  </si>
  <si>
    <t>NeutronButton</t>
  </si>
  <si>
    <t>DensityButton</t>
  </si>
  <si>
    <t>SonicButton</t>
  </si>
  <si>
    <t>SallowResistivityButton</t>
  </si>
  <si>
    <t>DeepResistivityButton</t>
  </si>
  <si>
    <t>MSFLHistogramButton</t>
  </si>
  <si>
    <t>1.10</t>
  </si>
  <si>
    <t>AddCurveButton</t>
  </si>
  <si>
    <t>EditTextCurveButton</t>
  </si>
  <si>
    <t>EditCurveDdButton</t>
  </si>
  <si>
    <t>CurveListing/EditButton</t>
  </si>
  <si>
    <t>InteractiveCurveEditButton</t>
  </si>
  <si>
    <t>InteractiveBaselineShiftButton</t>
  </si>
  <si>
    <t>SplitCurveDdButton</t>
  </si>
  <si>
    <t>SplitCurvesButton</t>
  </si>
  <si>
    <t>InteractiveCurveSplitButton</t>
  </si>
  <si>
    <t>MergeCurvesButton</t>
  </si>
  <si>
    <t>CurvesHeaderButton</t>
  </si>
  <si>
    <t>FillDataGapsButton</t>
  </si>
  <si>
    <t>CurveFilterButton</t>
  </si>
  <si>
    <t>CurveConvolutionButton</t>
  </si>
  <si>
    <t>CurveDeconvolutionButton</t>
  </si>
  <si>
    <t>CurveRescaleButton</t>
  </si>
  <si>
    <t>CurveComrarisonButton</t>
  </si>
  <si>
    <t>CurveAverageButton</t>
  </si>
  <si>
    <t>FormationResistivityButton</t>
  </si>
  <si>
    <t>Badhole/Coal/SaltButton</t>
  </si>
  <si>
    <t>UserFormulaButton</t>
  </si>
  <si>
    <t>UserProgramButton</t>
  </si>
  <si>
    <t>PythonProgramButton</t>
  </si>
  <si>
    <t>TVDConversionButton</t>
  </si>
  <si>
    <t>PCAAnalysisButton</t>
  </si>
  <si>
    <t>Multi-LinearRegressionButton</t>
  </si>
  <si>
    <t>NeuralNetworkButton</t>
  </si>
  <si>
    <t>2</t>
  </si>
  <si>
    <t>3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</si>
  <si>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</si>
  <si>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</si>
  <si>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</si>
  <si>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</si>
  <si>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</si>
  <si>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</si>
  <si>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</si>
  <si>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</si>
  <si>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</si>
  <si>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</si>
  <si>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</si>
  <si>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</si>
  <si>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</si>
  <si>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</si>
  <si>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</si>
  <si>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</si>
  <si>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</si>
  <si>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</si>
  <si>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</si>
  <si>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</si>
  <si>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2.1</t>
  </si>
  <si>
    <t>2.2</t>
  </si>
  <si>
    <t>2.3</t>
  </si>
  <si>
    <t>3.1</t>
  </si>
  <si>
    <t>3.2</t>
  </si>
  <si>
    <t>3.3</t>
  </si>
  <si>
    <t>3.4</t>
  </si>
  <si>
    <t>EditZonesButton</t>
  </si>
  <si>
    <t>InputCurvesButton</t>
  </si>
  <si>
    <t>BuildMineralParametersButton</t>
  </si>
  <si>
    <t>InputMineralZonesButton</t>
  </si>
  <si>
    <t>Multi-MineralSolverButton</t>
  </si>
  <si>
    <t>SecondaryPorosityButton</t>
  </si>
  <si>
    <t>FracturePorosityButton</t>
  </si>
  <si>
    <t>Micro&amp;MacroPorosityButton</t>
  </si>
  <si>
    <t>PermeabilityButton</t>
  </si>
  <si>
    <t>CutoffandSummationButton</t>
  </si>
  <si>
    <t>BasicAnalysisButton</t>
  </si>
  <si>
    <t>ClayVolumeButton</t>
  </si>
  <si>
    <t>Porosity&amp;WaterSaturationButton</t>
  </si>
  <si>
    <t>1</t>
  </si>
  <si>
    <t>TriTracksBlankButton</t>
  </si>
  <si>
    <t>wiToolbar</t>
  </si>
  <si>
    <t>RibbonBlock</t>
  </si>
  <si>
    <t>label</t>
  </si>
  <si>
    <t>icon</t>
  </si>
  <si>
    <t>ImportDropdown</t>
  </si>
  <si>
    <t>ExportDropdown</t>
  </si>
  <si>
    <t>2.1.2</t>
  </si>
  <si>
    <t>2.1.1</t>
  </si>
  <si>
    <t>UnlockButton</t>
  </si>
  <si>
    <t>LithoSynCurveButton</t>
  </si>
  <si>
    <t>SynCurveButton</t>
  </si>
  <si>
    <t>HelpToolbar</t>
  </si>
  <si>
    <t>2.1.3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</si>
  <si>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</si>
  <si>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</si>
  <si>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</si>
  <si>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</si>
  <si>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</si>
  <si>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</si>
  <si>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</si>
  <si>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</si>
  <si>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</si>
  <si>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</si>
  <si>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</si>
  <si>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</si>
  <si>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</si>
  <si>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1.5.3</t>
  </si>
  <si>
    <t>1.5.4</t>
  </si>
  <si>
    <t>1.5.5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</si>
  <si>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</si>
  <si>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</si>
  <si>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</si>
  <si>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</si>
  <si>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</si>
  <si>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</si>
  <si>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</si>
  <si>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</si>
  <si>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</si>
  <si>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3.6.1</t>
  </si>
  <si>
    <t>3.6.2</t>
  </si>
  <si>
    <t>3.6.3</t>
  </si>
  <si>
    <t>3.6.4</t>
  </si>
  <si>
    <t>wiStatus</t>
  </si>
  <si>
    <t>CrossMoreDropdown</t>
  </si>
  <si>
    <t>HistogramMoreDropdown</t>
  </si>
  <si>
    <t>LogMoreDropdown</t>
  </si>
  <si>
    <t>wiBlock</t>
  </si>
  <si>
    <t>Ribbon</t>
  </si>
  <si>
    <t>wiTabs</t>
  </si>
  <si>
    <t>wiTab</t>
  </si>
  <si>
    <t>ProjectToolbar</t>
  </si>
  <si>
    <t>wiTreeview</t>
  </si>
  <si>
    <t>wiList</t>
  </si>
  <si>
    <t>wiOutput</t>
  </si>
  <si>
    <t>WorkingToolbar</t>
  </si>
  <si>
    <t>Visualize</t>
  </si>
  <si>
    <t>wiVisual</t>
  </si>
  <si>
    <t>InterpretationModelDropdown</t>
  </si>
  <si>
    <t>WorkflowToolbar</t>
  </si>
  <si>
    <t>layout</t>
  </si>
  <si>
    <t>wiDropdown</t>
  </si>
  <si>
    <t>Project</t>
  </si>
  <si>
    <t>SaveProjectDropdown</t>
  </si>
  <si>
    <t>ExitButton</t>
  </si>
  <si>
    <t>WaterSaturationButton</t>
  </si>
  <si>
    <t>InputFuidButton</t>
  </si>
  <si>
    <t>CurveDerivativeButton</t>
  </si>
  <si>
    <t>ProjectTreeview</t>
  </si>
  <si>
    <t>Properties</t>
  </si>
  <si>
    <t>PropertyList</t>
  </si>
  <si>
    <t>WorkflowList</t>
  </si>
  <si>
    <t>project_new_32x32</t>
  </si>
  <si>
    <t>project_open_32x32</t>
  </si>
  <si>
    <t>project_close_32x32</t>
  </si>
  <si>
    <t>properties_32x32</t>
  </si>
  <si>
    <t>save_32x32</t>
  </si>
  <si>
    <t>project_normal_32x32</t>
  </si>
  <si>
    <t>workflow_32x32</t>
  </si>
  <si>
    <t>property_grid_32x32</t>
  </si>
  <si>
    <t>well_new_32x32</t>
  </si>
  <si>
    <t>well_header_edit_32x32</t>
  </si>
  <si>
    <t>well-depth-convertion_32x32</t>
  </si>
  <si>
    <t>file_import_32x32</t>
  </si>
  <si>
    <t>curve_listing_32x32</t>
  </si>
  <si>
    <t>file_export_32x32</t>
  </si>
  <si>
    <t>logplot_result_32x32</t>
  </si>
  <si>
    <t>logplot_syn_curve_32x32</t>
  </si>
  <si>
    <t>logplot_lythosyn_curve_32x32</t>
  </si>
  <si>
    <t>logplot_more_32x32</t>
  </si>
  <si>
    <t>crossplot_new_32x32</t>
  </si>
  <si>
    <t>crossplot_predefine_ND_32x32</t>
  </si>
  <si>
    <t>crossplot_result_32x32</t>
  </si>
  <si>
    <t>histogram_new_32x32</t>
  </si>
  <si>
    <t>histogram_result_32x32</t>
  </si>
  <si>
    <t>histogram_predefine_GR_32x32</t>
  </si>
  <si>
    <t>curve_new_32x32</t>
  </si>
  <si>
    <t>curve_edit_32x32</t>
  </si>
  <si>
    <t>curve_interactive_edit_32x32</t>
  </si>
  <si>
    <t>curve_interactive_baseline_edit_32x32</t>
  </si>
  <si>
    <t>curve_splice_interactive_32x32</t>
  </si>
  <si>
    <t>curve_splice_32x32</t>
  </si>
  <si>
    <t>caculation_multilinerregression_32x32</t>
  </si>
  <si>
    <t>save_16x16</t>
  </si>
  <si>
    <t>save_as_16x16</t>
  </si>
  <si>
    <t>ascii_import_16x16</t>
  </si>
  <si>
    <t>las_import_16x16</t>
  </si>
  <si>
    <t>curve_listing_16x16</t>
  </si>
  <si>
    <t>load_16x16</t>
  </si>
  <si>
    <t>well_header_edit_16x16</t>
  </si>
  <si>
    <t>ascii_export_16x16</t>
  </si>
  <si>
    <t>las_export_16x16</t>
  </si>
  <si>
    <t>crossplot_predefine_NG_16x16</t>
  </si>
  <si>
    <t>crossplot_result_16x16</t>
  </si>
  <si>
    <t>crossplot_predefine_NS_16x16</t>
  </si>
  <si>
    <t>crossplot_predefine_Rt_16x16</t>
  </si>
  <si>
    <t>crossplot_predefine_DS_16x16</t>
  </si>
  <si>
    <t>crossplot_predefine_DRt_16x16</t>
  </si>
  <si>
    <t>crossplot_predefine_SD_16x16</t>
  </si>
  <si>
    <t>crossplot_predefine_SRt_16x16</t>
  </si>
  <si>
    <t>crossplot_predefine_RtRxo_16x16</t>
  </si>
  <si>
    <t>crossplot_blank_16x16</t>
  </si>
  <si>
    <t>histogram_predefine_NPHI_16x16</t>
  </si>
  <si>
    <t>histogram_predefine_RHOB_16x16</t>
  </si>
  <si>
    <t>histogram_result_16x16</t>
  </si>
  <si>
    <t>histogram_predefine_DT_16x16</t>
  </si>
  <si>
    <t>histogram_predefine_LLS_16x16</t>
  </si>
  <si>
    <t>histogram_predefine_LLD_16x16</t>
  </si>
  <si>
    <t>histogram_predefine_MSFL_16x16</t>
  </si>
  <si>
    <t>curve_header_edit_16x16</t>
  </si>
  <si>
    <t>curve_fill_data_gaps_16x16</t>
  </si>
  <si>
    <t>curve_filter_16x16</t>
  </si>
  <si>
    <t>curve_edit_16x16</t>
  </si>
  <si>
    <t>curve_rescale_16x16</t>
  </si>
  <si>
    <t>curve_compare_16x16</t>
  </si>
  <si>
    <t>curve_average_16x16</t>
  </si>
  <si>
    <t>user_formula_32x32</t>
  </si>
  <si>
    <t>user_formula_multiline_32x32</t>
  </si>
  <si>
    <t>CalculationToolbar</t>
  </si>
  <si>
    <t>true_vertical_depth_32x32</t>
  </si>
  <si>
    <t>Neural_Network_Train_32x32</t>
  </si>
  <si>
    <t>mineral_zone_edit_32x32</t>
  </si>
  <si>
    <t>curve_input_32x32</t>
  </si>
  <si>
    <t>fluid_input_32x32</t>
  </si>
  <si>
    <t>mineral_zone_parameter_build_32x32</t>
  </si>
  <si>
    <t>Vclay_32x32</t>
  </si>
  <si>
    <t>ClayMineralsVolumeButton</t>
  </si>
  <si>
    <t>FractureVugPorosityButton</t>
  </si>
  <si>
    <t>secondary_porosity_32x32</t>
  </si>
  <si>
    <t>OpenPorosityButton</t>
  </si>
  <si>
    <t>calculate_open_porosity_32x32</t>
  </si>
  <si>
    <t>calculate_permeability_32x32</t>
  </si>
  <si>
    <t>water_saturation_32x32</t>
  </si>
  <si>
    <t>water_saturation_16x16</t>
  </si>
  <si>
    <t>summation_32x32</t>
  </si>
  <si>
    <t>summation_16x16</t>
  </si>
  <si>
    <t>sand_32x32</t>
  </si>
  <si>
    <t>mineral_volume_32x32</t>
  </si>
  <si>
    <t>FilteringFractureButton</t>
  </si>
  <si>
    <t>phi2fil_phio_32x32</t>
  </si>
  <si>
    <t>fracture_porosity_permeability_32x32</t>
  </si>
  <si>
    <t>FilteringButton</t>
  </si>
  <si>
    <t>curve_filter_32x32</t>
  </si>
  <si>
    <t>help_32x32</t>
  </si>
  <si>
    <t>info_frp_32x32</t>
  </si>
  <si>
    <t>exit_32x32</t>
  </si>
  <si>
    <t>logplot_blank_32x32</t>
  </si>
  <si>
    <t>logplot_triple_combo_32x32</t>
  </si>
  <si>
    <t>logplot_predefine_RHOB_NPHI_32x32</t>
  </si>
  <si>
    <t>logplot_predefine_RDT_16x16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</si>
</sst>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1" fillId="0" borderId="0" xfId="1"/>
    <xf numFmtId="49" fontId="0" fillId="0" borderId="0" xfId="0" applyNumberFormat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49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2"/>
    </xf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/>
    <xf numFmtId="0" fontId="0" fillId="2" borderId="0" xfId="0" quotePrefix="1" applyFill="1"/>
    <xf numFmtId="0" fontId="1" fillId="0" borderId="0" xfId="1" applyAlignment="1">
      <alignment horizontal="left" indent="1"/>
    </xf>
    <xf numFmtId="49" fontId="0" fillId="2" borderId="0" xfId="0" quotePrefix="1" applyNumberFormat="1" applyFill="1"/>
    <xf numFmtId="0" fontId="0" fillId="3" borderId="0" xfId="0" quotePrefix="1" applyFill="1" applyAlignment="1">
      <alignment horizontal="left" indent="1"/>
    </xf>
    <xf numFmtId="0" fontId="0" fillId="0" borderId="0" xfId="0" applyFill="1"/>
    <xf numFmtId="49" fontId="0" fillId="2" borderId="0" xfId="0" applyNumberFormat="1" applyFill="1" applyAlignment="1">
      <alignment horizontal="left" indent="1"/>
    </xf>
    <xf numFmtId="0" fontId="0" fillId="2" borderId="0" xfId="0" applyFill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C10" sqref="C10"/>
    </sheetView>
  </sheetViews>
  <sheetFormatPr defaultRowHeight="15" x14ac:dyDescent="0.25"/>
  <cols>
    <col min="1" max="1" width="9.140625" style="1"/>
    <col min="2" max="2" width="18.42578125" customWidth="1"/>
    <col min="3" max="3" width="36.42578125" customWidth="1"/>
    <col min="4" max="4" width="20.855468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166</v>
      </c>
      <c r="C2" t="s">
        <v>211</v>
      </c>
    </row>
    <row r="3" spans="1:4" x14ac:dyDescent="0.25">
      <c r="A3" s="1">
        <v>2</v>
      </c>
      <c r="B3" s="2" t="s">
        <v>24</v>
      </c>
      <c r="C3" t="s">
        <v>211</v>
      </c>
    </row>
    <row r="4" spans="1:4" x14ac:dyDescent="0.25">
      <c r="A4" s="1">
        <v>3</v>
      </c>
      <c r="B4" s="2" t="s">
        <v>28</v>
      </c>
      <c r="C4" t="s">
        <v>211</v>
      </c>
    </row>
    <row r="5" spans="1:4" x14ac:dyDescent="0.25">
      <c r="A5" s="1">
        <v>4</v>
      </c>
      <c r="B5" t="s">
        <v>30</v>
      </c>
      <c r="C5" t="s">
        <v>207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workbookViewId="0">
      <selection activeCell="B35" sqref="B35"/>
    </sheetView>
  </sheetViews>
  <sheetFormatPr defaultRowHeight="15" x14ac:dyDescent="0.25"/>
  <cols>
    <col min="1" max="1" width="9.140625" style="3"/>
    <col min="2" max="2" width="35.7109375" customWidth="1"/>
    <col min="3" max="3" width="26.140625" customWidth="1"/>
    <col min="4" max="4" width="24.85546875" customWidth="1"/>
  </cols>
  <sheetData>
    <row r="1" spans="1:9" x14ac:dyDescent="0.25">
      <c r="A1" s="3" t="s">
        <v>0</v>
      </c>
      <c r="B1" t="s">
        <v>1</v>
      </c>
      <c r="C1" t="s">
        <v>2</v>
      </c>
      <c r="D1" t="s">
        <v>167</v>
      </c>
      <c r="E1" t="s">
        <v>224</v>
      </c>
      <c r="F1" t="s">
        <v>168</v>
      </c>
      <c r="G1" t="s">
        <v>3</v>
      </c>
    </row>
    <row r="2" spans="1:9" x14ac:dyDescent="0.25">
      <c r="A2" s="16" t="s">
        <v>163</v>
      </c>
      <c r="B2" s="10" t="s">
        <v>29</v>
      </c>
      <c r="C2" s="10" t="s">
        <v>213</v>
      </c>
      <c r="D2" s="10"/>
      <c r="H2" t="str">
        <f t="shared" ref="H2:H9" si="0">REPLACE(C2,1,2,"")</f>
        <v>Tabs</v>
      </c>
      <c r="I2">
        <f>LEN(H2)</f>
        <v>4</v>
      </c>
    </row>
    <row r="3" spans="1:9" x14ac:dyDescent="0.25">
      <c r="A3" s="6">
        <v>1.1000000000000001</v>
      </c>
      <c r="B3" s="7" t="s">
        <v>219</v>
      </c>
      <c r="C3" t="s">
        <v>165</v>
      </c>
      <c r="D3" t="str">
        <f>REPLACE(B3, FIND(H3,B3),I3,"")</f>
        <v>Working</v>
      </c>
      <c r="H3" t="str">
        <f t="shared" si="0"/>
        <v>Toolbar</v>
      </c>
      <c r="I3">
        <f t="shared" ref="I3:I9" si="1">LEN(H3)</f>
        <v>7</v>
      </c>
    </row>
    <row r="4" spans="1:9" x14ac:dyDescent="0.25">
      <c r="A4" s="6">
        <v>1.2</v>
      </c>
      <c r="B4" s="7" t="s">
        <v>220</v>
      </c>
      <c r="C4" t="s">
        <v>221</v>
      </c>
      <c r="D4" t="str">
        <f>REPLACE(B4, FIND(H4,B4),I4,"")</f>
        <v>ize</v>
      </c>
      <c r="H4" t="str">
        <f t="shared" si="0"/>
        <v>Visual</v>
      </c>
      <c r="I4">
        <f t="shared" si="1"/>
        <v>6</v>
      </c>
    </row>
    <row r="5" spans="1:9" x14ac:dyDescent="0.25">
      <c r="A5" s="9">
        <v>2</v>
      </c>
      <c r="B5" s="10" t="s">
        <v>26</v>
      </c>
      <c r="C5" s="10" t="s">
        <v>213</v>
      </c>
      <c r="D5" s="10"/>
      <c r="H5" t="str">
        <f t="shared" si="0"/>
        <v>Tabs</v>
      </c>
      <c r="I5">
        <f t="shared" si="1"/>
        <v>4</v>
      </c>
    </row>
    <row r="6" spans="1:9" x14ac:dyDescent="0.25">
      <c r="A6" s="11">
        <v>2.1</v>
      </c>
      <c r="B6" s="12" t="s">
        <v>222</v>
      </c>
      <c r="C6" s="13" t="s">
        <v>225</v>
      </c>
      <c r="D6" s="13" t="str">
        <f>REPLACE(B6, FIND(H6,B6),I6,"")</f>
        <v>InterpretationModel</v>
      </c>
      <c r="E6" s="13"/>
      <c r="F6" s="13"/>
      <c r="G6" s="13"/>
      <c r="H6" t="str">
        <f t="shared" si="0"/>
        <v>Dropdown</v>
      </c>
      <c r="I6">
        <f t="shared" si="1"/>
        <v>8</v>
      </c>
    </row>
    <row r="7" spans="1:9" x14ac:dyDescent="0.25">
      <c r="A7" s="6">
        <v>2.2000000000000002</v>
      </c>
      <c r="B7" s="7" t="s">
        <v>235</v>
      </c>
      <c r="C7" t="s">
        <v>217</v>
      </c>
      <c r="D7" t="str">
        <f>REPLACE(B7, FIND(H7,B7),I7,"")</f>
        <v>Workflow</v>
      </c>
      <c r="H7" t="str">
        <f t="shared" si="0"/>
        <v>List</v>
      </c>
      <c r="I7">
        <f t="shared" si="1"/>
        <v>4</v>
      </c>
    </row>
    <row r="8" spans="1:9" x14ac:dyDescent="0.25">
      <c r="A8" s="6">
        <v>2.2999999999999998</v>
      </c>
      <c r="B8" s="7" t="s">
        <v>223</v>
      </c>
      <c r="C8" t="s">
        <v>165</v>
      </c>
      <c r="D8" t="str">
        <f>REPLACE(B8, FIND(H8,B8),I8,"")</f>
        <v>Workflow</v>
      </c>
      <c r="H8" t="str">
        <f t="shared" si="0"/>
        <v>Toolbar</v>
      </c>
      <c r="I8">
        <f t="shared" si="1"/>
        <v>7</v>
      </c>
    </row>
    <row r="9" spans="1:9" x14ac:dyDescent="0.25">
      <c r="A9" s="9">
        <v>3</v>
      </c>
      <c r="B9" s="10" t="s">
        <v>27</v>
      </c>
      <c r="C9" s="10" t="s">
        <v>218</v>
      </c>
      <c r="D9" s="10" t="str">
        <f>REPLACE(B9, FIND(H9,B9),I9,"")</f>
        <v>Window</v>
      </c>
      <c r="H9" t="str">
        <f t="shared" si="0"/>
        <v>Output</v>
      </c>
      <c r="I9">
        <f t="shared" si="1"/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" sqref="B3"/>
    </sheetView>
  </sheetViews>
  <sheetFormatPr defaultRowHeight="15" x14ac:dyDescent="0.25"/>
  <cols>
    <col min="2" max="2" width="32.28515625" bestFit="1" customWidth="1"/>
    <col min="3" max="3" width="20.5703125" customWidth="1"/>
    <col min="4" max="4" width="11.140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4" t="s">
        <v>163</v>
      </c>
      <c r="B2" s="10" t="s">
        <v>212</v>
      </c>
      <c r="C2" s="10" t="s">
        <v>213</v>
      </c>
      <c r="D2" s="10"/>
    </row>
    <row r="3" spans="1:4" x14ac:dyDescent="0.25">
      <c r="A3" s="7">
        <v>1.1000000000000001</v>
      </c>
      <c r="B3" s="15" t="s">
        <v>4</v>
      </c>
      <c r="C3" t="s">
        <v>214</v>
      </c>
    </row>
    <row r="4" spans="1:4" x14ac:dyDescent="0.25">
      <c r="A4" s="7">
        <v>1.2</v>
      </c>
      <c r="B4" s="15" t="s">
        <v>5</v>
      </c>
      <c r="C4" t="s">
        <v>214</v>
      </c>
    </row>
    <row r="5" spans="1:4" x14ac:dyDescent="0.25">
      <c r="A5" s="7">
        <v>1.3</v>
      </c>
      <c r="B5" s="15" t="s">
        <v>11</v>
      </c>
      <c r="C5" t="s">
        <v>214</v>
      </c>
    </row>
    <row r="6" spans="1:4" x14ac:dyDescent="0.25">
      <c r="A6" s="7">
        <v>1.4</v>
      </c>
      <c r="B6" s="15" t="s">
        <v>16</v>
      </c>
      <c r="C6" t="s">
        <v>214</v>
      </c>
    </row>
    <row r="7" spans="1:4" x14ac:dyDescent="0.25">
      <c r="A7" s="7">
        <v>1.5</v>
      </c>
      <c r="B7" s="15" t="s">
        <v>18</v>
      </c>
      <c r="C7" t="s">
        <v>214</v>
      </c>
    </row>
    <row r="8" spans="1:4" x14ac:dyDescent="0.25">
      <c r="A8" s="7">
        <v>1.6</v>
      </c>
      <c r="B8" s="15" t="s">
        <v>31</v>
      </c>
      <c r="C8" t="s">
        <v>214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B1" workbookViewId="0">
      <selection activeCell="F10" sqref="F10"/>
    </sheetView>
  </sheetViews>
  <sheetFormatPr defaultRowHeight="15" x14ac:dyDescent="0.25"/>
  <cols>
    <col min="1" max="1" width="9.140625" style="3"/>
    <col min="2" max="2" width="29.5703125" customWidth="1"/>
    <col min="3" max="3" width="22.140625" customWidth="1"/>
    <col min="4" max="4" width="38.5703125" customWidth="1"/>
    <col min="5" max="5" width="24.28515625" customWidth="1"/>
    <col min="6" max="6" width="32.7109375" bestFit="1" customWidth="1"/>
    <col min="7" max="7" width="11.140625" bestFit="1" customWidth="1"/>
    <col min="8" max="8" width="10.28515625" bestFit="1" customWidth="1"/>
    <col min="10" max="10" width="30.7109375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167</v>
      </c>
      <c r="E1" t="s">
        <v>224</v>
      </c>
      <c r="F1" t="s">
        <v>168</v>
      </c>
      <c r="G1" t="s">
        <v>3</v>
      </c>
    </row>
    <row r="2" spans="1:10" x14ac:dyDescent="0.25">
      <c r="A2" s="9">
        <v>1</v>
      </c>
      <c r="B2" s="10" t="s">
        <v>6</v>
      </c>
      <c r="C2" s="10" t="s">
        <v>165</v>
      </c>
      <c r="D2" s="10" t="str">
        <f>REPLACE(B2, FIND(H2,B2),I2,"")</f>
        <v>Databases</v>
      </c>
      <c r="E2" s="10"/>
      <c r="H2" t="str">
        <f>REPLACE(C2,1,2,"")</f>
        <v>Toolbar</v>
      </c>
      <c r="I2">
        <f>LEN(H2)</f>
        <v>7</v>
      </c>
      <c r="J2" s="10"/>
    </row>
    <row r="3" spans="1:10" x14ac:dyDescent="0.25">
      <c r="A3" s="6">
        <v>1.1000000000000001</v>
      </c>
      <c r="B3" s="7" t="s">
        <v>35</v>
      </c>
      <c r="C3" t="s">
        <v>34</v>
      </c>
      <c r="D3" t="str">
        <f t="shared" ref="D3:D15" si="0">REPLACE(B3, FIND(H3,B3),I3,"")</f>
        <v>NewProject</v>
      </c>
      <c r="F3" t="str">
        <f>SUBSTITUTE(J3,"_","-")</f>
        <v>project-new-32x32</v>
      </c>
      <c r="H3" t="str">
        <f t="shared" ref="H3:H15" si="1">REPLACE(C3,1,2,"")</f>
        <v>Button</v>
      </c>
      <c r="I3">
        <f t="shared" ref="I3:I15" si="2">LEN(H3)</f>
        <v>6</v>
      </c>
      <c r="J3" t="s">
        <v>236</v>
      </c>
    </row>
    <row r="4" spans="1:10" x14ac:dyDescent="0.25">
      <c r="A4" s="6">
        <v>1.2</v>
      </c>
      <c r="B4" s="7" t="s">
        <v>36</v>
      </c>
      <c r="C4" t="s">
        <v>34</v>
      </c>
      <c r="D4" t="str">
        <f t="shared" si="0"/>
        <v>OpenProject</v>
      </c>
      <c r="F4" t="str">
        <f t="shared" ref="F4:F15" si="3">SUBSTITUTE(J4,"_","-")</f>
        <v>project-open-32x32</v>
      </c>
      <c r="H4" t="str">
        <f t="shared" si="1"/>
        <v>Button</v>
      </c>
      <c r="I4">
        <f t="shared" si="2"/>
        <v>6</v>
      </c>
      <c r="J4" t="s">
        <v>237</v>
      </c>
    </row>
    <row r="5" spans="1:10" x14ac:dyDescent="0.25">
      <c r="A5" s="6">
        <v>1.3</v>
      </c>
      <c r="B5" s="7" t="s">
        <v>37</v>
      </c>
      <c r="C5" t="s">
        <v>34</v>
      </c>
      <c r="D5" t="str">
        <f t="shared" si="0"/>
        <v>CloseProject</v>
      </c>
      <c r="F5" t="str">
        <f t="shared" si="3"/>
        <v>project-close-32x32</v>
      </c>
      <c r="H5" t="str">
        <f t="shared" si="1"/>
        <v>Button</v>
      </c>
      <c r="I5">
        <f t="shared" si="2"/>
        <v>6</v>
      </c>
      <c r="J5" t="s">
        <v>238</v>
      </c>
    </row>
    <row r="6" spans="1:10" x14ac:dyDescent="0.25">
      <c r="A6" s="6">
        <v>1.4</v>
      </c>
      <c r="B6" s="7" t="s">
        <v>38</v>
      </c>
      <c r="C6" t="s">
        <v>34</v>
      </c>
      <c r="D6" t="str">
        <f t="shared" si="0"/>
        <v>UnitSettings</v>
      </c>
      <c r="F6" t="str">
        <f t="shared" si="3"/>
        <v>properties-32x32</v>
      </c>
      <c r="H6" t="str">
        <f t="shared" si="1"/>
        <v>Button</v>
      </c>
      <c r="I6">
        <f t="shared" si="2"/>
        <v>6</v>
      </c>
      <c r="J6" t="s">
        <v>239</v>
      </c>
    </row>
    <row r="7" spans="1:10" x14ac:dyDescent="0.25">
      <c r="A7" s="11" t="s">
        <v>127</v>
      </c>
      <c r="B7" s="12" t="s">
        <v>227</v>
      </c>
      <c r="C7" s="13" t="s">
        <v>225</v>
      </c>
      <c r="D7" s="13" t="str">
        <f t="shared" si="0"/>
        <v>SaveProject</v>
      </c>
      <c r="E7" s="13"/>
      <c r="F7" t="str">
        <f t="shared" si="3"/>
        <v>save-32x32</v>
      </c>
      <c r="H7" t="str">
        <f t="shared" si="1"/>
        <v>Dropdown</v>
      </c>
      <c r="I7">
        <f t="shared" si="2"/>
        <v>8</v>
      </c>
      <c r="J7" s="13" t="s">
        <v>240</v>
      </c>
    </row>
    <row r="8" spans="1:10" x14ac:dyDescent="0.25">
      <c r="A8" s="4" t="s">
        <v>21</v>
      </c>
      <c r="B8" s="5" t="s">
        <v>47</v>
      </c>
      <c r="C8" t="s">
        <v>34</v>
      </c>
      <c r="D8" t="str">
        <f t="shared" si="0"/>
        <v>SaveProject</v>
      </c>
      <c r="F8" t="str">
        <f t="shared" si="3"/>
        <v>save-16x16</v>
      </c>
      <c r="H8" t="str">
        <f t="shared" si="1"/>
        <v>Button</v>
      </c>
      <c r="I8">
        <f t="shared" si="2"/>
        <v>6</v>
      </c>
      <c r="J8" s="18" t="s">
        <v>267</v>
      </c>
    </row>
    <row r="9" spans="1:10" x14ac:dyDescent="0.25">
      <c r="A9" s="4" t="s">
        <v>22</v>
      </c>
      <c r="B9" s="5" t="s">
        <v>48</v>
      </c>
      <c r="C9" t="s">
        <v>34</v>
      </c>
      <c r="D9" t="str">
        <f t="shared" si="0"/>
        <v>SaveProjectAs</v>
      </c>
      <c r="F9" t="str">
        <f t="shared" si="3"/>
        <v>save-as-16x16</v>
      </c>
      <c r="H9" t="str">
        <f t="shared" si="1"/>
        <v>Button</v>
      </c>
      <c r="I9">
        <f t="shared" si="2"/>
        <v>6</v>
      </c>
      <c r="J9" t="s">
        <v>268</v>
      </c>
    </row>
    <row r="10" spans="1:10" x14ac:dyDescent="0.25">
      <c r="A10" s="9">
        <v>2</v>
      </c>
      <c r="B10" s="10" t="s">
        <v>7</v>
      </c>
      <c r="C10" s="10" t="s">
        <v>165</v>
      </c>
      <c r="D10" s="10" t="str">
        <f t="shared" si="0"/>
        <v>View</v>
      </c>
      <c r="E10" s="10"/>
      <c r="H10" t="str">
        <f t="shared" si="1"/>
        <v>Toolbar</v>
      </c>
      <c r="I10">
        <f t="shared" si="2"/>
        <v>7</v>
      </c>
      <c r="J10" s="10"/>
    </row>
    <row r="11" spans="1:10" x14ac:dyDescent="0.25">
      <c r="A11" s="3">
        <v>2.1</v>
      </c>
      <c r="B11" t="s">
        <v>39</v>
      </c>
      <c r="C11" t="s">
        <v>34</v>
      </c>
      <c r="D11" t="str">
        <f t="shared" si="0"/>
        <v>Project</v>
      </c>
      <c r="F11" t="str">
        <f t="shared" si="3"/>
        <v>project-normal-32x32</v>
      </c>
      <c r="H11" t="str">
        <f t="shared" si="1"/>
        <v>Button</v>
      </c>
      <c r="I11">
        <f t="shared" si="2"/>
        <v>6</v>
      </c>
      <c r="J11" t="s">
        <v>241</v>
      </c>
    </row>
    <row r="12" spans="1:10" x14ac:dyDescent="0.25">
      <c r="A12" s="3">
        <v>2.2000000000000002</v>
      </c>
      <c r="B12" t="s">
        <v>40</v>
      </c>
      <c r="C12" t="s">
        <v>34</v>
      </c>
      <c r="D12" t="str">
        <f t="shared" si="0"/>
        <v>Workflow</v>
      </c>
      <c r="F12" t="str">
        <f t="shared" si="3"/>
        <v>workflow-32x32</v>
      </c>
      <c r="H12" t="str">
        <f t="shared" si="1"/>
        <v>Button</v>
      </c>
      <c r="I12">
        <f t="shared" si="2"/>
        <v>6</v>
      </c>
      <c r="J12" t="s">
        <v>242</v>
      </c>
    </row>
    <row r="13" spans="1:10" x14ac:dyDescent="0.25">
      <c r="A13" s="3">
        <v>2.2999999999999998</v>
      </c>
      <c r="B13" t="s">
        <v>41</v>
      </c>
      <c r="C13" t="s">
        <v>34</v>
      </c>
      <c r="D13" t="str">
        <f t="shared" si="0"/>
        <v>PropertyGrid</v>
      </c>
      <c r="F13" t="str">
        <f t="shared" si="3"/>
        <v>property-grid-32x32</v>
      </c>
      <c r="H13" t="str">
        <f t="shared" si="1"/>
        <v>Button</v>
      </c>
      <c r="I13">
        <f t="shared" si="2"/>
        <v>6</v>
      </c>
      <c r="J13" t="s">
        <v>243</v>
      </c>
    </row>
    <row r="14" spans="1:10" x14ac:dyDescent="0.25">
      <c r="A14" s="3">
        <v>3</v>
      </c>
      <c r="B14" t="s">
        <v>8</v>
      </c>
      <c r="C14" t="s">
        <v>165</v>
      </c>
      <c r="D14" t="str">
        <f t="shared" si="0"/>
        <v>Exit</v>
      </c>
      <c r="F14" t="str">
        <f t="shared" si="3"/>
        <v/>
      </c>
      <c r="H14" t="str">
        <f t="shared" si="1"/>
        <v>Toolbar</v>
      </c>
      <c r="I14">
        <f t="shared" si="2"/>
        <v>7</v>
      </c>
    </row>
    <row r="15" spans="1:10" x14ac:dyDescent="0.25">
      <c r="A15" s="3">
        <v>3.1</v>
      </c>
      <c r="B15" t="s">
        <v>228</v>
      </c>
      <c r="C15" t="s">
        <v>34</v>
      </c>
      <c r="D15" t="str">
        <f t="shared" si="0"/>
        <v>Exit</v>
      </c>
      <c r="F15" t="str">
        <f t="shared" si="3"/>
        <v>exit-32x32</v>
      </c>
      <c r="H15" t="str">
        <f t="shared" si="1"/>
        <v>Button</v>
      </c>
      <c r="I15">
        <f t="shared" si="2"/>
        <v>6</v>
      </c>
      <c r="J15" t="s"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F8" sqref="F8"/>
    </sheetView>
  </sheetViews>
  <sheetFormatPr defaultRowHeight="15" x14ac:dyDescent="0.25"/>
  <cols>
    <col min="2" max="5" width="37.140625" customWidth="1"/>
    <col min="6" max="6" width="36.42578125" customWidth="1"/>
    <col min="8" max="8" width="18.140625" customWidth="1"/>
    <col min="10" max="10" width="33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167</v>
      </c>
      <c r="E1" t="s">
        <v>224</v>
      </c>
      <c r="F1" t="s">
        <v>168</v>
      </c>
      <c r="G1" t="s">
        <v>3</v>
      </c>
    </row>
    <row r="2" spans="1:10" x14ac:dyDescent="0.25">
      <c r="A2" s="14" t="s">
        <v>163</v>
      </c>
      <c r="B2" s="10" t="s">
        <v>9</v>
      </c>
      <c r="C2" s="10" t="s">
        <v>165</v>
      </c>
      <c r="D2" s="10" t="str">
        <f t="shared" ref="D2:D26" si="0">REPLACE(B2, FIND(H2,B2),I2,"")</f>
        <v>Wells</v>
      </c>
      <c r="E2" s="10"/>
      <c r="G2" s="10"/>
      <c r="H2" t="str">
        <f>REPLACE(C2,1,2,"")</f>
        <v>Toolbar</v>
      </c>
      <c r="I2">
        <f>LEN(H2)</f>
        <v>7</v>
      </c>
      <c r="J2" s="10"/>
    </row>
    <row r="3" spans="1:10" x14ac:dyDescent="0.25">
      <c r="A3" s="7">
        <v>1.1000000000000001</v>
      </c>
      <c r="B3" s="7" t="s">
        <v>42</v>
      </c>
      <c r="C3" t="s">
        <v>34</v>
      </c>
      <c r="D3" s="7" t="str">
        <f t="shared" si="0"/>
        <v>AddNew</v>
      </c>
      <c r="E3" s="7"/>
      <c r="F3" t="str">
        <f>SUBSTITUTE(J3,"_","-")</f>
        <v>well-new-32x32</v>
      </c>
      <c r="H3" t="str">
        <f t="shared" ref="H3:H26" si="1">REPLACE(C3,1,2,"")</f>
        <v>Button</v>
      </c>
      <c r="I3">
        <f t="shared" ref="I3:I26" si="2">LEN(H3)</f>
        <v>6</v>
      </c>
      <c r="J3" t="s">
        <v>244</v>
      </c>
    </row>
    <row r="4" spans="1:10" x14ac:dyDescent="0.25">
      <c r="A4" s="7">
        <v>1.2</v>
      </c>
      <c r="B4" s="7" t="s">
        <v>43</v>
      </c>
      <c r="C4" t="s">
        <v>34</v>
      </c>
      <c r="D4" s="7" t="str">
        <f t="shared" si="0"/>
        <v>WellHeader</v>
      </c>
      <c r="E4" s="7"/>
      <c r="F4" t="str">
        <f>SUBSTITUTE(J4,"_","-")</f>
        <v>well-header-edit-32x32</v>
      </c>
      <c r="H4" t="str">
        <f t="shared" si="1"/>
        <v>Button</v>
      </c>
      <c r="I4">
        <f t="shared" si="2"/>
        <v>6</v>
      </c>
      <c r="J4" t="s">
        <v>245</v>
      </c>
    </row>
    <row r="5" spans="1:10" x14ac:dyDescent="0.25">
      <c r="A5" s="7">
        <v>1.3</v>
      </c>
      <c r="B5" s="7" t="s">
        <v>44</v>
      </c>
      <c r="C5" t="s">
        <v>34</v>
      </c>
      <c r="D5" s="7" t="str">
        <f t="shared" si="0"/>
        <v>DepthConversion</v>
      </c>
      <c r="E5" s="7"/>
      <c r="F5" t="str">
        <f>SUBSTITUTE(J5,"_","-")</f>
        <v>well-depth-convertion-32x32</v>
      </c>
      <c r="H5" t="str">
        <f t="shared" si="1"/>
        <v>Button</v>
      </c>
      <c r="I5">
        <f t="shared" si="2"/>
        <v>6</v>
      </c>
      <c r="J5" t="s">
        <v>246</v>
      </c>
    </row>
    <row r="6" spans="1:10" x14ac:dyDescent="0.25">
      <c r="A6" s="7">
        <v>1.4</v>
      </c>
      <c r="B6" s="7" t="s">
        <v>45</v>
      </c>
      <c r="C6" t="s">
        <v>34</v>
      </c>
      <c r="D6" s="7" t="str">
        <f t="shared" si="0"/>
        <v>CurveAlias</v>
      </c>
      <c r="E6" s="7"/>
      <c r="F6" t="str">
        <f>SUBSTITUTE(J6,"_","-")</f>
        <v/>
      </c>
      <c r="H6" t="str">
        <f t="shared" si="1"/>
        <v>Button</v>
      </c>
      <c r="I6">
        <f t="shared" si="2"/>
        <v>6</v>
      </c>
    </row>
    <row r="7" spans="1:10" x14ac:dyDescent="0.25">
      <c r="A7" s="7">
        <v>1.5</v>
      </c>
      <c r="B7" s="7" t="s">
        <v>46</v>
      </c>
      <c r="C7" t="s">
        <v>34</v>
      </c>
      <c r="D7" s="7" t="str">
        <f t="shared" si="0"/>
        <v>FamilyEdit</v>
      </c>
      <c r="E7" s="7"/>
      <c r="F7" t="str">
        <f>SUBSTITUTE(J7,"_","-")</f>
        <v/>
      </c>
      <c r="H7" t="str">
        <f t="shared" si="1"/>
        <v>Button</v>
      </c>
      <c r="I7">
        <f t="shared" si="2"/>
        <v>6</v>
      </c>
    </row>
    <row r="8" spans="1:10" x14ac:dyDescent="0.25">
      <c r="A8" s="14" t="s">
        <v>121</v>
      </c>
      <c r="B8" s="10" t="s">
        <v>10</v>
      </c>
      <c r="C8" s="10" t="s">
        <v>165</v>
      </c>
      <c r="D8" s="10" t="str">
        <f t="shared" si="0"/>
        <v>Input/Output</v>
      </c>
      <c r="E8" s="10"/>
      <c r="G8" s="10"/>
      <c r="H8" t="str">
        <f t="shared" si="1"/>
        <v>Toolbar</v>
      </c>
      <c r="I8">
        <f t="shared" si="2"/>
        <v>7</v>
      </c>
      <c r="J8" s="10"/>
    </row>
    <row r="9" spans="1:10" x14ac:dyDescent="0.25">
      <c r="A9" s="12">
        <v>2.1</v>
      </c>
      <c r="B9" s="12" t="s">
        <v>169</v>
      </c>
      <c r="C9" s="13" t="s">
        <v>225</v>
      </c>
      <c r="D9" s="12" t="str">
        <f t="shared" si="0"/>
        <v>Import</v>
      </c>
      <c r="E9" s="12"/>
      <c r="F9" t="str">
        <f>SUBSTITUTE(J9,"_","-")</f>
        <v>file-import-32x32</v>
      </c>
      <c r="G9" s="13"/>
      <c r="H9" t="str">
        <f t="shared" si="1"/>
        <v>Dropdown</v>
      </c>
      <c r="I9">
        <f t="shared" si="2"/>
        <v>8</v>
      </c>
      <c r="J9" s="12" t="s">
        <v>247</v>
      </c>
    </row>
    <row r="10" spans="1:10" x14ac:dyDescent="0.25">
      <c r="A10" s="5" t="s">
        <v>172</v>
      </c>
      <c r="B10" s="8" t="s">
        <v>49</v>
      </c>
      <c r="C10" t="s">
        <v>34</v>
      </c>
      <c r="D10" s="7" t="str">
        <f t="shared" si="0"/>
        <v>ImportASCII</v>
      </c>
      <c r="E10" s="7"/>
      <c r="F10" t="str">
        <f>SUBSTITUTE(J10,"_","-")</f>
        <v>ascii-import-16x16</v>
      </c>
      <c r="H10" t="str">
        <f t="shared" si="1"/>
        <v>Button</v>
      </c>
      <c r="I10">
        <f t="shared" si="2"/>
        <v>6</v>
      </c>
      <c r="J10" t="s">
        <v>269</v>
      </c>
    </row>
    <row r="11" spans="1:10" x14ac:dyDescent="0.25">
      <c r="A11" s="5" t="s">
        <v>171</v>
      </c>
      <c r="B11" s="8" t="s">
        <v>50</v>
      </c>
      <c r="C11" t="s">
        <v>34</v>
      </c>
      <c r="D11" s="7" t="str">
        <f t="shared" si="0"/>
        <v>ImportMultiASCII</v>
      </c>
      <c r="E11" s="7"/>
      <c r="F11" t="str">
        <f>SUBSTITUTE(J11,"_","-")</f>
        <v>ascii-import-16x16</v>
      </c>
      <c r="H11" t="str">
        <f t="shared" si="1"/>
        <v>Button</v>
      </c>
      <c r="I11">
        <f t="shared" si="2"/>
        <v>6</v>
      </c>
      <c r="J11" t="s">
        <v>269</v>
      </c>
    </row>
    <row r="12" spans="1:10" x14ac:dyDescent="0.25">
      <c r="A12" s="5" t="s">
        <v>177</v>
      </c>
      <c r="B12" s="8" t="s">
        <v>51</v>
      </c>
      <c r="C12" t="s">
        <v>34</v>
      </c>
      <c r="D12" s="7" t="str">
        <f t="shared" si="0"/>
        <v>ImportLAS</v>
      </c>
      <c r="E12" s="7"/>
      <c r="F12" t="str">
        <f>SUBSTITUTE(J12,"_","-")</f>
        <v>las-import-16x16</v>
      </c>
      <c r="H12" t="str">
        <f t="shared" si="1"/>
        <v>Button</v>
      </c>
      <c r="I12">
        <f t="shared" si="2"/>
        <v>6</v>
      </c>
      <c r="J12" t="s">
        <v>270</v>
      </c>
    </row>
    <row r="13" spans="1:10" x14ac:dyDescent="0.25">
      <c r="A13" s="5" t="s">
        <v>178</v>
      </c>
      <c r="B13" s="8" t="s">
        <v>52</v>
      </c>
      <c r="C13" t="s">
        <v>34</v>
      </c>
      <c r="D13" s="7" t="str">
        <f t="shared" si="0"/>
        <v>ImportMultiLAS</v>
      </c>
      <c r="E13" s="7"/>
      <c r="F13" t="str">
        <f>SUBSTITUTE(J13,"_","-")</f>
        <v>las-import-16x16</v>
      </c>
      <c r="H13" t="str">
        <f t="shared" si="1"/>
        <v>Button</v>
      </c>
      <c r="I13">
        <f t="shared" si="2"/>
        <v>6</v>
      </c>
      <c r="J13" t="s">
        <v>270</v>
      </c>
    </row>
    <row r="14" spans="1:10" x14ac:dyDescent="0.25">
      <c r="A14" s="5" t="s">
        <v>179</v>
      </c>
      <c r="B14" s="8" t="s">
        <v>53</v>
      </c>
      <c r="C14" t="s">
        <v>34</v>
      </c>
      <c r="D14" s="7" t="str">
        <f t="shared" si="0"/>
        <v>Interval/CoreLoader</v>
      </c>
      <c r="E14" s="7"/>
      <c r="F14" t="str">
        <f>SUBSTITUTE(J14,"_","-")</f>
        <v>curve-listing-16x16</v>
      </c>
      <c r="H14" t="str">
        <f t="shared" si="1"/>
        <v>Button</v>
      </c>
      <c r="I14">
        <f t="shared" si="2"/>
        <v>6</v>
      </c>
      <c r="J14" t="s">
        <v>271</v>
      </c>
    </row>
    <row r="15" spans="1:10" x14ac:dyDescent="0.25">
      <c r="A15" s="5" t="s">
        <v>180</v>
      </c>
      <c r="B15" s="8" t="s">
        <v>54</v>
      </c>
      <c r="C15" t="s">
        <v>34</v>
      </c>
      <c r="D15" s="7" t="str">
        <f t="shared" si="0"/>
        <v>Multi-wellCoreLoader</v>
      </c>
      <c r="E15" s="7"/>
      <c r="F15" t="str">
        <f>SUBSTITUTE(J15,"_","-")</f>
        <v>load-16x16</v>
      </c>
      <c r="H15" t="str">
        <f t="shared" si="1"/>
        <v>Button</v>
      </c>
      <c r="I15">
        <f t="shared" si="2"/>
        <v>6</v>
      </c>
      <c r="J15" t="s">
        <v>272</v>
      </c>
    </row>
    <row r="16" spans="1:10" x14ac:dyDescent="0.25">
      <c r="A16" s="5" t="s">
        <v>181</v>
      </c>
      <c r="B16" s="8" t="s">
        <v>55</v>
      </c>
      <c r="C16" t="s">
        <v>34</v>
      </c>
      <c r="D16" s="7" t="str">
        <f t="shared" si="0"/>
        <v>ImportWellHeader</v>
      </c>
      <c r="E16" s="7"/>
      <c r="F16" t="str">
        <f>SUBSTITUTE(J16,"_","-")</f>
        <v>well-header-edit-16x16</v>
      </c>
      <c r="H16" t="str">
        <f t="shared" si="1"/>
        <v>Button</v>
      </c>
      <c r="I16">
        <f t="shared" si="2"/>
        <v>6</v>
      </c>
      <c r="J16" t="s">
        <v>273</v>
      </c>
    </row>
    <row r="17" spans="1:10" x14ac:dyDescent="0.25">
      <c r="A17" s="5" t="s">
        <v>182</v>
      </c>
      <c r="B17" s="8" t="s">
        <v>56</v>
      </c>
      <c r="C17" t="s">
        <v>34</v>
      </c>
      <c r="D17" s="7" t="str">
        <f t="shared" si="0"/>
        <v>ImportWellTop</v>
      </c>
      <c r="E17" s="7"/>
      <c r="F17" t="str">
        <f>SUBSTITUTE(J17,"_","-")</f>
        <v>well-header-edit-16x16</v>
      </c>
      <c r="H17" t="str">
        <f t="shared" si="1"/>
        <v>Button</v>
      </c>
      <c r="I17">
        <f t="shared" si="2"/>
        <v>6</v>
      </c>
      <c r="J17" t="s">
        <v>273</v>
      </c>
    </row>
    <row r="18" spans="1:10" x14ac:dyDescent="0.25">
      <c r="A18" s="17" t="s">
        <v>144</v>
      </c>
      <c r="B18" s="12" t="s">
        <v>170</v>
      </c>
      <c r="C18" s="13" t="s">
        <v>225</v>
      </c>
      <c r="D18" s="13" t="str">
        <f t="shared" si="0"/>
        <v>Export</v>
      </c>
      <c r="E18" s="13"/>
      <c r="F18" t="str">
        <f>SUBSTITUTE(J18,"_","-")</f>
        <v>file-export-32x32</v>
      </c>
      <c r="G18" s="13"/>
      <c r="H18" t="str">
        <f t="shared" si="1"/>
        <v>Dropdown</v>
      </c>
      <c r="I18">
        <f t="shared" si="2"/>
        <v>8</v>
      </c>
      <c r="J18" s="13" t="s">
        <v>249</v>
      </c>
    </row>
    <row r="19" spans="1:10" x14ac:dyDescent="0.25">
      <c r="A19" s="5" t="s">
        <v>183</v>
      </c>
      <c r="B19" s="5" t="s">
        <v>57</v>
      </c>
      <c r="C19" t="s">
        <v>34</v>
      </c>
      <c r="D19" s="7" t="str">
        <f t="shared" si="0"/>
        <v>ExportASCII</v>
      </c>
      <c r="E19" s="7"/>
      <c r="F19" t="str">
        <f>SUBSTITUTE(J19,"_","-")</f>
        <v>ascii-export-16x16</v>
      </c>
      <c r="H19" t="str">
        <f t="shared" si="1"/>
        <v>Button</v>
      </c>
      <c r="I19">
        <f t="shared" si="2"/>
        <v>6</v>
      </c>
      <c r="J19" t="s">
        <v>274</v>
      </c>
    </row>
    <row r="20" spans="1:10" x14ac:dyDescent="0.25">
      <c r="A20" s="5" t="s">
        <v>184</v>
      </c>
      <c r="B20" s="5" t="s">
        <v>58</v>
      </c>
      <c r="C20" t="s">
        <v>34</v>
      </c>
      <c r="D20" s="7" t="str">
        <f t="shared" si="0"/>
        <v>ExportMultiASCII</v>
      </c>
      <c r="E20" s="7"/>
      <c r="F20" t="str">
        <f>SUBSTITUTE(J20,"_","-")</f>
        <v>ascii-export-16x16</v>
      </c>
      <c r="H20" t="str">
        <f t="shared" si="1"/>
        <v>Button</v>
      </c>
      <c r="I20">
        <f t="shared" si="2"/>
        <v>6</v>
      </c>
      <c r="J20" t="s">
        <v>274</v>
      </c>
    </row>
    <row r="21" spans="1:10" x14ac:dyDescent="0.25">
      <c r="A21" s="5" t="s">
        <v>185</v>
      </c>
      <c r="B21" s="5" t="s">
        <v>59</v>
      </c>
      <c r="C21" t="s">
        <v>34</v>
      </c>
      <c r="D21" s="7" t="str">
        <f t="shared" si="0"/>
        <v>ExportLAS</v>
      </c>
      <c r="E21" s="7"/>
      <c r="F21" t="str">
        <f>SUBSTITUTE(J21,"_","-")</f>
        <v>las-export-16x16</v>
      </c>
      <c r="H21" t="str">
        <f t="shared" si="1"/>
        <v>Button</v>
      </c>
      <c r="I21">
        <f t="shared" si="2"/>
        <v>6</v>
      </c>
      <c r="J21" t="s">
        <v>275</v>
      </c>
    </row>
    <row r="22" spans="1:10" x14ac:dyDescent="0.25">
      <c r="A22" s="5" t="s">
        <v>186</v>
      </c>
      <c r="B22" s="5" t="s">
        <v>60</v>
      </c>
      <c r="C22" t="s">
        <v>34</v>
      </c>
      <c r="D22" s="7" t="str">
        <f t="shared" si="0"/>
        <v>ExportMultiLAS</v>
      </c>
      <c r="E22" s="7"/>
      <c r="F22" t="str">
        <f>SUBSTITUTE(J22,"_","-")</f>
        <v>las-export-16x16</v>
      </c>
      <c r="H22" t="str">
        <f t="shared" si="1"/>
        <v>Button</v>
      </c>
      <c r="I22">
        <f t="shared" si="2"/>
        <v>6</v>
      </c>
      <c r="J22" t="s">
        <v>275</v>
      </c>
    </row>
    <row r="23" spans="1:10" x14ac:dyDescent="0.25">
      <c r="A23" s="5" t="s">
        <v>187</v>
      </c>
      <c r="B23" s="5" t="s">
        <v>63</v>
      </c>
      <c r="C23" t="s">
        <v>34</v>
      </c>
      <c r="D23" s="7" t="str">
        <f t="shared" si="0"/>
        <v>ExportCoreData</v>
      </c>
      <c r="E23" s="7"/>
      <c r="F23" t="str">
        <f>SUBSTITUTE(J23,"_","-")</f>
        <v>curve-listing-16x16</v>
      </c>
      <c r="H23" t="str">
        <f t="shared" si="1"/>
        <v>Button</v>
      </c>
      <c r="I23">
        <f t="shared" si="2"/>
        <v>6</v>
      </c>
      <c r="J23" t="s">
        <v>271</v>
      </c>
    </row>
    <row r="24" spans="1:10" x14ac:dyDescent="0.25">
      <c r="A24" s="5" t="s">
        <v>188</v>
      </c>
      <c r="B24" s="5" t="s">
        <v>54</v>
      </c>
      <c r="C24" t="s">
        <v>34</v>
      </c>
      <c r="D24" s="7" t="str">
        <f t="shared" si="0"/>
        <v>Multi-wellCoreLoader</v>
      </c>
      <c r="E24" s="7"/>
      <c r="F24" t="str">
        <f>SUBSTITUTE(J24,"_","-")</f>
        <v>well-header-edit-16x16</v>
      </c>
      <c r="H24" t="str">
        <f t="shared" si="1"/>
        <v>Button</v>
      </c>
      <c r="I24">
        <f t="shared" si="2"/>
        <v>6</v>
      </c>
      <c r="J24" t="s">
        <v>273</v>
      </c>
    </row>
    <row r="25" spans="1:10" x14ac:dyDescent="0.25">
      <c r="A25" s="5" t="s">
        <v>189</v>
      </c>
      <c r="B25" s="5" t="s">
        <v>61</v>
      </c>
      <c r="C25" t="s">
        <v>34</v>
      </c>
      <c r="D25" s="7" t="str">
        <f t="shared" si="0"/>
        <v>ExportWellHeader</v>
      </c>
      <c r="E25" s="7"/>
      <c r="F25" t="str">
        <f>SUBSTITUTE(J25,"_","-")</f>
        <v>well-header-edit-16x16</v>
      </c>
      <c r="H25" t="str">
        <f t="shared" si="1"/>
        <v>Button</v>
      </c>
      <c r="I25">
        <f t="shared" si="2"/>
        <v>6</v>
      </c>
      <c r="J25" t="s">
        <v>273</v>
      </c>
    </row>
    <row r="26" spans="1:10" x14ac:dyDescent="0.25">
      <c r="A26" s="5" t="s">
        <v>190</v>
      </c>
      <c r="B26" s="5" t="s">
        <v>62</v>
      </c>
      <c r="C26" t="s">
        <v>34</v>
      </c>
      <c r="D26" s="7" t="str">
        <f t="shared" si="0"/>
        <v>ExportWellTop</v>
      </c>
      <c r="E26" s="7"/>
      <c r="F26" t="str">
        <f>SUBSTITUTE(J26,"_","-")</f>
        <v/>
      </c>
      <c r="H26" t="str">
        <f t="shared" si="1"/>
        <v>Button</v>
      </c>
      <c r="I26">
        <f t="shared" si="2"/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zoomScaleNormal="100" workbookViewId="0">
      <selection activeCell="F29" sqref="F29"/>
    </sheetView>
  </sheetViews>
  <sheetFormatPr defaultRowHeight="15" x14ac:dyDescent="0.25"/>
  <cols>
    <col min="1" max="1" width="9.140625" style="3"/>
    <col min="2" max="2" width="35.28515625" customWidth="1"/>
    <col min="3" max="3" width="15.28515625" hidden="1" customWidth="1"/>
    <col min="4" max="4" width="17.28515625" hidden="1" customWidth="1"/>
    <col min="5" max="5" width="0" hidden="1" customWidth="1"/>
    <col min="6" max="6" width="40.140625" customWidth="1"/>
    <col min="8" max="8" width="16.85546875" customWidth="1"/>
    <col min="10" max="10" width="39.4257812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167</v>
      </c>
      <c r="E1" t="s">
        <v>224</v>
      </c>
      <c r="F1" t="s">
        <v>168</v>
      </c>
      <c r="G1" t="s">
        <v>3</v>
      </c>
    </row>
    <row r="2" spans="1:10" x14ac:dyDescent="0.25">
      <c r="A2" s="9">
        <v>1</v>
      </c>
      <c r="B2" s="10" t="s">
        <v>12</v>
      </c>
      <c r="C2" s="10" t="s">
        <v>165</v>
      </c>
      <c r="D2" s="10" t="str">
        <f t="shared" ref="D2:D39" si="0">REPLACE(B2, FIND(H2,B2),I2,"")</f>
        <v>LogPlot</v>
      </c>
      <c r="H2" t="str">
        <f>REPLACE(C2,1,2,"")</f>
        <v>Toolbar</v>
      </c>
      <c r="I2">
        <f>LEN(H2)</f>
        <v>7</v>
      </c>
    </row>
    <row r="3" spans="1:10" x14ac:dyDescent="0.25">
      <c r="A3" s="6">
        <v>1.1000000000000001</v>
      </c>
      <c r="B3" s="7" t="s">
        <v>64</v>
      </c>
      <c r="C3" t="s">
        <v>34</v>
      </c>
      <c r="D3" t="str">
        <f t="shared" si="0"/>
        <v>BlankLogplot</v>
      </c>
      <c r="F3" t="str">
        <f>SUBSTITUTE(J3,"_","-")</f>
        <v>logplot-blank-32x32</v>
      </c>
      <c r="H3" t="str">
        <f t="shared" ref="H3:H39" si="1">REPLACE(C3,1,2,"")</f>
        <v>Button</v>
      </c>
      <c r="I3">
        <f t="shared" ref="I3:I39" si="2">LEN(H3)</f>
        <v>6</v>
      </c>
      <c r="J3" t="s">
        <v>330</v>
      </c>
    </row>
    <row r="4" spans="1:10" x14ac:dyDescent="0.25">
      <c r="A4" s="6">
        <v>1.2</v>
      </c>
      <c r="B4" s="7" t="s">
        <v>65</v>
      </c>
      <c r="C4" t="s">
        <v>34</v>
      </c>
      <c r="D4" t="str">
        <f t="shared" si="0"/>
        <v>TrippleCombo</v>
      </c>
      <c r="F4" t="str">
        <f>SUBSTITUTE(J4,"_","-")</f>
        <v>logplot-triple-combo-32x32</v>
      </c>
      <c r="H4" t="str">
        <f t="shared" si="1"/>
        <v>Button</v>
      </c>
      <c r="I4">
        <f t="shared" si="2"/>
        <v>6</v>
      </c>
      <c r="J4" t="s">
        <v>331</v>
      </c>
    </row>
    <row r="5" spans="1:10" x14ac:dyDescent="0.25">
      <c r="A5" s="6">
        <v>1.3</v>
      </c>
      <c r="B5" s="7" t="s">
        <v>66</v>
      </c>
      <c r="C5" t="s">
        <v>34</v>
      </c>
      <c r="D5" t="str">
        <f t="shared" si="0"/>
        <v>DensityNeutron</v>
      </c>
      <c r="F5" t="str">
        <f>SUBSTITUTE(J5,"_","-")</f>
        <v>logplot-predefine-RHOB-NPHI-32x32</v>
      </c>
      <c r="H5" t="str">
        <f t="shared" si="1"/>
        <v>Button</v>
      </c>
      <c r="I5">
        <f t="shared" si="2"/>
        <v>6</v>
      </c>
      <c r="J5" t="s">
        <v>332</v>
      </c>
    </row>
    <row r="6" spans="1:10" x14ac:dyDescent="0.25">
      <c r="A6" s="6">
        <v>1.4</v>
      </c>
      <c r="B6" s="7" t="s">
        <v>67</v>
      </c>
      <c r="C6" t="s">
        <v>34</v>
      </c>
      <c r="D6" t="str">
        <f t="shared" si="0"/>
        <v>ResistivitySonic</v>
      </c>
      <c r="F6" t="str">
        <f>SUBSTITUTE(J6,"_","-")</f>
        <v>logplot-predefine-RDT-16x16</v>
      </c>
      <c r="H6" t="str">
        <f t="shared" si="1"/>
        <v>Button</v>
      </c>
      <c r="I6">
        <f t="shared" si="2"/>
        <v>6</v>
      </c>
      <c r="J6" t="s">
        <v>333</v>
      </c>
    </row>
    <row r="7" spans="1:10" x14ac:dyDescent="0.25">
      <c r="A7" s="11">
        <v>1.5</v>
      </c>
      <c r="B7" s="12" t="s">
        <v>210</v>
      </c>
      <c r="C7" s="13" t="s">
        <v>225</v>
      </c>
      <c r="D7" s="13" t="str">
        <f t="shared" si="0"/>
        <v>LogMore</v>
      </c>
      <c r="F7" t="str">
        <f>SUBSTITUTE(J7,"_","-")</f>
        <v>logplot-more-32x32</v>
      </c>
      <c r="H7" t="str">
        <f t="shared" si="1"/>
        <v>Dropdown</v>
      </c>
      <c r="I7">
        <f t="shared" si="2"/>
        <v>8</v>
      </c>
      <c r="J7" t="s">
        <v>253</v>
      </c>
    </row>
    <row r="8" spans="1:10" x14ac:dyDescent="0.25">
      <c r="A8" s="4" t="s">
        <v>21</v>
      </c>
      <c r="B8" s="5" t="s">
        <v>164</v>
      </c>
      <c r="C8" t="s">
        <v>34</v>
      </c>
      <c r="D8" t="str">
        <f t="shared" si="0"/>
        <v>TriTracksBlank</v>
      </c>
      <c r="F8" t="str">
        <f>SUBSTITUTE(J8,"_","-")</f>
        <v/>
      </c>
      <c r="H8" t="str">
        <f t="shared" si="1"/>
        <v>Button</v>
      </c>
      <c r="I8">
        <f t="shared" si="2"/>
        <v>6</v>
      </c>
    </row>
    <row r="9" spans="1:10" x14ac:dyDescent="0.25">
      <c r="A9" s="4" t="s">
        <v>22</v>
      </c>
      <c r="B9" s="5" t="s">
        <v>68</v>
      </c>
      <c r="C9" t="s">
        <v>34</v>
      </c>
      <c r="D9" t="str">
        <f t="shared" si="0"/>
        <v>InputCurve</v>
      </c>
      <c r="F9" t="str">
        <f>SUBSTITUTE(J9,"_","-")</f>
        <v>curve-input-32x32</v>
      </c>
      <c r="H9" t="str">
        <f t="shared" si="1"/>
        <v>Button</v>
      </c>
      <c r="I9">
        <f t="shared" si="2"/>
        <v>6</v>
      </c>
      <c r="J9" t="s">
        <v>306</v>
      </c>
    </row>
    <row r="10" spans="1:10" x14ac:dyDescent="0.25">
      <c r="A10" s="4" t="s">
        <v>191</v>
      </c>
      <c r="B10" s="5" t="s">
        <v>174</v>
      </c>
      <c r="C10" t="s">
        <v>34</v>
      </c>
      <c r="D10" t="str">
        <f t="shared" si="0"/>
        <v>LithoSynCurve</v>
      </c>
      <c r="F10" t="str">
        <f>SUBSTITUTE(J10,"_","-")</f>
        <v>logplot-lythosyn-curve-32x32</v>
      </c>
      <c r="H10" t="str">
        <f t="shared" si="1"/>
        <v>Button</v>
      </c>
      <c r="I10">
        <f t="shared" si="2"/>
        <v>6</v>
      </c>
      <c r="J10" t="s">
        <v>252</v>
      </c>
    </row>
    <row r="11" spans="1:10" x14ac:dyDescent="0.25">
      <c r="A11" s="4" t="s">
        <v>192</v>
      </c>
      <c r="B11" s="5" t="s">
        <v>175</v>
      </c>
      <c r="C11" t="s">
        <v>34</v>
      </c>
      <c r="D11" t="str">
        <f t="shared" si="0"/>
        <v>SynCurve</v>
      </c>
      <c r="F11" t="str">
        <f>SUBSTITUTE(J11,"_","-")</f>
        <v>logplot-syn-curve-32x32</v>
      </c>
      <c r="H11" t="str">
        <f t="shared" si="1"/>
        <v>Button</v>
      </c>
      <c r="I11">
        <f t="shared" si="2"/>
        <v>6</v>
      </c>
      <c r="J11" t="s">
        <v>251</v>
      </c>
    </row>
    <row r="12" spans="1:10" x14ac:dyDescent="0.25">
      <c r="A12" s="4" t="s">
        <v>193</v>
      </c>
      <c r="B12" s="5" t="s">
        <v>69</v>
      </c>
      <c r="C12" t="s">
        <v>34</v>
      </c>
      <c r="D12" t="str">
        <f t="shared" si="0"/>
        <v>Result</v>
      </c>
      <c r="F12" t="str">
        <f>SUBSTITUTE(J12,"_","-")</f>
        <v>logplot-result-32x32</v>
      </c>
      <c r="H12" t="str">
        <f t="shared" si="1"/>
        <v>Button</v>
      </c>
      <c r="I12">
        <f t="shared" si="2"/>
        <v>6</v>
      </c>
      <c r="J12" t="s">
        <v>250</v>
      </c>
    </row>
    <row r="13" spans="1:10" x14ac:dyDescent="0.25">
      <c r="A13" s="9">
        <v>2</v>
      </c>
      <c r="B13" s="10" t="s">
        <v>13</v>
      </c>
      <c r="C13" s="10" t="s">
        <v>165</v>
      </c>
      <c r="D13" s="10" t="str">
        <f t="shared" si="0"/>
        <v>CrossPlot</v>
      </c>
      <c r="H13" t="str">
        <f t="shared" si="1"/>
        <v>Toolbar</v>
      </c>
      <c r="I13">
        <f t="shared" si="2"/>
        <v>7</v>
      </c>
    </row>
    <row r="14" spans="1:10" x14ac:dyDescent="0.25">
      <c r="A14" s="6">
        <v>2.1</v>
      </c>
      <c r="B14" s="7" t="s">
        <v>70</v>
      </c>
      <c r="C14" t="s">
        <v>34</v>
      </c>
      <c r="D14" t="str">
        <f t="shared" si="0"/>
        <v>BlankCrossPlot</v>
      </c>
      <c r="F14" t="str">
        <f>SUBSTITUTE(J14,"_","-")</f>
        <v>crossplot-new-32x32</v>
      </c>
      <c r="H14" t="str">
        <f t="shared" si="1"/>
        <v>Button</v>
      </c>
      <c r="I14">
        <f t="shared" si="2"/>
        <v>6</v>
      </c>
      <c r="J14" t="s">
        <v>254</v>
      </c>
    </row>
    <row r="15" spans="1:10" x14ac:dyDescent="0.25">
      <c r="A15" s="6">
        <v>2.2000000000000002</v>
      </c>
      <c r="B15" s="7" t="s">
        <v>71</v>
      </c>
      <c r="C15" t="s">
        <v>34</v>
      </c>
      <c r="D15" t="str">
        <f t="shared" si="0"/>
        <v>SonicPHI_TOTAL</v>
      </c>
      <c r="F15" t="str">
        <f>SUBSTITUTE(J15,"_","-")</f>
        <v>crossplot-result-32x32</v>
      </c>
      <c r="H15" t="str">
        <f t="shared" si="1"/>
        <v>Button</v>
      </c>
      <c r="I15">
        <f t="shared" si="2"/>
        <v>6</v>
      </c>
      <c r="J15" t="s">
        <v>256</v>
      </c>
    </row>
    <row r="16" spans="1:10" x14ac:dyDescent="0.25">
      <c r="A16" s="6">
        <v>2.2999999999999998</v>
      </c>
      <c r="B16" s="7" t="s">
        <v>72</v>
      </c>
      <c r="C16" t="s">
        <v>34</v>
      </c>
      <c r="D16" t="str">
        <f t="shared" si="0"/>
        <v>NeutronDensity</v>
      </c>
      <c r="F16" t="str">
        <f>SUBSTITUTE(J16,"_","-")</f>
        <v>crossplot-predefine-ND-32x32</v>
      </c>
      <c r="H16" t="str">
        <f t="shared" si="1"/>
        <v>Button</v>
      </c>
      <c r="I16">
        <f t="shared" si="2"/>
        <v>6</v>
      </c>
      <c r="J16" t="s">
        <v>255</v>
      </c>
    </row>
    <row r="17" spans="1:10" x14ac:dyDescent="0.25">
      <c r="A17" s="6">
        <v>2.4</v>
      </c>
      <c r="B17" s="7" t="s">
        <v>73</v>
      </c>
      <c r="C17" t="s">
        <v>34</v>
      </c>
      <c r="D17" t="str">
        <f t="shared" si="0"/>
        <v>NeutronGamma</v>
      </c>
      <c r="F17" t="str">
        <f>SUBSTITUTE(J17,"_","-")</f>
        <v>crossplot-predefine-NG-16x16</v>
      </c>
      <c r="H17" t="str">
        <f t="shared" si="1"/>
        <v>Button</v>
      </c>
      <c r="I17">
        <f t="shared" si="2"/>
        <v>6</v>
      </c>
      <c r="J17" t="s">
        <v>276</v>
      </c>
    </row>
    <row r="18" spans="1:10" x14ac:dyDescent="0.25">
      <c r="A18" s="6">
        <v>2.5</v>
      </c>
      <c r="B18" s="7" t="s">
        <v>74</v>
      </c>
      <c r="C18" t="s">
        <v>34</v>
      </c>
      <c r="D18" t="str">
        <f t="shared" si="0"/>
        <v>SonicGamma</v>
      </c>
      <c r="F18" t="str">
        <f>SUBSTITUTE(J18,"_","-")</f>
        <v>crossplot-predefine-NG-16x16</v>
      </c>
      <c r="H18" t="str">
        <f t="shared" si="1"/>
        <v>Button</v>
      </c>
      <c r="I18">
        <f t="shared" si="2"/>
        <v>6</v>
      </c>
      <c r="J18" t="s">
        <v>276</v>
      </c>
    </row>
    <row r="19" spans="1:10" x14ac:dyDescent="0.25">
      <c r="A19" s="11">
        <v>2.6</v>
      </c>
      <c r="B19" s="12" t="s">
        <v>208</v>
      </c>
      <c r="C19" s="13" t="s">
        <v>225</v>
      </c>
      <c r="D19" s="13" t="str">
        <f t="shared" si="0"/>
        <v>CrossMore</v>
      </c>
      <c r="F19" t="str">
        <f>SUBSTITUTE(J19,"_","-")</f>
        <v>crossplot-result-16x16</v>
      </c>
      <c r="H19" t="str">
        <f t="shared" si="1"/>
        <v>Dropdown</v>
      </c>
      <c r="I19">
        <f t="shared" si="2"/>
        <v>8</v>
      </c>
      <c r="J19" t="s">
        <v>277</v>
      </c>
    </row>
    <row r="20" spans="1:10" x14ac:dyDescent="0.25">
      <c r="A20" s="4" t="s">
        <v>194</v>
      </c>
      <c r="B20" s="5" t="s">
        <v>75</v>
      </c>
      <c r="C20" t="s">
        <v>34</v>
      </c>
      <c r="D20" t="str">
        <f t="shared" si="0"/>
        <v>NeuTronSonic</v>
      </c>
      <c r="F20" t="str">
        <f>SUBSTITUTE(J20,"_","-")</f>
        <v>crossplot-predefine-NS-16x16</v>
      </c>
      <c r="H20" t="str">
        <f t="shared" si="1"/>
        <v>Button</v>
      </c>
      <c r="I20">
        <f t="shared" si="2"/>
        <v>6</v>
      </c>
      <c r="J20" t="s">
        <v>278</v>
      </c>
    </row>
    <row r="21" spans="1:10" x14ac:dyDescent="0.25">
      <c r="A21" s="4" t="s">
        <v>195</v>
      </c>
      <c r="B21" s="5" t="s">
        <v>76</v>
      </c>
      <c r="C21" t="s">
        <v>34</v>
      </c>
      <c r="D21" t="str">
        <f t="shared" si="0"/>
        <v>DenityGamma</v>
      </c>
      <c r="F21" t="str">
        <f>SUBSTITUTE(J21,"_","-")</f>
        <v>crossplot-predefine-NG-16x16</v>
      </c>
      <c r="H21" t="str">
        <f t="shared" si="1"/>
        <v>Button</v>
      </c>
      <c r="I21">
        <f t="shared" si="2"/>
        <v>6</v>
      </c>
      <c r="J21" t="s">
        <v>276</v>
      </c>
    </row>
    <row r="22" spans="1:10" x14ac:dyDescent="0.25">
      <c r="A22" s="4" t="s">
        <v>196</v>
      </c>
      <c r="B22" s="5" t="s">
        <v>77</v>
      </c>
      <c r="C22" t="s">
        <v>34</v>
      </c>
      <c r="D22" t="str">
        <f t="shared" si="0"/>
        <v>NeuTronRt</v>
      </c>
      <c r="F22" t="str">
        <f>SUBSTITUTE(J22,"_","-")</f>
        <v>crossplot-predefine-Rt-16x16</v>
      </c>
      <c r="H22" t="str">
        <f t="shared" si="1"/>
        <v>Button</v>
      </c>
      <c r="I22">
        <f t="shared" si="2"/>
        <v>6</v>
      </c>
      <c r="J22" t="s">
        <v>279</v>
      </c>
    </row>
    <row r="23" spans="1:10" x14ac:dyDescent="0.25">
      <c r="A23" s="4" t="s">
        <v>197</v>
      </c>
      <c r="B23" s="5" t="s">
        <v>78</v>
      </c>
      <c r="C23" t="s">
        <v>34</v>
      </c>
      <c r="D23" t="str">
        <f t="shared" si="0"/>
        <v>DensitySonic</v>
      </c>
      <c r="F23" t="str">
        <f>SUBSTITUTE(J23,"_","-")</f>
        <v>crossplot-predefine-DS-16x16</v>
      </c>
      <c r="H23" t="str">
        <f t="shared" si="1"/>
        <v>Button</v>
      </c>
      <c r="I23">
        <f t="shared" si="2"/>
        <v>6</v>
      </c>
      <c r="J23" t="s">
        <v>280</v>
      </c>
    </row>
    <row r="24" spans="1:10" x14ac:dyDescent="0.25">
      <c r="A24" s="4" t="s">
        <v>198</v>
      </c>
      <c r="B24" s="5" t="s">
        <v>79</v>
      </c>
      <c r="C24" t="s">
        <v>34</v>
      </c>
      <c r="D24" t="str">
        <f t="shared" si="0"/>
        <v>DensityRt</v>
      </c>
      <c r="F24" t="str">
        <f>SUBSTITUTE(J24,"_","-")</f>
        <v>crossplot-predefine-DRt-16x16</v>
      </c>
      <c r="H24" t="str">
        <f t="shared" si="1"/>
        <v>Button</v>
      </c>
      <c r="I24">
        <f t="shared" si="2"/>
        <v>6</v>
      </c>
      <c r="J24" t="s">
        <v>281</v>
      </c>
    </row>
    <row r="25" spans="1:10" x14ac:dyDescent="0.25">
      <c r="A25" s="4" t="s">
        <v>199</v>
      </c>
      <c r="B25" s="5" t="s">
        <v>80</v>
      </c>
      <c r="C25" t="s">
        <v>34</v>
      </c>
      <c r="D25" t="str">
        <f t="shared" si="0"/>
        <v>SonicDensity</v>
      </c>
      <c r="F25" t="str">
        <f>SUBSTITUTE(J25,"_","-")</f>
        <v>crossplot-predefine-SD-16x16</v>
      </c>
      <c r="H25" t="str">
        <f t="shared" si="1"/>
        <v>Button</v>
      </c>
      <c r="I25">
        <f t="shared" si="2"/>
        <v>6</v>
      </c>
      <c r="J25" t="s">
        <v>282</v>
      </c>
    </row>
    <row r="26" spans="1:10" x14ac:dyDescent="0.25">
      <c r="A26" s="4" t="s">
        <v>200</v>
      </c>
      <c r="B26" s="5" t="s">
        <v>81</v>
      </c>
      <c r="C26" t="s">
        <v>34</v>
      </c>
      <c r="D26" t="str">
        <f t="shared" si="0"/>
        <v>SonicRt</v>
      </c>
      <c r="F26" t="str">
        <f>SUBSTITUTE(J26,"_","-")</f>
        <v>crossplot-predefine-SRt-16x16</v>
      </c>
      <c r="H26" t="str">
        <f t="shared" si="1"/>
        <v>Button</v>
      </c>
      <c r="I26">
        <f t="shared" si="2"/>
        <v>6</v>
      </c>
      <c r="J26" t="s">
        <v>283</v>
      </c>
    </row>
    <row r="27" spans="1:10" x14ac:dyDescent="0.25">
      <c r="A27" s="4" t="s">
        <v>201</v>
      </c>
      <c r="B27" s="5" t="s">
        <v>82</v>
      </c>
      <c r="C27" t="s">
        <v>34</v>
      </c>
      <c r="D27" t="str">
        <f t="shared" si="0"/>
        <v>RtRx0</v>
      </c>
      <c r="F27" t="str">
        <f>SUBSTITUTE(J27,"_","-")</f>
        <v>crossplot-predefine-RtRxo-16x16</v>
      </c>
      <c r="H27" t="str">
        <f t="shared" si="1"/>
        <v>Button</v>
      </c>
      <c r="I27">
        <f t="shared" si="2"/>
        <v>6</v>
      </c>
      <c r="J27" t="s">
        <v>284</v>
      </c>
    </row>
    <row r="28" spans="1:10" x14ac:dyDescent="0.25">
      <c r="A28" s="4" t="s">
        <v>202</v>
      </c>
      <c r="B28" s="5" t="s">
        <v>83</v>
      </c>
      <c r="C28" t="s">
        <v>34</v>
      </c>
      <c r="D28" t="str">
        <f t="shared" si="0"/>
        <v>Pickett</v>
      </c>
      <c r="F28" t="str">
        <f>SUBSTITUTE(J28,"_","-")</f>
        <v>crossplot-blank-16x16</v>
      </c>
      <c r="H28" t="str">
        <f t="shared" si="1"/>
        <v>Button</v>
      </c>
      <c r="I28">
        <f t="shared" si="2"/>
        <v>6</v>
      </c>
      <c r="J28" t="s">
        <v>285</v>
      </c>
    </row>
    <row r="29" spans="1:10" x14ac:dyDescent="0.25">
      <c r="A29" s="9">
        <v>3</v>
      </c>
      <c r="B29" s="10" t="s">
        <v>14</v>
      </c>
      <c r="C29" s="10" t="s">
        <v>165</v>
      </c>
      <c r="D29" s="10" t="str">
        <f t="shared" si="0"/>
        <v>Histogram</v>
      </c>
      <c r="H29" t="str">
        <f t="shared" si="1"/>
        <v>Toolbar</v>
      </c>
      <c r="I29">
        <f t="shared" si="2"/>
        <v>7</v>
      </c>
    </row>
    <row r="30" spans="1:10" x14ac:dyDescent="0.25">
      <c r="A30" s="6">
        <v>3.1</v>
      </c>
      <c r="B30" s="7" t="s">
        <v>84</v>
      </c>
      <c r="C30" t="s">
        <v>34</v>
      </c>
      <c r="D30" t="str">
        <f t="shared" si="0"/>
        <v>BlankHistogram</v>
      </c>
      <c r="F30" t="str">
        <f>SUBSTITUTE(J30,"_","-")</f>
        <v>histogram-new-32x32</v>
      </c>
      <c r="H30" t="str">
        <f t="shared" si="1"/>
        <v>Button</v>
      </c>
      <c r="I30">
        <f t="shared" si="2"/>
        <v>6</v>
      </c>
      <c r="J30" t="s">
        <v>257</v>
      </c>
    </row>
    <row r="31" spans="1:10" x14ac:dyDescent="0.25">
      <c r="A31" s="6">
        <v>3.2</v>
      </c>
      <c r="B31" s="7" t="s">
        <v>85</v>
      </c>
      <c r="C31" t="s">
        <v>34</v>
      </c>
      <c r="D31" t="str">
        <f t="shared" si="0"/>
        <v>PHI_TOTAL</v>
      </c>
      <c r="F31" t="str">
        <f>SUBSTITUTE(J31,"_","-")</f>
        <v>histogram-result-32x32</v>
      </c>
      <c r="H31" t="str">
        <f t="shared" si="1"/>
        <v>Button</v>
      </c>
      <c r="I31">
        <f t="shared" si="2"/>
        <v>6</v>
      </c>
      <c r="J31" t="s">
        <v>258</v>
      </c>
    </row>
    <row r="32" spans="1:10" x14ac:dyDescent="0.25">
      <c r="A32" s="6">
        <v>3.3</v>
      </c>
      <c r="B32" s="7" t="s">
        <v>86</v>
      </c>
      <c r="C32" t="s">
        <v>34</v>
      </c>
      <c r="D32" t="str">
        <f t="shared" si="0"/>
        <v>GammaRay</v>
      </c>
      <c r="F32" t="str">
        <f>SUBSTITUTE(J32,"_","-")</f>
        <v>histogram-predefine-GR-32x32</v>
      </c>
      <c r="H32" t="str">
        <f t="shared" si="1"/>
        <v>Button</v>
      </c>
      <c r="I32">
        <f t="shared" si="2"/>
        <v>6</v>
      </c>
      <c r="J32" t="s">
        <v>259</v>
      </c>
    </row>
    <row r="33" spans="1:10" x14ac:dyDescent="0.25">
      <c r="A33" s="6">
        <v>3.4</v>
      </c>
      <c r="B33" s="7" t="s">
        <v>87</v>
      </c>
      <c r="C33" t="s">
        <v>34</v>
      </c>
      <c r="D33" t="str">
        <f t="shared" si="0"/>
        <v>Neutron</v>
      </c>
      <c r="F33" t="str">
        <f>SUBSTITUTE(J33,"_","-")</f>
        <v>histogram-predefine-NPHI-16x16</v>
      </c>
      <c r="H33" t="str">
        <f t="shared" si="1"/>
        <v>Button</v>
      </c>
      <c r="I33">
        <f t="shared" si="2"/>
        <v>6</v>
      </c>
      <c r="J33" t="s">
        <v>286</v>
      </c>
    </row>
    <row r="34" spans="1:10" x14ac:dyDescent="0.25">
      <c r="A34" s="6">
        <v>3.5</v>
      </c>
      <c r="B34" s="7" t="s">
        <v>88</v>
      </c>
      <c r="C34" t="s">
        <v>34</v>
      </c>
      <c r="D34" t="str">
        <f t="shared" si="0"/>
        <v>Density</v>
      </c>
      <c r="F34" t="str">
        <f>SUBSTITUTE(J34,"_","-")</f>
        <v>histogram-predefine-RHOB-16x16</v>
      </c>
      <c r="H34" t="str">
        <f t="shared" si="1"/>
        <v>Button</v>
      </c>
      <c r="I34">
        <f t="shared" si="2"/>
        <v>6</v>
      </c>
      <c r="J34" t="s">
        <v>287</v>
      </c>
    </row>
    <row r="35" spans="1:10" x14ac:dyDescent="0.25">
      <c r="A35" s="11">
        <v>3.6</v>
      </c>
      <c r="B35" s="12" t="s">
        <v>209</v>
      </c>
      <c r="C35" s="13" t="s">
        <v>225</v>
      </c>
      <c r="D35" s="13" t="str">
        <f t="shared" si="0"/>
        <v>HistogramMore</v>
      </c>
      <c r="F35" t="str">
        <f>SUBSTITUTE(J35,"_","-")</f>
        <v>histogram-result-16x16</v>
      </c>
      <c r="H35" t="str">
        <f t="shared" si="1"/>
        <v>Dropdown</v>
      </c>
      <c r="I35">
        <f t="shared" si="2"/>
        <v>8</v>
      </c>
      <c r="J35" t="s">
        <v>288</v>
      </c>
    </row>
    <row r="36" spans="1:10" x14ac:dyDescent="0.25">
      <c r="A36" s="4" t="s">
        <v>203</v>
      </c>
      <c r="B36" s="5" t="s">
        <v>89</v>
      </c>
      <c r="C36" t="s">
        <v>34</v>
      </c>
      <c r="D36" t="str">
        <f t="shared" si="0"/>
        <v>Sonic</v>
      </c>
      <c r="F36" t="str">
        <f>SUBSTITUTE(J36,"_","-")</f>
        <v>histogram-predefine-DT-16x16</v>
      </c>
      <c r="H36" t="str">
        <f t="shared" si="1"/>
        <v>Button</v>
      </c>
      <c r="I36">
        <f t="shared" si="2"/>
        <v>6</v>
      </c>
      <c r="J36" t="s">
        <v>289</v>
      </c>
    </row>
    <row r="37" spans="1:10" x14ac:dyDescent="0.25">
      <c r="A37" s="4" t="s">
        <v>204</v>
      </c>
      <c r="B37" s="5" t="s">
        <v>90</v>
      </c>
      <c r="C37" t="s">
        <v>34</v>
      </c>
      <c r="D37" t="str">
        <f t="shared" si="0"/>
        <v>SallowResistivity</v>
      </c>
      <c r="F37" t="str">
        <f>SUBSTITUTE(J37,"_","-")</f>
        <v>histogram-predefine-LLS-16x16</v>
      </c>
      <c r="H37" t="str">
        <f t="shared" si="1"/>
        <v>Button</v>
      </c>
      <c r="I37">
        <f t="shared" si="2"/>
        <v>6</v>
      </c>
      <c r="J37" t="s">
        <v>290</v>
      </c>
    </row>
    <row r="38" spans="1:10" x14ac:dyDescent="0.25">
      <c r="A38" s="4" t="s">
        <v>205</v>
      </c>
      <c r="B38" s="5" t="s">
        <v>91</v>
      </c>
      <c r="C38" t="s">
        <v>34</v>
      </c>
      <c r="D38" t="str">
        <f t="shared" si="0"/>
        <v>DeepResistivity</v>
      </c>
      <c r="F38" t="str">
        <f>SUBSTITUTE(J38,"_","-")</f>
        <v>histogram-predefine-LLD-16x16</v>
      </c>
      <c r="H38" t="str">
        <f t="shared" si="1"/>
        <v>Button</v>
      </c>
      <c r="I38">
        <f t="shared" si="2"/>
        <v>6</v>
      </c>
      <c r="J38" t="s">
        <v>291</v>
      </c>
    </row>
    <row r="39" spans="1:10" x14ac:dyDescent="0.25">
      <c r="A39" s="4" t="s">
        <v>206</v>
      </c>
      <c r="B39" s="5" t="s">
        <v>92</v>
      </c>
      <c r="C39" t="s">
        <v>34</v>
      </c>
      <c r="D39" t="str">
        <f t="shared" si="0"/>
        <v>MSFLHistogram</v>
      </c>
      <c r="F39" t="str">
        <f>SUBSTITUTE(J39,"_","-")</f>
        <v>histogram-predefine-MSFL-16x16</v>
      </c>
      <c r="H39" t="str">
        <f t="shared" si="1"/>
        <v>Button</v>
      </c>
      <c r="I39">
        <f t="shared" si="2"/>
        <v>6</v>
      </c>
      <c r="J39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5" zoomScaleNormal="85" workbookViewId="0">
      <selection activeCell="F28" sqref="F28"/>
    </sheetView>
  </sheetViews>
  <sheetFormatPr defaultRowHeight="15" x14ac:dyDescent="0.25"/>
  <cols>
    <col min="1" max="1" width="9.140625" style="3"/>
    <col min="2" max="2" width="45.85546875" customWidth="1"/>
    <col min="3" max="3" width="20.42578125" hidden="1" customWidth="1"/>
    <col min="4" max="4" width="18.28515625" hidden="1" customWidth="1"/>
    <col min="5" max="5" width="23.85546875" hidden="1" customWidth="1"/>
    <col min="6" max="6" width="37" customWidth="1"/>
    <col min="10" max="10" width="37.570312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167</v>
      </c>
      <c r="E1" t="s">
        <v>224</v>
      </c>
      <c r="F1" t="s">
        <v>168</v>
      </c>
      <c r="G1" t="s">
        <v>3</v>
      </c>
    </row>
    <row r="2" spans="1:10" x14ac:dyDescent="0.25">
      <c r="A2" s="9">
        <v>1</v>
      </c>
      <c r="B2" s="10" t="s">
        <v>15</v>
      </c>
      <c r="C2" s="10" t="s">
        <v>165</v>
      </c>
      <c r="D2" s="10" t="str">
        <f t="shared" ref="D2:D32" si="0">REPLACE(B2, FIND(H2,B2),I2,"")</f>
        <v>Curve</v>
      </c>
      <c r="H2" t="str">
        <f t="shared" ref="H2:H32" si="1">REPLACE(C2,1,2,"")</f>
        <v>Toolbar</v>
      </c>
      <c r="I2">
        <f>LEN(H2)</f>
        <v>7</v>
      </c>
    </row>
    <row r="3" spans="1:10" x14ac:dyDescent="0.25">
      <c r="A3" s="6" t="s">
        <v>123</v>
      </c>
      <c r="B3" s="7" t="s">
        <v>94</v>
      </c>
      <c r="C3" t="s">
        <v>34</v>
      </c>
      <c r="D3" t="str">
        <f t="shared" si="0"/>
        <v>AddCurve</v>
      </c>
      <c r="F3" t="str">
        <f>SUBSTITUTE(J3,"_","-")</f>
        <v>curve-new-32x32</v>
      </c>
      <c r="H3" t="str">
        <f t="shared" si="1"/>
        <v>Button</v>
      </c>
      <c r="I3">
        <f t="shared" ref="I3:I32" si="2">LEN(H3)</f>
        <v>6</v>
      </c>
      <c r="J3" t="s">
        <v>260</v>
      </c>
    </row>
    <row r="4" spans="1:10" x14ac:dyDescent="0.25">
      <c r="A4" s="6" t="s">
        <v>124</v>
      </c>
      <c r="B4" s="7" t="s">
        <v>95</v>
      </c>
      <c r="C4" t="s">
        <v>34</v>
      </c>
      <c r="D4" t="str">
        <f t="shared" si="0"/>
        <v>EditTextCurve</v>
      </c>
      <c r="F4" t="str">
        <f>SUBSTITUTE(J4,"_","-")</f>
        <v/>
      </c>
      <c r="H4" t="str">
        <f t="shared" si="1"/>
        <v>Button</v>
      </c>
      <c r="I4">
        <f t="shared" si="2"/>
        <v>6</v>
      </c>
    </row>
    <row r="5" spans="1:10" x14ac:dyDescent="0.25">
      <c r="A5" s="6" t="s">
        <v>125</v>
      </c>
      <c r="B5" s="7" t="s">
        <v>96</v>
      </c>
      <c r="C5" t="s">
        <v>34</v>
      </c>
      <c r="D5" t="str">
        <f t="shared" si="0"/>
        <v>EditCurveDd</v>
      </c>
      <c r="F5" t="str">
        <f>SUBSTITUTE(J5,"_","-")</f>
        <v>curve-edit-32x32</v>
      </c>
      <c r="H5" t="str">
        <f t="shared" si="1"/>
        <v>Button</v>
      </c>
      <c r="I5">
        <f t="shared" si="2"/>
        <v>6</v>
      </c>
      <c r="J5" t="s">
        <v>261</v>
      </c>
    </row>
    <row r="6" spans="1:10" x14ac:dyDescent="0.25">
      <c r="A6" s="6" t="s">
        <v>126</v>
      </c>
      <c r="B6" s="7" t="s">
        <v>97</v>
      </c>
      <c r="C6" t="s">
        <v>34</v>
      </c>
      <c r="D6" t="str">
        <f t="shared" si="0"/>
        <v>CurveListing/Edit</v>
      </c>
      <c r="F6" t="str">
        <f>SUBSTITUTE(J6,"_","-")</f>
        <v>curve-listing-32x32</v>
      </c>
      <c r="H6" t="str">
        <f t="shared" si="1"/>
        <v>Button</v>
      </c>
      <c r="I6">
        <f t="shared" si="2"/>
        <v>6</v>
      </c>
      <c r="J6" t="s">
        <v>248</v>
      </c>
    </row>
    <row r="7" spans="1:10" x14ac:dyDescent="0.25">
      <c r="A7" s="6" t="s">
        <v>127</v>
      </c>
      <c r="B7" s="7" t="s">
        <v>98</v>
      </c>
      <c r="C7" t="s">
        <v>34</v>
      </c>
      <c r="D7" t="str">
        <f t="shared" si="0"/>
        <v>InteractiveCurveEdit</v>
      </c>
      <c r="F7" t="str">
        <f>SUBSTITUTE(J7,"_","-")</f>
        <v>curve-interactive-edit-32x32</v>
      </c>
      <c r="H7" t="str">
        <f t="shared" si="1"/>
        <v>Button</v>
      </c>
      <c r="I7">
        <f t="shared" si="2"/>
        <v>6</v>
      </c>
      <c r="J7" t="s">
        <v>262</v>
      </c>
    </row>
    <row r="8" spans="1:10" x14ac:dyDescent="0.25">
      <c r="A8" s="6" t="s">
        <v>128</v>
      </c>
      <c r="B8" s="7" t="s">
        <v>99</v>
      </c>
      <c r="C8" t="s">
        <v>34</v>
      </c>
      <c r="D8" t="str">
        <f t="shared" si="0"/>
        <v>InteractiveBaselineShift</v>
      </c>
      <c r="F8" t="str">
        <f>SUBSTITUTE(J8,"_","-")</f>
        <v>curve-interactive-baseline-edit-32x32</v>
      </c>
      <c r="H8" t="str">
        <f t="shared" si="1"/>
        <v>Button</v>
      </c>
      <c r="I8">
        <f t="shared" si="2"/>
        <v>6</v>
      </c>
      <c r="J8" t="s">
        <v>263</v>
      </c>
    </row>
    <row r="9" spans="1:10" x14ac:dyDescent="0.25">
      <c r="A9" s="6" t="s">
        <v>129</v>
      </c>
      <c r="B9" s="7" t="s">
        <v>100</v>
      </c>
      <c r="C9" t="s">
        <v>34</v>
      </c>
      <c r="D9" t="str">
        <f t="shared" si="0"/>
        <v>SplitCurveDd</v>
      </c>
      <c r="F9" t="str">
        <f>SUBSTITUTE(J9,"_","-")</f>
        <v>curve-splice-32x32</v>
      </c>
      <c r="H9" t="str">
        <f t="shared" si="1"/>
        <v>Button</v>
      </c>
      <c r="I9">
        <f t="shared" si="2"/>
        <v>6</v>
      </c>
      <c r="J9" t="s">
        <v>265</v>
      </c>
    </row>
    <row r="10" spans="1:10" x14ac:dyDescent="0.25">
      <c r="A10" s="6" t="s">
        <v>130</v>
      </c>
      <c r="B10" s="7" t="s">
        <v>101</v>
      </c>
      <c r="C10" t="s">
        <v>34</v>
      </c>
      <c r="D10" t="str">
        <f t="shared" si="0"/>
        <v>SplitCurves</v>
      </c>
      <c r="F10" t="str">
        <f>SUBSTITUTE(J10,"_","-")</f>
        <v>curve-splice-32x32</v>
      </c>
      <c r="H10" t="str">
        <f t="shared" si="1"/>
        <v>Button</v>
      </c>
      <c r="I10">
        <f t="shared" si="2"/>
        <v>6</v>
      </c>
      <c r="J10" t="s">
        <v>265</v>
      </c>
    </row>
    <row r="11" spans="1:10" x14ac:dyDescent="0.25">
      <c r="A11" s="6" t="s">
        <v>131</v>
      </c>
      <c r="B11" s="7" t="s">
        <v>102</v>
      </c>
      <c r="C11" t="s">
        <v>34</v>
      </c>
      <c r="D11" t="str">
        <f t="shared" si="0"/>
        <v>InteractiveCurveSplit</v>
      </c>
      <c r="F11" t="str">
        <f>SUBSTITUTE(J11,"_","-")</f>
        <v>curve-splice-interactive-32x32</v>
      </c>
      <c r="H11" t="str">
        <f t="shared" si="1"/>
        <v>Button</v>
      </c>
      <c r="I11">
        <f t="shared" si="2"/>
        <v>6</v>
      </c>
      <c r="J11" t="s">
        <v>264</v>
      </c>
    </row>
    <row r="12" spans="1:10" x14ac:dyDescent="0.25">
      <c r="A12" s="6" t="s">
        <v>93</v>
      </c>
      <c r="B12" s="7" t="s">
        <v>103</v>
      </c>
      <c r="C12" t="s">
        <v>34</v>
      </c>
      <c r="D12" t="str">
        <f t="shared" si="0"/>
        <v>MergeCurves</v>
      </c>
      <c r="F12" t="str">
        <f>SUBSTITUTE(J12,"_","-")</f>
        <v>caculation-multilinerregression-32x32</v>
      </c>
      <c r="H12" t="str">
        <f t="shared" si="1"/>
        <v>Button</v>
      </c>
      <c r="I12">
        <f t="shared" si="2"/>
        <v>6</v>
      </c>
      <c r="J12" t="s">
        <v>266</v>
      </c>
    </row>
    <row r="13" spans="1:10" x14ac:dyDescent="0.25">
      <c r="A13" s="6" t="s">
        <v>132</v>
      </c>
      <c r="B13" s="7" t="s">
        <v>104</v>
      </c>
      <c r="C13" t="s">
        <v>34</v>
      </c>
      <c r="D13" t="str">
        <f t="shared" si="0"/>
        <v>CurvesHeader</v>
      </c>
      <c r="F13" t="str">
        <f>SUBSTITUTE(J13,"_","-")</f>
        <v>curve-header-edit-16x16</v>
      </c>
      <c r="H13" t="str">
        <f t="shared" si="1"/>
        <v>Button</v>
      </c>
      <c r="I13">
        <f t="shared" si="2"/>
        <v>6</v>
      </c>
      <c r="J13" t="s">
        <v>293</v>
      </c>
    </row>
    <row r="14" spans="1:10" x14ac:dyDescent="0.25">
      <c r="A14" s="6" t="s">
        <v>133</v>
      </c>
      <c r="B14" s="7" t="s">
        <v>105</v>
      </c>
      <c r="C14" t="s">
        <v>34</v>
      </c>
      <c r="D14" t="str">
        <f t="shared" si="0"/>
        <v>FillDataGaps</v>
      </c>
      <c r="F14" t="str">
        <f>SUBSTITUTE(J14,"_","-")</f>
        <v>curve-fill-data-gaps-16x16</v>
      </c>
      <c r="H14" t="str">
        <f t="shared" si="1"/>
        <v>Button</v>
      </c>
      <c r="I14">
        <f t="shared" si="2"/>
        <v>6</v>
      </c>
      <c r="J14" t="s">
        <v>294</v>
      </c>
    </row>
    <row r="15" spans="1:10" x14ac:dyDescent="0.25">
      <c r="A15" s="6" t="s">
        <v>134</v>
      </c>
      <c r="B15" s="7" t="s">
        <v>106</v>
      </c>
      <c r="C15" t="s">
        <v>34</v>
      </c>
      <c r="D15" t="str">
        <f t="shared" si="0"/>
        <v>CurveFilter</v>
      </c>
      <c r="F15" t="str">
        <f>SUBSTITUTE(J15,"_","-")</f>
        <v>curve-filter-16x16</v>
      </c>
      <c r="H15" t="str">
        <f t="shared" si="1"/>
        <v>Button</v>
      </c>
      <c r="I15">
        <f t="shared" si="2"/>
        <v>6</v>
      </c>
      <c r="J15" t="s">
        <v>295</v>
      </c>
    </row>
    <row r="16" spans="1:10" x14ac:dyDescent="0.25">
      <c r="A16" s="6" t="s">
        <v>135</v>
      </c>
      <c r="B16" s="7" t="s">
        <v>107</v>
      </c>
      <c r="C16" t="s">
        <v>34</v>
      </c>
      <c r="D16" t="str">
        <f t="shared" si="0"/>
        <v>CurveConvolution</v>
      </c>
      <c r="F16" t="str">
        <f>SUBSTITUTE(J16,"_","-")</f>
        <v/>
      </c>
      <c r="H16" t="str">
        <f t="shared" si="1"/>
        <v>Button</v>
      </c>
      <c r="I16">
        <f t="shared" si="2"/>
        <v>6</v>
      </c>
    </row>
    <row r="17" spans="1:10" x14ac:dyDescent="0.25">
      <c r="A17" s="6" t="s">
        <v>136</v>
      </c>
      <c r="B17" s="7" t="s">
        <v>108</v>
      </c>
      <c r="C17" t="s">
        <v>34</v>
      </c>
      <c r="D17" t="str">
        <f t="shared" si="0"/>
        <v>CurveDeconvolution</v>
      </c>
      <c r="F17" t="str">
        <f>SUBSTITUTE(J17,"_","-")</f>
        <v/>
      </c>
      <c r="H17" t="str">
        <f t="shared" si="1"/>
        <v>Button</v>
      </c>
      <c r="I17">
        <f t="shared" si="2"/>
        <v>6</v>
      </c>
    </row>
    <row r="18" spans="1:10" x14ac:dyDescent="0.25">
      <c r="A18" s="6" t="s">
        <v>137</v>
      </c>
      <c r="B18" s="7" t="s">
        <v>231</v>
      </c>
      <c r="C18" t="s">
        <v>34</v>
      </c>
      <c r="D18" t="str">
        <f t="shared" si="0"/>
        <v>CurveDerivative</v>
      </c>
      <c r="F18" t="str">
        <f>SUBSTITUTE(J18,"_","-")</f>
        <v>curve-edit-16x16</v>
      </c>
      <c r="H18" t="str">
        <f t="shared" si="1"/>
        <v>Button</v>
      </c>
      <c r="I18">
        <f t="shared" si="2"/>
        <v>6</v>
      </c>
      <c r="J18" t="s">
        <v>296</v>
      </c>
    </row>
    <row r="19" spans="1:10" x14ac:dyDescent="0.25">
      <c r="A19" s="6" t="s">
        <v>138</v>
      </c>
      <c r="B19" s="7" t="s">
        <v>109</v>
      </c>
      <c r="C19" t="s">
        <v>34</v>
      </c>
      <c r="D19" t="str">
        <f t="shared" si="0"/>
        <v>CurveRescale</v>
      </c>
      <c r="F19" t="str">
        <f>SUBSTITUTE(J19,"_","-")</f>
        <v>curve-rescale-16x16</v>
      </c>
      <c r="H19" t="str">
        <f t="shared" si="1"/>
        <v>Button</v>
      </c>
      <c r="I19">
        <f t="shared" si="2"/>
        <v>6</v>
      </c>
      <c r="J19" t="s">
        <v>297</v>
      </c>
    </row>
    <row r="20" spans="1:10" x14ac:dyDescent="0.25">
      <c r="A20" s="6" t="s">
        <v>139</v>
      </c>
      <c r="B20" s="7" t="s">
        <v>110</v>
      </c>
      <c r="C20" t="s">
        <v>34</v>
      </c>
      <c r="D20" t="str">
        <f t="shared" si="0"/>
        <v>CurveComrarison</v>
      </c>
      <c r="F20" t="str">
        <f>SUBSTITUTE(J20,"_","-")</f>
        <v>curve-compare-16x16</v>
      </c>
      <c r="H20" t="str">
        <f t="shared" si="1"/>
        <v>Button</v>
      </c>
      <c r="I20">
        <f t="shared" si="2"/>
        <v>6</v>
      </c>
      <c r="J20" t="s">
        <v>298</v>
      </c>
    </row>
    <row r="21" spans="1:10" x14ac:dyDescent="0.25">
      <c r="A21" s="6" t="s">
        <v>140</v>
      </c>
      <c r="B21" s="7" t="s">
        <v>111</v>
      </c>
      <c r="C21" t="s">
        <v>34</v>
      </c>
      <c r="D21" t="str">
        <f t="shared" si="0"/>
        <v>CurveAverage</v>
      </c>
      <c r="F21" t="str">
        <f>SUBSTITUTE(J21,"_","-")</f>
        <v>curve-average-16x16</v>
      </c>
      <c r="H21" t="str">
        <f t="shared" si="1"/>
        <v>Button</v>
      </c>
      <c r="I21">
        <f t="shared" si="2"/>
        <v>6</v>
      </c>
      <c r="J21" t="s">
        <v>299</v>
      </c>
    </row>
    <row r="22" spans="1:10" x14ac:dyDescent="0.25">
      <c r="A22" s="6" t="s">
        <v>141</v>
      </c>
      <c r="B22" s="7" t="s">
        <v>112</v>
      </c>
      <c r="C22" t="s">
        <v>34</v>
      </c>
      <c r="D22" t="str">
        <f t="shared" si="0"/>
        <v>FormationResistivity</v>
      </c>
      <c r="F22" t="str">
        <f>SUBSTITUTE(J22,"_","-")</f>
        <v/>
      </c>
      <c r="H22" t="str">
        <f t="shared" si="1"/>
        <v>Button</v>
      </c>
      <c r="I22">
        <f t="shared" si="2"/>
        <v>6</v>
      </c>
    </row>
    <row r="23" spans="1:10" x14ac:dyDescent="0.25">
      <c r="A23" s="6" t="s">
        <v>142</v>
      </c>
      <c r="B23" s="7" t="s">
        <v>113</v>
      </c>
      <c r="C23" t="s">
        <v>34</v>
      </c>
      <c r="D23" t="str">
        <f t="shared" si="0"/>
        <v>Badhole/Coal/Salt</v>
      </c>
      <c r="F23" t="str">
        <f>SUBSTITUTE(J23,"_","-")</f>
        <v/>
      </c>
      <c r="H23" t="str">
        <f t="shared" si="1"/>
        <v>Button</v>
      </c>
      <c r="I23">
        <f t="shared" si="2"/>
        <v>6</v>
      </c>
    </row>
    <row r="24" spans="1:10" x14ac:dyDescent="0.25">
      <c r="A24" s="9" t="s">
        <v>121</v>
      </c>
      <c r="B24" s="10" t="s">
        <v>17</v>
      </c>
      <c r="C24" s="10" t="s">
        <v>165</v>
      </c>
      <c r="D24" s="10" t="str">
        <f t="shared" si="0"/>
        <v>UserFormula</v>
      </c>
      <c r="H24" t="str">
        <f t="shared" si="1"/>
        <v>Toolbar</v>
      </c>
      <c r="I24">
        <f t="shared" si="2"/>
        <v>7</v>
      </c>
    </row>
    <row r="25" spans="1:10" x14ac:dyDescent="0.25">
      <c r="A25" s="6" t="s">
        <v>143</v>
      </c>
      <c r="B25" s="7" t="s">
        <v>114</v>
      </c>
      <c r="C25" t="s">
        <v>34</v>
      </c>
      <c r="D25" t="str">
        <f t="shared" si="0"/>
        <v>UserFormula</v>
      </c>
      <c r="F25" t="str">
        <f>SUBSTITUTE(J25,"_","-")</f>
        <v>user-formula-32x32</v>
      </c>
      <c r="H25" t="str">
        <f t="shared" si="1"/>
        <v>Button</v>
      </c>
      <c r="I25">
        <f t="shared" si="2"/>
        <v>6</v>
      </c>
      <c r="J25" t="s">
        <v>300</v>
      </c>
    </row>
    <row r="26" spans="1:10" x14ac:dyDescent="0.25">
      <c r="A26" s="6" t="s">
        <v>144</v>
      </c>
      <c r="B26" s="7" t="s">
        <v>115</v>
      </c>
      <c r="C26" t="s">
        <v>34</v>
      </c>
      <c r="D26" t="str">
        <f t="shared" si="0"/>
        <v>UserProgram</v>
      </c>
      <c r="F26" t="str">
        <f>SUBSTITUTE(J26,"_","-")</f>
        <v>user-formula-multiline-32x32</v>
      </c>
      <c r="H26" t="str">
        <f t="shared" si="1"/>
        <v>Button</v>
      </c>
      <c r="I26">
        <f t="shared" si="2"/>
        <v>6</v>
      </c>
      <c r="J26" t="s">
        <v>301</v>
      </c>
    </row>
    <row r="27" spans="1:10" x14ac:dyDescent="0.25">
      <c r="A27" s="6" t="s">
        <v>145</v>
      </c>
      <c r="B27" s="7" t="s">
        <v>116</v>
      </c>
      <c r="C27" t="s">
        <v>34</v>
      </c>
      <c r="D27" t="str">
        <f t="shared" si="0"/>
        <v>PythonProgram</v>
      </c>
      <c r="F27" t="str">
        <f>SUBSTITUTE(J27,"_","-")</f>
        <v/>
      </c>
      <c r="H27" t="str">
        <f t="shared" si="1"/>
        <v>Button</v>
      </c>
      <c r="I27">
        <f t="shared" si="2"/>
        <v>6</v>
      </c>
    </row>
    <row r="28" spans="1:10" x14ac:dyDescent="0.25">
      <c r="A28" s="19" t="s">
        <v>122</v>
      </c>
      <c r="B28" s="20" t="s">
        <v>302</v>
      </c>
      <c r="C28" s="10" t="s">
        <v>165</v>
      </c>
      <c r="D28" s="10" t="str">
        <f>REPLACE(B28, FIND(H28,B28),I28,"")</f>
        <v>Calculation</v>
      </c>
      <c r="E28" s="10"/>
      <c r="G28" s="10"/>
      <c r="H28" s="10" t="str">
        <f>REPLACE(C28,1,2,"")</f>
        <v>Toolbar</v>
      </c>
      <c r="I28">
        <f t="shared" si="2"/>
        <v>7</v>
      </c>
      <c r="J28" s="10"/>
    </row>
    <row r="29" spans="1:10" x14ac:dyDescent="0.25">
      <c r="A29" s="6" t="s">
        <v>146</v>
      </c>
      <c r="B29" s="7" t="s">
        <v>117</v>
      </c>
      <c r="C29" t="s">
        <v>34</v>
      </c>
      <c r="D29" t="str">
        <f t="shared" si="0"/>
        <v>TVDConversion</v>
      </c>
      <c r="F29" t="str">
        <f>SUBSTITUTE(J29,"_","-")</f>
        <v>true-vertical-depth-32x32</v>
      </c>
      <c r="H29" t="str">
        <f t="shared" si="1"/>
        <v>Button</v>
      </c>
      <c r="I29">
        <f t="shared" si="2"/>
        <v>6</v>
      </c>
      <c r="J29" t="s">
        <v>303</v>
      </c>
    </row>
    <row r="30" spans="1:10" x14ac:dyDescent="0.25">
      <c r="A30" s="6" t="s">
        <v>147</v>
      </c>
      <c r="B30" s="7" t="s">
        <v>118</v>
      </c>
      <c r="C30" t="s">
        <v>34</v>
      </c>
      <c r="D30" t="str">
        <f t="shared" si="0"/>
        <v>PCAAnalysis</v>
      </c>
      <c r="F30" t="str">
        <f>SUBSTITUTE(J30,"_","-")</f>
        <v/>
      </c>
      <c r="H30" t="str">
        <f t="shared" si="1"/>
        <v>Button</v>
      </c>
      <c r="I30">
        <f t="shared" si="2"/>
        <v>6</v>
      </c>
    </row>
    <row r="31" spans="1:10" x14ac:dyDescent="0.25">
      <c r="A31" s="6" t="s">
        <v>148</v>
      </c>
      <c r="B31" s="7" t="s">
        <v>119</v>
      </c>
      <c r="C31" t="s">
        <v>34</v>
      </c>
      <c r="D31" t="str">
        <f t="shared" si="0"/>
        <v>Multi-LinearRegression</v>
      </c>
      <c r="F31" t="str">
        <f>SUBSTITUTE(J31,"_","-")</f>
        <v>caculation-multilinerregression-32x32</v>
      </c>
      <c r="H31" t="str">
        <f t="shared" si="1"/>
        <v>Button</v>
      </c>
      <c r="I31">
        <f t="shared" si="2"/>
        <v>6</v>
      </c>
      <c r="J31" t="s">
        <v>266</v>
      </c>
    </row>
    <row r="32" spans="1:10" x14ac:dyDescent="0.25">
      <c r="A32" s="6" t="s">
        <v>149</v>
      </c>
      <c r="B32" s="7" t="s">
        <v>120</v>
      </c>
      <c r="C32" t="s">
        <v>34</v>
      </c>
      <c r="D32" t="str">
        <f t="shared" si="0"/>
        <v>NeuralNetwork</v>
      </c>
      <c r="F32" t="str">
        <f>SUBSTITUTE(J32,"_","-")</f>
        <v>Neural-Network-Train-32x32</v>
      </c>
      <c r="H32" t="str">
        <f t="shared" si="1"/>
        <v>Button</v>
      </c>
      <c r="I32">
        <f t="shared" si="2"/>
        <v>6</v>
      </c>
      <c r="J3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0" sqref="F20"/>
    </sheetView>
  </sheetViews>
  <sheetFormatPr defaultRowHeight="15" x14ac:dyDescent="0.25"/>
  <cols>
    <col min="1" max="1" width="9.140625" style="3"/>
    <col min="2" max="2" width="32.28515625" bestFit="1" customWidth="1"/>
    <col min="3" max="3" width="14.85546875" hidden="1" customWidth="1"/>
    <col min="4" max="4" width="25.28515625" hidden="1" customWidth="1"/>
    <col min="5" max="5" width="8.5703125" hidden="1" customWidth="1"/>
    <col min="6" max="6" width="31.28515625" customWidth="1"/>
    <col min="10" max="10" width="35.8554687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167</v>
      </c>
      <c r="E1" t="s">
        <v>224</v>
      </c>
      <c r="F1" t="s">
        <v>168</v>
      </c>
      <c r="G1" t="s">
        <v>3</v>
      </c>
    </row>
    <row r="2" spans="1:10" x14ac:dyDescent="0.25">
      <c r="A2" s="9">
        <v>1</v>
      </c>
      <c r="B2" s="10" t="s">
        <v>19</v>
      </c>
      <c r="C2" s="10" t="s">
        <v>165</v>
      </c>
      <c r="D2" s="10" t="str">
        <f t="shared" ref="D2:D7" si="0">REPLACE(B2, FIND(H2,B2),I2,"")</f>
        <v>Basement/Tight Sandstone</v>
      </c>
      <c r="H2" t="str">
        <f t="shared" ref="H2:H24" si="1">REPLACE(C2,1,2,"")</f>
        <v>Toolbar</v>
      </c>
      <c r="I2">
        <f>LEN(H2)</f>
        <v>7</v>
      </c>
    </row>
    <row r="3" spans="1:10" x14ac:dyDescent="0.25">
      <c r="A3" s="6">
        <v>1.1000000000000001</v>
      </c>
      <c r="B3" s="7" t="s">
        <v>150</v>
      </c>
      <c r="C3" t="s">
        <v>34</v>
      </c>
      <c r="D3" t="str">
        <f t="shared" si="0"/>
        <v>EditZones</v>
      </c>
      <c r="F3" t="str">
        <f>SUBSTITUTE(J3,"_","-")</f>
        <v>mineral-zone-edit-32x32</v>
      </c>
      <c r="H3" t="str">
        <f t="shared" si="1"/>
        <v>Button</v>
      </c>
      <c r="I3">
        <f t="shared" ref="I3:I24" si="2">LEN(H3)</f>
        <v>6</v>
      </c>
      <c r="J3" t="s">
        <v>305</v>
      </c>
    </row>
    <row r="4" spans="1:10" x14ac:dyDescent="0.25">
      <c r="A4" s="6">
        <v>1.2</v>
      </c>
      <c r="B4" s="7" t="s">
        <v>151</v>
      </c>
      <c r="C4" t="s">
        <v>34</v>
      </c>
      <c r="D4" t="str">
        <f t="shared" si="0"/>
        <v>InputCurves</v>
      </c>
      <c r="F4" t="str">
        <f>SUBSTITUTE(J4,"_","-")</f>
        <v>curve-input-32x32</v>
      </c>
      <c r="H4" t="str">
        <f t="shared" si="1"/>
        <v>Button</v>
      </c>
      <c r="I4">
        <f t="shared" si="2"/>
        <v>6</v>
      </c>
      <c r="J4" t="s">
        <v>306</v>
      </c>
    </row>
    <row r="5" spans="1:10" x14ac:dyDescent="0.25">
      <c r="A5" s="6">
        <v>1.3</v>
      </c>
      <c r="B5" s="7" t="s">
        <v>230</v>
      </c>
      <c r="C5" t="s">
        <v>34</v>
      </c>
      <c r="D5" t="str">
        <f t="shared" si="0"/>
        <v>InputFuid</v>
      </c>
      <c r="F5" t="str">
        <f>SUBSTITUTE(J5,"_","-")</f>
        <v>fluid-input-32x32</v>
      </c>
      <c r="H5" t="str">
        <f t="shared" si="1"/>
        <v>Button</v>
      </c>
      <c r="I5">
        <f t="shared" si="2"/>
        <v>6</v>
      </c>
      <c r="J5" t="s">
        <v>307</v>
      </c>
    </row>
    <row r="6" spans="1:10" x14ac:dyDescent="0.25">
      <c r="A6" s="6">
        <v>1.4</v>
      </c>
      <c r="B6" s="7" t="s">
        <v>152</v>
      </c>
      <c r="C6" t="s">
        <v>34</v>
      </c>
      <c r="D6" t="str">
        <f t="shared" si="0"/>
        <v>BuildMineralParameters</v>
      </c>
      <c r="F6" t="str">
        <f>SUBSTITUTE(J6,"_","-")</f>
        <v>mineral-zone-parameter-build-32x32</v>
      </c>
      <c r="H6" t="str">
        <f t="shared" si="1"/>
        <v>Button</v>
      </c>
      <c r="I6">
        <f t="shared" si="2"/>
        <v>6</v>
      </c>
      <c r="J6" t="s">
        <v>308</v>
      </c>
    </row>
    <row r="7" spans="1:10" x14ac:dyDescent="0.25">
      <c r="A7" s="6">
        <v>1.5</v>
      </c>
      <c r="B7" s="7" t="s">
        <v>153</v>
      </c>
      <c r="C7" t="s">
        <v>34</v>
      </c>
      <c r="D7" t="str">
        <f t="shared" si="0"/>
        <v>InputMineralZones</v>
      </c>
      <c r="F7" t="str">
        <f>SUBSTITUTE(J7,"_","-")</f>
        <v>mineral-zone-edit-32x32</v>
      </c>
      <c r="H7" t="str">
        <f t="shared" si="1"/>
        <v>Button</v>
      </c>
      <c r="I7">
        <f t="shared" si="2"/>
        <v>6</v>
      </c>
      <c r="J7" t="s">
        <v>305</v>
      </c>
    </row>
    <row r="8" spans="1:10" x14ac:dyDescent="0.25">
      <c r="A8" s="6">
        <v>1.6</v>
      </c>
      <c r="B8" s="7" t="s">
        <v>154</v>
      </c>
      <c r="C8" t="s">
        <v>34</v>
      </c>
      <c r="D8" t="str">
        <f t="shared" ref="D8:D24" si="3">REPLACE(B8, FIND(H8,B8),I8,"")</f>
        <v>Multi-MineralSolver</v>
      </c>
      <c r="F8" t="str">
        <f>SUBSTITUTE(J8,"_","-")</f>
        <v/>
      </c>
      <c r="H8" t="str">
        <f t="shared" si="1"/>
        <v>Button</v>
      </c>
      <c r="I8">
        <f t="shared" si="2"/>
        <v>6</v>
      </c>
    </row>
    <row r="9" spans="1:10" x14ac:dyDescent="0.25">
      <c r="A9" s="6">
        <v>1.7</v>
      </c>
      <c r="B9" s="7" t="s">
        <v>310</v>
      </c>
      <c r="C9" t="s">
        <v>34</v>
      </c>
      <c r="D9" t="str">
        <f t="shared" si="3"/>
        <v>ClayMineralsVolume</v>
      </c>
      <c r="F9" t="str">
        <f>SUBSTITUTE(J9,"_","-")</f>
        <v>Vclay-32x32</v>
      </c>
      <c r="H9" t="str">
        <f t="shared" si="1"/>
        <v>Button</v>
      </c>
      <c r="I9">
        <f t="shared" si="2"/>
        <v>6</v>
      </c>
      <c r="J9" t="s">
        <v>309</v>
      </c>
    </row>
    <row r="10" spans="1:10" x14ac:dyDescent="0.25">
      <c r="A10" s="6">
        <v>1.8</v>
      </c>
      <c r="B10" s="7" t="s">
        <v>311</v>
      </c>
      <c r="C10" t="s">
        <v>34</v>
      </c>
      <c r="D10" t="str">
        <f t="shared" si="3"/>
        <v>FractureVugPorosity</v>
      </c>
      <c r="F10" t="str">
        <f>SUBSTITUTE(J10,"_","-")</f>
        <v>secondary-porosity-32x32</v>
      </c>
      <c r="H10" t="str">
        <f t="shared" si="1"/>
        <v>Button</v>
      </c>
      <c r="I10">
        <f t="shared" si="2"/>
        <v>6</v>
      </c>
      <c r="J10" t="s">
        <v>312</v>
      </c>
    </row>
    <row r="11" spans="1:10" x14ac:dyDescent="0.25">
      <c r="A11" s="6">
        <v>1.9</v>
      </c>
      <c r="B11" s="7" t="s">
        <v>313</v>
      </c>
      <c r="C11" t="s">
        <v>34</v>
      </c>
      <c r="D11" t="str">
        <f t="shared" si="3"/>
        <v>OpenPorosity</v>
      </c>
      <c r="F11" t="str">
        <f>SUBSTITUTE(J11,"_","-")</f>
        <v>calculate-open-porosity-32x32</v>
      </c>
      <c r="H11" t="str">
        <f t="shared" si="1"/>
        <v>Button</v>
      </c>
      <c r="I11">
        <f t="shared" si="2"/>
        <v>6</v>
      </c>
      <c r="J11" t="s">
        <v>314</v>
      </c>
    </row>
    <row r="12" spans="1:10" x14ac:dyDescent="0.25">
      <c r="A12" s="6" t="s">
        <v>93</v>
      </c>
      <c r="B12" s="7" t="s">
        <v>155</v>
      </c>
      <c r="C12" t="s">
        <v>34</v>
      </c>
      <c r="D12" t="str">
        <f t="shared" si="3"/>
        <v>SecondaryPorosity</v>
      </c>
      <c r="F12" t="str">
        <f>SUBSTITUTE(J12,"_","-")</f>
        <v>secondary-porosity-32x32</v>
      </c>
      <c r="H12" t="str">
        <f t="shared" si="1"/>
        <v>Button</v>
      </c>
      <c r="I12">
        <f t="shared" si="2"/>
        <v>6</v>
      </c>
      <c r="J12" t="s">
        <v>312</v>
      </c>
    </row>
    <row r="13" spans="1:10" x14ac:dyDescent="0.25">
      <c r="A13" s="6" t="s">
        <v>132</v>
      </c>
      <c r="B13" s="7" t="s">
        <v>156</v>
      </c>
      <c r="C13" t="s">
        <v>34</v>
      </c>
      <c r="D13" t="str">
        <f t="shared" si="3"/>
        <v>FracturePorosity</v>
      </c>
      <c r="F13" t="str">
        <f>SUBSTITUTE(J13,"_","-")</f>
        <v>fracture-porosity-permeability-32x32</v>
      </c>
      <c r="H13" t="str">
        <f t="shared" si="1"/>
        <v>Button</v>
      </c>
      <c r="I13">
        <f t="shared" si="2"/>
        <v>6</v>
      </c>
      <c r="J13" t="s">
        <v>324</v>
      </c>
    </row>
    <row r="14" spans="1:10" x14ac:dyDescent="0.25">
      <c r="A14" s="6" t="s">
        <v>133</v>
      </c>
      <c r="B14" s="7" t="s">
        <v>322</v>
      </c>
      <c r="C14" t="s">
        <v>34</v>
      </c>
      <c r="D14" t="str">
        <f t="shared" si="3"/>
        <v>FilteringFracture</v>
      </c>
      <c r="F14" t="str">
        <f>SUBSTITUTE(J14,"_","-")</f>
        <v>phi2fil-phio-32x32</v>
      </c>
      <c r="H14" t="str">
        <f t="shared" si="1"/>
        <v>Button</v>
      </c>
      <c r="I14">
        <f t="shared" si="2"/>
        <v>6</v>
      </c>
      <c r="J14" t="s">
        <v>323</v>
      </c>
    </row>
    <row r="15" spans="1:10" x14ac:dyDescent="0.25">
      <c r="A15" s="6" t="s">
        <v>134</v>
      </c>
      <c r="B15" s="7" t="s">
        <v>157</v>
      </c>
      <c r="C15" t="s">
        <v>34</v>
      </c>
      <c r="D15" t="str">
        <f t="shared" si="3"/>
        <v>Micro&amp;MacroPorosity</v>
      </c>
      <c r="F15" t="str">
        <f>SUBSTITUTE(J15,"_","-")</f>
        <v>mineral-volume-32x32</v>
      </c>
      <c r="H15" t="str">
        <f t="shared" si="1"/>
        <v>Button</v>
      </c>
      <c r="I15">
        <f t="shared" si="2"/>
        <v>6</v>
      </c>
      <c r="J15" t="s">
        <v>321</v>
      </c>
    </row>
    <row r="16" spans="1:10" x14ac:dyDescent="0.25">
      <c r="A16" s="6" t="s">
        <v>135</v>
      </c>
      <c r="B16" s="7" t="s">
        <v>229</v>
      </c>
      <c r="C16" t="s">
        <v>34</v>
      </c>
      <c r="D16" t="str">
        <f t="shared" si="3"/>
        <v>WaterSaturation</v>
      </c>
      <c r="F16" t="str">
        <f>SUBSTITUTE(J16,"_","-")</f>
        <v>water-saturation-32x32</v>
      </c>
      <c r="H16" t="str">
        <f t="shared" si="1"/>
        <v>Button</v>
      </c>
      <c r="I16">
        <f t="shared" si="2"/>
        <v>6</v>
      </c>
      <c r="J16" t="s">
        <v>316</v>
      </c>
    </row>
    <row r="17" spans="1:10" x14ac:dyDescent="0.25">
      <c r="A17" s="6" t="s">
        <v>136</v>
      </c>
      <c r="B17" s="7" t="s">
        <v>158</v>
      </c>
      <c r="C17" t="s">
        <v>34</v>
      </c>
      <c r="D17" t="str">
        <f t="shared" si="3"/>
        <v>Permeability</v>
      </c>
      <c r="F17" t="str">
        <f>SUBSTITUTE(J17,"_","-")</f>
        <v>calculate-permeability-32x32</v>
      </c>
      <c r="H17" t="str">
        <f t="shared" si="1"/>
        <v>Button</v>
      </c>
      <c r="I17">
        <f t="shared" si="2"/>
        <v>6</v>
      </c>
      <c r="J17" t="s">
        <v>315</v>
      </c>
    </row>
    <row r="18" spans="1:10" x14ac:dyDescent="0.25">
      <c r="A18" s="6" t="s">
        <v>137</v>
      </c>
      <c r="B18" s="7" t="s">
        <v>159</v>
      </c>
      <c r="C18" t="s">
        <v>34</v>
      </c>
      <c r="D18" t="str">
        <f t="shared" si="3"/>
        <v>CutoffandSummation</v>
      </c>
      <c r="F18" t="str">
        <f>SUBSTITUTE(J18,"_","-")</f>
        <v>summation-32x32</v>
      </c>
      <c r="H18" t="str">
        <f t="shared" si="1"/>
        <v>Button</v>
      </c>
      <c r="I18">
        <f t="shared" si="2"/>
        <v>6</v>
      </c>
      <c r="J18" t="s">
        <v>318</v>
      </c>
    </row>
    <row r="19" spans="1:10" x14ac:dyDescent="0.25">
      <c r="A19" s="6" t="s">
        <v>138</v>
      </c>
      <c r="B19" s="7" t="s">
        <v>325</v>
      </c>
      <c r="C19" t="s">
        <v>34</v>
      </c>
      <c r="D19" t="str">
        <f t="shared" si="3"/>
        <v>Filtering</v>
      </c>
      <c r="F19" t="str">
        <f>SUBSTITUTE(J19,"_","-")</f>
        <v>curve-filter-32x32</v>
      </c>
      <c r="H19" t="str">
        <f t="shared" si="1"/>
        <v>Button</v>
      </c>
      <c r="I19">
        <f t="shared" si="2"/>
        <v>6</v>
      </c>
      <c r="J19" t="s">
        <v>326</v>
      </c>
    </row>
    <row r="20" spans="1:10" x14ac:dyDescent="0.25">
      <c r="A20" s="9">
        <v>2</v>
      </c>
      <c r="B20" s="10" t="s">
        <v>20</v>
      </c>
      <c r="C20" s="10" t="s">
        <v>165</v>
      </c>
      <c r="D20" s="10" t="str">
        <f t="shared" si="3"/>
        <v>Clastic</v>
      </c>
      <c r="H20" t="str">
        <f t="shared" si="1"/>
        <v>Toolbar</v>
      </c>
      <c r="I20">
        <f t="shared" si="2"/>
        <v>7</v>
      </c>
    </row>
    <row r="21" spans="1:10" x14ac:dyDescent="0.25">
      <c r="A21" s="6">
        <v>2.1</v>
      </c>
      <c r="B21" s="7" t="s">
        <v>160</v>
      </c>
      <c r="C21" t="s">
        <v>34</v>
      </c>
      <c r="D21" t="str">
        <f t="shared" si="3"/>
        <v>BasicAnalysis</v>
      </c>
      <c r="F21" t="str">
        <f>SUBSTITUTE(J21,"_","-")</f>
        <v>sand-32x32</v>
      </c>
      <c r="H21" t="str">
        <f t="shared" si="1"/>
        <v>Button</v>
      </c>
      <c r="I21">
        <f t="shared" si="2"/>
        <v>6</v>
      </c>
      <c r="J21" t="s">
        <v>320</v>
      </c>
    </row>
    <row r="22" spans="1:10" x14ac:dyDescent="0.25">
      <c r="A22" s="6">
        <v>2.2000000000000002</v>
      </c>
      <c r="B22" s="7" t="s">
        <v>161</v>
      </c>
      <c r="C22" t="s">
        <v>34</v>
      </c>
      <c r="D22" t="str">
        <f t="shared" si="3"/>
        <v>ClayVolume</v>
      </c>
      <c r="F22" t="str">
        <f>SUBSTITUTE(J22,"_","-")</f>
        <v/>
      </c>
      <c r="H22" t="str">
        <f t="shared" si="1"/>
        <v>Button</v>
      </c>
      <c r="I22">
        <f t="shared" si="2"/>
        <v>6</v>
      </c>
    </row>
    <row r="23" spans="1:10" x14ac:dyDescent="0.25">
      <c r="A23" s="6">
        <v>2.2999999999999998</v>
      </c>
      <c r="B23" s="7" t="s">
        <v>162</v>
      </c>
      <c r="C23" t="s">
        <v>34</v>
      </c>
      <c r="D23" t="str">
        <f t="shared" si="3"/>
        <v>Porosity&amp;WaterSaturation</v>
      </c>
      <c r="F23" t="str">
        <f>SUBSTITUTE(J23,"_","-")</f>
        <v>water-saturation-16x16</v>
      </c>
      <c r="H23" t="str">
        <f t="shared" si="1"/>
        <v>Button</v>
      </c>
      <c r="I23">
        <f t="shared" si="2"/>
        <v>6</v>
      </c>
      <c r="J23" t="s">
        <v>317</v>
      </c>
    </row>
    <row r="24" spans="1:10" x14ac:dyDescent="0.25">
      <c r="A24" s="6">
        <v>2.4</v>
      </c>
      <c r="B24" s="7" t="s">
        <v>159</v>
      </c>
      <c r="C24" t="s">
        <v>34</v>
      </c>
      <c r="D24" t="str">
        <f t="shared" si="3"/>
        <v>CutoffandSummation</v>
      </c>
      <c r="F24" t="str">
        <f>SUBSTITUTE(J24,"_","-")</f>
        <v>summation-16x16</v>
      </c>
      <c r="H24" t="str">
        <f t="shared" si="1"/>
        <v>Button</v>
      </c>
      <c r="I24">
        <f t="shared" si="2"/>
        <v>6</v>
      </c>
      <c r="J24" t="s">
        <v>319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7" sqref="J7"/>
    </sheetView>
  </sheetViews>
  <sheetFormatPr defaultRowHeight="15" x14ac:dyDescent="0.25"/>
  <cols>
    <col min="1" max="1" width="9.140625" style="3"/>
    <col min="2" max="2" width="25.28515625" customWidth="1"/>
    <col min="3" max="3" width="27.85546875" customWidth="1"/>
    <col min="6" max="6" width="10.85546875" customWidth="1"/>
    <col min="10" max="10" width="14.7109375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167</v>
      </c>
      <c r="E1" t="s">
        <v>224</v>
      </c>
      <c r="F1" t="s">
        <v>168</v>
      </c>
      <c r="G1" t="s">
        <v>3</v>
      </c>
    </row>
    <row r="2" spans="1:10" x14ac:dyDescent="0.25">
      <c r="A2" s="9">
        <v>1</v>
      </c>
      <c r="B2" s="10" t="s">
        <v>176</v>
      </c>
      <c r="C2" s="10" t="s">
        <v>165</v>
      </c>
      <c r="D2" s="10" t="str">
        <f>REPLACE(B2, FIND(H2,B2),I2,"")</f>
        <v>Help</v>
      </c>
      <c r="H2" t="str">
        <f>REPLACE(C2,1,2,"")</f>
        <v>Toolbar</v>
      </c>
      <c r="I2">
        <f>LEN(H2)</f>
        <v>7</v>
      </c>
    </row>
    <row r="3" spans="1:10" x14ac:dyDescent="0.25">
      <c r="A3" s="6" t="s">
        <v>123</v>
      </c>
      <c r="B3" s="7" t="s">
        <v>32</v>
      </c>
      <c r="C3" t="s">
        <v>34</v>
      </c>
      <c r="D3" t="str">
        <f>REPLACE(B3, FIND(H3,B3),I3,"")</f>
        <v>Help</v>
      </c>
      <c r="F3" t="str">
        <f>SUBSTITUTE(J3,"_","-")</f>
        <v>help-32x32</v>
      </c>
      <c r="H3" t="str">
        <f>REPLACE(C3,1,2,"")</f>
        <v>Button</v>
      </c>
      <c r="I3">
        <f>LEN(H3)</f>
        <v>6</v>
      </c>
      <c r="J3" t="s">
        <v>327</v>
      </c>
    </row>
    <row r="4" spans="1:10" x14ac:dyDescent="0.25">
      <c r="A4" s="6">
        <v>1.2</v>
      </c>
      <c r="B4" s="7" t="s">
        <v>33</v>
      </c>
      <c r="C4" t="s">
        <v>34</v>
      </c>
      <c r="D4" t="str">
        <f>REPLACE(B4, FIND(H4,B4),I4,"")</f>
        <v>About</v>
      </c>
      <c r="F4" t="str">
        <f>SUBSTITUTE(J4,"_","-")</f>
        <v>info-frp-32x32</v>
      </c>
      <c r="H4" t="str">
        <f>REPLACE(C4,1,2,"")</f>
        <v>Button</v>
      </c>
      <c r="I4">
        <f>LEN(H4)</f>
        <v>6</v>
      </c>
      <c r="J4" t="s">
        <v>328</v>
      </c>
    </row>
    <row r="5" spans="1:10" x14ac:dyDescent="0.25">
      <c r="A5" s="6">
        <v>1.3</v>
      </c>
      <c r="B5" s="7" t="s">
        <v>173</v>
      </c>
      <c r="C5" t="s">
        <v>34</v>
      </c>
      <c r="D5" t="str">
        <f>REPLACE(B5, FIND(H5,B5),I5,"")</f>
        <v>Unlock</v>
      </c>
      <c r="F5" t="str">
        <f>SUBSTITUTE(J5,"_","-")</f>
        <v/>
      </c>
      <c r="H5" t="str">
        <f>REPLACE(C5,1,2,"")</f>
        <v>Button</v>
      </c>
      <c r="I5">
        <f>LEN(H5)</f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9" sqref="F9"/>
    </sheetView>
  </sheetViews>
  <sheetFormatPr defaultRowHeight="15" x14ac:dyDescent="0.25"/>
  <cols>
    <col min="1" max="1" width="9.140625" style="3"/>
    <col min="2" max="2" width="26.28515625" customWidth="1"/>
    <col min="3" max="3" width="12.140625" bestFit="1" customWidth="1"/>
    <col min="4" max="4" width="29.85546875" customWidth="1"/>
  </cols>
  <sheetData>
    <row r="1" spans="1:9" x14ac:dyDescent="0.25">
      <c r="A1" s="3" t="s">
        <v>0</v>
      </c>
      <c r="B1" t="s">
        <v>1</v>
      </c>
      <c r="C1" t="s">
        <v>2</v>
      </c>
      <c r="D1" t="s">
        <v>167</v>
      </c>
      <c r="E1" t="s">
        <v>224</v>
      </c>
      <c r="F1" t="s">
        <v>168</v>
      </c>
      <c r="G1" t="s">
        <v>3</v>
      </c>
    </row>
    <row r="2" spans="1:9" x14ac:dyDescent="0.25">
      <c r="A2" s="9">
        <v>1</v>
      </c>
      <c r="B2" s="10" t="s">
        <v>23</v>
      </c>
      <c r="C2" s="10" t="s">
        <v>213</v>
      </c>
      <c r="D2" s="10" t="s">
        <v>226</v>
      </c>
      <c r="H2" t="str">
        <f>REPLACE(C2,1,2,"")</f>
        <v>Tabs</v>
      </c>
      <c r="I2">
        <f>LEN(H2)</f>
        <v>4</v>
      </c>
    </row>
    <row r="3" spans="1:9" x14ac:dyDescent="0.25">
      <c r="A3" s="6">
        <v>1.1000000000000001</v>
      </c>
      <c r="B3" s="7" t="s">
        <v>215</v>
      </c>
      <c r="C3" t="s">
        <v>165</v>
      </c>
      <c r="D3" t="str">
        <f>REPLACE(B3, FIND(H3,B3),I3,"")</f>
        <v>Project</v>
      </c>
      <c r="H3" t="str">
        <f>REPLACE(C3,1,2,"")</f>
        <v>Toolbar</v>
      </c>
      <c r="I3">
        <f>LEN(H3)</f>
        <v>7</v>
      </c>
    </row>
    <row r="4" spans="1:9" x14ac:dyDescent="0.25">
      <c r="A4" s="6">
        <v>1.2</v>
      </c>
      <c r="B4" s="7" t="s">
        <v>232</v>
      </c>
      <c r="C4" t="s">
        <v>216</v>
      </c>
      <c r="D4" t="str">
        <f>REPLACE(B4, FIND(H4,B4),I4,"")</f>
        <v>Project</v>
      </c>
      <c r="H4" t="str">
        <f>REPLACE(C4,1,2,"")</f>
        <v>Treeview</v>
      </c>
      <c r="I4">
        <f>LEN(H4)</f>
        <v>8</v>
      </c>
    </row>
    <row r="5" spans="1:9" x14ac:dyDescent="0.25">
      <c r="A5" s="9">
        <v>2</v>
      </c>
      <c r="B5" s="10" t="s">
        <v>25</v>
      </c>
      <c r="C5" s="10" t="s">
        <v>213</v>
      </c>
      <c r="D5" s="10" t="s">
        <v>233</v>
      </c>
      <c r="H5" t="str">
        <f>REPLACE(C5,1,2,"")</f>
        <v>Tabs</v>
      </c>
      <c r="I5">
        <f>LEN(H5)</f>
        <v>4</v>
      </c>
    </row>
    <row r="6" spans="1:9" x14ac:dyDescent="0.25">
      <c r="A6" s="6">
        <v>2.1</v>
      </c>
      <c r="B6" s="7" t="s">
        <v>234</v>
      </c>
      <c r="C6" t="s">
        <v>217</v>
      </c>
      <c r="D6" t="str">
        <f>REPLACE(B6, FIND(H6,B6),I6,"")</f>
        <v>Property</v>
      </c>
      <c r="H6" t="str">
        <f>REPLACE(C6,1,2,"")</f>
        <v>List</v>
      </c>
      <c r="I6">
        <f>LEN(H6)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 Duy</dc:creator>
  <cp:lastModifiedBy>Cuong Nguyen Duy</cp:lastModifiedBy>
  <dcterms:created xsi:type="dcterms:W3CDTF">2017-06-08T02:45:12Z</dcterms:created>
  <dcterms:modified xsi:type="dcterms:W3CDTF">2017-06-13T09:03:24Z</dcterms:modified>
</cp:coreProperties>
</file>