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17"/>
  <workbookPr/>
  <mc:AlternateContent xmlns:mc="http://schemas.openxmlformats.org/markup-compatibility/2006">
    <mc:Choice Requires="x15">
      <x15ac:absPath xmlns:x15ac="http://schemas.microsoft.com/office/spreadsheetml/2010/11/ac" url="/Volumes/DATA/workspace/revoltech/wi-angular/"/>
    </mc:Choice>
  </mc:AlternateContent>
  <bookViews>
    <workbookView xWindow="0" yWindow="460" windowWidth="25600" windowHeight="15460" tabRatio="993" activeTab="7"/>
  </bookViews>
  <sheets>
    <sheet name="Main" sheetId="1" r:id="rId1"/>
    <sheet name="RibbonBlock" sheetId="2" r:id="rId2"/>
    <sheet name="ProjectTab" sheetId="3" r:id="rId3"/>
    <sheet name="WellTab" sheetId="4" r:id="rId4"/>
    <sheet name="DataAnalysisTab" sheetId="5" r:id="rId5"/>
    <sheet name="DataProcessingTab" sheetId="6" r:id="rId6"/>
    <sheet name="PetrophysicsTab" sheetId="7" r:id="rId7"/>
    <sheet name="HelpTab" sheetId="8" r:id="rId8"/>
    <sheet name="ExplorerBlock" sheetId="9" r:id="rId9"/>
    <sheet name="WorkingBlock" sheetId="10" r:id="rId10"/>
    <sheet name="Dialogs" sheetId="11" r:id="rId11"/>
  </sheets>
  <calcPr calcId="150001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4" i="8" l="1"/>
  <c r="H5" i="8"/>
  <c r="H3" i="8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4" i="6"/>
  <c r="H3" i="6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H3" i="5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3" i="4"/>
  <c r="H15" i="3"/>
  <c r="H14" i="3"/>
  <c r="H13" i="3"/>
  <c r="H12" i="3"/>
  <c r="H11" i="3"/>
  <c r="H10" i="3"/>
  <c r="H9" i="3"/>
  <c r="H8" i="3"/>
  <c r="H7" i="3"/>
  <c r="H6" i="3"/>
  <c r="H5" i="3"/>
  <c r="H4" i="3"/>
  <c r="H3" i="3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3" i="7"/>
  <c r="F9" i="10"/>
  <c r="D9" i="10"/>
  <c r="F8" i="10"/>
  <c r="D8" i="10"/>
  <c r="F7" i="10"/>
  <c r="D7" i="10"/>
  <c r="F6" i="10"/>
  <c r="D6" i="10"/>
  <c r="B6" i="10"/>
  <c r="F5" i="10"/>
  <c r="D5" i="10"/>
  <c r="B5" i="10"/>
  <c r="F4" i="10"/>
  <c r="D4" i="10"/>
  <c r="B4" i="10"/>
  <c r="F3" i="10"/>
  <c r="D3" i="10"/>
  <c r="B3" i="10"/>
  <c r="D2" i="10"/>
  <c r="B2" i="10"/>
  <c r="F6" i="9"/>
  <c r="D6" i="9"/>
  <c r="B6" i="9"/>
  <c r="F5" i="9"/>
  <c r="D5" i="9"/>
  <c r="B5" i="9"/>
  <c r="F4" i="9"/>
  <c r="D4" i="9"/>
  <c r="B4" i="9"/>
  <c r="F3" i="9"/>
  <c r="D3" i="9"/>
  <c r="B3" i="9"/>
  <c r="D2" i="9"/>
  <c r="B2" i="9"/>
  <c r="F5" i="8"/>
  <c r="D5" i="8"/>
  <c r="B5" i="8"/>
  <c r="F4" i="8"/>
  <c r="D4" i="8"/>
  <c r="B4" i="8"/>
  <c r="F3" i="8"/>
  <c r="D3" i="8"/>
  <c r="B3" i="8"/>
  <c r="D2" i="8"/>
  <c r="B2" i="8"/>
  <c r="F24" i="7"/>
  <c r="D24" i="7"/>
  <c r="B24" i="7"/>
  <c r="F23" i="7"/>
  <c r="D23" i="7"/>
  <c r="B23" i="7"/>
  <c r="F22" i="7"/>
  <c r="D22" i="7"/>
  <c r="B22" i="7"/>
  <c r="F21" i="7"/>
  <c r="D21" i="7"/>
  <c r="B21" i="7"/>
  <c r="F20" i="7"/>
  <c r="D20" i="7"/>
  <c r="B20" i="7"/>
  <c r="F19" i="7"/>
  <c r="D19" i="7"/>
  <c r="B19" i="7"/>
  <c r="F18" i="7"/>
  <c r="D18" i="7"/>
  <c r="B18" i="7"/>
  <c r="F17" i="7"/>
  <c r="D17" i="7"/>
  <c r="B17" i="7"/>
  <c r="F16" i="7"/>
  <c r="D16" i="7"/>
  <c r="B16" i="7"/>
  <c r="F15" i="7"/>
  <c r="D15" i="7"/>
  <c r="B15" i="7"/>
  <c r="F14" i="7"/>
  <c r="D14" i="7"/>
  <c r="B14" i="7"/>
  <c r="F13" i="7"/>
  <c r="D13" i="7"/>
  <c r="B13" i="7"/>
  <c r="F12" i="7"/>
  <c r="D12" i="7"/>
  <c r="B12" i="7"/>
  <c r="F11" i="7"/>
  <c r="D11" i="7"/>
  <c r="B11" i="7"/>
  <c r="F10" i="7"/>
  <c r="D10" i="7"/>
  <c r="B10" i="7"/>
  <c r="F9" i="7"/>
  <c r="D9" i="7"/>
  <c r="B9" i="7"/>
  <c r="F8" i="7"/>
  <c r="D8" i="7"/>
  <c r="B8" i="7"/>
  <c r="F7" i="7"/>
  <c r="D7" i="7"/>
  <c r="B7" i="7"/>
  <c r="F6" i="7"/>
  <c r="D6" i="7"/>
  <c r="B6" i="7"/>
  <c r="F5" i="7"/>
  <c r="D5" i="7"/>
  <c r="B5" i="7"/>
  <c r="F4" i="7"/>
  <c r="D4" i="7"/>
  <c r="B4" i="7"/>
  <c r="F3" i="7"/>
  <c r="D3" i="7"/>
  <c r="B3" i="7"/>
  <c r="F2" i="7"/>
  <c r="D2" i="7"/>
  <c r="B2" i="7"/>
  <c r="F32" i="6"/>
  <c r="D32" i="6"/>
  <c r="B32" i="6"/>
  <c r="F31" i="6"/>
  <c r="D31" i="6"/>
  <c r="B31" i="6"/>
  <c r="F30" i="6"/>
  <c r="D30" i="6"/>
  <c r="B30" i="6"/>
  <c r="F29" i="6"/>
  <c r="D29" i="6"/>
  <c r="B29" i="6"/>
  <c r="F28" i="6"/>
  <c r="D28" i="6"/>
  <c r="B28" i="6"/>
  <c r="F27" i="6"/>
  <c r="D27" i="6"/>
  <c r="B27" i="6"/>
  <c r="F26" i="6"/>
  <c r="D26" i="6"/>
  <c r="B26" i="6"/>
  <c r="F25" i="6"/>
  <c r="D25" i="6"/>
  <c r="B25" i="6"/>
  <c r="F24" i="6"/>
  <c r="D24" i="6"/>
  <c r="B24" i="6"/>
  <c r="F23" i="6"/>
  <c r="D23" i="6"/>
  <c r="B23" i="6"/>
  <c r="F22" i="6"/>
  <c r="D22" i="6"/>
  <c r="B22" i="6"/>
  <c r="F21" i="6"/>
  <c r="D21" i="6"/>
  <c r="B21" i="6"/>
  <c r="F20" i="6"/>
  <c r="D20" i="6"/>
  <c r="B20" i="6"/>
  <c r="F19" i="6"/>
  <c r="D19" i="6"/>
  <c r="B19" i="6"/>
  <c r="F18" i="6"/>
  <c r="D18" i="6"/>
  <c r="B18" i="6"/>
  <c r="F17" i="6"/>
  <c r="D17" i="6"/>
  <c r="B17" i="6"/>
  <c r="F16" i="6"/>
  <c r="D16" i="6"/>
  <c r="B16" i="6"/>
  <c r="F15" i="6"/>
  <c r="D15" i="6"/>
  <c r="B15" i="6"/>
  <c r="F14" i="6"/>
  <c r="D14" i="6"/>
  <c r="B14" i="6"/>
  <c r="F13" i="6"/>
  <c r="D13" i="6"/>
  <c r="B13" i="6"/>
  <c r="F12" i="6"/>
  <c r="D12" i="6"/>
  <c r="B12" i="6"/>
  <c r="F11" i="6"/>
  <c r="D11" i="6"/>
  <c r="B11" i="6"/>
  <c r="F10" i="6"/>
  <c r="D10" i="6"/>
  <c r="B10" i="6"/>
  <c r="F9" i="6"/>
  <c r="D9" i="6"/>
  <c r="B9" i="6"/>
  <c r="F8" i="6"/>
  <c r="D8" i="6"/>
  <c r="B8" i="6"/>
  <c r="F7" i="6"/>
  <c r="D7" i="6"/>
  <c r="B7" i="6"/>
  <c r="F6" i="6"/>
  <c r="D6" i="6"/>
  <c r="B6" i="6"/>
  <c r="F5" i="6"/>
  <c r="D5" i="6"/>
  <c r="B5" i="6"/>
  <c r="F4" i="6"/>
  <c r="D4" i="6"/>
  <c r="B4" i="6"/>
  <c r="F3" i="6"/>
  <c r="D3" i="6"/>
  <c r="B3" i="6"/>
  <c r="D2" i="6"/>
  <c r="B2" i="6"/>
  <c r="F39" i="5"/>
  <c r="D39" i="5"/>
  <c r="B39" i="5"/>
  <c r="F38" i="5"/>
  <c r="D38" i="5"/>
  <c r="B38" i="5"/>
  <c r="F37" i="5"/>
  <c r="D37" i="5"/>
  <c r="B37" i="5"/>
  <c r="F36" i="5"/>
  <c r="D36" i="5"/>
  <c r="B36" i="5"/>
  <c r="F35" i="5"/>
  <c r="D35" i="5"/>
  <c r="B35" i="5"/>
  <c r="F34" i="5"/>
  <c r="D34" i="5"/>
  <c r="B34" i="5"/>
  <c r="F33" i="5"/>
  <c r="D33" i="5"/>
  <c r="B33" i="5"/>
  <c r="F32" i="5"/>
  <c r="D32" i="5"/>
  <c r="B32" i="5"/>
  <c r="F31" i="5"/>
  <c r="D31" i="5"/>
  <c r="B31" i="5"/>
  <c r="F30" i="5"/>
  <c r="D30" i="5"/>
  <c r="B30" i="5"/>
  <c r="F29" i="5"/>
  <c r="D29" i="5"/>
  <c r="B29" i="5"/>
  <c r="F28" i="5"/>
  <c r="D28" i="5"/>
  <c r="B28" i="5"/>
  <c r="F27" i="5"/>
  <c r="D27" i="5"/>
  <c r="B27" i="5"/>
  <c r="F26" i="5"/>
  <c r="D26" i="5"/>
  <c r="B26" i="5"/>
  <c r="F25" i="5"/>
  <c r="D25" i="5"/>
  <c r="B25" i="5"/>
  <c r="F24" i="5"/>
  <c r="D24" i="5"/>
  <c r="B24" i="5"/>
  <c r="F23" i="5"/>
  <c r="D23" i="5"/>
  <c r="B23" i="5"/>
  <c r="F22" i="5"/>
  <c r="D22" i="5"/>
  <c r="B22" i="5"/>
  <c r="F21" i="5"/>
  <c r="D21" i="5"/>
  <c r="B21" i="5"/>
  <c r="F20" i="5"/>
  <c r="D20" i="5"/>
  <c r="B20" i="5"/>
  <c r="F19" i="5"/>
  <c r="D19" i="5"/>
  <c r="B19" i="5"/>
  <c r="F18" i="5"/>
  <c r="D18" i="5"/>
  <c r="B18" i="5"/>
  <c r="F17" i="5"/>
  <c r="D17" i="5"/>
  <c r="B17" i="5"/>
  <c r="F16" i="5"/>
  <c r="D16" i="5"/>
  <c r="B16" i="5"/>
  <c r="F15" i="5"/>
  <c r="D15" i="5"/>
  <c r="B15" i="5"/>
  <c r="F14" i="5"/>
  <c r="D14" i="5"/>
  <c r="B14" i="5"/>
  <c r="F13" i="5"/>
  <c r="D13" i="5"/>
  <c r="B13" i="5"/>
  <c r="F12" i="5"/>
  <c r="D12" i="5"/>
  <c r="B12" i="5"/>
  <c r="F11" i="5"/>
  <c r="D11" i="5"/>
  <c r="B11" i="5"/>
  <c r="F10" i="5"/>
  <c r="D10" i="5"/>
  <c r="B10" i="5"/>
  <c r="F9" i="5"/>
  <c r="D9" i="5"/>
  <c r="B9" i="5"/>
  <c r="F8" i="5"/>
  <c r="D8" i="5"/>
  <c r="B8" i="5"/>
  <c r="F7" i="5"/>
  <c r="D7" i="5"/>
  <c r="B7" i="5"/>
  <c r="F6" i="5"/>
  <c r="D6" i="5"/>
  <c r="B6" i="5"/>
  <c r="F5" i="5"/>
  <c r="D5" i="5"/>
  <c r="B5" i="5"/>
  <c r="F4" i="5"/>
  <c r="D4" i="5"/>
  <c r="B4" i="5"/>
  <c r="F3" i="5"/>
  <c r="D3" i="5"/>
  <c r="B3" i="5"/>
  <c r="D2" i="5"/>
  <c r="B2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F9" i="4"/>
  <c r="F26" i="4"/>
  <c r="D26" i="4"/>
  <c r="B26" i="4"/>
  <c r="F25" i="4"/>
  <c r="D25" i="4"/>
  <c r="B25" i="4"/>
  <c r="F24" i="4"/>
  <c r="D24" i="4"/>
  <c r="B24" i="4"/>
  <c r="F23" i="4"/>
  <c r="D23" i="4"/>
  <c r="B23" i="4"/>
  <c r="F22" i="4"/>
  <c r="D22" i="4"/>
  <c r="B22" i="4"/>
  <c r="F21" i="4"/>
  <c r="D21" i="4"/>
  <c r="B21" i="4"/>
  <c r="F20" i="4"/>
  <c r="D20" i="4"/>
  <c r="B20" i="4"/>
  <c r="F19" i="4"/>
  <c r="D19" i="4"/>
  <c r="B19" i="4"/>
  <c r="F18" i="4"/>
  <c r="D18" i="4"/>
  <c r="B18" i="4"/>
  <c r="F17" i="4"/>
  <c r="D17" i="4"/>
  <c r="B17" i="4"/>
  <c r="F16" i="4"/>
  <c r="D16" i="4"/>
  <c r="B16" i="4"/>
  <c r="F15" i="4"/>
  <c r="D15" i="4"/>
  <c r="B15" i="4"/>
  <c r="F14" i="4"/>
  <c r="D14" i="4"/>
  <c r="B14" i="4"/>
  <c r="F13" i="4"/>
  <c r="D13" i="4"/>
  <c r="B13" i="4"/>
  <c r="F12" i="4"/>
  <c r="D12" i="4"/>
  <c r="B12" i="4"/>
  <c r="F11" i="4"/>
  <c r="D11" i="4"/>
  <c r="B11" i="4"/>
  <c r="F10" i="4"/>
  <c r="D10" i="4"/>
  <c r="B10" i="4"/>
  <c r="D9" i="4"/>
  <c r="B9" i="4"/>
  <c r="F8" i="4"/>
  <c r="D8" i="4"/>
  <c r="B8" i="4"/>
  <c r="F7" i="4"/>
  <c r="D7" i="4"/>
  <c r="B7" i="4"/>
  <c r="F6" i="4"/>
  <c r="D6" i="4"/>
  <c r="B6" i="4"/>
  <c r="F5" i="4"/>
  <c r="D5" i="4"/>
  <c r="B5" i="4"/>
  <c r="F4" i="4"/>
  <c r="D4" i="4"/>
  <c r="B4" i="4"/>
  <c r="F3" i="4"/>
  <c r="D3" i="4"/>
  <c r="B3" i="4"/>
  <c r="D2" i="4"/>
  <c r="B2" i="4"/>
  <c r="D2" i="3"/>
  <c r="B2" i="3"/>
  <c r="D4" i="3"/>
  <c r="D5" i="3"/>
  <c r="D6" i="3"/>
  <c r="D7" i="3"/>
  <c r="D8" i="3"/>
  <c r="D9" i="3"/>
  <c r="D10" i="3"/>
  <c r="D11" i="3"/>
  <c r="D12" i="3"/>
  <c r="D13" i="3"/>
  <c r="D14" i="3"/>
  <c r="D15" i="3"/>
  <c r="D3" i="3"/>
  <c r="B4" i="3"/>
  <c r="B5" i="3"/>
  <c r="B6" i="3"/>
  <c r="B7" i="3"/>
  <c r="B8" i="3"/>
  <c r="B9" i="3"/>
  <c r="B10" i="3"/>
  <c r="B11" i="3"/>
  <c r="B12" i="3"/>
  <c r="B13" i="3"/>
  <c r="B14" i="3"/>
  <c r="B15" i="3"/>
  <c r="B3" i="3"/>
  <c r="F4" i="3"/>
  <c r="F5" i="3"/>
  <c r="F6" i="3"/>
  <c r="F7" i="3"/>
  <c r="F8" i="3"/>
  <c r="F9" i="3"/>
  <c r="F10" i="3"/>
  <c r="F11" i="3"/>
  <c r="F12" i="3"/>
  <c r="F13" i="3"/>
  <c r="F14" i="3"/>
  <c r="F15" i="3"/>
  <c r="F3" i="3"/>
  <c r="A119" i="11"/>
  <c r="A118" i="11"/>
  <c r="A116" i="11"/>
  <c r="A115" i="11"/>
  <c r="A114" i="11"/>
  <c r="A113" i="11"/>
  <c r="A112" i="11"/>
  <c r="A111" i="11"/>
  <c r="A110" i="11"/>
  <c r="A109" i="11"/>
  <c r="A108" i="11"/>
  <c r="A107" i="11"/>
  <c r="A106" i="11"/>
  <c r="A105" i="11"/>
  <c r="A104" i="11"/>
  <c r="A103" i="11"/>
  <c r="A102" i="11"/>
  <c r="A101" i="11"/>
  <c r="A100" i="11"/>
  <c r="A99" i="11"/>
  <c r="A98" i="11"/>
  <c r="A97" i="11"/>
  <c r="A96" i="11"/>
  <c r="A95" i="11"/>
  <c r="A93" i="11"/>
  <c r="A92" i="11"/>
  <c r="A91" i="11"/>
  <c r="A90" i="11"/>
  <c r="A89" i="11"/>
  <c r="A88" i="11"/>
  <c r="A87" i="11"/>
  <c r="A86" i="11"/>
  <c r="A85" i="11"/>
  <c r="A84" i="11"/>
  <c r="A83" i="11"/>
  <c r="A82" i="11"/>
  <c r="A81" i="11"/>
  <c r="A80" i="11"/>
  <c r="A79" i="11"/>
  <c r="A78" i="11"/>
  <c r="A77" i="11"/>
  <c r="A76" i="11"/>
  <c r="A75" i="11"/>
  <c r="A74" i="11"/>
  <c r="A73" i="11"/>
  <c r="A72" i="11"/>
  <c r="A71" i="11"/>
  <c r="A70" i="11"/>
  <c r="A69" i="11"/>
  <c r="A68" i="11"/>
  <c r="A67" i="11"/>
  <c r="A65" i="11"/>
  <c r="A64" i="11"/>
  <c r="A63" i="11"/>
  <c r="A62" i="11"/>
  <c r="A61" i="11"/>
  <c r="A60" i="11"/>
  <c r="A59" i="11"/>
  <c r="A58" i="11"/>
  <c r="A57" i="11"/>
  <c r="A56" i="11"/>
  <c r="A55" i="11"/>
  <c r="A54" i="11"/>
  <c r="A53" i="11"/>
  <c r="A52" i="11"/>
  <c r="A51" i="11"/>
  <c r="A50" i="11"/>
  <c r="A49" i="11"/>
  <c r="A48" i="11"/>
  <c r="A47" i="11"/>
  <c r="A46" i="11"/>
  <c r="A45" i="11"/>
  <c r="A44" i="11"/>
  <c r="A43" i="11"/>
  <c r="A42" i="11"/>
  <c r="A41" i="11"/>
  <c r="A40" i="11"/>
  <c r="A39" i="11"/>
  <c r="A38" i="11"/>
  <c r="A37" i="11"/>
  <c r="A36" i="11"/>
  <c r="A35" i="11"/>
  <c r="A34" i="11"/>
  <c r="A33" i="11"/>
  <c r="A32" i="11"/>
  <c r="A30" i="11"/>
  <c r="A29" i="11"/>
  <c r="A28" i="11"/>
  <c r="A27" i="11"/>
  <c r="A26" i="11"/>
  <c r="A25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A7" i="11"/>
  <c r="A6" i="11"/>
  <c r="A5" i="11"/>
  <c r="A4" i="11"/>
  <c r="A3" i="11"/>
</calcChain>
</file>

<file path=xl/sharedStrings.xml><?xml version="1.0" encoding="utf-8"?>
<sst xmlns="http://schemas.openxmlformats.org/spreadsheetml/2006/main" count="1025" uniqueCount="330">
  <si>
    <t>Code</t>
  </si>
  <si>
    <t>Component</t>
  </si>
  <si>
    <t>Dependency</t>
  </si>
  <si>
    <t>Description</t>
  </si>
  <si>
    <t>RibbonBlock</t>
  </si>
  <si>
    <t>wiBlock</t>
  </si>
  <si>
    <t>ExplorerBlock</t>
  </si>
  <si>
    <t>WorkingBlock</t>
  </si>
  <si>
    <t>StatusBar</t>
  </si>
  <si>
    <t>wiStatusbar</t>
  </si>
  <si>
    <t>1</t>
  </si>
  <si>
    <t>Ribbon</t>
  </si>
  <si>
    <t>wiTabset</t>
  </si>
  <si>
    <t>ProjectTab</t>
  </si>
  <si>
    <t>wiTab</t>
  </si>
  <si>
    <t>WellTab</t>
  </si>
  <si>
    <t>DataAnalysisTab</t>
  </si>
  <si>
    <t>DataProcessingTab</t>
  </si>
  <si>
    <t>PetrophysicsTab</t>
  </si>
  <si>
    <t>HelpTab</t>
  </si>
  <si>
    <t>label</t>
  </si>
  <si>
    <t>layout</t>
  </si>
  <si>
    <t>icon</t>
  </si>
  <si>
    <t>wiToolbar</t>
  </si>
  <si>
    <t>Databases</t>
  </si>
  <si>
    <t>wiButton</t>
  </si>
  <si>
    <t>New Project</t>
  </si>
  <si>
    <t>project_new_32x32</t>
  </si>
  <si>
    <t>Open Project</t>
  </si>
  <si>
    <t>project_open_32x32</t>
  </si>
  <si>
    <t>Close Project</t>
  </si>
  <si>
    <t>project_close_32x32</t>
  </si>
  <si>
    <t>Unit Settings</t>
  </si>
  <si>
    <t>properties_32x32</t>
  </si>
  <si>
    <t>1.5</t>
  </si>
  <si>
    <t>wiDropdown</t>
  </si>
  <si>
    <t>Save Project</t>
  </si>
  <si>
    <t>save_32x32</t>
  </si>
  <si>
    <t>1.5.1</t>
  </si>
  <si>
    <t>save_16x16</t>
  </si>
  <si>
    <t>1.5.2</t>
  </si>
  <si>
    <t>Save Project As</t>
  </si>
  <si>
    <t>save_as_16x16</t>
  </si>
  <si>
    <t>View</t>
  </si>
  <si>
    <t>Project</t>
  </si>
  <si>
    <t>project_normal_32x32</t>
  </si>
  <si>
    <t>Workflows</t>
  </si>
  <si>
    <t>workflow_32x32</t>
  </si>
  <si>
    <t>Property Grid</t>
  </si>
  <si>
    <t>property_grid_32x32</t>
  </si>
  <si>
    <t>Exit</t>
  </si>
  <si>
    <t>exit_32x32</t>
  </si>
  <si>
    <t>Wells</t>
  </si>
  <si>
    <t>Add New</t>
  </si>
  <si>
    <t>well_new_32x32</t>
  </si>
  <si>
    <t>Well Header</t>
  </si>
  <si>
    <t>well_header_edit_32x32</t>
  </si>
  <si>
    <t>Depth Conversion</t>
  </si>
  <si>
    <t>well-depth-convertion_32x32</t>
  </si>
  <si>
    <t>Curve Alias</t>
  </si>
  <si>
    <t>Family Edit</t>
  </si>
  <si>
    <t>2</t>
  </si>
  <si>
    <t>Input/Output</t>
  </si>
  <si>
    <t>Import</t>
  </si>
  <si>
    <t>file_import_32x32</t>
  </si>
  <si>
    <t>2.1.1</t>
  </si>
  <si>
    <t>Import ASCII</t>
  </si>
  <si>
    <t>ascii_import_16x16</t>
  </si>
  <si>
    <t>2.1.2</t>
  </si>
  <si>
    <t>Import Multi ASCII</t>
  </si>
  <si>
    <t>2.1.3</t>
  </si>
  <si>
    <t>Import LAS</t>
  </si>
  <si>
    <t>las_import_16x16</t>
  </si>
  <si>
    <t>2.1.4</t>
  </si>
  <si>
    <t>Import Multi LAS</t>
  </si>
  <si>
    <t>2.1.5</t>
  </si>
  <si>
    <t>Interval/Core Loader</t>
  </si>
  <si>
    <t>curve_listing_16x16</t>
  </si>
  <si>
    <t>2.1.6</t>
  </si>
  <si>
    <t>Multi-well Core Loader</t>
  </si>
  <si>
    <t>load_16x16</t>
  </si>
  <si>
    <t>2.1.7</t>
  </si>
  <si>
    <t>Import Well Header</t>
  </si>
  <si>
    <t>well_header_edit_16x16</t>
  </si>
  <si>
    <t>2.1.8</t>
  </si>
  <si>
    <t>Import Well Top</t>
  </si>
  <si>
    <t>2.2</t>
  </si>
  <si>
    <t>Export</t>
  </si>
  <si>
    <t>file_export_32x32</t>
  </si>
  <si>
    <t>2.2.1</t>
  </si>
  <si>
    <t>Export ASCII</t>
  </si>
  <si>
    <t>ascii_export_16x16</t>
  </si>
  <si>
    <t>2.2.2</t>
  </si>
  <si>
    <t>Export Multi ASCII</t>
  </si>
  <si>
    <t>2.2.3</t>
  </si>
  <si>
    <t>Export LAS</t>
  </si>
  <si>
    <t>las_export_16x16</t>
  </si>
  <si>
    <t>2.2.4</t>
  </si>
  <si>
    <t>Export Multi LAS</t>
  </si>
  <si>
    <t>2.2.5</t>
  </si>
  <si>
    <t>Export Core Data</t>
  </si>
  <si>
    <t>2.2.6</t>
  </si>
  <si>
    <t>2.2.7</t>
  </si>
  <si>
    <t>Export Well Header</t>
  </si>
  <si>
    <t>2.2.8</t>
  </si>
  <si>
    <t>Export Well Top</t>
  </si>
  <si>
    <t>Log Plot</t>
  </si>
  <si>
    <t>Blank Log plot</t>
  </si>
  <si>
    <t>logplot_blank_32x32</t>
  </si>
  <si>
    <t>Tripple Combo</t>
  </si>
  <si>
    <t>logplot_triple_combo_32x32</t>
  </si>
  <si>
    <t>Density Neutron</t>
  </si>
  <si>
    <t>logplot_predefine_RHOB_NPHI_32x32</t>
  </si>
  <si>
    <t>Resistivity Sonic</t>
  </si>
  <si>
    <t>Log More</t>
  </si>
  <si>
    <t>logplot_more_32x32</t>
  </si>
  <si>
    <t>3 Tracks Blank</t>
  </si>
  <si>
    <t>Input Curve</t>
  </si>
  <si>
    <t>curve_input_32x32</t>
  </si>
  <si>
    <t>1.5.3</t>
  </si>
  <si>
    <t>Litho + Syn.Curve</t>
  </si>
  <si>
    <t>1.5.4</t>
  </si>
  <si>
    <t>Syn.Curve</t>
  </si>
  <si>
    <t>1.5.5</t>
  </si>
  <si>
    <t>Result</t>
  </si>
  <si>
    <t>Cross Plot</t>
  </si>
  <si>
    <t>Blank Cross Plot</t>
  </si>
  <si>
    <t>Sonic PHI_TOTAL</t>
  </si>
  <si>
    <t>Neutron Density</t>
  </si>
  <si>
    <t>Neutron Gamma</t>
  </si>
  <si>
    <t>crossplot_predefine_NG_16x16</t>
  </si>
  <si>
    <t>Sonic Gamma</t>
  </si>
  <si>
    <t>Cross More</t>
  </si>
  <si>
    <t>crossplot_result_16x16</t>
  </si>
  <si>
    <t>2.6.1</t>
  </si>
  <si>
    <t>NeuTron Sonic</t>
  </si>
  <si>
    <t>crossplot_predefine_NS_16x16</t>
  </si>
  <si>
    <t>2.6.2</t>
  </si>
  <si>
    <t>Denity Gamma</t>
  </si>
  <si>
    <t>2.6.3</t>
  </si>
  <si>
    <t>NeuTron Rt</t>
  </si>
  <si>
    <t>crossplot_predefine_Rt_16x16</t>
  </si>
  <si>
    <t>2.6.4</t>
  </si>
  <si>
    <t>Density Sonic</t>
  </si>
  <si>
    <t>crossplot_predefine_DS_16x16</t>
  </si>
  <si>
    <t>2.6.5</t>
  </si>
  <si>
    <t>Density Rt</t>
  </si>
  <si>
    <t>crossplot_predefine_DRt_16x16</t>
  </si>
  <si>
    <t>2.6.6</t>
  </si>
  <si>
    <t>Sonic Density</t>
  </si>
  <si>
    <t>crossplot_predefine_SD_16x16</t>
  </si>
  <si>
    <t>2.6.7</t>
  </si>
  <si>
    <t>Sonic Rt</t>
  </si>
  <si>
    <t>crossplot_predefine_SRt_16x16</t>
  </si>
  <si>
    <t>2.6.8</t>
  </si>
  <si>
    <t>RtRx0</t>
  </si>
  <si>
    <t>crossplot_predefine_RtRxo_16x16</t>
  </si>
  <si>
    <t>2.6.9</t>
  </si>
  <si>
    <t>Pickett</t>
  </si>
  <si>
    <t>crossplot_blank_16x16</t>
  </si>
  <si>
    <t>Histogram</t>
  </si>
  <si>
    <t>Blank Histogram</t>
  </si>
  <si>
    <t>histogram_new_32x32</t>
  </si>
  <si>
    <t>PHI_TOTAL</t>
  </si>
  <si>
    <t>histogram_result_32x32</t>
  </si>
  <si>
    <t>Gamma Ray</t>
  </si>
  <si>
    <t>histogram_predefine_GR_32x32</t>
  </si>
  <si>
    <t>Neutron</t>
  </si>
  <si>
    <t>Density</t>
  </si>
  <si>
    <t>Histogram More</t>
  </si>
  <si>
    <t>3.6.1</t>
  </si>
  <si>
    <t>Sonic</t>
  </si>
  <si>
    <t>histogram_predefine_DT_16x16</t>
  </si>
  <si>
    <t>3.6.2</t>
  </si>
  <si>
    <t>Sallow Resistivity</t>
  </si>
  <si>
    <t>histogram_predefine_LLS_16x16</t>
  </si>
  <si>
    <t>3.6.3</t>
  </si>
  <si>
    <t>Deep Resistivity</t>
  </si>
  <si>
    <t>histogram_predefine_LLD_16x16</t>
  </si>
  <si>
    <t>3.6.4</t>
  </si>
  <si>
    <t>MSFL Histogram</t>
  </si>
  <si>
    <t>histogram_predefine_MSFL_16x16</t>
  </si>
  <si>
    <t>Curve</t>
  </si>
  <si>
    <t>1.1</t>
  </si>
  <si>
    <t>Add Curve</t>
  </si>
  <si>
    <t>curve_new_32x32</t>
  </si>
  <si>
    <t>1.2</t>
  </si>
  <si>
    <t>Edit Text Curve</t>
  </si>
  <si>
    <t>1.3</t>
  </si>
  <si>
    <t>Edit Curve</t>
  </si>
  <si>
    <t>curve_edit_32x32</t>
  </si>
  <si>
    <t>1.3.1</t>
  </si>
  <si>
    <t>Curve Listing/Edit</t>
  </si>
  <si>
    <t>1.3.2</t>
  </si>
  <si>
    <t>Interactive Curve Edit</t>
  </si>
  <si>
    <t>1.3.3</t>
  </si>
  <si>
    <t>Interactive Baseline Shift</t>
  </si>
  <si>
    <t>1.4</t>
  </si>
  <si>
    <t>Split Curve</t>
  </si>
  <si>
    <t>curve_splice_32x32</t>
  </si>
  <si>
    <t>1.4.1</t>
  </si>
  <si>
    <t>Split Curves</t>
  </si>
  <si>
    <t>1.4.2</t>
  </si>
  <si>
    <t>Interactive Curve Split</t>
  </si>
  <si>
    <t>Merge Curves</t>
  </si>
  <si>
    <t>1.6</t>
  </si>
  <si>
    <t>Curves Header</t>
  </si>
  <si>
    <t>curve_header_edit_16x16</t>
  </si>
  <si>
    <t>1.7</t>
  </si>
  <si>
    <t>Fill Data Gaps</t>
  </si>
  <si>
    <t>curve_fill_data_gaps_16x16</t>
  </si>
  <si>
    <t>1.8</t>
  </si>
  <si>
    <t>Curve Filter</t>
  </si>
  <si>
    <t>curve_filter_16x16</t>
  </si>
  <si>
    <t>1.9</t>
  </si>
  <si>
    <t>Curve Convolution</t>
  </si>
  <si>
    <t>1.10</t>
  </si>
  <si>
    <t>Curve Deconvolution</t>
  </si>
  <si>
    <t>1.11</t>
  </si>
  <si>
    <t>Curve Derivative</t>
  </si>
  <si>
    <t>curve_edit_16x16</t>
  </si>
  <si>
    <t>1.12</t>
  </si>
  <si>
    <t>Curve Rescale</t>
  </si>
  <si>
    <t>curve_rescale_16x16</t>
  </si>
  <si>
    <t>1.13</t>
  </si>
  <si>
    <t>Curve Comrarison</t>
  </si>
  <si>
    <t>curve_compare_16x16</t>
  </si>
  <si>
    <t>1.14</t>
  </si>
  <si>
    <t>Curve Average</t>
  </si>
  <si>
    <t>curve_average_16x16</t>
  </si>
  <si>
    <t>1.15</t>
  </si>
  <si>
    <t>Formation Resistivity</t>
  </si>
  <si>
    <t>1.16</t>
  </si>
  <si>
    <t>Badhole/Coal/Salt</t>
  </si>
  <si>
    <t>User Formula</t>
  </si>
  <si>
    <t>2.1</t>
  </si>
  <si>
    <t>User Program</t>
  </si>
  <si>
    <t>2.3</t>
  </si>
  <si>
    <t>Python Program</t>
  </si>
  <si>
    <t>3</t>
  </si>
  <si>
    <t>Calculation</t>
  </si>
  <si>
    <t>3.1</t>
  </si>
  <si>
    <t>TVD Conversion</t>
  </si>
  <si>
    <t>3.2</t>
  </si>
  <si>
    <t>PCA Analysis</t>
  </si>
  <si>
    <t>3.3</t>
  </si>
  <si>
    <t>Multi-Linear Regression</t>
  </si>
  <si>
    <t>3.4</t>
  </si>
  <si>
    <t>Neural Network</t>
  </si>
  <si>
    <t>Basement/Tight Sandstone</t>
  </si>
  <si>
    <t>Edit Zones</t>
  </si>
  <si>
    <t>mineral_zone_edit_32x32</t>
  </si>
  <si>
    <t>Input Curves</t>
  </si>
  <si>
    <t>Input Fuid</t>
  </si>
  <si>
    <t>fluid_input_32x32</t>
  </si>
  <si>
    <t>Build Mineral Parameters</t>
  </si>
  <si>
    <t>Input Mineral Zones</t>
  </si>
  <si>
    <t>Multi-Mineral Solver</t>
  </si>
  <si>
    <t>Clay Minerals Volume</t>
  </si>
  <si>
    <t>Fracture-Vug Porosity</t>
  </si>
  <si>
    <t>Open Porosity</t>
  </si>
  <si>
    <t>SecondaryPorosity</t>
  </si>
  <si>
    <t>Fracture Porosity</t>
  </si>
  <si>
    <t>Filtering Fracture</t>
  </si>
  <si>
    <t>Micro &amp; Macro Porosity</t>
  </si>
  <si>
    <t>Water Saturation</t>
  </si>
  <si>
    <t>Permeability</t>
  </si>
  <si>
    <t>Cutoff and Summation</t>
  </si>
  <si>
    <t>1.17</t>
  </si>
  <si>
    <t>Filtering</t>
  </si>
  <si>
    <t>Clastic</t>
  </si>
  <si>
    <t>Basic Analysis</t>
  </si>
  <si>
    <t>Clay Volume</t>
  </si>
  <si>
    <t>Porosity &amp; Water Saturation</t>
  </si>
  <si>
    <t>water_saturation_16x16</t>
  </si>
  <si>
    <t>summation_16x16</t>
  </si>
  <si>
    <t>Help</t>
  </si>
  <si>
    <t>help_32x32</t>
  </si>
  <si>
    <t>About</t>
  </si>
  <si>
    <t>info_frp_32x32</t>
  </si>
  <si>
    <t>Unlock</t>
  </si>
  <si>
    <t>wiTreeview</t>
  </si>
  <si>
    <t>wiTabs</t>
  </si>
  <si>
    <t>Properties</t>
  </si>
  <si>
    <t>wiList</t>
  </si>
  <si>
    <t>Property</t>
  </si>
  <si>
    <t>Working</t>
  </si>
  <si>
    <t>wiSlidingbar</t>
  </si>
  <si>
    <t>InterpretationModel</t>
  </si>
  <si>
    <t>Outputs</t>
  </si>
  <si>
    <t>Name</t>
  </si>
  <si>
    <t>Done?</t>
  </si>
  <si>
    <t>DataProcessing</t>
  </si>
  <si>
    <t>confirm dialog</t>
  </si>
  <si>
    <t>Image Name</t>
  </si>
  <si>
    <t>description</t>
  </si>
  <si>
    <t>Type</t>
  </si>
  <si>
    <t>container</t>
  </si>
  <si>
    <t>ribbon</t>
  </si>
  <si>
    <t>disabled</t>
  </si>
  <si>
    <t>true</t>
  </si>
  <si>
    <t>false</t>
  </si>
  <si>
    <t>logplot_predefine_RDT_32x32</t>
  </si>
  <si>
    <t>curve_input_16x16</t>
  </si>
  <si>
    <t>logplot_lythosyn_curve_16x16</t>
  </si>
  <si>
    <t>logplot_syn_curve_16x16</t>
  </si>
  <si>
    <t>logplot_result_16x16</t>
  </si>
  <si>
    <t>crossplot_new_16x16</t>
  </si>
  <si>
    <t>crossplot_predefine_ND_16x16</t>
  </si>
  <si>
    <t>histogram_predefine_NPHI_32x32</t>
  </si>
  <si>
    <t>histogram_predefine_RHOB_32x32</t>
  </si>
  <si>
    <t>curve_interactive_edit_16x16</t>
  </si>
  <si>
    <t>curve_interactive_baseline_edit_16x16</t>
  </si>
  <si>
    <t>curve_splice_16x16</t>
  </si>
  <si>
    <t>curve_splice_interactive_16x16</t>
  </si>
  <si>
    <t>caculation_multilinerregression_16x16</t>
  </si>
  <si>
    <t>user_formula_16x16</t>
  </si>
  <si>
    <t>user_formula_multiline_16x16</t>
  </si>
  <si>
    <t>true_vertical_depth_16x16</t>
  </si>
  <si>
    <t>Neural_Network_Train_16x16</t>
  </si>
  <si>
    <t>mineral_zone_parameter_build_16x16</t>
  </si>
  <si>
    <t>mineral_zone_edit_16x16</t>
  </si>
  <si>
    <t>Vclay_16x16</t>
  </si>
  <si>
    <t>secondary_porosity_16x16</t>
  </si>
  <si>
    <t>calculate_open_porosity_16x16</t>
  </si>
  <si>
    <t>fracture_porosity_permeability_16x16</t>
  </si>
  <si>
    <t>phi2fil_phio_16x16</t>
  </si>
  <si>
    <t>mineral_volume_16x16</t>
  </si>
  <si>
    <t>calculate_permeability_16x16</t>
  </si>
  <si>
    <t>sand_16x16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</si>
</sst>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u/>
      <sz val="11"/>
      <color theme="11"/>
      <name val="Calibri"/>
      <family val="2"/>
      <charset val="1"/>
    </font>
    <font>
      <sz val="11"/>
      <color theme="1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70AD47"/>
        <bgColor rgb="FF339966"/>
      </patternFill>
    </fill>
    <fill>
      <patternFill patternType="solid">
        <fgColor rgb="FFED7D31"/>
        <bgColor rgb="FFFF8080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rgb="FF339966"/>
      </patternFill>
    </fill>
    <fill>
      <patternFill patternType="solid">
        <fgColor theme="5"/>
        <bgColor rgb="FFFF8080"/>
      </patternFill>
    </fill>
  </fills>
  <borders count="1">
    <border>
      <left/>
      <right/>
      <top/>
      <bottom/>
      <diagonal/>
    </border>
  </borders>
  <cellStyleXfs count="11">
    <xf numFmtId="0" fontId="0" fillId="0" borderId="0"/>
    <xf numFmtId="0" fontId="1" fillId="0" borderId="0" applyBorder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2">
    <xf numFmtId="0" fontId="0" fillId="0" borderId="0" xfId="0"/>
    <xf numFmtId="0" fontId="0" fillId="0" borderId="0" xfId="0"/>
    <xf numFmtId="0" fontId="1" fillId="0" borderId="0" xfId="1" applyFont="1" applyBorder="1" applyAlignment="1" applyProtection="1"/>
    <xf numFmtId="0" fontId="0" fillId="2" borderId="0" xfId="0" applyFont="1" applyFill="1"/>
    <xf numFmtId="0" fontId="0" fillId="0" borderId="0" xfId="0" applyAlignment="1">
      <alignment horizontal="left" indent="2"/>
    </xf>
    <xf numFmtId="0" fontId="1" fillId="0" borderId="0" xfId="1" applyFont="1" applyBorder="1" applyAlignment="1" applyProtection="1">
      <alignment horizontal="left" indent="2"/>
    </xf>
    <xf numFmtId="49" fontId="0" fillId="0" borderId="0" xfId="0" applyNumberFormat="1"/>
    <xf numFmtId="49" fontId="0" fillId="2" borderId="0" xfId="0" applyNumberFormat="1" applyFill="1"/>
    <xf numFmtId="49" fontId="0" fillId="0" borderId="0" xfId="0" applyNumberFormat="1" applyAlignment="1">
      <alignment horizontal="left" indent="2"/>
    </xf>
    <xf numFmtId="49" fontId="0" fillId="3" borderId="0" xfId="0" applyNumberFormat="1" applyFont="1" applyFill="1" applyAlignment="1">
      <alignment horizontal="left" indent="2"/>
    </xf>
    <xf numFmtId="0" fontId="0" fillId="3" borderId="0" xfId="0" applyFill="1" applyAlignment="1">
      <alignment horizontal="left" indent="2"/>
    </xf>
    <xf numFmtId="0" fontId="0" fillId="3" borderId="0" xfId="0" applyFont="1" applyFill="1"/>
    <xf numFmtId="49" fontId="0" fillId="0" borderId="0" xfId="0" applyNumberFormat="1" applyFont="1" applyAlignment="1">
      <alignment horizontal="left" indent="4"/>
    </xf>
    <xf numFmtId="0" fontId="0" fillId="0" borderId="0" xfId="0" applyAlignment="1">
      <alignment horizontal="left" indent="4"/>
    </xf>
    <xf numFmtId="0" fontId="0" fillId="0" borderId="0" xfId="0" applyFont="1"/>
    <xf numFmtId="0" fontId="0" fillId="0" borderId="0" xfId="0" applyFont="1" applyAlignment="1">
      <alignment horizontal="left" indent="4"/>
    </xf>
    <xf numFmtId="49" fontId="0" fillId="2" borderId="0" xfId="0" applyNumberFormat="1" applyFont="1" applyFill="1" applyAlignment="1">
      <alignment horizontal="left" indent="2"/>
    </xf>
    <xf numFmtId="0" fontId="0" fillId="2" borderId="0" xfId="0" applyFill="1" applyAlignment="1">
      <alignment horizontal="left" indent="2"/>
    </xf>
    <xf numFmtId="0" fontId="0" fillId="4" borderId="0" xfId="0" applyFill="1" applyAlignment="1">
      <alignment horizontal="left" indent="2"/>
    </xf>
    <xf numFmtId="0" fontId="0" fillId="5" borderId="0" xfId="0" applyFill="1" applyAlignment="1">
      <alignment horizontal="left" indent="2"/>
    </xf>
    <xf numFmtId="0" fontId="0" fillId="5" borderId="0" xfId="0" applyFill="1"/>
    <xf numFmtId="0" fontId="0" fillId="4" borderId="0" xfId="0" applyFill="1"/>
    <xf numFmtId="49" fontId="0" fillId="0" borderId="0" xfId="0" applyNumberFormat="1" applyFill="1"/>
    <xf numFmtId="0" fontId="0" fillId="0" borderId="0" xfId="0" applyFill="1"/>
    <xf numFmtId="0" fontId="0" fillId="0" borderId="0" xfId="0" applyFont="1" applyFill="1"/>
    <xf numFmtId="49" fontId="0" fillId="0" borderId="0" xfId="0" applyNumberFormat="1" applyFill="1" applyAlignment="1">
      <alignment horizontal="left" indent="2"/>
    </xf>
    <xf numFmtId="0" fontId="0" fillId="0" borderId="0" xfId="0" applyFill="1" applyAlignment="1">
      <alignment horizontal="left" indent="2"/>
    </xf>
    <xf numFmtId="0" fontId="0" fillId="6" borderId="0" xfId="0" applyFont="1" applyFill="1"/>
    <xf numFmtId="0" fontId="0" fillId="7" borderId="0" xfId="0" applyFont="1" applyFill="1"/>
    <xf numFmtId="0" fontId="3" fillId="4" borderId="0" xfId="0" applyFont="1" applyFill="1"/>
    <xf numFmtId="0" fontId="3" fillId="0" borderId="0" xfId="0" applyFont="1" applyFill="1"/>
    <xf numFmtId="0" fontId="0" fillId="0" borderId="0" xfId="0" quotePrefix="1"/>
  </cellXfs>
  <cellStyles count="11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Hyperlink" xfId="1" builtinId="8"/>
    <cellStyle name="Normal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D7D31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C6" sqref="C6"/>
    </sheetView>
  </sheetViews>
  <sheetFormatPr baseColWidth="10" defaultColWidth="8.83203125" defaultRowHeight="15" x14ac:dyDescent="0.2"/>
  <cols>
    <col min="1" max="1" width="8.83203125" style="1"/>
  </cols>
  <sheetData>
    <row r="1" spans="1:4" x14ac:dyDescent="0.2">
      <c r="A1" s="1" t="s">
        <v>0</v>
      </c>
      <c r="B1" t="s">
        <v>1</v>
      </c>
      <c r="C1" t="s">
        <v>2</v>
      </c>
      <c r="D1" t="s">
        <v>3</v>
      </c>
    </row>
    <row r="2" spans="1:4" x14ac:dyDescent="0.2">
      <c r="A2" s="1">
        <v>1</v>
      </c>
      <c r="B2" s="2" t="s">
        <v>4</v>
      </c>
      <c r="C2" t="s">
        <v>5</v>
      </c>
    </row>
    <row r="3" spans="1:4" x14ac:dyDescent="0.2">
      <c r="A3" s="1">
        <v>2</v>
      </c>
      <c r="B3" s="2" t="s">
        <v>6</v>
      </c>
      <c r="C3" t="s">
        <v>5</v>
      </c>
    </row>
    <row r="4" spans="1:4" x14ac:dyDescent="0.2">
      <c r="A4" s="1">
        <v>3</v>
      </c>
      <c r="B4" s="2" t="s">
        <v>7</v>
      </c>
      <c r="C4" t="s">
        <v>5</v>
      </c>
    </row>
    <row r="5" spans="1:4" x14ac:dyDescent="0.2">
      <c r="A5" s="1">
        <v>4</v>
      </c>
      <c r="B5" t="s">
        <v>8</v>
      </c>
      <c r="C5" t="s">
        <v>9</v>
      </c>
    </row>
  </sheetData>
  <hyperlinks>
    <hyperlink ref="B2" location="RibbonBlock!A1" display="RibbonBlock"/>
    <hyperlink ref="B3" location="ExplorerBlock!A1" display="ExplorerBlock"/>
    <hyperlink ref="B4" location="WorkingBlock!A1" display="WorkingBlock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zoomScale="85" zoomScaleNormal="85" zoomScalePageLayoutView="85" workbookViewId="0">
      <selection activeCell="K2" sqref="K2:K9"/>
    </sheetView>
  </sheetViews>
  <sheetFormatPr baseColWidth="10" defaultColWidth="8.83203125" defaultRowHeight="15" x14ac:dyDescent="0.2"/>
  <cols>
    <col min="1" max="1" width="8.83203125" style="6"/>
    <col min="2" max="2" width="26.33203125" bestFit="1" customWidth="1"/>
    <col min="5" max="5" width="12.5" bestFit="1" customWidth="1"/>
    <col min="6" max="6" width="11.83203125" bestFit="1" customWidth="1"/>
  </cols>
  <sheetData>
    <row r="1" spans="1:11" x14ac:dyDescent="0.2">
      <c r="A1" s="6" t="s">
        <v>0</v>
      </c>
      <c r="B1" t="s">
        <v>1</v>
      </c>
      <c r="C1" t="s">
        <v>2</v>
      </c>
      <c r="D1" t="s">
        <v>296</v>
      </c>
      <c r="E1" t="s">
        <v>294</v>
      </c>
      <c r="F1" t="s">
        <v>22</v>
      </c>
      <c r="G1" t="s">
        <v>20</v>
      </c>
      <c r="H1" t="s">
        <v>21</v>
      </c>
      <c r="I1" t="s">
        <v>295</v>
      </c>
      <c r="J1" t="s">
        <v>297</v>
      </c>
      <c r="K1" t="s">
        <v>299</v>
      </c>
    </row>
    <row r="2" spans="1:11" x14ac:dyDescent="0.2">
      <c r="A2" s="7" t="s">
        <v>10</v>
      </c>
      <c r="B2" s="3" t="str">
        <f>SUBSTITUTE(CONCATENATE(G2,D2)," ","")</f>
        <v>WorkingTabs</v>
      </c>
      <c r="C2" s="3" t="s">
        <v>282</v>
      </c>
      <c r="D2" s="3" t="str">
        <f>REPLACE(C2, 1, 2, "")</f>
        <v>Tabs</v>
      </c>
      <c r="E2" s="21"/>
      <c r="F2" s="21"/>
      <c r="G2" s="21" t="s">
        <v>286</v>
      </c>
      <c r="H2" s="21"/>
      <c r="I2" s="21"/>
      <c r="J2" t="s">
        <v>298</v>
      </c>
      <c r="K2" s="31" t="s">
        <v>300</v>
      </c>
    </row>
    <row r="3" spans="1:11" x14ac:dyDescent="0.2">
      <c r="A3" s="8">
        <v>1.1000000000000001</v>
      </c>
      <c r="B3" s="4" t="str">
        <f>SUBSTITUTE(CONCATENATE(G3,D3)," ","")</f>
        <v>WorkingToolbar</v>
      </c>
      <c r="C3" t="s">
        <v>23</v>
      </c>
      <c r="D3" t="str">
        <f>REPLACE(C3, 1, 2, "")</f>
        <v>Toolbar</v>
      </c>
      <c r="E3" t="s">
        <v>277</v>
      </c>
      <c r="F3" t="str">
        <f>SUBSTITUTE(E3,"_","-")</f>
        <v>help-32x32</v>
      </c>
      <c r="G3" t="s">
        <v>286</v>
      </c>
      <c r="J3" s="1" t="s">
        <v>298</v>
      </c>
      <c r="K3" s="31" t="s">
        <v>300</v>
      </c>
    </row>
    <row r="4" spans="1:11" x14ac:dyDescent="0.2">
      <c r="A4" s="8">
        <v>1.2</v>
      </c>
      <c r="B4" s="4" t="str">
        <f t="shared" ref="B4:B6" si="0">SUBSTITUTE(CONCATENATE(G4,D4)," ","")</f>
        <v>WorkingSlidingbar</v>
      </c>
      <c r="C4" t="s">
        <v>287</v>
      </c>
      <c r="D4" t="str">
        <f t="shared" ref="D4:D9" si="1">REPLACE(C4, 1, 2, "")</f>
        <v>Slidingbar</v>
      </c>
      <c r="E4" t="s">
        <v>279</v>
      </c>
      <c r="F4" t="str">
        <f t="shared" ref="F4:F9" si="2">SUBSTITUTE(E4,"_","-")</f>
        <v>info-frp-32x32</v>
      </c>
      <c r="G4" t="s">
        <v>286</v>
      </c>
      <c r="J4" s="1" t="s">
        <v>298</v>
      </c>
      <c r="K4" s="31" t="s">
        <v>300</v>
      </c>
    </row>
    <row r="5" spans="1:11" x14ac:dyDescent="0.2">
      <c r="A5" s="7">
        <v>2</v>
      </c>
      <c r="B5" s="3" t="str">
        <f t="shared" si="0"/>
        <v>WorkflowsTabs</v>
      </c>
      <c r="C5" s="3" t="s">
        <v>282</v>
      </c>
      <c r="D5" s="3" t="str">
        <f t="shared" si="1"/>
        <v>Tabs</v>
      </c>
      <c r="E5" s="21"/>
      <c r="F5" s="21" t="str">
        <f t="shared" si="2"/>
        <v/>
      </c>
      <c r="G5" s="21" t="s">
        <v>46</v>
      </c>
      <c r="H5" s="21"/>
      <c r="I5" s="21"/>
      <c r="J5" s="1" t="s">
        <v>298</v>
      </c>
      <c r="K5" s="31" t="s">
        <v>300</v>
      </c>
    </row>
    <row r="6" spans="1:11" x14ac:dyDescent="0.2">
      <c r="A6" s="9">
        <v>2.1</v>
      </c>
      <c r="B6" s="10" t="str">
        <f t="shared" si="0"/>
        <v>InterpretationModelDropdown</v>
      </c>
      <c r="C6" s="11" t="s">
        <v>35</v>
      </c>
      <c r="D6" s="11" t="str">
        <f t="shared" si="1"/>
        <v>Dropdown</v>
      </c>
      <c r="E6" s="11"/>
      <c r="F6" s="11" t="str">
        <f t="shared" si="2"/>
        <v/>
      </c>
      <c r="G6" s="11" t="s">
        <v>288</v>
      </c>
      <c r="H6" s="20"/>
      <c r="I6" s="20"/>
      <c r="J6" s="1" t="s">
        <v>298</v>
      </c>
      <c r="K6" s="31" t="s">
        <v>300</v>
      </c>
    </row>
    <row r="7" spans="1:11" x14ac:dyDescent="0.2">
      <c r="A7" s="8">
        <v>2.2000000000000002</v>
      </c>
      <c r="B7" s="4"/>
      <c r="C7" t="s">
        <v>284</v>
      </c>
      <c r="D7" s="14" t="str">
        <f t="shared" si="1"/>
        <v>List</v>
      </c>
      <c r="F7" t="str">
        <f t="shared" si="2"/>
        <v/>
      </c>
      <c r="G7" t="s">
        <v>46</v>
      </c>
      <c r="J7" s="1" t="s">
        <v>298</v>
      </c>
      <c r="K7" s="31" t="s">
        <v>300</v>
      </c>
    </row>
    <row r="8" spans="1:11" x14ac:dyDescent="0.2">
      <c r="A8" s="8">
        <v>2.2999999999999998</v>
      </c>
      <c r="B8" s="4"/>
      <c r="C8" t="s">
        <v>23</v>
      </c>
      <c r="D8" s="14" t="str">
        <f t="shared" si="1"/>
        <v>Toolbar</v>
      </c>
      <c r="F8" t="str">
        <f t="shared" si="2"/>
        <v/>
      </c>
      <c r="G8" t="s">
        <v>46</v>
      </c>
      <c r="J8" s="1" t="s">
        <v>298</v>
      </c>
      <c r="K8" s="31" t="s">
        <v>300</v>
      </c>
    </row>
    <row r="9" spans="1:11" x14ac:dyDescent="0.2">
      <c r="A9" s="7">
        <v>3</v>
      </c>
      <c r="B9" s="3"/>
      <c r="C9" s="3" t="s">
        <v>5</v>
      </c>
      <c r="D9" s="3" t="str">
        <f t="shared" si="1"/>
        <v>Block</v>
      </c>
      <c r="E9" s="21"/>
      <c r="F9" s="21" t="str">
        <f t="shared" si="2"/>
        <v/>
      </c>
      <c r="G9" s="21" t="s">
        <v>289</v>
      </c>
      <c r="H9" s="21"/>
      <c r="I9" s="21"/>
      <c r="J9" s="1" t="s">
        <v>298</v>
      </c>
      <c r="K9" s="31" t="s">
        <v>300</v>
      </c>
    </row>
    <row r="11" spans="1:11" x14ac:dyDescent="0.2">
      <c r="A11" s="22"/>
      <c r="B11" s="23"/>
      <c r="C11" s="23"/>
      <c r="D11" s="23"/>
      <c r="E11" s="23"/>
      <c r="F11" s="23"/>
      <c r="G11" s="23"/>
      <c r="H11" s="23"/>
      <c r="I11" s="23"/>
    </row>
    <row r="12" spans="1:11" x14ac:dyDescent="0.2">
      <c r="A12" s="22"/>
      <c r="B12" s="23"/>
      <c r="C12" s="23"/>
      <c r="D12" s="23"/>
      <c r="E12" s="23"/>
      <c r="F12" s="23"/>
      <c r="G12" s="23"/>
      <c r="H12" s="23"/>
      <c r="I12" s="23"/>
    </row>
    <row r="13" spans="1:11" x14ac:dyDescent="0.2">
      <c r="A13" s="22"/>
      <c r="B13" s="24"/>
      <c r="C13" s="24"/>
      <c r="D13" s="24"/>
      <c r="E13" s="30"/>
      <c r="F13" s="30"/>
      <c r="G13" s="24"/>
      <c r="H13" s="30"/>
      <c r="I13" s="30"/>
    </row>
    <row r="14" spans="1:11" x14ac:dyDescent="0.2">
      <c r="A14" s="25"/>
      <c r="B14" s="26"/>
      <c r="C14" s="23"/>
      <c r="D14" s="23"/>
      <c r="E14" s="23"/>
      <c r="F14" s="23"/>
      <c r="G14" s="23"/>
      <c r="H14" s="23"/>
      <c r="I14" s="23"/>
    </row>
    <row r="15" spans="1:11" x14ac:dyDescent="0.2">
      <c r="A15" s="25"/>
      <c r="B15" s="26"/>
      <c r="C15" s="23"/>
      <c r="D15" s="23"/>
      <c r="E15" s="23"/>
      <c r="F15" s="23"/>
      <c r="G15" s="23"/>
      <c r="H15" s="23"/>
      <c r="I15" s="23"/>
    </row>
    <row r="16" spans="1:11" x14ac:dyDescent="0.2">
      <c r="A16" s="22"/>
      <c r="B16" s="24"/>
      <c r="C16" s="24"/>
      <c r="D16" s="23"/>
      <c r="E16" s="23"/>
      <c r="F16" s="23"/>
      <c r="G16" s="24"/>
      <c r="H16" s="23"/>
      <c r="I16" s="23"/>
    </row>
    <row r="17" spans="1:9" x14ac:dyDescent="0.2">
      <c r="A17" s="25"/>
      <c r="B17" s="26"/>
      <c r="C17" s="24"/>
      <c r="D17" s="23"/>
      <c r="E17" s="23"/>
      <c r="F17" s="23"/>
      <c r="G17" s="24"/>
      <c r="H17" s="23"/>
      <c r="I17" s="23"/>
    </row>
    <row r="18" spans="1:9" x14ac:dyDescent="0.2">
      <c r="A18" s="22"/>
      <c r="B18" s="23"/>
      <c r="C18" s="23"/>
      <c r="D18" s="23"/>
      <c r="E18" s="23"/>
      <c r="F18" s="23"/>
      <c r="G18" s="24"/>
      <c r="H18" s="23"/>
      <c r="I18" s="23"/>
    </row>
    <row r="19" spans="1:9" x14ac:dyDescent="0.2">
      <c r="A19" s="22"/>
      <c r="B19" s="23"/>
      <c r="C19" s="23"/>
      <c r="D19" s="23"/>
      <c r="E19" s="23"/>
      <c r="F19" s="23"/>
      <c r="G19" s="24"/>
      <c r="H19" s="23"/>
      <c r="I19" s="23"/>
    </row>
    <row r="20" spans="1:9" x14ac:dyDescent="0.2">
      <c r="A20" s="22"/>
      <c r="B20" s="23"/>
      <c r="C20" s="24"/>
      <c r="D20" s="23"/>
      <c r="E20" s="23"/>
      <c r="F20" s="23"/>
      <c r="G20" s="24"/>
      <c r="H20" s="23"/>
      <c r="I20" s="23"/>
    </row>
    <row r="21" spans="1:9" x14ac:dyDescent="0.2">
      <c r="A21" s="22"/>
      <c r="B21" s="23"/>
      <c r="C21" s="23"/>
      <c r="D21" s="23"/>
      <c r="E21" s="23"/>
      <c r="F21" s="23"/>
      <c r="G21" s="23"/>
      <c r="H21" s="23"/>
      <c r="I21" s="23"/>
    </row>
    <row r="22" spans="1:9" x14ac:dyDescent="0.2">
      <c r="A22" s="22"/>
      <c r="B22" s="23"/>
      <c r="C22" s="23"/>
      <c r="D22" s="23"/>
      <c r="E22" s="23"/>
      <c r="F22" s="23"/>
      <c r="G22" s="23"/>
      <c r="H22" s="23"/>
      <c r="I22" s="23"/>
    </row>
    <row r="23" spans="1:9" x14ac:dyDescent="0.2">
      <c r="A23" s="22"/>
      <c r="B23" s="23"/>
      <c r="C23" s="23"/>
      <c r="D23" s="23"/>
      <c r="E23" s="23"/>
      <c r="F23" s="23"/>
      <c r="G23" s="23"/>
      <c r="H23" s="23"/>
      <c r="I23" s="23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9"/>
  <sheetViews>
    <sheetView workbookViewId="0">
      <selection activeCell="I14" sqref="I14"/>
    </sheetView>
  </sheetViews>
  <sheetFormatPr baseColWidth="10" defaultColWidth="8.83203125" defaultRowHeight="15" x14ac:dyDescent="0.2"/>
  <cols>
    <col min="1" max="1" width="30.5" bestFit="1" customWidth="1"/>
    <col min="2" max="2" width="26.1640625" bestFit="1" customWidth="1"/>
    <col min="3" max="3" width="8.83203125" style="1"/>
  </cols>
  <sheetData>
    <row r="1" spans="1:4" x14ac:dyDescent="0.2">
      <c r="A1" t="s">
        <v>290</v>
      </c>
      <c r="B1" t="s">
        <v>20</v>
      </c>
      <c r="C1" s="1" t="s">
        <v>291</v>
      </c>
    </row>
    <row r="2" spans="1:4" x14ac:dyDescent="0.2">
      <c r="A2" s="3" t="s">
        <v>13</v>
      </c>
      <c r="B2" s="3"/>
      <c r="C2" s="3"/>
    </row>
    <row r="3" spans="1:4" x14ac:dyDescent="0.2">
      <c r="A3" t="str">
        <f>SUBSTITUTE(CONCATENATE(B3,"Modal")," ","")</f>
        <v>NewProjectModal</v>
      </c>
      <c r="B3" t="s">
        <v>26</v>
      </c>
      <c r="C3" s="1">
        <v>2</v>
      </c>
    </row>
    <row r="4" spans="1:4" x14ac:dyDescent="0.2">
      <c r="A4" t="str">
        <f>SUBSTITUTE(CONCATENATE(B4,"Modal")," ","")</f>
        <v>OpenProjectModal</v>
      </c>
      <c r="B4" t="s">
        <v>28</v>
      </c>
      <c r="C4" s="1">
        <v>2</v>
      </c>
    </row>
    <row r="5" spans="1:4" x14ac:dyDescent="0.2">
      <c r="A5" t="str">
        <f>SUBSTITUTE(CONCATENATE(B5,"Modal")," ","")</f>
        <v>CloseProjectModal</v>
      </c>
      <c r="B5" t="s">
        <v>30</v>
      </c>
      <c r="C5" s="1">
        <v>4</v>
      </c>
      <c r="D5" t="s">
        <v>293</v>
      </c>
    </row>
    <row r="6" spans="1:4" x14ac:dyDescent="0.2">
      <c r="A6" t="str">
        <f>SUBSTITUTE(CONCATENATE(B6,"Modal")," ","")</f>
        <v>UnitSettingsModal</v>
      </c>
      <c r="B6" t="s">
        <v>32</v>
      </c>
      <c r="C6" s="1">
        <v>4</v>
      </c>
    </row>
    <row r="7" spans="1:4" x14ac:dyDescent="0.2">
      <c r="A7" t="str">
        <f>SUBSTITUTE(CONCATENATE(B7,"Modal")," ","")</f>
        <v>ExitModal</v>
      </c>
      <c r="B7" t="s">
        <v>50</v>
      </c>
      <c r="C7" s="1">
        <v>3</v>
      </c>
      <c r="D7" t="s">
        <v>293</v>
      </c>
    </row>
    <row r="8" spans="1:4" x14ac:dyDescent="0.2">
      <c r="A8" s="3" t="s">
        <v>15</v>
      </c>
      <c r="B8" s="3"/>
      <c r="C8" s="3"/>
    </row>
    <row r="9" spans="1:4" x14ac:dyDescent="0.2">
      <c r="A9" t="str">
        <f t="shared" ref="A9:A30" si="0">SUBSTITUTE(CONCATENATE(B9,"Modal")," ","")</f>
        <v>AddNewModal</v>
      </c>
      <c r="B9" t="s">
        <v>53</v>
      </c>
    </row>
    <row r="10" spans="1:4" x14ac:dyDescent="0.2">
      <c r="A10" t="str">
        <f t="shared" si="0"/>
        <v>WellHeaderModal</v>
      </c>
      <c r="B10" t="s">
        <v>55</v>
      </c>
    </row>
    <row r="11" spans="1:4" x14ac:dyDescent="0.2">
      <c r="A11" t="str">
        <f t="shared" si="0"/>
        <v>DepthConversionModal</v>
      </c>
      <c r="B11" t="s">
        <v>57</v>
      </c>
    </row>
    <row r="12" spans="1:4" x14ac:dyDescent="0.2">
      <c r="A12" t="str">
        <f t="shared" si="0"/>
        <v>CurveAliasModal</v>
      </c>
      <c r="B12" t="s">
        <v>59</v>
      </c>
    </row>
    <row r="13" spans="1:4" x14ac:dyDescent="0.2">
      <c r="A13" t="str">
        <f t="shared" si="0"/>
        <v>FamilyEditModal</v>
      </c>
      <c r="B13" t="s">
        <v>60</v>
      </c>
    </row>
    <row r="14" spans="1:4" x14ac:dyDescent="0.2">
      <c r="A14" t="str">
        <f t="shared" si="0"/>
        <v>Input/OutputModal</v>
      </c>
      <c r="B14" t="s">
        <v>62</v>
      </c>
    </row>
    <row r="15" spans="1:4" x14ac:dyDescent="0.2">
      <c r="A15" t="str">
        <f t="shared" si="0"/>
        <v>ImportASCIIModal</v>
      </c>
      <c r="B15" t="s">
        <v>66</v>
      </c>
    </row>
    <row r="16" spans="1:4" x14ac:dyDescent="0.2">
      <c r="A16" t="str">
        <f t="shared" si="0"/>
        <v>ImportMultiASCIIModal</v>
      </c>
      <c r="B16" t="s">
        <v>69</v>
      </c>
    </row>
    <row r="17" spans="1:3" x14ac:dyDescent="0.2">
      <c r="A17" t="str">
        <f t="shared" si="0"/>
        <v>ImportLASModal</v>
      </c>
      <c r="B17" t="s">
        <v>71</v>
      </c>
    </row>
    <row r="18" spans="1:3" x14ac:dyDescent="0.2">
      <c r="A18" t="str">
        <f t="shared" si="0"/>
        <v>ImportMultiLASModal</v>
      </c>
      <c r="B18" t="s">
        <v>74</v>
      </c>
    </row>
    <row r="19" spans="1:3" x14ac:dyDescent="0.2">
      <c r="A19" t="str">
        <f t="shared" si="0"/>
        <v>Interval/CoreLoaderModal</v>
      </c>
      <c r="B19" t="s">
        <v>76</v>
      </c>
    </row>
    <row r="20" spans="1:3" x14ac:dyDescent="0.2">
      <c r="A20" t="str">
        <f t="shared" si="0"/>
        <v>Multi-wellCoreLoaderModal</v>
      </c>
      <c r="B20" t="s">
        <v>79</v>
      </c>
    </row>
    <row r="21" spans="1:3" x14ac:dyDescent="0.2">
      <c r="A21" t="str">
        <f t="shared" si="0"/>
        <v>ImportWellHeaderModal</v>
      </c>
      <c r="B21" t="s">
        <v>82</v>
      </c>
    </row>
    <row r="22" spans="1:3" x14ac:dyDescent="0.2">
      <c r="A22" t="str">
        <f t="shared" si="0"/>
        <v>ImportWellTopModal</v>
      </c>
      <c r="B22" t="s">
        <v>85</v>
      </c>
    </row>
    <row r="23" spans="1:3" x14ac:dyDescent="0.2">
      <c r="A23" t="str">
        <f t="shared" si="0"/>
        <v>ExportASCIIModal</v>
      </c>
      <c r="B23" t="s">
        <v>90</v>
      </c>
    </row>
    <row r="24" spans="1:3" x14ac:dyDescent="0.2">
      <c r="A24" t="str">
        <f t="shared" si="0"/>
        <v>ExportMultiASCIIModal</v>
      </c>
      <c r="B24" t="s">
        <v>93</v>
      </c>
    </row>
    <row r="25" spans="1:3" x14ac:dyDescent="0.2">
      <c r="A25" t="str">
        <f t="shared" si="0"/>
        <v>ExportLASModal</v>
      </c>
      <c r="B25" t="s">
        <v>95</v>
      </c>
    </row>
    <row r="26" spans="1:3" x14ac:dyDescent="0.2">
      <c r="A26" t="str">
        <f t="shared" si="0"/>
        <v>ExportMultiLASModal</v>
      </c>
      <c r="B26" t="s">
        <v>98</v>
      </c>
    </row>
    <row r="27" spans="1:3" x14ac:dyDescent="0.2">
      <c r="A27" t="str">
        <f t="shared" si="0"/>
        <v>ExportCoreDataModal</v>
      </c>
      <c r="B27" t="s">
        <v>100</v>
      </c>
    </row>
    <row r="28" spans="1:3" x14ac:dyDescent="0.2">
      <c r="A28" t="str">
        <f t="shared" si="0"/>
        <v>Multi-wellCoreLoaderModal</v>
      </c>
      <c r="B28" t="s">
        <v>79</v>
      </c>
    </row>
    <row r="29" spans="1:3" x14ac:dyDescent="0.2">
      <c r="A29" t="str">
        <f t="shared" si="0"/>
        <v>ExportWellHeaderModal</v>
      </c>
      <c r="B29" t="s">
        <v>103</v>
      </c>
    </row>
    <row r="30" spans="1:3" x14ac:dyDescent="0.2">
      <c r="A30" t="str">
        <f t="shared" si="0"/>
        <v>ExportWellTopModal</v>
      </c>
      <c r="B30" t="s">
        <v>105</v>
      </c>
    </row>
    <row r="31" spans="1:3" x14ac:dyDescent="0.2">
      <c r="A31" s="3" t="s">
        <v>16</v>
      </c>
      <c r="B31" s="3"/>
      <c r="C31" s="3"/>
    </row>
    <row r="32" spans="1:3" x14ac:dyDescent="0.2">
      <c r="A32" t="str">
        <f t="shared" ref="A32:A65" si="1">SUBSTITUTE(CONCATENATE(B32,"Modal")," ","")</f>
        <v>BlankLogplotModal</v>
      </c>
      <c r="B32" t="s">
        <v>107</v>
      </c>
    </row>
    <row r="33" spans="1:2" x14ac:dyDescent="0.2">
      <c r="A33" t="str">
        <f t="shared" si="1"/>
        <v>TrippleComboModal</v>
      </c>
      <c r="B33" t="s">
        <v>109</v>
      </c>
    </row>
    <row r="34" spans="1:2" x14ac:dyDescent="0.2">
      <c r="A34" t="str">
        <f t="shared" si="1"/>
        <v>DensityNeutronModal</v>
      </c>
      <c r="B34" t="s">
        <v>111</v>
      </c>
    </row>
    <row r="35" spans="1:2" x14ac:dyDescent="0.2">
      <c r="A35" t="str">
        <f t="shared" si="1"/>
        <v>ResistivitySonicModal</v>
      </c>
      <c r="B35" t="s">
        <v>113</v>
      </c>
    </row>
    <row r="36" spans="1:2" x14ac:dyDescent="0.2">
      <c r="A36" t="str">
        <f t="shared" si="1"/>
        <v>3TracksBlankModal</v>
      </c>
      <c r="B36" t="s">
        <v>116</v>
      </c>
    </row>
    <row r="37" spans="1:2" x14ac:dyDescent="0.2">
      <c r="A37" t="str">
        <f t="shared" si="1"/>
        <v>InputCurveModal</v>
      </c>
      <c r="B37" t="s">
        <v>117</v>
      </c>
    </row>
    <row r="38" spans="1:2" x14ac:dyDescent="0.2">
      <c r="A38" t="str">
        <f t="shared" si="1"/>
        <v>Litho+Syn.CurveModal</v>
      </c>
      <c r="B38" t="s">
        <v>120</v>
      </c>
    </row>
    <row r="39" spans="1:2" x14ac:dyDescent="0.2">
      <c r="A39" t="str">
        <f t="shared" si="1"/>
        <v>Syn.CurveModal</v>
      </c>
      <c r="B39" t="s">
        <v>122</v>
      </c>
    </row>
    <row r="40" spans="1:2" x14ac:dyDescent="0.2">
      <c r="A40" t="str">
        <f t="shared" si="1"/>
        <v>CrossPlotModal</v>
      </c>
      <c r="B40" t="s">
        <v>125</v>
      </c>
    </row>
    <row r="41" spans="1:2" x14ac:dyDescent="0.2">
      <c r="A41" t="str">
        <f t="shared" si="1"/>
        <v>BlankCrossPlotModal</v>
      </c>
      <c r="B41" t="s">
        <v>126</v>
      </c>
    </row>
    <row r="42" spans="1:2" x14ac:dyDescent="0.2">
      <c r="A42" t="str">
        <f t="shared" si="1"/>
        <v>SonicPHI_TOTALModal</v>
      </c>
      <c r="B42" t="s">
        <v>127</v>
      </c>
    </row>
    <row r="43" spans="1:2" x14ac:dyDescent="0.2">
      <c r="A43" t="str">
        <f t="shared" si="1"/>
        <v>NeutronDensityModal</v>
      </c>
      <c r="B43" t="s">
        <v>128</v>
      </c>
    </row>
    <row r="44" spans="1:2" x14ac:dyDescent="0.2">
      <c r="A44" t="str">
        <f t="shared" si="1"/>
        <v>NeutronGammaModal</v>
      </c>
      <c r="B44" t="s">
        <v>129</v>
      </c>
    </row>
    <row r="45" spans="1:2" x14ac:dyDescent="0.2">
      <c r="A45" t="str">
        <f t="shared" si="1"/>
        <v>SonicGammaModal</v>
      </c>
      <c r="B45" t="s">
        <v>131</v>
      </c>
    </row>
    <row r="46" spans="1:2" x14ac:dyDescent="0.2">
      <c r="A46" t="str">
        <f t="shared" si="1"/>
        <v>NeuTronSonicModal</v>
      </c>
      <c r="B46" t="s">
        <v>135</v>
      </c>
    </row>
    <row r="47" spans="1:2" x14ac:dyDescent="0.2">
      <c r="A47" t="str">
        <f t="shared" si="1"/>
        <v>DenityGammaModal</v>
      </c>
      <c r="B47" t="s">
        <v>138</v>
      </c>
    </row>
    <row r="48" spans="1:2" x14ac:dyDescent="0.2">
      <c r="A48" t="str">
        <f t="shared" si="1"/>
        <v>NeuTronRtModal</v>
      </c>
      <c r="B48" t="s">
        <v>140</v>
      </c>
    </row>
    <row r="49" spans="1:2" x14ac:dyDescent="0.2">
      <c r="A49" t="str">
        <f t="shared" si="1"/>
        <v>DensitySonicModal</v>
      </c>
      <c r="B49" t="s">
        <v>143</v>
      </c>
    </row>
    <row r="50" spans="1:2" x14ac:dyDescent="0.2">
      <c r="A50" t="str">
        <f t="shared" si="1"/>
        <v>DensityRtModal</v>
      </c>
      <c r="B50" t="s">
        <v>146</v>
      </c>
    </row>
    <row r="51" spans="1:2" x14ac:dyDescent="0.2">
      <c r="A51" t="str">
        <f t="shared" si="1"/>
        <v>SonicDensityModal</v>
      </c>
      <c r="B51" t="s">
        <v>149</v>
      </c>
    </row>
    <row r="52" spans="1:2" x14ac:dyDescent="0.2">
      <c r="A52" t="str">
        <f t="shared" si="1"/>
        <v>SonicRtModal</v>
      </c>
      <c r="B52" t="s">
        <v>152</v>
      </c>
    </row>
    <row r="53" spans="1:2" x14ac:dyDescent="0.2">
      <c r="A53" t="str">
        <f t="shared" si="1"/>
        <v>RtRx0Modal</v>
      </c>
      <c r="B53" t="s">
        <v>155</v>
      </c>
    </row>
    <row r="54" spans="1:2" x14ac:dyDescent="0.2">
      <c r="A54" t="str">
        <f t="shared" si="1"/>
        <v>PickettModal</v>
      </c>
      <c r="B54" t="s">
        <v>158</v>
      </c>
    </row>
    <row r="55" spans="1:2" x14ac:dyDescent="0.2">
      <c r="A55" t="str">
        <f t="shared" si="1"/>
        <v>HistogramModal</v>
      </c>
      <c r="B55" t="s">
        <v>160</v>
      </c>
    </row>
    <row r="56" spans="1:2" x14ac:dyDescent="0.2">
      <c r="A56" t="str">
        <f t="shared" si="1"/>
        <v>BlankHistogramModal</v>
      </c>
      <c r="B56" t="s">
        <v>161</v>
      </c>
    </row>
    <row r="57" spans="1:2" x14ac:dyDescent="0.2">
      <c r="A57" t="str">
        <f t="shared" si="1"/>
        <v>PHI_TOTALModal</v>
      </c>
      <c r="B57" t="s">
        <v>163</v>
      </c>
    </row>
    <row r="58" spans="1:2" x14ac:dyDescent="0.2">
      <c r="A58" t="str">
        <f t="shared" si="1"/>
        <v>GammaRayModal</v>
      </c>
      <c r="B58" t="s">
        <v>165</v>
      </c>
    </row>
    <row r="59" spans="1:2" x14ac:dyDescent="0.2">
      <c r="A59" t="str">
        <f t="shared" si="1"/>
        <v>NeutronModal</v>
      </c>
      <c r="B59" t="s">
        <v>167</v>
      </c>
    </row>
    <row r="60" spans="1:2" x14ac:dyDescent="0.2">
      <c r="A60" t="str">
        <f t="shared" si="1"/>
        <v>DensityModal</v>
      </c>
      <c r="B60" t="s">
        <v>168</v>
      </c>
    </row>
    <row r="61" spans="1:2" x14ac:dyDescent="0.2">
      <c r="A61" t="str">
        <f t="shared" si="1"/>
        <v>HistogramMoreModal</v>
      </c>
      <c r="B61" t="s">
        <v>169</v>
      </c>
    </row>
    <row r="62" spans="1:2" x14ac:dyDescent="0.2">
      <c r="A62" t="str">
        <f t="shared" si="1"/>
        <v>SonicModal</v>
      </c>
      <c r="B62" t="s">
        <v>171</v>
      </c>
    </row>
    <row r="63" spans="1:2" x14ac:dyDescent="0.2">
      <c r="A63" t="str">
        <f t="shared" si="1"/>
        <v>SallowResistivityModal</v>
      </c>
      <c r="B63" t="s">
        <v>174</v>
      </c>
    </row>
    <row r="64" spans="1:2" x14ac:dyDescent="0.2">
      <c r="A64" t="str">
        <f t="shared" si="1"/>
        <v>DeepResistivityModal</v>
      </c>
      <c r="B64" t="s">
        <v>177</v>
      </c>
    </row>
    <row r="65" spans="1:3" x14ac:dyDescent="0.2">
      <c r="A65" t="str">
        <f t="shared" si="1"/>
        <v>MSFLHistogramModal</v>
      </c>
      <c r="B65" t="s">
        <v>180</v>
      </c>
    </row>
    <row r="66" spans="1:3" x14ac:dyDescent="0.2">
      <c r="A66" s="3" t="s">
        <v>292</v>
      </c>
      <c r="B66" s="3"/>
      <c r="C66" s="3"/>
    </row>
    <row r="67" spans="1:3" x14ac:dyDescent="0.2">
      <c r="A67" t="str">
        <f t="shared" ref="A67:A93" si="2">SUBSTITUTE(CONCATENATE(B67,"Modal")," ","")</f>
        <v>AddCurveModal</v>
      </c>
      <c r="B67" t="s">
        <v>184</v>
      </c>
    </row>
    <row r="68" spans="1:3" x14ac:dyDescent="0.2">
      <c r="A68" t="str">
        <f t="shared" si="2"/>
        <v>InteractiveCurveEditModal</v>
      </c>
      <c r="B68" t="s">
        <v>194</v>
      </c>
    </row>
    <row r="69" spans="1:3" x14ac:dyDescent="0.2">
      <c r="A69" t="str">
        <f t="shared" si="2"/>
        <v>InteractiveBaselineShiftModal</v>
      </c>
      <c r="B69" t="s">
        <v>196</v>
      </c>
    </row>
    <row r="70" spans="1:3" x14ac:dyDescent="0.2">
      <c r="A70" t="str">
        <f t="shared" si="2"/>
        <v>SplitCurveModal</v>
      </c>
      <c r="B70" t="s">
        <v>198</v>
      </c>
    </row>
    <row r="71" spans="1:3" x14ac:dyDescent="0.2">
      <c r="A71" t="str">
        <f t="shared" si="2"/>
        <v>SplitCurvesModal</v>
      </c>
      <c r="B71" t="s">
        <v>201</v>
      </c>
    </row>
    <row r="72" spans="1:3" x14ac:dyDescent="0.2">
      <c r="A72" t="str">
        <f t="shared" si="2"/>
        <v>InteractiveCurveSplitModal</v>
      </c>
      <c r="B72" t="s">
        <v>203</v>
      </c>
    </row>
    <row r="73" spans="1:3" x14ac:dyDescent="0.2">
      <c r="A73" t="str">
        <f t="shared" si="2"/>
        <v>MergeCurvesModal</v>
      </c>
      <c r="B73" t="s">
        <v>204</v>
      </c>
    </row>
    <row r="74" spans="1:3" x14ac:dyDescent="0.2">
      <c r="A74" t="str">
        <f t="shared" si="2"/>
        <v>CurvesHeaderModal</v>
      </c>
      <c r="B74" t="s">
        <v>206</v>
      </c>
    </row>
    <row r="75" spans="1:3" x14ac:dyDescent="0.2">
      <c r="A75" t="str">
        <f t="shared" si="2"/>
        <v>FillDataGapsModal</v>
      </c>
      <c r="B75" t="s">
        <v>209</v>
      </c>
    </row>
    <row r="76" spans="1:3" x14ac:dyDescent="0.2">
      <c r="A76" t="str">
        <f t="shared" si="2"/>
        <v>CurveFilterModal</v>
      </c>
      <c r="B76" t="s">
        <v>212</v>
      </c>
    </row>
    <row r="77" spans="1:3" x14ac:dyDescent="0.2">
      <c r="A77" t="str">
        <f t="shared" si="2"/>
        <v>CurveConvolutionModal</v>
      </c>
      <c r="B77" t="s">
        <v>215</v>
      </c>
    </row>
    <row r="78" spans="1:3" x14ac:dyDescent="0.2">
      <c r="A78" t="str">
        <f t="shared" si="2"/>
        <v>CurveDeconvolutionModal</v>
      </c>
      <c r="B78" t="s">
        <v>217</v>
      </c>
    </row>
    <row r="79" spans="1:3" x14ac:dyDescent="0.2">
      <c r="A79" t="str">
        <f t="shared" si="2"/>
        <v>CurveDerivativeModal</v>
      </c>
      <c r="B79" t="s">
        <v>219</v>
      </c>
    </row>
    <row r="80" spans="1:3" x14ac:dyDescent="0.2">
      <c r="A80" t="str">
        <f t="shared" si="2"/>
        <v>CurveRescaleModal</v>
      </c>
      <c r="B80" t="s">
        <v>222</v>
      </c>
    </row>
    <row r="81" spans="1:3" x14ac:dyDescent="0.2">
      <c r="A81" t="str">
        <f t="shared" si="2"/>
        <v>CurveComrarisonModal</v>
      </c>
      <c r="B81" t="s">
        <v>225</v>
      </c>
    </row>
    <row r="82" spans="1:3" x14ac:dyDescent="0.2">
      <c r="A82" t="str">
        <f t="shared" si="2"/>
        <v>CurveAverageModal</v>
      </c>
      <c r="B82" t="s">
        <v>228</v>
      </c>
    </row>
    <row r="83" spans="1:3" x14ac:dyDescent="0.2">
      <c r="A83" t="str">
        <f t="shared" si="2"/>
        <v>FormationResistivityModal</v>
      </c>
      <c r="B83" t="s">
        <v>231</v>
      </c>
    </row>
    <row r="84" spans="1:3" x14ac:dyDescent="0.2">
      <c r="A84" t="str">
        <f t="shared" si="2"/>
        <v>Badhole/Coal/SaltModal</v>
      </c>
      <c r="B84" t="s">
        <v>233</v>
      </c>
    </row>
    <row r="85" spans="1:3" x14ac:dyDescent="0.2">
      <c r="A85" t="str">
        <f t="shared" si="2"/>
        <v>UserFormulaModal</v>
      </c>
      <c r="B85" t="s">
        <v>234</v>
      </c>
    </row>
    <row r="86" spans="1:3" x14ac:dyDescent="0.2">
      <c r="A86" t="str">
        <f t="shared" si="2"/>
        <v>UserFormulaModal</v>
      </c>
      <c r="B86" t="s">
        <v>234</v>
      </c>
    </row>
    <row r="87" spans="1:3" x14ac:dyDescent="0.2">
      <c r="A87" t="str">
        <f t="shared" si="2"/>
        <v>UserProgramModal</v>
      </c>
      <c r="B87" t="s">
        <v>236</v>
      </c>
    </row>
    <row r="88" spans="1:3" x14ac:dyDescent="0.2">
      <c r="A88" t="str">
        <f t="shared" si="2"/>
        <v>PythonProgramModal</v>
      </c>
      <c r="B88" t="s">
        <v>238</v>
      </c>
    </row>
    <row r="89" spans="1:3" x14ac:dyDescent="0.2">
      <c r="A89" t="str">
        <f t="shared" si="2"/>
        <v>CalculationModal</v>
      </c>
      <c r="B89" t="s">
        <v>240</v>
      </c>
    </row>
    <row r="90" spans="1:3" x14ac:dyDescent="0.2">
      <c r="A90" t="str">
        <f t="shared" si="2"/>
        <v>TVDConversionModal</v>
      </c>
      <c r="B90" t="s">
        <v>242</v>
      </c>
    </row>
    <row r="91" spans="1:3" x14ac:dyDescent="0.2">
      <c r="A91" t="str">
        <f t="shared" si="2"/>
        <v>PCAAnalysisModal</v>
      </c>
      <c r="B91" t="s">
        <v>244</v>
      </c>
    </row>
    <row r="92" spans="1:3" x14ac:dyDescent="0.2">
      <c r="A92" t="str">
        <f t="shared" si="2"/>
        <v>Multi-LinearRegressionModal</v>
      </c>
      <c r="B92" t="s">
        <v>246</v>
      </c>
    </row>
    <row r="93" spans="1:3" x14ac:dyDescent="0.2">
      <c r="A93" t="str">
        <f t="shared" si="2"/>
        <v>NeuralNetworkModal</v>
      </c>
      <c r="B93" t="s">
        <v>248</v>
      </c>
    </row>
    <row r="94" spans="1:3" x14ac:dyDescent="0.2">
      <c r="A94" s="3" t="s">
        <v>18</v>
      </c>
      <c r="B94" s="3"/>
      <c r="C94" s="3"/>
    </row>
    <row r="95" spans="1:3" x14ac:dyDescent="0.2">
      <c r="A95" t="str">
        <f t="shared" ref="A95:A116" si="3">SUBSTITUTE(CONCATENATE(B95,"Modal")," ","")</f>
        <v>EditZonesModal</v>
      </c>
      <c r="B95" t="s">
        <v>250</v>
      </c>
    </row>
    <row r="96" spans="1:3" x14ac:dyDescent="0.2">
      <c r="A96" t="str">
        <f t="shared" si="3"/>
        <v>InputCurvesModal</v>
      </c>
      <c r="B96" t="s">
        <v>252</v>
      </c>
    </row>
    <row r="97" spans="1:2" x14ac:dyDescent="0.2">
      <c r="A97" t="str">
        <f t="shared" si="3"/>
        <v>InputFuidModal</v>
      </c>
      <c r="B97" t="s">
        <v>253</v>
      </c>
    </row>
    <row r="98" spans="1:2" x14ac:dyDescent="0.2">
      <c r="A98" t="str">
        <f t="shared" si="3"/>
        <v>BuildMineralParametersModal</v>
      </c>
      <c r="B98" t="s">
        <v>255</v>
      </c>
    </row>
    <row r="99" spans="1:2" x14ac:dyDescent="0.2">
      <c r="A99" t="str">
        <f t="shared" si="3"/>
        <v>InputMineralZonesModal</v>
      </c>
      <c r="B99" t="s">
        <v>256</v>
      </c>
    </row>
    <row r="100" spans="1:2" x14ac:dyDescent="0.2">
      <c r="A100" t="str">
        <f t="shared" si="3"/>
        <v>Multi-MineralSolverModal</v>
      </c>
      <c r="B100" t="s">
        <v>257</v>
      </c>
    </row>
    <row r="101" spans="1:2" x14ac:dyDescent="0.2">
      <c r="A101" t="str">
        <f t="shared" si="3"/>
        <v>ClayMineralsVolumeModal</v>
      </c>
      <c r="B101" t="s">
        <v>258</v>
      </c>
    </row>
    <row r="102" spans="1:2" x14ac:dyDescent="0.2">
      <c r="A102" t="str">
        <f t="shared" si="3"/>
        <v>Fracture-VugPorosityModal</v>
      </c>
      <c r="B102" t="s">
        <v>259</v>
      </c>
    </row>
    <row r="103" spans="1:2" x14ac:dyDescent="0.2">
      <c r="A103" t="str">
        <f t="shared" si="3"/>
        <v>OpenPorosityModal</v>
      </c>
      <c r="B103" t="s">
        <v>260</v>
      </c>
    </row>
    <row r="104" spans="1:2" x14ac:dyDescent="0.2">
      <c r="A104" t="str">
        <f t="shared" si="3"/>
        <v>SecondaryPorosityModal</v>
      </c>
      <c r="B104" t="s">
        <v>261</v>
      </c>
    </row>
    <row r="105" spans="1:2" x14ac:dyDescent="0.2">
      <c r="A105" t="str">
        <f t="shared" si="3"/>
        <v>FracturePorosityModal</v>
      </c>
      <c r="B105" t="s">
        <v>262</v>
      </c>
    </row>
    <row r="106" spans="1:2" x14ac:dyDescent="0.2">
      <c r="A106" t="str">
        <f t="shared" si="3"/>
        <v>FilteringFractureModal</v>
      </c>
      <c r="B106" t="s">
        <v>263</v>
      </c>
    </row>
    <row r="107" spans="1:2" x14ac:dyDescent="0.2">
      <c r="A107" t="str">
        <f t="shared" si="3"/>
        <v>Micro&amp;MacroPorosityModal</v>
      </c>
      <c r="B107" t="s">
        <v>264</v>
      </c>
    </row>
    <row r="108" spans="1:2" x14ac:dyDescent="0.2">
      <c r="A108" t="str">
        <f t="shared" si="3"/>
        <v>WaterSaturationModal</v>
      </c>
      <c r="B108" t="s">
        <v>265</v>
      </c>
    </row>
    <row r="109" spans="1:2" x14ac:dyDescent="0.2">
      <c r="A109" t="str">
        <f t="shared" si="3"/>
        <v>PermeabilityModal</v>
      </c>
      <c r="B109" t="s">
        <v>266</v>
      </c>
    </row>
    <row r="110" spans="1:2" x14ac:dyDescent="0.2">
      <c r="A110" t="str">
        <f t="shared" si="3"/>
        <v>CutoffandSummationModal</v>
      </c>
      <c r="B110" t="s">
        <v>267</v>
      </c>
    </row>
    <row r="111" spans="1:2" x14ac:dyDescent="0.2">
      <c r="A111" t="str">
        <f t="shared" si="3"/>
        <v>FilteringModal</v>
      </c>
      <c r="B111" t="s">
        <v>269</v>
      </c>
    </row>
    <row r="112" spans="1:2" x14ac:dyDescent="0.2">
      <c r="A112" t="str">
        <f t="shared" si="3"/>
        <v>ClasticModal</v>
      </c>
      <c r="B112" t="s">
        <v>270</v>
      </c>
    </row>
    <row r="113" spans="1:3" x14ac:dyDescent="0.2">
      <c r="A113" t="str">
        <f t="shared" si="3"/>
        <v>BasicAnalysisModal</v>
      </c>
      <c r="B113" t="s">
        <v>271</v>
      </c>
    </row>
    <row r="114" spans="1:3" x14ac:dyDescent="0.2">
      <c r="A114" t="str">
        <f t="shared" si="3"/>
        <v>ClayVolumeModal</v>
      </c>
      <c r="B114" t="s">
        <v>272</v>
      </c>
    </row>
    <row r="115" spans="1:3" x14ac:dyDescent="0.2">
      <c r="A115" t="str">
        <f t="shared" si="3"/>
        <v>Porosity&amp;WaterSaturationModal</v>
      </c>
      <c r="B115" t="s">
        <v>273</v>
      </c>
    </row>
    <row r="116" spans="1:3" x14ac:dyDescent="0.2">
      <c r="A116" t="str">
        <f t="shared" si="3"/>
        <v>CutoffandSummationModal</v>
      </c>
      <c r="B116" t="s">
        <v>267</v>
      </c>
    </row>
    <row r="117" spans="1:3" x14ac:dyDescent="0.2">
      <c r="A117" s="3" t="s">
        <v>19</v>
      </c>
      <c r="B117" s="3"/>
      <c r="C117" s="3"/>
    </row>
    <row r="118" spans="1:3" x14ac:dyDescent="0.2">
      <c r="A118" t="str">
        <f>SUBSTITUTE(CONCATENATE(B118,"Modal")," ","")</f>
        <v>AboutModal</v>
      </c>
      <c r="B118" t="s">
        <v>278</v>
      </c>
    </row>
    <row r="119" spans="1:3" x14ac:dyDescent="0.2">
      <c r="A119" t="str">
        <f>SUBSTITUTE(CONCATENATE(B119,"Modal")," ","")</f>
        <v>UnlockModal</v>
      </c>
      <c r="B119" t="s">
        <v>280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H13" sqref="H13"/>
    </sheetView>
  </sheetViews>
  <sheetFormatPr baseColWidth="10" defaultColWidth="8.83203125" defaultRowHeight="15" x14ac:dyDescent="0.2"/>
  <sheetData>
    <row r="1" spans="1:4" x14ac:dyDescent="0.2">
      <c r="A1" s="1" t="s">
        <v>0</v>
      </c>
      <c r="B1" t="s">
        <v>1</v>
      </c>
      <c r="C1" t="s">
        <v>2</v>
      </c>
      <c r="D1" t="s">
        <v>3</v>
      </c>
    </row>
    <row r="2" spans="1:4" x14ac:dyDescent="0.2">
      <c r="A2" s="3" t="s">
        <v>10</v>
      </c>
      <c r="B2" s="3" t="s">
        <v>11</v>
      </c>
      <c r="C2" s="3" t="s">
        <v>12</v>
      </c>
      <c r="D2" s="3"/>
    </row>
    <row r="3" spans="1:4" x14ac:dyDescent="0.2">
      <c r="A3" s="4">
        <v>1.1000000000000001</v>
      </c>
      <c r="B3" s="5" t="s">
        <v>13</v>
      </c>
      <c r="C3" t="s">
        <v>14</v>
      </c>
    </row>
    <row r="4" spans="1:4" x14ac:dyDescent="0.2">
      <c r="A4" s="4">
        <v>1.2</v>
      </c>
      <c r="B4" s="5" t="s">
        <v>15</v>
      </c>
      <c r="C4" t="s">
        <v>14</v>
      </c>
    </row>
    <row r="5" spans="1:4" x14ac:dyDescent="0.2">
      <c r="A5" s="4">
        <v>1.3</v>
      </c>
      <c r="B5" s="5" t="s">
        <v>16</v>
      </c>
      <c r="C5" t="s">
        <v>14</v>
      </c>
    </row>
    <row r="6" spans="1:4" x14ac:dyDescent="0.2">
      <c r="A6" s="4">
        <v>1.4</v>
      </c>
      <c r="B6" s="5" t="s">
        <v>17</v>
      </c>
      <c r="C6" t="s">
        <v>14</v>
      </c>
    </row>
    <row r="7" spans="1:4" x14ac:dyDescent="0.2">
      <c r="A7" s="4">
        <v>1.5</v>
      </c>
      <c r="B7" s="5" t="s">
        <v>18</v>
      </c>
      <c r="C7" t="s">
        <v>14</v>
      </c>
    </row>
    <row r="8" spans="1:4" x14ac:dyDescent="0.2">
      <c r="A8" s="4">
        <v>1.6</v>
      </c>
      <c r="B8" s="5" t="s">
        <v>19</v>
      </c>
      <c r="C8" t="s">
        <v>14</v>
      </c>
    </row>
  </sheetData>
  <hyperlinks>
    <hyperlink ref="B3" location="ProjectTab!A1" display="ProjectTab"/>
    <hyperlink ref="B4" location="WellTab!A1" display="WellTab"/>
    <hyperlink ref="B5" location="DataAnalysisTab!A1" display="DataAnalysisTab"/>
    <hyperlink ref="B6" location="DataProcessingTab!A1" display="DataProcessingTab"/>
    <hyperlink ref="B7" location="PetrophysicsTab!A1" display="PetrophysicsTab"/>
    <hyperlink ref="B8" location="HelpTab!A1" display="HelpTab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zoomScale="140" zoomScaleNormal="140" zoomScalePageLayoutView="140" workbookViewId="0">
      <selection activeCell="H3" sqref="H3"/>
    </sheetView>
  </sheetViews>
  <sheetFormatPr baseColWidth="10" defaultColWidth="8.83203125" defaultRowHeight="15" x14ac:dyDescent="0.2"/>
  <cols>
    <col min="1" max="1" width="8.83203125" style="6"/>
    <col min="2" max="2" width="20.6640625" bestFit="1" customWidth="1"/>
    <col min="3" max="3" width="10.6640625" bestFit="1" customWidth="1"/>
    <col min="4" max="4" width="10.6640625" style="1" customWidth="1"/>
    <col min="5" max="5" width="18" style="1" bestFit="1" customWidth="1"/>
    <col min="6" max="6" width="17.33203125" style="1" bestFit="1" customWidth="1"/>
    <col min="7" max="7" width="12.5" bestFit="1" customWidth="1"/>
    <col min="9" max="9" width="9.5" bestFit="1" customWidth="1"/>
    <col min="10" max="10" width="17.33203125" style="1" customWidth="1"/>
  </cols>
  <sheetData>
    <row r="1" spans="1:14" x14ac:dyDescent="0.2">
      <c r="A1" s="6" t="s">
        <v>0</v>
      </c>
      <c r="B1" t="s">
        <v>1</v>
      </c>
      <c r="C1" t="s">
        <v>2</v>
      </c>
      <c r="D1" s="1" t="s">
        <v>296</v>
      </c>
      <c r="E1" s="1" t="s">
        <v>294</v>
      </c>
      <c r="F1" s="1" t="s">
        <v>22</v>
      </c>
      <c r="G1" t="s">
        <v>20</v>
      </c>
      <c r="H1" t="s">
        <v>21</v>
      </c>
      <c r="I1" t="s">
        <v>295</v>
      </c>
      <c r="J1" s="1" t="s">
        <v>297</v>
      </c>
      <c r="K1" t="s">
        <v>299</v>
      </c>
      <c r="N1" s="1"/>
    </row>
    <row r="2" spans="1:14" x14ac:dyDescent="0.2">
      <c r="A2" s="7">
        <v>1</v>
      </c>
      <c r="B2" s="18" t="str">
        <f>SUBSTITUTE(CONCATENATE(G2,D2)," ","")</f>
        <v>DatabasesToolbar</v>
      </c>
      <c r="C2" s="3" t="s">
        <v>23</v>
      </c>
      <c r="D2" s="21" t="str">
        <f>REPLACE(C2, 1, 2, "")</f>
        <v>Toolbar</v>
      </c>
      <c r="E2" s="3"/>
      <c r="F2" s="3"/>
      <c r="G2" s="3" t="s">
        <v>24</v>
      </c>
      <c r="H2" s="3"/>
      <c r="I2" s="21"/>
      <c r="J2" s="21" t="s">
        <v>298</v>
      </c>
      <c r="K2" s="31" t="s">
        <v>300</v>
      </c>
      <c r="N2" s="1"/>
    </row>
    <row r="3" spans="1:14" x14ac:dyDescent="0.2">
      <c r="A3" s="8">
        <v>1.1000000000000001</v>
      </c>
      <c r="B3" s="4" t="str">
        <f>SUBSTITUTE(CONCATENATE(G3,D3)," ","")</f>
        <v>NewProjectButton</v>
      </c>
      <c r="C3" t="s">
        <v>25</v>
      </c>
      <c r="D3" s="1" t="str">
        <f>REPLACE(C3, 1, 2, "")</f>
        <v>Button</v>
      </c>
      <c r="E3" s="1" t="s">
        <v>27</v>
      </c>
      <c r="F3" s="1" t="str">
        <f>SUBSTITUTE(E3,"_","-")</f>
        <v>project-new-32x32</v>
      </c>
      <c r="G3" t="s">
        <v>26</v>
      </c>
      <c r="H3" t="str">
        <f>IF(ISNUMBER(SEARCH("16x16",E3)), "icon-left","")</f>
        <v/>
      </c>
      <c r="J3" s="1" t="s">
        <v>298</v>
      </c>
      <c r="K3" s="31" t="s">
        <v>301</v>
      </c>
      <c r="N3" s="1"/>
    </row>
    <row r="4" spans="1:14" x14ac:dyDescent="0.2">
      <c r="A4" s="8">
        <v>1.2</v>
      </c>
      <c r="B4" s="4" t="str">
        <f t="shared" ref="B4:B15" si="0">SUBSTITUTE(CONCATENATE(G4,D4)," ","")</f>
        <v>OpenProjectButton</v>
      </c>
      <c r="C4" t="s">
        <v>25</v>
      </c>
      <c r="D4" s="1" t="str">
        <f t="shared" ref="D4:D15" si="1">REPLACE(C4, 1, 2, "")</f>
        <v>Button</v>
      </c>
      <c r="E4" s="1" t="s">
        <v>29</v>
      </c>
      <c r="F4" s="1" t="str">
        <f t="shared" ref="F4:F15" si="2">SUBSTITUTE(E4,"_","-")</f>
        <v>project-open-32x32</v>
      </c>
      <c r="G4" t="s">
        <v>28</v>
      </c>
      <c r="H4" t="str">
        <f t="shared" ref="H4:H15" si="3">IF(ISNUMBER(SEARCH("16x16",E4)), "icon-left","")</f>
        <v/>
      </c>
      <c r="J4" s="1" t="s">
        <v>298</v>
      </c>
      <c r="K4" s="31" t="s">
        <v>301</v>
      </c>
      <c r="N4" s="1"/>
    </row>
    <row r="5" spans="1:14" x14ac:dyDescent="0.2">
      <c r="A5" s="8">
        <v>1.3</v>
      </c>
      <c r="B5" s="4" t="str">
        <f t="shared" si="0"/>
        <v>CloseProjectButton</v>
      </c>
      <c r="C5" t="s">
        <v>25</v>
      </c>
      <c r="D5" s="1" t="str">
        <f t="shared" si="1"/>
        <v>Button</v>
      </c>
      <c r="E5" s="1" t="s">
        <v>31</v>
      </c>
      <c r="F5" s="1" t="str">
        <f t="shared" si="2"/>
        <v>project-close-32x32</v>
      </c>
      <c r="G5" t="s">
        <v>30</v>
      </c>
      <c r="H5" t="str">
        <f t="shared" si="3"/>
        <v/>
      </c>
      <c r="J5" s="1" t="s">
        <v>298</v>
      </c>
      <c r="K5" s="31" t="s">
        <v>300</v>
      </c>
      <c r="N5" s="1"/>
    </row>
    <row r="6" spans="1:14" x14ac:dyDescent="0.2">
      <c r="A6" s="8">
        <v>1.4</v>
      </c>
      <c r="B6" s="4" t="str">
        <f t="shared" si="0"/>
        <v>UnitSettingsButton</v>
      </c>
      <c r="C6" t="s">
        <v>25</v>
      </c>
      <c r="D6" s="1" t="str">
        <f t="shared" si="1"/>
        <v>Button</v>
      </c>
      <c r="E6" s="1" t="s">
        <v>33</v>
      </c>
      <c r="F6" s="1" t="str">
        <f t="shared" si="2"/>
        <v>properties-32x32</v>
      </c>
      <c r="G6" t="s">
        <v>32</v>
      </c>
      <c r="H6" t="str">
        <f t="shared" si="3"/>
        <v/>
      </c>
      <c r="J6" s="1" t="s">
        <v>298</v>
      </c>
      <c r="K6" s="31" t="s">
        <v>300</v>
      </c>
      <c r="N6" s="1"/>
    </row>
    <row r="7" spans="1:14" x14ac:dyDescent="0.2">
      <c r="A7" s="9" t="s">
        <v>34</v>
      </c>
      <c r="B7" s="19" t="str">
        <f t="shared" si="0"/>
        <v>SaveProjectDropdown</v>
      </c>
      <c r="C7" s="11" t="s">
        <v>35</v>
      </c>
      <c r="D7" s="20" t="str">
        <f t="shared" si="1"/>
        <v>Dropdown</v>
      </c>
      <c r="E7" s="11" t="s">
        <v>37</v>
      </c>
      <c r="F7" s="20" t="str">
        <f t="shared" si="2"/>
        <v>save-32x32</v>
      </c>
      <c r="G7" s="11" t="s">
        <v>36</v>
      </c>
      <c r="H7" s="20" t="str">
        <f t="shared" si="3"/>
        <v/>
      </c>
      <c r="I7" s="20"/>
      <c r="J7" s="20" t="s">
        <v>298</v>
      </c>
      <c r="K7" s="31" t="s">
        <v>300</v>
      </c>
      <c r="N7" s="1"/>
    </row>
    <row r="8" spans="1:14" x14ac:dyDescent="0.2">
      <c r="A8" s="12" t="s">
        <v>38</v>
      </c>
      <c r="B8" s="4" t="str">
        <f t="shared" si="0"/>
        <v>SaveProjectButton</v>
      </c>
      <c r="C8" t="s">
        <v>25</v>
      </c>
      <c r="D8" s="1" t="str">
        <f t="shared" si="1"/>
        <v>Button</v>
      </c>
      <c r="E8" s="14" t="s">
        <v>39</v>
      </c>
      <c r="F8" s="1" t="str">
        <f t="shared" si="2"/>
        <v>save-16x16</v>
      </c>
      <c r="G8" t="s">
        <v>36</v>
      </c>
      <c r="H8" t="str">
        <f t="shared" si="3"/>
        <v>icon-left</v>
      </c>
      <c r="J8" s="1" t="s">
        <v>298</v>
      </c>
      <c r="K8" s="31" t="s">
        <v>300</v>
      </c>
      <c r="N8" s="1"/>
    </row>
    <row r="9" spans="1:14" x14ac:dyDescent="0.2">
      <c r="A9" s="12" t="s">
        <v>40</v>
      </c>
      <c r="B9" s="4" t="str">
        <f t="shared" si="0"/>
        <v>SaveProjectAsButton</v>
      </c>
      <c r="C9" t="s">
        <v>25</v>
      </c>
      <c r="D9" s="1" t="str">
        <f t="shared" si="1"/>
        <v>Button</v>
      </c>
      <c r="E9" s="1" t="s">
        <v>42</v>
      </c>
      <c r="F9" s="1" t="str">
        <f t="shared" si="2"/>
        <v>save-as-16x16</v>
      </c>
      <c r="G9" t="s">
        <v>41</v>
      </c>
      <c r="H9" t="str">
        <f t="shared" si="3"/>
        <v>icon-left</v>
      </c>
      <c r="J9" s="1" t="s">
        <v>298</v>
      </c>
      <c r="K9" s="31" t="s">
        <v>300</v>
      </c>
      <c r="N9" s="1"/>
    </row>
    <row r="10" spans="1:14" x14ac:dyDescent="0.2">
      <c r="A10" s="7">
        <v>2</v>
      </c>
      <c r="B10" s="18" t="str">
        <f t="shared" si="0"/>
        <v>ViewToolbar</v>
      </c>
      <c r="C10" s="3" t="s">
        <v>23</v>
      </c>
      <c r="D10" s="21" t="str">
        <f t="shared" si="1"/>
        <v>Toolbar</v>
      </c>
      <c r="E10" s="3"/>
      <c r="F10" s="21" t="str">
        <f t="shared" si="2"/>
        <v/>
      </c>
      <c r="G10" s="3" t="s">
        <v>43</v>
      </c>
      <c r="H10" s="21" t="str">
        <f t="shared" si="3"/>
        <v/>
      </c>
      <c r="I10" s="21"/>
      <c r="J10" s="21" t="s">
        <v>298</v>
      </c>
      <c r="K10" s="31" t="s">
        <v>300</v>
      </c>
      <c r="N10" s="1"/>
    </row>
    <row r="11" spans="1:14" x14ac:dyDescent="0.2">
      <c r="A11" s="6">
        <v>2.1</v>
      </c>
      <c r="B11" s="4" t="str">
        <f t="shared" si="0"/>
        <v>ProjectButton</v>
      </c>
      <c r="C11" t="s">
        <v>25</v>
      </c>
      <c r="D11" s="1" t="str">
        <f t="shared" si="1"/>
        <v>Button</v>
      </c>
      <c r="E11" s="1" t="s">
        <v>45</v>
      </c>
      <c r="F11" s="1" t="str">
        <f t="shared" si="2"/>
        <v>project-normal-32x32</v>
      </c>
      <c r="G11" t="s">
        <v>44</v>
      </c>
      <c r="H11" t="str">
        <f t="shared" si="3"/>
        <v/>
      </c>
      <c r="J11" s="1" t="s">
        <v>298</v>
      </c>
      <c r="K11" s="31" t="s">
        <v>300</v>
      </c>
    </row>
    <row r="12" spans="1:14" x14ac:dyDescent="0.2">
      <c r="A12" s="6">
        <v>2.2000000000000002</v>
      </c>
      <c r="B12" s="4" t="str">
        <f t="shared" si="0"/>
        <v>WorkflowsButton</v>
      </c>
      <c r="C12" t="s">
        <v>25</v>
      </c>
      <c r="D12" s="1" t="str">
        <f t="shared" si="1"/>
        <v>Button</v>
      </c>
      <c r="E12" s="1" t="s">
        <v>47</v>
      </c>
      <c r="F12" s="1" t="str">
        <f t="shared" si="2"/>
        <v>workflow-32x32</v>
      </c>
      <c r="G12" t="s">
        <v>46</v>
      </c>
      <c r="H12" t="str">
        <f t="shared" si="3"/>
        <v/>
      </c>
      <c r="J12" s="1" t="s">
        <v>298</v>
      </c>
      <c r="K12" s="31" t="s">
        <v>300</v>
      </c>
    </row>
    <row r="13" spans="1:14" x14ac:dyDescent="0.2">
      <c r="A13" s="6">
        <v>2.2999999999999998</v>
      </c>
      <c r="B13" s="4" t="str">
        <f t="shared" si="0"/>
        <v>PropertyGridButton</v>
      </c>
      <c r="C13" t="s">
        <v>25</v>
      </c>
      <c r="D13" s="1" t="str">
        <f t="shared" si="1"/>
        <v>Button</v>
      </c>
      <c r="E13" s="1" t="s">
        <v>49</v>
      </c>
      <c r="F13" s="1" t="str">
        <f t="shared" si="2"/>
        <v>property-grid-32x32</v>
      </c>
      <c r="G13" t="s">
        <v>48</v>
      </c>
      <c r="H13" t="str">
        <f t="shared" si="3"/>
        <v/>
      </c>
      <c r="J13" s="1" t="s">
        <v>298</v>
      </c>
      <c r="K13" s="31" t="s">
        <v>300</v>
      </c>
    </row>
    <row r="14" spans="1:14" x14ac:dyDescent="0.2">
      <c r="A14" s="6">
        <v>3</v>
      </c>
      <c r="B14" s="4" t="str">
        <f t="shared" si="0"/>
        <v>ExitToolbar</v>
      </c>
      <c r="C14" t="s">
        <v>23</v>
      </c>
      <c r="D14" s="1" t="str">
        <f t="shared" si="1"/>
        <v>Toolbar</v>
      </c>
      <c r="F14" s="1" t="str">
        <f t="shared" si="2"/>
        <v/>
      </c>
      <c r="G14" t="s">
        <v>50</v>
      </c>
      <c r="H14" t="str">
        <f t="shared" si="3"/>
        <v/>
      </c>
      <c r="J14" s="1" t="s">
        <v>298</v>
      </c>
      <c r="K14" s="31" t="s">
        <v>300</v>
      </c>
    </row>
    <row r="15" spans="1:14" x14ac:dyDescent="0.2">
      <c r="A15" s="6">
        <v>3.1</v>
      </c>
      <c r="B15" s="4" t="str">
        <f t="shared" si="0"/>
        <v>ExitButton</v>
      </c>
      <c r="C15" t="s">
        <v>25</v>
      </c>
      <c r="D15" s="1" t="str">
        <f t="shared" si="1"/>
        <v>Button</v>
      </c>
      <c r="E15" s="1" t="s">
        <v>51</v>
      </c>
      <c r="F15" s="1" t="str">
        <f t="shared" si="2"/>
        <v>exit-32x32</v>
      </c>
      <c r="G15" t="s">
        <v>50</v>
      </c>
      <c r="H15" t="str">
        <f t="shared" si="3"/>
        <v/>
      </c>
      <c r="J15" s="1" t="s">
        <v>298</v>
      </c>
      <c r="K15" s="31" t="s">
        <v>301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0"/>
  <sheetViews>
    <sheetView workbookViewId="0">
      <selection activeCell="H4" sqref="H4"/>
    </sheetView>
  </sheetViews>
  <sheetFormatPr baseColWidth="10" defaultColWidth="8.83203125" defaultRowHeight="15" x14ac:dyDescent="0.2"/>
  <cols>
    <col min="2" max="2" width="26.5" bestFit="1" customWidth="1"/>
    <col min="3" max="3" width="10.6640625" bestFit="1" customWidth="1"/>
    <col min="4" max="4" width="20.1640625" bestFit="1" customWidth="1"/>
    <col min="5" max="5" width="18" bestFit="1" customWidth="1"/>
    <col min="6" max="6" width="22.83203125" bestFit="1" customWidth="1"/>
    <col min="7" max="7" width="20.1640625" bestFit="1" customWidth="1"/>
    <col min="9" max="9" width="9.5" bestFit="1" customWidth="1"/>
    <col min="10" max="10" width="23.1640625" style="23" bestFit="1" customWidth="1"/>
  </cols>
  <sheetData>
    <row r="1" spans="1:11" x14ac:dyDescent="0.2">
      <c r="A1" s="6" t="s">
        <v>0</v>
      </c>
      <c r="B1" t="s">
        <v>1</v>
      </c>
      <c r="C1" t="s">
        <v>2</v>
      </c>
      <c r="D1" t="s">
        <v>296</v>
      </c>
      <c r="E1" t="s">
        <v>294</v>
      </c>
      <c r="F1" t="s">
        <v>22</v>
      </c>
      <c r="G1" t="s">
        <v>20</v>
      </c>
      <c r="H1" t="s">
        <v>21</v>
      </c>
      <c r="I1" t="s">
        <v>295</v>
      </c>
      <c r="J1" s="23" t="s">
        <v>297</v>
      </c>
      <c r="K1" s="23" t="s">
        <v>299</v>
      </c>
    </row>
    <row r="2" spans="1:11" x14ac:dyDescent="0.2">
      <c r="A2" s="3" t="s">
        <v>10</v>
      </c>
      <c r="B2" s="3" t="str">
        <f>SUBSTITUTE(CONCATENATE(G2,D2)," ","")</f>
        <v>WellsToolbar</v>
      </c>
      <c r="C2" s="3" t="s">
        <v>23</v>
      </c>
      <c r="D2" s="3" t="str">
        <f>REPLACE(C2, 1, 2, "")</f>
        <v>Toolbar</v>
      </c>
      <c r="E2" s="3"/>
      <c r="F2" s="21"/>
      <c r="G2" s="3" t="s">
        <v>52</v>
      </c>
      <c r="H2" s="21"/>
      <c r="I2" s="21"/>
      <c r="J2" s="24" t="s">
        <v>298</v>
      </c>
      <c r="K2" s="31" t="s">
        <v>300</v>
      </c>
    </row>
    <row r="3" spans="1:11" x14ac:dyDescent="0.2">
      <c r="A3" s="4">
        <v>1.1000000000000001</v>
      </c>
      <c r="B3" s="4" t="str">
        <f>SUBSTITUTE(CONCATENATE(G3,D3)," ","")</f>
        <v>AddNewButton</v>
      </c>
      <c r="C3" t="s">
        <v>25</v>
      </c>
      <c r="D3" s="4" t="str">
        <f>REPLACE(C3, 1, 2, "")</f>
        <v>Button</v>
      </c>
      <c r="E3" s="4" t="s">
        <v>54</v>
      </c>
      <c r="F3" t="str">
        <f>SUBSTITUTE(E3,"_","-")</f>
        <v>well-new-32x32</v>
      </c>
      <c r="G3" t="s">
        <v>53</v>
      </c>
      <c r="H3" t="str">
        <f>IF(ISNUMBER(SEARCH("16x16",E3)), "icon-left","")</f>
        <v/>
      </c>
      <c r="J3" s="24" t="s">
        <v>298</v>
      </c>
      <c r="K3" s="31" t="s">
        <v>300</v>
      </c>
    </row>
    <row r="4" spans="1:11" x14ac:dyDescent="0.2">
      <c r="A4" s="4">
        <v>1.2</v>
      </c>
      <c r="B4" s="4" t="str">
        <f t="shared" ref="B4:B15" si="0">SUBSTITUTE(CONCATENATE(G4,D4)," ","")</f>
        <v>WellHeaderButton</v>
      </c>
      <c r="C4" t="s">
        <v>25</v>
      </c>
      <c r="D4" s="4" t="str">
        <f t="shared" ref="D4:D26" si="1">REPLACE(C4, 1, 2, "")</f>
        <v>Button</v>
      </c>
      <c r="E4" s="4" t="s">
        <v>56</v>
      </c>
      <c r="F4" t="str">
        <f t="shared" ref="F4:F26" si="2">SUBSTITUTE(E4,"_","-")</f>
        <v>well-header-edit-32x32</v>
      </c>
      <c r="G4" t="s">
        <v>55</v>
      </c>
      <c r="H4" t="str">
        <f t="shared" ref="H4:H26" si="3">IF(ISNUMBER(SEARCH("16x16",E4)), "icon-left","")</f>
        <v/>
      </c>
      <c r="J4" s="24" t="s">
        <v>298</v>
      </c>
      <c r="K4" s="31" t="s">
        <v>300</v>
      </c>
    </row>
    <row r="5" spans="1:11" x14ac:dyDescent="0.2">
      <c r="A5" s="4">
        <v>1.3</v>
      </c>
      <c r="B5" s="4" t="str">
        <f t="shared" si="0"/>
        <v>DepthConversionButton</v>
      </c>
      <c r="C5" t="s">
        <v>25</v>
      </c>
      <c r="D5" s="4" t="str">
        <f t="shared" si="1"/>
        <v>Button</v>
      </c>
      <c r="E5" s="4" t="s">
        <v>58</v>
      </c>
      <c r="F5" t="str">
        <f t="shared" si="2"/>
        <v>well-depth-convertion-32x32</v>
      </c>
      <c r="G5" t="s">
        <v>57</v>
      </c>
      <c r="H5" t="str">
        <f t="shared" si="3"/>
        <v/>
      </c>
      <c r="J5" s="24" t="s">
        <v>298</v>
      </c>
      <c r="K5" s="31" t="s">
        <v>300</v>
      </c>
    </row>
    <row r="6" spans="1:11" x14ac:dyDescent="0.2">
      <c r="A6" s="4">
        <v>1.4</v>
      </c>
      <c r="B6" s="4" t="str">
        <f t="shared" si="0"/>
        <v>CurveAliasButton</v>
      </c>
      <c r="C6" t="s">
        <v>25</v>
      </c>
      <c r="D6" s="4" t="str">
        <f t="shared" si="1"/>
        <v>Button</v>
      </c>
      <c r="E6" s="4"/>
      <c r="F6" t="str">
        <f t="shared" si="2"/>
        <v/>
      </c>
      <c r="G6" t="s">
        <v>59</v>
      </c>
      <c r="H6" t="str">
        <f t="shared" si="3"/>
        <v/>
      </c>
      <c r="J6" s="24" t="s">
        <v>298</v>
      </c>
      <c r="K6" s="31" t="s">
        <v>300</v>
      </c>
    </row>
    <row r="7" spans="1:11" x14ac:dyDescent="0.2">
      <c r="A7" s="4">
        <v>1.5</v>
      </c>
      <c r="B7" s="4" t="str">
        <f t="shared" si="0"/>
        <v>FamilyEditButton</v>
      </c>
      <c r="C7" t="s">
        <v>25</v>
      </c>
      <c r="D7" s="4" t="str">
        <f t="shared" si="1"/>
        <v>Button</v>
      </c>
      <c r="E7" s="4"/>
      <c r="F7" t="str">
        <f t="shared" si="2"/>
        <v/>
      </c>
      <c r="G7" t="s">
        <v>60</v>
      </c>
      <c r="H7" t="str">
        <f t="shared" si="3"/>
        <v/>
      </c>
      <c r="J7" s="24" t="s">
        <v>298</v>
      </c>
      <c r="K7" s="31" t="s">
        <v>300</v>
      </c>
    </row>
    <row r="8" spans="1:11" x14ac:dyDescent="0.2">
      <c r="A8" s="3" t="s">
        <v>61</v>
      </c>
      <c r="B8" s="3" t="str">
        <f t="shared" si="0"/>
        <v>Input/OutputToolbar</v>
      </c>
      <c r="C8" s="3" t="s">
        <v>23</v>
      </c>
      <c r="D8" s="3" t="str">
        <f t="shared" si="1"/>
        <v>Toolbar</v>
      </c>
      <c r="E8" s="3"/>
      <c r="F8" s="21" t="str">
        <f t="shared" si="2"/>
        <v/>
      </c>
      <c r="G8" s="3" t="s">
        <v>62</v>
      </c>
      <c r="H8" s="21" t="str">
        <f t="shared" si="3"/>
        <v/>
      </c>
      <c r="I8" s="21"/>
      <c r="J8" s="24" t="s">
        <v>298</v>
      </c>
      <c r="K8" s="31" t="s">
        <v>300</v>
      </c>
    </row>
    <row r="9" spans="1:11" x14ac:dyDescent="0.2">
      <c r="A9" s="10">
        <v>2.1</v>
      </c>
      <c r="B9" s="10" t="str">
        <f t="shared" si="0"/>
        <v>ImportDropdown</v>
      </c>
      <c r="C9" s="11" t="s">
        <v>35</v>
      </c>
      <c r="D9" s="10" t="str">
        <f t="shared" si="1"/>
        <v>Dropdown</v>
      </c>
      <c r="E9" s="10" t="s">
        <v>64</v>
      </c>
      <c r="F9" s="20" t="str">
        <f t="shared" si="2"/>
        <v>file-import-32x32</v>
      </c>
      <c r="G9" s="11" t="s">
        <v>63</v>
      </c>
      <c r="H9" s="20" t="str">
        <f t="shared" si="3"/>
        <v/>
      </c>
      <c r="I9" s="20"/>
      <c r="J9" s="24" t="s">
        <v>298</v>
      </c>
      <c r="K9" s="31" t="s">
        <v>300</v>
      </c>
    </row>
    <row r="10" spans="1:11" x14ac:dyDescent="0.2">
      <c r="A10" s="13" t="s">
        <v>65</v>
      </c>
      <c r="B10" s="15" t="str">
        <f t="shared" si="0"/>
        <v>ImportASCIIButton</v>
      </c>
      <c r="C10" t="s">
        <v>25</v>
      </c>
      <c r="D10" s="4" t="str">
        <f t="shared" si="1"/>
        <v>Button</v>
      </c>
      <c r="E10" s="4" t="s">
        <v>67</v>
      </c>
      <c r="F10" t="str">
        <f t="shared" si="2"/>
        <v>ascii-import-16x16</v>
      </c>
      <c r="G10" t="s">
        <v>66</v>
      </c>
      <c r="H10" t="str">
        <f t="shared" si="3"/>
        <v>icon-left</v>
      </c>
      <c r="J10" s="24" t="s">
        <v>298</v>
      </c>
      <c r="K10" s="31" t="s">
        <v>300</v>
      </c>
    </row>
    <row r="11" spans="1:11" x14ac:dyDescent="0.2">
      <c r="A11" s="13" t="s">
        <v>68</v>
      </c>
      <c r="B11" s="15" t="str">
        <f t="shared" si="0"/>
        <v>ImportMultiASCIIButton</v>
      </c>
      <c r="C11" t="s">
        <v>25</v>
      </c>
      <c r="D11" s="4" t="str">
        <f t="shared" si="1"/>
        <v>Button</v>
      </c>
      <c r="E11" s="4" t="s">
        <v>67</v>
      </c>
      <c r="F11" t="str">
        <f t="shared" si="2"/>
        <v>ascii-import-16x16</v>
      </c>
      <c r="G11" t="s">
        <v>69</v>
      </c>
      <c r="H11" t="str">
        <f t="shared" si="3"/>
        <v>icon-left</v>
      </c>
      <c r="J11" s="24" t="s">
        <v>298</v>
      </c>
      <c r="K11" s="31" t="s">
        <v>300</v>
      </c>
    </row>
    <row r="12" spans="1:11" x14ac:dyDescent="0.2">
      <c r="A12" s="13" t="s">
        <v>70</v>
      </c>
      <c r="B12" s="15" t="str">
        <f t="shared" si="0"/>
        <v>ImportLASButton</v>
      </c>
      <c r="C12" t="s">
        <v>25</v>
      </c>
      <c r="D12" s="4" t="str">
        <f t="shared" si="1"/>
        <v>Button</v>
      </c>
      <c r="E12" s="4" t="s">
        <v>72</v>
      </c>
      <c r="F12" t="str">
        <f t="shared" si="2"/>
        <v>las-import-16x16</v>
      </c>
      <c r="G12" t="s">
        <v>71</v>
      </c>
      <c r="H12" t="str">
        <f t="shared" si="3"/>
        <v>icon-left</v>
      </c>
      <c r="J12" s="24" t="s">
        <v>298</v>
      </c>
      <c r="K12" s="31" t="s">
        <v>300</v>
      </c>
    </row>
    <row r="13" spans="1:11" x14ac:dyDescent="0.2">
      <c r="A13" s="13" t="s">
        <v>73</v>
      </c>
      <c r="B13" s="15" t="str">
        <f t="shared" si="0"/>
        <v>ImportMultiLASButton</v>
      </c>
      <c r="C13" t="s">
        <v>25</v>
      </c>
      <c r="D13" s="4" t="str">
        <f t="shared" si="1"/>
        <v>Button</v>
      </c>
      <c r="E13" s="4" t="s">
        <v>72</v>
      </c>
      <c r="F13" t="str">
        <f t="shared" si="2"/>
        <v>las-import-16x16</v>
      </c>
      <c r="G13" t="s">
        <v>74</v>
      </c>
      <c r="H13" t="str">
        <f t="shared" si="3"/>
        <v>icon-left</v>
      </c>
      <c r="J13" s="24" t="s">
        <v>298</v>
      </c>
      <c r="K13" s="31" t="s">
        <v>300</v>
      </c>
    </row>
    <row r="14" spans="1:11" x14ac:dyDescent="0.2">
      <c r="A14" s="13" t="s">
        <v>75</v>
      </c>
      <c r="B14" s="15" t="str">
        <f t="shared" si="0"/>
        <v>Interval/CoreLoaderButton</v>
      </c>
      <c r="C14" t="s">
        <v>25</v>
      </c>
      <c r="D14" s="4" t="str">
        <f t="shared" si="1"/>
        <v>Button</v>
      </c>
      <c r="E14" s="4" t="s">
        <v>77</v>
      </c>
      <c r="F14" t="str">
        <f t="shared" si="2"/>
        <v>curve-listing-16x16</v>
      </c>
      <c r="G14" t="s">
        <v>76</v>
      </c>
      <c r="H14" t="str">
        <f t="shared" si="3"/>
        <v>icon-left</v>
      </c>
      <c r="J14" s="24" t="s">
        <v>298</v>
      </c>
      <c r="K14" s="31" t="s">
        <v>300</v>
      </c>
    </row>
    <row r="15" spans="1:11" x14ac:dyDescent="0.2">
      <c r="A15" s="13" t="s">
        <v>78</v>
      </c>
      <c r="B15" s="15" t="str">
        <f t="shared" si="0"/>
        <v>Multi-wellCoreLoaderButton</v>
      </c>
      <c r="C15" t="s">
        <v>25</v>
      </c>
      <c r="D15" s="4" t="str">
        <f t="shared" si="1"/>
        <v>Button</v>
      </c>
      <c r="E15" s="4" t="s">
        <v>80</v>
      </c>
      <c r="F15" t="str">
        <f t="shared" si="2"/>
        <v>load-16x16</v>
      </c>
      <c r="G15" t="s">
        <v>79</v>
      </c>
      <c r="H15" t="str">
        <f t="shared" si="3"/>
        <v>icon-left</v>
      </c>
      <c r="J15" s="24" t="s">
        <v>298</v>
      </c>
      <c r="K15" s="31" t="s">
        <v>300</v>
      </c>
    </row>
    <row r="16" spans="1:11" x14ac:dyDescent="0.2">
      <c r="A16" s="13" t="s">
        <v>81</v>
      </c>
      <c r="B16" s="15" t="str">
        <f>SUBSTITUTE(CONCATENATE(G16,D16)," ","")</f>
        <v>ImportWellHeaderButton</v>
      </c>
      <c r="C16" t="s">
        <v>25</v>
      </c>
      <c r="D16" s="4" t="str">
        <f t="shared" si="1"/>
        <v>Button</v>
      </c>
      <c r="E16" s="4" t="s">
        <v>83</v>
      </c>
      <c r="F16" t="str">
        <f t="shared" si="2"/>
        <v>well-header-edit-16x16</v>
      </c>
      <c r="G16" t="s">
        <v>82</v>
      </c>
      <c r="H16" t="str">
        <f t="shared" si="3"/>
        <v>icon-left</v>
      </c>
      <c r="J16" s="24" t="s">
        <v>298</v>
      </c>
      <c r="K16" s="31" t="s">
        <v>300</v>
      </c>
    </row>
    <row r="17" spans="1:11" x14ac:dyDescent="0.2">
      <c r="A17" s="13" t="s">
        <v>84</v>
      </c>
      <c r="B17" s="15" t="str">
        <f t="shared" ref="B17:B26" si="4">SUBSTITUTE(CONCATENATE(G17,D17)," ","")</f>
        <v>ImportWellTopButton</v>
      </c>
      <c r="C17" t="s">
        <v>25</v>
      </c>
      <c r="D17" s="4" t="str">
        <f t="shared" si="1"/>
        <v>Button</v>
      </c>
      <c r="E17" s="4" t="s">
        <v>83</v>
      </c>
      <c r="F17" t="str">
        <f t="shared" si="2"/>
        <v>well-header-edit-16x16</v>
      </c>
      <c r="G17" t="s">
        <v>85</v>
      </c>
      <c r="H17" t="str">
        <f t="shared" si="3"/>
        <v>icon-left</v>
      </c>
      <c r="J17" s="24" t="s">
        <v>298</v>
      </c>
      <c r="K17" s="31" t="s">
        <v>300</v>
      </c>
    </row>
    <row r="18" spans="1:11" x14ac:dyDescent="0.2">
      <c r="A18" s="10" t="s">
        <v>86</v>
      </c>
      <c r="B18" s="10" t="str">
        <f t="shared" si="4"/>
        <v>ExportDropdown</v>
      </c>
      <c r="C18" s="11" t="s">
        <v>35</v>
      </c>
      <c r="D18" s="11" t="str">
        <f t="shared" si="1"/>
        <v>Dropdown</v>
      </c>
      <c r="E18" s="11" t="s">
        <v>88</v>
      </c>
      <c r="F18" s="20" t="str">
        <f t="shared" si="2"/>
        <v>file-export-32x32</v>
      </c>
      <c r="G18" s="11" t="s">
        <v>87</v>
      </c>
      <c r="H18" s="20" t="str">
        <f t="shared" si="3"/>
        <v/>
      </c>
      <c r="I18" s="20"/>
      <c r="J18" s="24" t="s">
        <v>298</v>
      </c>
      <c r="K18" s="31" t="s">
        <v>300</v>
      </c>
    </row>
    <row r="19" spans="1:11" x14ac:dyDescent="0.2">
      <c r="A19" s="13" t="s">
        <v>89</v>
      </c>
      <c r="B19" s="13" t="str">
        <f t="shared" si="4"/>
        <v>ExportASCIIButton</v>
      </c>
      <c r="C19" t="s">
        <v>25</v>
      </c>
      <c r="D19" s="4" t="str">
        <f t="shared" si="1"/>
        <v>Button</v>
      </c>
      <c r="E19" s="4" t="s">
        <v>91</v>
      </c>
      <c r="F19" t="str">
        <f t="shared" si="2"/>
        <v>ascii-export-16x16</v>
      </c>
      <c r="G19" t="s">
        <v>90</v>
      </c>
      <c r="H19" t="str">
        <f t="shared" si="3"/>
        <v>icon-left</v>
      </c>
      <c r="J19" s="24" t="s">
        <v>298</v>
      </c>
      <c r="K19" s="31" t="s">
        <v>300</v>
      </c>
    </row>
    <row r="20" spans="1:11" x14ac:dyDescent="0.2">
      <c r="A20" s="13" t="s">
        <v>92</v>
      </c>
      <c r="B20" s="13" t="str">
        <f t="shared" si="4"/>
        <v>ExportMultiASCIIButton</v>
      </c>
      <c r="C20" t="s">
        <v>25</v>
      </c>
      <c r="D20" s="4" t="str">
        <f t="shared" si="1"/>
        <v>Button</v>
      </c>
      <c r="E20" s="4" t="s">
        <v>91</v>
      </c>
      <c r="F20" t="str">
        <f t="shared" si="2"/>
        <v>ascii-export-16x16</v>
      </c>
      <c r="G20" t="s">
        <v>93</v>
      </c>
      <c r="H20" t="str">
        <f t="shared" si="3"/>
        <v>icon-left</v>
      </c>
      <c r="J20" s="24" t="s">
        <v>298</v>
      </c>
      <c r="K20" s="31" t="s">
        <v>300</v>
      </c>
    </row>
    <row r="21" spans="1:11" x14ac:dyDescent="0.2">
      <c r="A21" s="13" t="s">
        <v>94</v>
      </c>
      <c r="B21" s="13" t="str">
        <f t="shared" si="4"/>
        <v>ExportLASButton</v>
      </c>
      <c r="C21" t="s">
        <v>25</v>
      </c>
      <c r="D21" s="4" t="str">
        <f t="shared" si="1"/>
        <v>Button</v>
      </c>
      <c r="E21" s="4" t="s">
        <v>96</v>
      </c>
      <c r="F21" t="str">
        <f t="shared" si="2"/>
        <v>las-export-16x16</v>
      </c>
      <c r="G21" t="s">
        <v>95</v>
      </c>
      <c r="H21" t="str">
        <f t="shared" si="3"/>
        <v>icon-left</v>
      </c>
      <c r="J21" s="24" t="s">
        <v>298</v>
      </c>
      <c r="K21" s="31" t="s">
        <v>300</v>
      </c>
    </row>
    <row r="22" spans="1:11" x14ac:dyDescent="0.2">
      <c r="A22" s="13" t="s">
        <v>97</v>
      </c>
      <c r="B22" s="13" t="str">
        <f t="shared" si="4"/>
        <v>ExportMultiLASButton</v>
      </c>
      <c r="C22" t="s">
        <v>25</v>
      </c>
      <c r="D22" s="4" t="str">
        <f t="shared" si="1"/>
        <v>Button</v>
      </c>
      <c r="E22" s="4" t="s">
        <v>96</v>
      </c>
      <c r="F22" t="str">
        <f t="shared" si="2"/>
        <v>las-export-16x16</v>
      </c>
      <c r="G22" t="s">
        <v>98</v>
      </c>
      <c r="H22" t="str">
        <f t="shared" si="3"/>
        <v>icon-left</v>
      </c>
      <c r="J22" s="24" t="s">
        <v>298</v>
      </c>
      <c r="K22" s="31" t="s">
        <v>300</v>
      </c>
    </row>
    <row r="23" spans="1:11" x14ac:dyDescent="0.2">
      <c r="A23" s="13" t="s">
        <v>99</v>
      </c>
      <c r="B23" s="13" t="str">
        <f t="shared" si="4"/>
        <v>ExportCoreDataButton</v>
      </c>
      <c r="C23" t="s">
        <v>25</v>
      </c>
      <c r="D23" s="4" t="str">
        <f t="shared" si="1"/>
        <v>Button</v>
      </c>
      <c r="E23" s="4" t="s">
        <v>77</v>
      </c>
      <c r="F23" t="str">
        <f t="shared" si="2"/>
        <v>curve-listing-16x16</v>
      </c>
      <c r="G23" t="s">
        <v>100</v>
      </c>
      <c r="H23" t="str">
        <f t="shared" si="3"/>
        <v>icon-left</v>
      </c>
      <c r="J23" s="24" t="s">
        <v>298</v>
      </c>
      <c r="K23" s="31" t="s">
        <v>300</v>
      </c>
    </row>
    <row r="24" spans="1:11" x14ac:dyDescent="0.2">
      <c r="A24" s="13" t="s">
        <v>101</v>
      </c>
      <c r="B24" s="13" t="str">
        <f t="shared" si="4"/>
        <v>Multi-wellCoreLoaderButton</v>
      </c>
      <c r="C24" t="s">
        <v>25</v>
      </c>
      <c r="D24" s="4" t="str">
        <f t="shared" si="1"/>
        <v>Button</v>
      </c>
      <c r="E24" s="4" t="s">
        <v>83</v>
      </c>
      <c r="F24" t="str">
        <f t="shared" si="2"/>
        <v>well-header-edit-16x16</v>
      </c>
      <c r="G24" t="s">
        <v>79</v>
      </c>
      <c r="H24" t="str">
        <f t="shared" si="3"/>
        <v>icon-left</v>
      </c>
      <c r="J24" s="24" t="s">
        <v>298</v>
      </c>
      <c r="K24" s="31" t="s">
        <v>300</v>
      </c>
    </row>
    <row r="25" spans="1:11" x14ac:dyDescent="0.2">
      <c r="A25" s="13" t="s">
        <v>102</v>
      </c>
      <c r="B25" s="13" t="str">
        <f t="shared" si="4"/>
        <v>ExportWellHeaderButton</v>
      </c>
      <c r="C25" t="s">
        <v>25</v>
      </c>
      <c r="D25" s="4" t="str">
        <f t="shared" si="1"/>
        <v>Button</v>
      </c>
      <c r="E25" s="4" t="s">
        <v>83</v>
      </c>
      <c r="F25" t="str">
        <f t="shared" si="2"/>
        <v>well-header-edit-16x16</v>
      </c>
      <c r="G25" t="s">
        <v>103</v>
      </c>
      <c r="H25" t="str">
        <f t="shared" si="3"/>
        <v>icon-left</v>
      </c>
      <c r="J25" s="24" t="s">
        <v>298</v>
      </c>
      <c r="K25" s="31" t="s">
        <v>300</v>
      </c>
    </row>
    <row r="26" spans="1:11" x14ac:dyDescent="0.2">
      <c r="A26" s="13" t="s">
        <v>104</v>
      </c>
      <c r="B26" s="13" t="str">
        <f t="shared" si="4"/>
        <v>ExportWellTopButton</v>
      </c>
      <c r="C26" t="s">
        <v>25</v>
      </c>
      <c r="D26" s="4" t="str">
        <f t="shared" si="1"/>
        <v>Button</v>
      </c>
      <c r="E26" s="4"/>
      <c r="F26" t="str">
        <f t="shared" si="2"/>
        <v/>
      </c>
      <c r="G26" t="s">
        <v>105</v>
      </c>
      <c r="H26" t="str">
        <f t="shared" si="3"/>
        <v/>
      </c>
      <c r="J26" s="24" t="s">
        <v>298</v>
      </c>
      <c r="K26" s="31" t="s">
        <v>300</v>
      </c>
    </row>
    <row r="29" spans="1:11" x14ac:dyDescent="0.2">
      <c r="A29" s="22"/>
      <c r="B29" s="23"/>
      <c r="C29" s="23"/>
      <c r="D29" s="23"/>
      <c r="E29" s="23"/>
      <c r="F29" s="23"/>
      <c r="G29" s="23"/>
      <c r="H29" s="23"/>
      <c r="I29" s="23"/>
    </row>
    <row r="30" spans="1:11" x14ac:dyDescent="0.2">
      <c r="A30" s="22"/>
      <c r="B30" s="23"/>
      <c r="C30" s="23"/>
      <c r="D30" s="23"/>
      <c r="E30" s="23"/>
      <c r="F30" s="23"/>
      <c r="G30" s="23"/>
      <c r="H30" s="23"/>
      <c r="I30" s="23"/>
    </row>
    <row r="31" spans="1:11" x14ac:dyDescent="0.2">
      <c r="A31" s="22"/>
      <c r="B31" s="26"/>
      <c r="C31" s="23"/>
      <c r="D31" s="23"/>
      <c r="E31" s="23"/>
      <c r="F31" s="23"/>
      <c r="G31" s="23"/>
      <c r="H31" s="23"/>
      <c r="I31" s="23"/>
    </row>
    <row r="32" spans="1:11" x14ac:dyDescent="0.2">
      <c r="A32" s="25"/>
      <c r="B32" s="26"/>
      <c r="C32" s="23"/>
      <c r="D32" s="23"/>
      <c r="E32" s="23"/>
      <c r="F32" s="23"/>
      <c r="G32" s="26"/>
      <c r="H32" s="23"/>
      <c r="I32" s="23"/>
    </row>
    <row r="33" spans="1:9" x14ac:dyDescent="0.2">
      <c r="A33" s="25"/>
      <c r="B33" s="26"/>
      <c r="C33" s="23"/>
      <c r="D33" s="23"/>
      <c r="E33" s="23"/>
      <c r="F33" s="23"/>
      <c r="G33" s="26"/>
      <c r="H33" s="23"/>
      <c r="I33" s="23"/>
    </row>
    <row r="34" spans="1:9" x14ac:dyDescent="0.2">
      <c r="A34" s="25"/>
      <c r="B34" s="26"/>
      <c r="C34" s="23"/>
      <c r="D34" s="23"/>
      <c r="E34" s="23"/>
      <c r="F34" s="23"/>
      <c r="G34" s="26"/>
      <c r="H34" s="23"/>
      <c r="I34" s="23"/>
    </row>
    <row r="35" spans="1:9" x14ac:dyDescent="0.2">
      <c r="A35" s="25"/>
      <c r="B35" s="26"/>
      <c r="C35" s="23"/>
      <c r="D35" s="23"/>
      <c r="E35" s="23"/>
      <c r="F35" s="23"/>
      <c r="G35" s="26"/>
      <c r="H35" s="23"/>
      <c r="I35" s="23"/>
    </row>
    <row r="36" spans="1:9" x14ac:dyDescent="0.2">
      <c r="A36" s="25"/>
      <c r="B36" s="26"/>
      <c r="C36" s="23"/>
      <c r="D36" s="23"/>
      <c r="E36" s="23"/>
      <c r="F36" s="23"/>
      <c r="G36" s="26"/>
      <c r="H36" s="23"/>
      <c r="I36" s="23"/>
    </row>
    <row r="37" spans="1:9" x14ac:dyDescent="0.2">
      <c r="A37" s="25"/>
      <c r="B37" s="26"/>
      <c r="C37" s="23"/>
      <c r="D37" s="23"/>
      <c r="E37" s="23"/>
      <c r="F37" s="23"/>
      <c r="G37" s="23"/>
      <c r="H37" s="23"/>
      <c r="I37" s="23"/>
    </row>
    <row r="38" spans="1:9" x14ac:dyDescent="0.2">
      <c r="A38" s="25"/>
      <c r="B38" s="26"/>
      <c r="C38" s="23"/>
      <c r="D38" s="23"/>
      <c r="E38" s="26"/>
      <c r="F38" s="23"/>
      <c r="G38" s="26"/>
      <c r="H38" s="23"/>
      <c r="I38" s="23"/>
    </row>
    <row r="39" spans="1:9" x14ac:dyDescent="0.2">
      <c r="A39" s="25"/>
      <c r="B39" s="26"/>
      <c r="C39" s="23"/>
      <c r="D39" s="23"/>
      <c r="E39" s="23"/>
      <c r="F39" s="23"/>
      <c r="G39" s="26"/>
      <c r="H39" s="23"/>
      <c r="I39" s="23"/>
    </row>
    <row r="40" spans="1:9" x14ac:dyDescent="0.2">
      <c r="A40" s="25"/>
      <c r="B40" s="26"/>
      <c r="C40" s="23"/>
      <c r="D40" s="23"/>
      <c r="E40" s="23"/>
      <c r="F40" s="23"/>
      <c r="G40" s="26"/>
      <c r="H40" s="23"/>
      <c r="I40" s="23"/>
    </row>
    <row r="41" spans="1:9" x14ac:dyDescent="0.2">
      <c r="A41" s="25"/>
      <c r="B41" s="26"/>
      <c r="C41" s="23"/>
      <c r="D41" s="23"/>
      <c r="E41" s="23"/>
      <c r="F41" s="23"/>
      <c r="G41" s="26"/>
      <c r="H41" s="23"/>
      <c r="I41" s="23"/>
    </row>
    <row r="42" spans="1:9" x14ac:dyDescent="0.2">
      <c r="A42" s="25"/>
      <c r="B42" s="26"/>
      <c r="C42" s="23"/>
      <c r="D42" s="23"/>
      <c r="E42" s="23"/>
      <c r="F42" s="23"/>
      <c r="G42" s="26"/>
      <c r="H42" s="23"/>
      <c r="I42" s="23"/>
    </row>
    <row r="43" spans="1:9" x14ac:dyDescent="0.2">
      <c r="A43" s="25"/>
      <c r="B43" s="26"/>
      <c r="C43" s="23"/>
      <c r="D43" s="23"/>
      <c r="E43" s="23"/>
      <c r="F43" s="23"/>
      <c r="G43" s="26"/>
      <c r="H43" s="23"/>
      <c r="I43" s="23"/>
    </row>
    <row r="44" spans="1:9" x14ac:dyDescent="0.2">
      <c r="A44" s="25"/>
      <c r="B44" s="26"/>
      <c r="C44" s="23"/>
      <c r="D44" s="23"/>
      <c r="E44" s="23"/>
      <c r="F44" s="23"/>
      <c r="G44" s="26"/>
      <c r="H44" s="23"/>
      <c r="I44" s="23"/>
    </row>
    <row r="45" spans="1:9" x14ac:dyDescent="0.2">
      <c r="A45" s="25"/>
      <c r="B45" s="26"/>
      <c r="C45" s="23"/>
      <c r="D45" s="23"/>
      <c r="E45" s="23"/>
      <c r="F45" s="23"/>
      <c r="G45" s="26"/>
      <c r="H45" s="23"/>
      <c r="I45" s="23"/>
    </row>
    <row r="46" spans="1:9" x14ac:dyDescent="0.2">
      <c r="A46" s="25"/>
      <c r="B46" s="26"/>
      <c r="C46" s="23"/>
      <c r="D46" s="23"/>
      <c r="E46" s="23"/>
      <c r="F46" s="23"/>
      <c r="G46" s="26"/>
      <c r="H46" s="23"/>
      <c r="I46" s="23"/>
    </row>
    <row r="47" spans="1:9" x14ac:dyDescent="0.2">
      <c r="A47" s="25"/>
      <c r="B47" s="26"/>
      <c r="C47" s="23"/>
      <c r="D47" s="23"/>
      <c r="E47" s="23"/>
      <c r="F47" s="23"/>
      <c r="G47" s="23"/>
      <c r="H47" s="23"/>
      <c r="I47" s="23"/>
    </row>
    <row r="48" spans="1:9" x14ac:dyDescent="0.2">
      <c r="A48" s="25"/>
      <c r="B48" s="26"/>
      <c r="C48" s="23"/>
      <c r="D48" s="23"/>
      <c r="E48" s="23"/>
      <c r="F48" s="23"/>
      <c r="G48" s="26"/>
      <c r="H48" s="23"/>
      <c r="I48" s="23"/>
    </row>
    <row r="49" spans="1:9" x14ac:dyDescent="0.2">
      <c r="A49" s="25"/>
      <c r="B49" s="26"/>
      <c r="C49" s="23"/>
      <c r="D49" s="23"/>
      <c r="E49" s="23"/>
      <c r="F49" s="23"/>
      <c r="G49" s="26"/>
      <c r="H49" s="23"/>
      <c r="I49" s="23"/>
    </row>
    <row r="50" spans="1:9" x14ac:dyDescent="0.2">
      <c r="A50" s="25"/>
      <c r="B50" s="26"/>
      <c r="C50" s="23"/>
      <c r="D50" s="23"/>
      <c r="E50" s="23"/>
      <c r="F50" s="23"/>
      <c r="G50" s="26"/>
      <c r="H50" s="23"/>
      <c r="I50" s="23"/>
    </row>
    <row r="51" spans="1:9" x14ac:dyDescent="0.2">
      <c r="A51" s="25"/>
      <c r="B51" s="26"/>
      <c r="C51" s="23"/>
      <c r="D51" s="23"/>
      <c r="E51" s="23"/>
      <c r="F51" s="23"/>
      <c r="G51" s="26"/>
      <c r="H51" s="23"/>
      <c r="I51" s="23"/>
    </row>
    <row r="52" spans="1:9" x14ac:dyDescent="0.2">
      <c r="A52" s="25"/>
      <c r="B52" s="26"/>
      <c r="C52" s="23"/>
      <c r="D52" s="23"/>
      <c r="E52" s="23"/>
      <c r="F52" s="23"/>
      <c r="G52" s="26"/>
      <c r="H52" s="23"/>
      <c r="I52" s="23"/>
    </row>
    <row r="53" spans="1:9" x14ac:dyDescent="0.2">
      <c r="A53" s="25"/>
      <c r="B53" s="26"/>
      <c r="C53" s="23"/>
      <c r="D53" s="23"/>
      <c r="E53" s="23"/>
      <c r="F53" s="23"/>
      <c r="G53" s="26"/>
      <c r="H53" s="23"/>
      <c r="I53" s="23"/>
    </row>
    <row r="54" spans="1:9" x14ac:dyDescent="0.2">
      <c r="A54" s="25"/>
      <c r="B54" s="26"/>
      <c r="C54" s="23"/>
      <c r="D54" s="23"/>
      <c r="E54" s="23"/>
      <c r="F54" s="23"/>
      <c r="G54" s="26"/>
      <c r="H54" s="23"/>
      <c r="I54" s="23"/>
    </row>
    <row r="55" spans="1:9" x14ac:dyDescent="0.2">
      <c r="A55" s="25"/>
      <c r="B55" s="26"/>
      <c r="C55" s="23"/>
      <c r="D55" s="23"/>
      <c r="E55" s="23"/>
      <c r="F55" s="23"/>
      <c r="G55" s="26"/>
      <c r="H55" s="23"/>
      <c r="I55" s="23"/>
    </row>
    <row r="56" spans="1:9" x14ac:dyDescent="0.2">
      <c r="A56" s="23"/>
      <c r="B56" s="23"/>
      <c r="C56" s="23"/>
      <c r="D56" s="23"/>
      <c r="E56" s="23"/>
      <c r="F56" s="23"/>
      <c r="G56" s="23"/>
      <c r="H56" s="23"/>
      <c r="I56" s="23"/>
    </row>
    <row r="57" spans="1:9" x14ac:dyDescent="0.2">
      <c r="A57" s="23"/>
      <c r="B57" s="23"/>
      <c r="C57" s="23"/>
      <c r="D57" s="23"/>
      <c r="E57" s="23"/>
      <c r="F57" s="23"/>
      <c r="G57" s="23"/>
      <c r="H57" s="23"/>
      <c r="I57" s="23"/>
    </row>
    <row r="58" spans="1:9" x14ac:dyDescent="0.2">
      <c r="A58" s="23"/>
      <c r="B58" s="23"/>
      <c r="C58" s="23"/>
      <c r="D58" s="23"/>
      <c r="E58" s="23"/>
      <c r="F58" s="23"/>
      <c r="G58" s="23"/>
      <c r="H58" s="23"/>
      <c r="I58" s="23"/>
    </row>
    <row r="59" spans="1:9" x14ac:dyDescent="0.2">
      <c r="A59" s="23"/>
      <c r="B59" s="23"/>
      <c r="C59" s="23"/>
      <c r="D59" s="23"/>
      <c r="E59" s="23"/>
      <c r="F59" s="23"/>
      <c r="G59" s="23"/>
      <c r="H59" s="23"/>
      <c r="I59" s="23"/>
    </row>
    <row r="60" spans="1:9" x14ac:dyDescent="0.2">
      <c r="A60" s="23"/>
      <c r="B60" s="23"/>
      <c r="C60" s="23"/>
      <c r="D60" s="23"/>
      <c r="E60" s="23"/>
      <c r="F60" s="23"/>
      <c r="G60" s="23"/>
      <c r="H60" s="23"/>
      <c r="I60" s="23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2"/>
  <sheetViews>
    <sheetView topLeftCell="A20" zoomScale="140" zoomScaleNormal="140" zoomScalePageLayoutView="140" workbookViewId="0">
      <selection activeCell="H10" sqref="H10"/>
    </sheetView>
  </sheetViews>
  <sheetFormatPr baseColWidth="10" defaultColWidth="8.83203125" defaultRowHeight="15" x14ac:dyDescent="0.2"/>
  <cols>
    <col min="1" max="1" width="8.83203125" style="6"/>
    <col min="2" max="2" width="22.83203125" bestFit="1" customWidth="1"/>
    <col min="5" max="5" width="29.83203125" bestFit="1" customWidth="1"/>
    <col min="6" max="6" width="28.33203125" bestFit="1" customWidth="1"/>
    <col min="7" max="7" width="14" bestFit="1" customWidth="1"/>
    <col min="9" max="9" width="9.5" bestFit="1" customWidth="1"/>
  </cols>
  <sheetData>
    <row r="1" spans="1:11" x14ac:dyDescent="0.2">
      <c r="A1" s="6" t="s">
        <v>0</v>
      </c>
      <c r="B1" t="s">
        <v>1</v>
      </c>
      <c r="C1" t="s">
        <v>2</v>
      </c>
      <c r="D1" t="s">
        <v>296</v>
      </c>
      <c r="E1" t="s">
        <v>294</v>
      </c>
      <c r="F1" t="s">
        <v>22</v>
      </c>
      <c r="G1" t="s">
        <v>20</v>
      </c>
      <c r="H1" t="s">
        <v>21</v>
      </c>
      <c r="I1" t="s">
        <v>295</v>
      </c>
      <c r="J1" t="s">
        <v>297</v>
      </c>
      <c r="K1" t="s">
        <v>299</v>
      </c>
    </row>
    <row r="2" spans="1:11" x14ac:dyDescent="0.2">
      <c r="A2" s="7">
        <v>1</v>
      </c>
      <c r="B2" s="3" t="str">
        <f>SUBSTITUTE(CONCATENATE(G2,D2)," ","")</f>
        <v>LogPlotToolbar</v>
      </c>
      <c r="C2" s="3" t="s">
        <v>23</v>
      </c>
      <c r="D2" s="27" t="str">
        <f>REPLACE(C2, 1, 2, "")</f>
        <v>Toolbar</v>
      </c>
      <c r="E2" s="21"/>
      <c r="F2" s="21"/>
      <c r="G2" s="21" t="s">
        <v>106</v>
      </c>
      <c r="H2" s="21"/>
      <c r="I2" s="21"/>
      <c r="J2" t="s">
        <v>298</v>
      </c>
      <c r="K2" s="31" t="s">
        <v>300</v>
      </c>
    </row>
    <row r="3" spans="1:11" x14ac:dyDescent="0.2">
      <c r="A3" s="8">
        <v>1.1000000000000001</v>
      </c>
      <c r="B3" s="4" t="str">
        <f>SUBSTITUTE(CONCATENATE(G3,D3)," ","")</f>
        <v>BlankLogplotButton</v>
      </c>
      <c r="C3" t="s">
        <v>25</v>
      </c>
      <c r="D3" t="str">
        <f>REPLACE(C3, 1, 2, "")</f>
        <v>Button</v>
      </c>
      <c r="E3" t="s">
        <v>108</v>
      </c>
      <c r="F3" t="str">
        <f>SUBSTITUTE(E3,"_","-")</f>
        <v>logplot-blank-32x32</v>
      </c>
      <c r="G3" t="s">
        <v>107</v>
      </c>
      <c r="H3" t="str">
        <f>IF(ISNUMBER(SEARCH("16x16",E3)), "icon-left","")</f>
        <v/>
      </c>
      <c r="J3" s="1" t="s">
        <v>298</v>
      </c>
      <c r="K3" s="31" t="s">
        <v>300</v>
      </c>
    </row>
    <row r="4" spans="1:11" x14ac:dyDescent="0.2">
      <c r="A4" s="8">
        <v>1.2</v>
      </c>
      <c r="B4" s="4" t="str">
        <f t="shared" ref="B4:B39" si="0">SUBSTITUTE(CONCATENATE(G4,D4)," ","")</f>
        <v>TrippleComboButton</v>
      </c>
      <c r="C4" t="s">
        <v>25</v>
      </c>
      <c r="D4" t="str">
        <f t="shared" ref="D4:D39" si="1">REPLACE(C4, 1, 2, "")</f>
        <v>Button</v>
      </c>
      <c r="E4" t="s">
        <v>110</v>
      </c>
      <c r="F4" t="str">
        <f t="shared" ref="F4:F39" si="2">SUBSTITUTE(E4,"_","-")</f>
        <v>logplot-triple-combo-32x32</v>
      </c>
      <c r="G4" t="s">
        <v>109</v>
      </c>
      <c r="H4" t="str">
        <f>IF(ISNUMBER(SEARCH("16x16",E4)), "icon-left","")</f>
        <v/>
      </c>
      <c r="J4" s="1" t="s">
        <v>298</v>
      </c>
      <c r="K4" s="31" t="s">
        <v>300</v>
      </c>
    </row>
    <row r="5" spans="1:11" x14ac:dyDescent="0.2">
      <c r="A5" s="8">
        <v>1.3</v>
      </c>
      <c r="B5" s="4" t="str">
        <f t="shared" si="0"/>
        <v>DensityNeutronButton</v>
      </c>
      <c r="C5" t="s">
        <v>25</v>
      </c>
      <c r="D5" t="str">
        <f t="shared" si="1"/>
        <v>Button</v>
      </c>
      <c r="E5" t="s">
        <v>112</v>
      </c>
      <c r="F5" t="str">
        <f t="shared" si="2"/>
        <v>logplot-predefine-RHOB-NPHI-32x32</v>
      </c>
      <c r="G5" t="s">
        <v>111</v>
      </c>
      <c r="H5" t="str">
        <f>IF(ISNUMBER(SEARCH("16x16",E5)), "icon-left","")</f>
        <v/>
      </c>
      <c r="J5" s="1" t="s">
        <v>298</v>
      </c>
      <c r="K5" s="31" t="s">
        <v>300</v>
      </c>
    </row>
    <row r="6" spans="1:11" x14ac:dyDescent="0.2">
      <c r="A6" s="8">
        <v>1.4</v>
      </c>
      <c r="B6" s="4" t="str">
        <f t="shared" si="0"/>
        <v>ResistivitySonicButton</v>
      </c>
      <c r="C6" t="s">
        <v>25</v>
      </c>
      <c r="D6" t="str">
        <f t="shared" si="1"/>
        <v>Button</v>
      </c>
      <c r="E6" t="s">
        <v>302</v>
      </c>
      <c r="F6" t="str">
        <f t="shared" si="2"/>
        <v>logplot-predefine-RDT-32x32</v>
      </c>
      <c r="G6" t="s">
        <v>113</v>
      </c>
      <c r="H6" t="str">
        <f>IF(ISNUMBER(SEARCH("16x16",E6)), "icon-left","")</f>
        <v/>
      </c>
      <c r="J6" s="1" t="s">
        <v>298</v>
      </c>
      <c r="K6" s="31" t="s">
        <v>300</v>
      </c>
    </row>
    <row r="7" spans="1:11" x14ac:dyDescent="0.2">
      <c r="A7" s="9">
        <v>1.5</v>
      </c>
      <c r="B7" s="10" t="str">
        <f t="shared" si="0"/>
        <v>LogMoreDropdown</v>
      </c>
      <c r="C7" s="11" t="s">
        <v>35</v>
      </c>
      <c r="D7" s="11" t="str">
        <f t="shared" si="1"/>
        <v>Dropdown</v>
      </c>
      <c r="E7" s="20" t="s">
        <v>115</v>
      </c>
      <c r="F7" s="20" t="str">
        <f t="shared" si="2"/>
        <v>logplot-more-32x32</v>
      </c>
      <c r="G7" s="20" t="s">
        <v>114</v>
      </c>
      <c r="H7" s="20" t="str">
        <f>IF(ISNUMBER(SEARCH("16x16",E7)), "icon-left","")</f>
        <v/>
      </c>
      <c r="I7" s="20"/>
      <c r="J7" s="1" t="s">
        <v>298</v>
      </c>
      <c r="K7" s="31" t="s">
        <v>300</v>
      </c>
    </row>
    <row r="8" spans="1:11" x14ac:dyDescent="0.2">
      <c r="A8" s="12" t="s">
        <v>38</v>
      </c>
      <c r="B8" s="13" t="str">
        <f t="shared" si="0"/>
        <v>3TracksBlankButton</v>
      </c>
      <c r="C8" t="s">
        <v>25</v>
      </c>
      <c r="D8" t="str">
        <f t="shared" si="1"/>
        <v>Button</v>
      </c>
      <c r="F8" t="str">
        <f t="shared" si="2"/>
        <v/>
      </c>
      <c r="G8" t="s">
        <v>116</v>
      </c>
      <c r="H8" t="str">
        <f>IF(ISNUMBER(SEARCH("16x16",E8)), "icon-left","")</f>
        <v/>
      </c>
      <c r="J8" s="1" t="s">
        <v>298</v>
      </c>
      <c r="K8" s="31" t="s">
        <v>300</v>
      </c>
    </row>
    <row r="9" spans="1:11" x14ac:dyDescent="0.2">
      <c r="A9" s="12" t="s">
        <v>40</v>
      </c>
      <c r="B9" s="13" t="str">
        <f t="shared" si="0"/>
        <v>InputCurveButton</v>
      </c>
      <c r="C9" t="s">
        <v>25</v>
      </c>
      <c r="D9" t="str">
        <f t="shared" si="1"/>
        <v>Button</v>
      </c>
      <c r="E9" t="s">
        <v>303</v>
      </c>
      <c r="F9" t="str">
        <f t="shared" si="2"/>
        <v>curve-input-16x16</v>
      </c>
      <c r="G9" t="s">
        <v>117</v>
      </c>
      <c r="H9" t="str">
        <f>IF(ISNUMBER(SEARCH("16x16",E9)), "icon-left","")</f>
        <v>icon-left</v>
      </c>
      <c r="J9" s="1" t="s">
        <v>298</v>
      </c>
      <c r="K9" s="31" t="s">
        <v>300</v>
      </c>
    </row>
    <row r="10" spans="1:11" x14ac:dyDescent="0.2">
      <c r="A10" s="12" t="s">
        <v>119</v>
      </c>
      <c r="B10" s="13" t="str">
        <f t="shared" si="0"/>
        <v>Litho+Syn.CurveButton</v>
      </c>
      <c r="C10" t="s">
        <v>25</v>
      </c>
      <c r="D10" t="str">
        <f t="shared" si="1"/>
        <v>Button</v>
      </c>
      <c r="E10" t="s">
        <v>304</v>
      </c>
      <c r="F10" t="str">
        <f t="shared" si="2"/>
        <v>logplot-lythosyn-curve-16x16</v>
      </c>
      <c r="G10" t="s">
        <v>120</v>
      </c>
      <c r="H10" t="str">
        <f>IF(ISNUMBER(SEARCH("16x16",E10)), "icon-left","")</f>
        <v>icon-left</v>
      </c>
      <c r="J10" s="1" t="s">
        <v>298</v>
      </c>
      <c r="K10" s="31" t="s">
        <v>300</v>
      </c>
    </row>
    <row r="11" spans="1:11" x14ac:dyDescent="0.2">
      <c r="A11" s="12" t="s">
        <v>121</v>
      </c>
      <c r="B11" s="13" t="str">
        <f t="shared" si="0"/>
        <v>Syn.CurveButton</v>
      </c>
      <c r="C11" t="s">
        <v>25</v>
      </c>
      <c r="D11" t="str">
        <f t="shared" si="1"/>
        <v>Button</v>
      </c>
      <c r="E11" t="s">
        <v>305</v>
      </c>
      <c r="F11" t="str">
        <f t="shared" si="2"/>
        <v>logplot-syn-curve-16x16</v>
      </c>
      <c r="G11" t="s">
        <v>122</v>
      </c>
      <c r="H11" t="str">
        <f>IF(ISNUMBER(SEARCH("16x16",E11)), "icon-left","")</f>
        <v>icon-left</v>
      </c>
      <c r="J11" s="1" t="s">
        <v>298</v>
      </c>
      <c r="K11" s="31" t="s">
        <v>300</v>
      </c>
    </row>
    <row r="12" spans="1:11" x14ac:dyDescent="0.2">
      <c r="A12" s="12" t="s">
        <v>123</v>
      </c>
      <c r="B12" s="13" t="str">
        <f t="shared" si="0"/>
        <v>ResultButton</v>
      </c>
      <c r="C12" t="s">
        <v>25</v>
      </c>
      <c r="D12" t="str">
        <f t="shared" si="1"/>
        <v>Button</v>
      </c>
      <c r="E12" t="s">
        <v>306</v>
      </c>
      <c r="F12" t="str">
        <f t="shared" si="2"/>
        <v>logplot-result-16x16</v>
      </c>
      <c r="G12" t="s">
        <v>124</v>
      </c>
      <c r="H12" t="str">
        <f>IF(ISNUMBER(SEARCH("16x16",E12)), "icon-left","")</f>
        <v>icon-left</v>
      </c>
      <c r="J12" s="1" t="s">
        <v>298</v>
      </c>
      <c r="K12" s="31" t="s">
        <v>300</v>
      </c>
    </row>
    <row r="13" spans="1:11" x14ac:dyDescent="0.2">
      <c r="A13" s="7">
        <v>2</v>
      </c>
      <c r="B13" s="3" t="str">
        <f t="shared" si="0"/>
        <v>CrossPlotToolbar</v>
      </c>
      <c r="C13" s="3" t="s">
        <v>23</v>
      </c>
      <c r="D13" s="3" t="str">
        <f t="shared" si="1"/>
        <v>Toolbar</v>
      </c>
      <c r="E13" s="21"/>
      <c r="F13" s="21" t="str">
        <f t="shared" si="2"/>
        <v/>
      </c>
      <c r="G13" s="21" t="s">
        <v>125</v>
      </c>
      <c r="H13" s="21" t="str">
        <f>IF(ISNUMBER(SEARCH("16x16",E13)), "icon-left","")</f>
        <v/>
      </c>
      <c r="I13" s="21"/>
      <c r="J13" s="1" t="s">
        <v>298</v>
      </c>
      <c r="K13" s="31" t="s">
        <v>300</v>
      </c>
    </row>
    <row r="14" spans="1:11" x14ac:dyDescent="0.2">
      <c r="A14" s="8">
        <v>2.1</v>
      </c>
      <c r="B14" s="4" t="str">
        <f t="shared" si="0"/>
        <v>BlankCrossPlotButton</v>
      </c>
      <c r="C14" t="s">
        <v>25</v>
      </c>
      <c r="D14" t="str">
        <f t="shared" si="1"/>
        <v>Button</v>
      </c>
      <c r="E14" t="s">
        <v>307</v>
      </c>
      <c r="F14" t="str">
        <f t="shared" si="2"/>
        <v>crossplot-new-16x16</v>
      </c>
      <c r="G14" t="s">
        <v>126</v>
      </c>
      <c r="H14" t="str">
        <f>IF(ISNUMBER(SEARCH("16x16",E14)), "icon-left","")</f>
        <v>icon-left</v>
      </c>
      <c r="J14" s="1" t="s">
        <v>298</v>
      </c>
      <c r="K14" s="31" t="s">
        <v>300</v>
      </c>
    </row>
    <row r="15" spans="1:11" x14ac:dyDescent="0.2">
      <c r="A15" s="8">
        <v>2.2000000000000002</v>
      </c>
      <c r="B15" s="4" t="str">
        <f t="shared" si="0"/>
        <v>SonicPHI_TOTALButton</v>
      </c>
      <c r="C15" t="s">
        <v>25</v>
      </c>
      <c r="D15" t="str">
        <f t="shared" si="1"/>
        <v>Button</v>
      </c>
      <c r="E15" t="s">
        <v>133</v>
      </c>
      <c r="F15" t="str">
        <f t="shared" si="2"/>
        <v>crossplot-result-16x16</v>
      </c>
      <c r="G15" t="s">
        <v>127</v>
      </c>
      <c r="H15" t="str">
        <f>IF(ISNUMBER(SEARCH("16x16",E15)), "icon-left","")</f>
        <v>icon-left</v>
      </c>
      <c r="J15" s="1" t="s">
        <v>298</v>
      </c>
      <c r="K15" s="31" t="s">
        <v>300</v>
      </c>
    </row>
    <row r="16" spans="1:11" x14ac:dyDescent="0.2">
      <c r="A16" s="8">
        <v>2.2999999999999998</v>
      </c>
      <c r="B16" s="4" t="str">
        <f t="shared" si="0"/>
        <v>NeutronDensityButton</v>
      </c>
      <c r="C16" t="s">
        <v>25</v>
      </c>
      <c r="D16" t="str">
        <f t="shared" si="1"/>
        <v>Button</v>
      </c>
      <c r="E16" t="s">
        <v>308</v>
      </c>
      <c r="F16" t="str">
        <f t="shared" si="2"/>
        <v>crossplot-predefine-ND-16x16</v>
      </c>
      <c r="G16" t="s">
        <v>128</v>
      </c>
      <c r="H16" t="str">
        <f>IF(ISNUMBER(SEARCH("16x16",E16)), "icon-left","")</f>
        <v>icon-left</v>
      </c>
      <c r="J16" s="1" t="s">
        <v>298</v>
      </c>
      <c r="K16" s="31" t="s">
        <v>300</v>
      </c>
    </row>
    <row r="17" spans="1:11" x14ac:dyDescent="0.2">
      <c r="A17" s="8">
        <v>2.4</v>
      </c>
      <c r="B17" s="4" t="str">
        <f t="shared" si="0"/>
        <v>NeutronGammaButton</v>
      </c>
      <c r="C17" t="s">
        <v>25</v>
      </c>
      <c r="D17" t="str">
        <f t="shared" si="1"/>
        <v>Button</v>
      </c>
      <c r="E17" t="s">
        <v>130</v>
      </c>
      <c r="F17" t="str">
        <f t="shared" si="2"/>
        <v>crossplot-predefine-NG-16x16</v>
      </c>
      <c r="G17" t="s">
        <v>129</v>
      </c>
      <c r="H17" t="str">
        <f>IF(ISNUMBER(SEARCH("16x16",E17)), "icon-left","")</f>
        <v>icon-left</v>
      </c>
      <c r="J17" s="1" t="s">
        <v>298</v>
      </c>
      <c r="K17" s="31" t="s">
        <v>300</v>
      </c>
    </row>
    <row r="18" spans="1:11" x14ac:dyDescent="0.2">
      <c r="A18" s="8">
        <v>2.5</v>
      </c>
      <c r="B18" s="4" t="str">
        <f t="shared" si="0"/>
        <v>SonicGammaButton</v>
      </c>
      <c r="C18" t="s">
        <v>25</v>
      </c>
      <c r="D18" t="str">
        <f t="shared" si="1"/>
        <v>Button</v>
      </c>
      <c r="E18" t="s">
        <v>130</v>
      </c>
      <c r="F18" t="str">
        <f t="shared" si="2"/>
        <v>crossplot-predefine-NG-16x16</v>
      </c>
      <c r="G18" t="s">
        <v>131</v>
      </c>
      <c r="H18" t="str">
        <f>IF(ISNUMBER(SEARCH("16x16",E18)), "icon-left","")</f>
        <v>icon-left</v>
      </c>
      <c r="J18" s="1" t="s">
        <v>298</v>
      </c>
      <c r="K18" s="31" t="s">
        <v>300</v>
      </c>
    </row>
    <row r="19" spans="1:11" x14ac:dyDescent="0.2">
      <c r="A19" s="9">
        <v>2.6</v>
      </c>
      <c r="B19" s="10" t="str">
        <f t="shared" si="0"/>
        <v>CrossMoreDropdown</v>
      </c>
      <c r="C19" s="11" t="s">
        <v>35</v>
      </c>
      <c r="D19" s="11" t="str">
        <f t="shared" si="1"/>
        <v>Dropdown</v>
      </c>
      <c r="E19" s="20" t="s">
        <v>133</v>
      </c>
      <c r="F19" s="20" t="str">
        <f t="shared" si="2"/>
        <v>crossplot-result-16x16</v>
      </c>
      <c r="G19" s="20" t="s">
        <v>132</v>
      </c>
      <c r="H19" s="20" t="str">
        <f>IF(ISNUMBER(SEARCH("16x16",E19)), "icon-left","")</f>
        <v>icon-left</v>
      </c>
      <c r="I19" s="20"/>
      <c r="J19" s="1" t="s">
        <v>298</v>
      </c>
      <c r="K19" s="31" t="s">
        <v>300</v>
      </c>
    </row>
    <row r="20" spans="1:11" x14ac:dyDescent="0.2">
      <c r="A20" s="12" t="s">
        <v>134</v>
      </c>
      <c r="B20" s="13" t="str">
        <f t="shared" si="0"/>
        <v>NeuTronSonicButton</v>
      </c>
      <c r="C20" t="s">
        <v>25</v>
      </c>
      <c r="D20" t="str">
        <f t="shared" si="1"/>
        <v>Button</v>
      </c>
      <c r="E20" t="s">
        <v>136</v>
      </c>
      <c r="F20" t="str">
        <f t="shared" si="2"/>
        <v>crossplot-predefine-NS-16x16</v>
      </c>
      <c r="G20" t="s">
        <v>135</v>
      </c>
      <c r="H20" t="str">
        <f>IF(ISNUMBER(SEARCH("16x16",E20)), "icon-left","")</f>
        <v>icon-left</v>
      </c>
      <c r="J20" s="1" t="s">
        <v>298</v>
      </c>
      <c r="K20" s="31" t="s">
        <v>300</v>
      </c>
    </row>
    <row r="21" spans="1:11" x14ac:dyDescent="0.2">
      <c r="A21" s="12" t="s">
        <v>137</v>
      </c>
      <c r="B21" s="13" t="str">
        <f t="shared" si="0"/>
        <v>DenityGammaButton</v>
      </c>
      <c r="C21" t="s">
        <v>25</v>
      </c>
      <c r="D21" t="str">
        <f t="shared" si="1"/>
        <v>Button</v>
      </c>
      <c r="E21" t="s">
        <v>130</v>
      </c>
      <c r="F21" t="str">
        <f t="shared" si="2"/>
        <v>crossplot-predefine-NG-16x16</v>
      </c>
      <c r="G21" t="s">
        <v>138</v>
      </c>
      <c r="H21" t="str">
        <f>IF(ISNUMBER(SEARCH("16x16",E21)), "icon-left","")</f>
        <v>icon-left</v>
      </c>
      <c r="J21" s="1" t="s">
        <v>298</v>
      </c>
      <c r="K21" s="31" t="s">
        <v>300</v>
      </c>
    </row>
    <row r="22" spans="1:11" x14ac:dyDescent="0.2">
      <c r="A22" s="12" t="s">
        <v>139</v>
      </c>
      <c r="B22" s="13" t="str">
        <f t="shared" si="0"/>
        <v>NeuTronRtButton</v>
      </c>
      <c r="C22" t="s">
        <v>25</v>
      </c>
      <c r="D22" t="str">
        <f t="shared" si="1"/>
        <v>Button</v>
      </c>
      <c r="E22" t="s">
        <v>141</v>
      </c>
      <c r="F22" t="str">
        <f t="shared" si="2"/>
        <v>crossplot-predefine-Rt-16x16</v>
      </c>
      <c r="G22" t="s">
        <v>140</v>
      </c>
      <c r="H22" t="str">
        <f>IF(ISNUMBER(SEARCH("16x16",E22)), "icon-left","")</f>
        <v>icon-left</v>
      </c>
      <c r="J22" s="1" t="s">
        <v>298</v>
      </c>
      <c r="K22" s="31" t="s">
        <v>300</v>
      </c>
    </row>
    <row r="23" spans="1:11" x14ac:dyDescent="0.2">
      <c r="A23" s="12" t="s">
        <v>142</v>
      </c>
      <c r="B23" s="13" t="str">
        <f t="shared" si="0"/>
        <v>DensitySonicButton</v>
      </c>
      <c r="C23" t="s">
        <v>25</v>
      </c>
      <c r="D23" t="str">
        <f t="shared" si="1"/>
        <v>Button</v>
      </c>
      <c r="E23" t="s">
        <v>144</v>
      </c>
      <c r="F23" t="str">
        <f t="shared" si="2"/>
        <v>crossplot-predefine-DS-16x16</v>
      </c>
      <c r="G23" t="s">
        <v>143</v>
      </c>
      <c r="H23" t="str">
        <f>IF(ISNUMBER(SEARCH("16x16",E23)), "icon-left","")</f>
        <v>icon-left</v>
      </c>
      <c r="J23" s="1" t="s">
        <v>298</v>
      </c>
      <c r="K23" s="31" t="s">
        <v>300</v>
      </c>
    </row>
    <row r="24" spans="1:11" x14ac:dyDescent="0.2">
      <c r="A24" s="12" t="s">
        <v>145</v>
      </c>
      <c r="B24" s="13" t="str">
        <f t="shared" si="0"/>
        <v>DensityRtButton</v>
      </c>
      <c r="C24" t="s">
        <v>25</v>
      </c>
      <c r="D24" t="str">
        <f t="shared" si="1"/>
        <v>Button</v>
      </c>
      <c r="E24" t="s">
        <v>147</v>
      </c>
      <c r="F24" t="str">
        <f t="shared" si="2"/>
        <v>crossplot-predefine-DRt-16x16</v>
      </c>
      <c r="G24" t="s">
        <v>146</v>
      </c>
      <c r="H24" t="str">
        <f>IF(ISNUMBER(SEARCH("16x16",E24)), "icon-left","")</f>
        <v>icon-left</v>
      </c>
      <c r="J24" s="1" t="s">
        <v>298</v>
      </c>
      <c r="K24" s="31" t="s">
        <v>300</v>
      </c>
    </row>
    <row r="25" spans="1:11" x14ac:dyDescent="0.2">
      <c r="A25" s="12" t="s">
        <v>148</v>
      </c>
      <c r="B25" s="13" t="str">
        <f t="shared" si="0"/>
        <v>SonicDensityButton</v>
      </c>
      <c r="C25" t="s">
        <v>25</v>
      </c>
      <c r="D25" t="str">
        <f t="shared" si="1"/>
        <v>Button</v>
      </c>
      <c r="E25" t="s">
        <v>150</v>
      </c>
      <c r="F25" t="str">
        <f t="shared" si="2"/>
        <v>crossplot-predefine-SD-16x16</v>
      </c>
      <c r="G25" t="s">
        <v>149</v>
      </c>
      <c r="H25" t="str">
        <f>IF(ISNUMBER(SEARCH("16x16",E25)), "icon-left","")</f>
        <v>icon-left</v>
      </c>
      <c r="J25" s="1" t="s">
        <v>298</v>
      </c>
      <c r="K25" s="31" t="s">
        <v>300</v>
      </c>
    </row>
    <row r="26" spans="1:11" x14ac:dyDescent="0.2">
      <c r="A26" s="12" t="s">
        <v>151</v>
      </c>
      <c r="B26" s="13" t="str">
        <f t="shared" si="0"/>
        <v>SonicRtButton</v>
      </c>
      <c r="C26" t="s">
        <v>25</v>
      </c>
      <c r="D26" t="str">
        <f t="shared" si="1"/>
        <v>Button</v>
      </c>
      <c r="E26" t="s">
        <v>153</v>
      </c>
      <c r="F26" t="str">
        <f t="shared" si="2"/>
        <v>crossplot-predefine-SRt-16x16</v>
      </c>
      <c r="G26" t="s">
        <v>152</v>
      </c>
      <c r="H26" t="str">
        <f>IF(ISNUMBER(SEARCH("16x16",E26)), "icon-left","")</f>
        <v>icon-left</v>
      </c>
      <c r="J26" s="1" t="s">
        <v>298</v>
      </c>
      <c r="K26" s="31" t="s">
        <v>300</v>
      </c>
    </row>
    <row r="27" spans="1:11" x14ac:dyDescent="0.2">
      <c r="A27" s="12" t="s">
        <v>154</v>
      </c>
      <c r="B27" s="13" t="str">
        <f t="shared" si="0"/>
        <v>RtRx0Button</v>
      </c>
      <c r="C27" t="s">
        <v>25</v>
      </c>
      <c r="D27" t="str">
        <f t="shared" si="1"/>
        <v>Button</v>
      </c>
      <c r="E27" t="s">
        <v>156</v>
      </c>
      <c r="F27" t="str">
        <f t="shared" si="2"/>
        <v>crossplot-predefine-RtRxo-16x16</v>
      </c>
      <c r="G27" t="s">
        <v>155</v>
      </c>
      <c r="H27" t="str">
        <f>IF(ISNUMBER(SEARCH("16x16",E27)), "icon-left","")</f>
        <v>icon-left</v>
      </c>
      <c r="J27" s="1" t="s">
        <v>298</v>
      </c>
      <c r="K27" s="31" t="s">
        <v>300</v>
      </c>
    </row>
    <row r="28" spans="1:11" x14ac:dyDescent="0.2">
      <c r="A28" s="12" t="s">
        <v>157</v>
      </c>
      <c r="B28" s="13" t="str">
        <f t="shared" si="0"/>
        <v>PickettButton</v>
      </c>
      <c r="C28" t="s">
        <v>25</v>
      </c>
      <c r="D28" t="str">
        <f t="shared" si="1"/>
        <v>Button</v>
      </c>
      <c r="E28" t="s">
        <v>159</v>
      </c>
      <c r="F28" t="str">
        <f t="shared" si="2"/>
        <v>crossplot-blank-16x16</v>
      </c>
      <c r="G28" t="s">
        <v>158</v>
      </c>
      <c r="H28" t="str">
        <f>IF(ISNUMBER(SEARCH("16x16",E28)), "icon-left","")</f>
        <v>icon-left</v>
      </c>
      <c r="J28" s="1" t="s">
        <v>298</v>
      </c>
      <c r="K28" s="31" t="s">
        <v>300</v>
      </c>
    </row>
    <row r="29" spans="1:11" x14ac:dyDescent="0.2">
      <c r="A29" s="7">
        <v>3</v>
      </c>
      <c r="B29" s="3" t="str">
        <f t="shared" si="0"/>
        <v>HistogramToolbar</v>
      </c>
      <c r="C29" s="3" t="s">
        <v>23</v>
      </c>
      <c r="D29" s="3" t="str">
        <f t="shared" si="1"/>
        <v>Toolbar</v>
      </c>
      <c r="E29" s="21"/>
      <c r="F29" s="21" t="str">
        <f t="shared" si="2"/>
        <v/>
      </c>
      <c r="G29" s="21" t="s">
        <v>160</v>
      </c>
      <c r="H29" s="21" t="str">
        <f>IF(ISNUMBER(SEARCH("16x16",E29)), "icon-left","")</f>
        <v/>
      </c>
      <c r="I29" s="21"/>
      <c r="J29" s="1" t="s">
        <v>298</v>
      </c>
      <c r="K29" s="31" t="s">
        <v>300</v>
      </c>
    </row>
    <row r="30" spans="1:11" x14ac:dyDescent="0.2">
      <c r="A30" s="8">
        <v>3.1</v>
      </c>
      <c r="B30" s="4" t="str">
        <f t="shared" si="0"/>
        <v>BlankHistogramButton</v>
      </c>
      <c r="C30" t="s">
        <v>25</v>
      </c>
      <c r="D30" t="str">
        <f t="shared" si="1"/>
        <v>Button</v>
      </c>
      <c r="E30" t="s">
        <v>162</v>
      </c>
      <c r="F30" t="str">
        <f t="shared" si="2"/>
        <v>histogram-new-32x32</v>
      </c>
      <c r="G30" t="s">
        <v>161</v>
      </c>
      <c r="H30" t="str">
        <f>IF(ISNUMBER(SEARCH("16x16",E30)), "icon-left","")</f>
        <v/>
      </c>
      <c r="J30" s="1" t="s">
        <v>298</v>
      </c>
      <c r="K30" s="31" t="s">
        <v>300</v>
      </c>
    </row>
    <row r="31" spans="1:11" x14ac:dyDescent="0.2">
      <c r="A31" s="8">
        <v>3.2</v>
      </c>
      <c r="B31" s="4" t="str">
        <f t="shared" si="0"/>
        <v>PHI_TOTALButton</v>
      </c>
      <c r="C31" t="s">
        <v>25</v>
      </c>
      <c r="D31" t="str">
        <f t="shared" si="1"/>
        <v>Button</v>
      </c>
      <c r="E31" t="s">
        <v>164</v>
      </c>
      <c r="F31" t="str">
        <f t="shared" si="2"/>
        <v>histogram-result-32x32</v>
      </c>
      <c r="G31" t="s">
        <v>163</v>
      </c>
      <c r="H31" t="str">
        <f>IF(ISNUMBER(SEARCH("16x16",E31)), "icon-left","")</f>
        <v/>
      </c>
      <c r="J31" s="1" t="s">
        <v>298</v>
      </c>
      <c r="K31" s="31" t="s">
        <v>300</v>
      </c>
    </row>
    <row r="32" spans="1:11" x14ac:dyDescent="0.2">
      <c r="A32" s="8">
        <v>3.3</v>
      </c>
      <c r="B32" s="4" t="str">
        <f t="shared" si="0"/>
        <v>GammaRayButton</v>
      </c>
      <c r="C32" t="s">
        <v>25</v>
      </c>
      <c r="D32" t="str">
        <f t="shared" si="1"/>
        <v>Button</v>
      </c>
      <c r="E32" t="s">
        <v>166</v>
      </c>
      <c r="F32" t="str">
        <f t="shared" si="2"/>
        <v>histogram-predefine-GR-32x32</v>
      </c>
      <c r="G32" t="s">
        <v>165</v>
      </c>
      <c r="H32" t="str">
        <f>IF(ISNUMBER(SEARCH("16x16",E32)), "icon-left","")</f>
        <v/>
      </c>
      <c r="J32" s="1" t="s">
        <v>298</v>
      </c>
      <c r="K32" s="31" t="s">
        <v>300</v>
      </c>
    </row>
    <row r="33" spans="1:11" x14ac:dyDescent="0.2">
      <c r="A33" s="8">
        <v>3.4</v>
      </c>
      <c r="B33" s="4" t="str">
        <f t="shared" si="0"/>
        <v>NeutronButton</v>
      </c>
      <c r="C33" t="s">
        <v>25</v>
      </c>
      <c r="D33" t="str">
        <f t="shared" si="1"/>
        <v>Button</v>
      </c>
      <c r="E33" t="s">
        <v>309</v>
      </c>
      <c r="F33" t="str">
        <f t="shared" si="2"/>
        <v>histogram-predefine-NPHI-32x32</v>
      </c>
      <c r="G33" t="s">
        <v>167</v>
      </c>
      <c r="H33" t="str">
        <f>IF(ISNUMBER(SEARCH("16x16",E33)), "icon-left","")</f>
        <v/>
      </c>
      <c r="J33" s="1" t="s">
        <v>298</v>
      </c>
      <c r="K33" s="31" t="s">
        <v>300</v>
      </c>
    </row>
    <row r="34" spans="1:11" x14ac:dyDescent="0.2">
      <c r="A34" s="8">
        <v>3.5</v>
      </c>
      <c r="B34" s="4" t="str">
        <f t="shared" si="0"/>
        <v>DensityButton</v>
      </c>
      <c r="C34" t="s">
        <v>25</v>
      </c>
      <c r="D34" t="str">
        <f t="shared" si="1"/>
        <v>Button</v>
      </c>
      <c r="E34" t="s">
        <v>310</v>
      </c>
      <c r="F34" t="str">
        <f t="shared" si="2"/>
        <v>histogram-predefine-RHOB-32x32</v>
      </c>
      <c r="G34" t="s">
        <v>168</v>
      </c>
      <c r="H34" t="str">
        <f>IF(ISNUMBER(SEARCH("16x16",E34)), "icon-left","")</f>
        <v/>
      </c>
      <c r="J34" s="1" t="s">
        <v>298</v>
      </c>
      <c r="K34" s="31" t="s">
        <v>300</v>
      </c>
    </row>
    <row r="35" spans="1:11" x14ac:dyDescent="0.2">
      <c r="A35" s="9">
        <v>3.6</v>
      </c>
      <c r="B35" s="10" t="str">
        <f t="shared" si="0"/>
        <v>HistogramMoreDropdown</v>
      </c>
      <c r="C35" s="11" t="s">
        <v>35</v>
      </c>
      <c r="D35" s="11" t="str">
        <f t="shared" si="1"/>
        <v>Dropdown</v>
      </c>
      <c r="E35" s="20" t="s">
        <v>164</v>
      </c>
      <c r="F35" s="20" t="str">
        <f t="shared" si="2"/>
        <v>histogram-result-32x32</v>
      </c>
      <c r="G35" s="20" t="s">
        <v>169</v>
      </c>
      <c r="H35" s="20" t="str">
        <f>IF(ISNUMBER(SEARCH("16x16",E35)), "icon-left","")</f>
        <v/>
      </c>
      <c r="I35" s="20"/>
      <c r="J35" s="1" t="s">
        <v>298</v>
      </c>
      <c r="K35" s="31" t="s">
        <v>300</v>
      </c>
    </row>
    <row r="36" spans="1:11" x14ac:dyDescent="0.2">
      <c r="A36" s="12" t="s">
        <v>170</v>
      </c>
      <c r="B36" s="13" t="str">
        <f t="shared" si="0"/>
        <v>SonicButton</v>
      </c>
      <c r="C36" t="s">
        <v>25</v>
      </c>
      <c r="D36" t="str">
        <f t="shared" si="1"/>
        <v>Button</v>
      </c>
      <c r="E36" t="s">
        <v>172</v>
      </c>
      <c r="F36" t="str">
        <f t="shared" si="2"/>
        <v>histogram-predefine-DT-16x16</v>
      </c>
      <c r="G36" t="s">
        <v>171</v>
      </c>
      <c r="H36" t="str">
        <f>IF(ISNUMBER(SEARCH("16x16",E36)), "icon-left","")</f>
        <v>icon-left</v>
      </c>
      <c r="J36" s="1" t="s">
        <v>298</v>
      </c>
      <c r="K36" s="31" t="s">
        <v>300</v>
      </c>
    </row>
    <row r="37" spans="1:11" x14ac:dyDescent="0.2">
      <c r="A37" s="12" t="s">
        <v>173</v>
      </c>
      <c r="B37" s="13" t="str">
        <f t="shared" si="0"/>
        <v>SallowResistivityButton</v>
      </c>
      <c r="C37" t="s">
        <v>25</v>
      </c>
      <c r="D37" t="str">
        <f t="shared" si="1"/>
        <v>Button</v>
      </c>
      <c r="E37" t="s">
        <v>175</v>
      </c>
      <c r="F37" t="str">
        <f t="shared" si="2"/>
        <v>histogram-predefine-LLS-16x16</v>
      </c>
      <c r="G37" t="s">
        <v>174</v>
      </c>
      <c r="H37" t="str">
        <f>IF(ISNUMBER(SEARCH("16x16",E37)), "icon-left","")</f>
        <v>icon-left</v>
      </c>
      <c r="J37" s="1" t="s">
        <v>298</v>
      </c>
      <c r="K37" s="31" t="s">
        <v>300</v>
      </c>
    </row>
    <row r="38" spans="1:11" x14ac:dyDescent="0.2">
      <c r="A38" s="12" t="s">
        <v>176</v>
      </c>
      <c r="B38" s="13" t="str">
        <f t="shared" si="0"/>
        <v>DeepResistivityButton</v>
      </c>
      <c r="C38" t="s">
        <v>25</v>
      </c>
      <c r="D38" t="str">
        <f t="shared" si="1"/>
        <v>Button</v>
      </c>
      <c r="E38" t="s">
        <v>178</v>
      </c>
      <c r="F38" t="str">
        <f t="shared" si="2"/>
        <v>histogram-predefine-LLD-16x16</v>
      </c>
      <c r="G38" t="s">
        <v>177</v>
      </c>
      <c r="H38" t="str">
        <f>IF(ISNUMBER(SEARCH("16x16",E38)), "icon-left","")</f>
        <v>icon-left</v>
      </c>
      <c r="J38" s="1" t="s">
        <v>298</v>
      </c>
      <c r="K38" s="31" t="s">
        <v>300</v>
      </c>
    </row>
    <row r="39" spans="1:11" x14ac:dyDescent="0.2">
      <c r="A39" s="12" t="s">
        <v>179</v>
      </c>
      <c r="B39" s="13" t="str">
        <f t="shared" si="0"/>
        <v>MSFLHistogramButton</v>
      </c>
      <c r="C39" t="s">
        <v>25</v>
      </c>
      <c r="D39" t="str">
        <f t="shared" si="1"/>
        <v>Button</v>
      </c>
      <c r="E39" t="s">
        <v>181</v>
      </c>
      <c r="F39" t="str">
        <f t="shared" si="2"/>
        <v>histogram-predefine-MSFL-16x16</v>
      </c>
      <c r="G39" t="s">
        <v>180</v>
      </c>
      <c r="H39" t="str">
        <f>IF(ISNUMBER(SEARCH("16x16",E39)), "icon-left","")</f>
        <v>icon-left</v>
      </c>
      <c r="J39" s="1" t="s">
        <v>298</v>
      </c>
      <c r="K39" s="31" t="s">
        <v>300</v>
      </c>
    </row>
    <row r="41" spans="1:11" x14ac:dyDescent="0.2">
      <c r="A41" s="22"/>
      <c r="B41" s="23"/>
      <c r="C41" s="23"/>
      <c r="D41" s="23"/>
      <c r="E41" s="23"/>
      <c r="F41" s="23"/>
      <c r="G41" s="23"/>
      <c r="H41" s="23"/>
      <c r="I41" s="23"/>
    </row>
    <row r="42" spans="1:11" x14ac:dyDescent="0.2">
      <c r="A42" s="22"/>
      <c r="B42" s="23"/>
      <c r="C42" s="23"/>
      <c r="D42" s="23"/>
      <c r="E42" s="23"/>
      <c r="F42" s="23"/>
      <c r="G42" s="23"/>
      <c r="H42" s="23"/>
      <c r="I42" s="23"/>
    </row>
    <row r="43" spans="1:11" x14ac:dyDescent="0.2">
      <c r="A43" s="22"/>
      <c r="B43" s="23"/>
      <c r="C43" s="24"/>
      <c r="D43" s="23"/>
      <c r="E43" s="23"/>
      <c r="F43" s="23"/>
      <c r="G43" s="24"/>
      <c r="H43" s="23"/>
      <c r="I43" s="23"/>
    </row>
    <row r="44" spans="1:11" x14ac:dyDescent="0.2">
      <c r="A44" s="22"/>
      <c r="B44" s="23"/>
      <c r="C44" s="23"/>
      <c r="D44" s="23"/>
      <c r="E44" s="23"/>
      <c r="F44" s="23"/>
      <c r="G44" s="23"/>
      <c r="H44" s="23"/>
      <c r="I44" s="23"/>
    </row>
    <row r="45" spans="1:11" x14ac:dyDescent="0.2">
      <c r="A45" s="22"/>
      <c r="B45" s="23"/>
      <c r="C45" s="23"/>
      <c r="D45" s="23"/>
      <c r="E45" s="23"/>
      <c r="F45" s="23"/>
      <c r="G45" s="23"/>
      <c r="H45" s="23"/>
      <c r="I45" s="23"/>
    </row>
    <row r="46" spans="1:11" x14ac:dyDescent="0.2">
      <c r="A46" s="22"/>
      <c r="B46" s="23"/>
      <c r="C46" s="23"/>
      <c r="D46" s="23"/>
      <c r="E46" s="23"/>
      <c r="F46" s="23"/>
      <c r="G46" s="23"/>
      <c r="H46" s="23"/>
      <c r="I46" s="23"/>
    </row>
    <row r="47" spans="1:11" x14ac:dyDescent="0.2">
      <c r="A47" s="22"/>
      <c r="B47" s="23"/>
      <c r="C47" s="23"/>
      <c r="D47" s="23"/>
      <c r="E47" s="23"/>
      <c r="F47" s="23"/>
      <c r="G47" s="23"/>
      <c r="H47" s="23"/>
      <c r="I47" s="23"/>
    </row>
    <row r="48" spans="1:11" x14ac:dyDescent="0.2">
      <c r="A48" s="22"/>
      <c r="B48" s="23"/>
      <c r="C48" s="24"/>
      <c r="D48" s="23"/>
      <c r="E48" s="23"/>
      <c r="F48" s="23"/>
      <c r="G48" s="24"/>
      <c r="H48" s="23"/>
      <c r="I48" s="23"/>
    </row>
    <row r="49" spans="1:9" x14ac:dyDescent="0.2">
      <c r="A49" s="22"/>
      <c r="B49" s="23"/>
      <c r="C49" s="23"/>
      <c r="D49" s="23"/>
      <c r="E49" s="23"/>
      <c r="F49" s="23"/>
      <c r="G49" s="23"/>
      <c r="H49" s="23"/>
      <c r="I49" s="23"/>
    </row>
    <row r="50" spans="1:9" x14ac:dyDescent="0.2">
      <c r="A50" s="22"/>
      <c r="B50" s="23"/>
      <c r="C50" s="23"/>
      <c r="D50" s="23"/>
      <c r="E50" s="23"/>
      <c r="F50" s="23"/>
      <c r="G50" s="23"/>
      <c r="H50" s="23"/>
      <c r="I50" s="23"/>
    </row>
    <row r="51" spans="1:9" x14ac:dyDescent="0.2">
      <c r="A51" s="22"/>
      <c r="B51" s="23"/>
      <c r="C51" s="23"/>
      <c r="D51" s="23"/>
      <c r="E51" s="23"/>
      <c r="F51" s="23"/>
      <c r="G51" s="23"/>
      <c r="H51" s="23"/>
      <c r="I51" s="23"/>
    </row>
    <row r="52" spans="1:9" x14ac:dyDescent="0.2">
      <c r="A52" s="22"/>
      <c r="B52" s="23"/>
      <c r="C52" s="23"/>
      <c r="D52" s="23"/>
      <c r="E52" s="23"/>
      <c r="F52" s="23"/>
      <c r="G52" s="23"/>
      <c r="H52" s="23"/>
      <c r="I52" s="23"/>
    </row>
    <row r="53" spans="1:9" x14ac:dyDescent="0.2">
      <c r="A53" s="22"/>
      <c r="B53" s="23"/>
      <c r="C53" s="23"/>
      <c r="D53" s="23"/>
      <c r="E53" s="23"/>
      <c r="F53" s="23"/>
      <c r="G53" s="23"/>
      <c r="H53" s="23"/>
      <c r="I53" s="23"/>
    </row>
    <row r="54" spans="1:9" x14ac:dyDescent="0.2">
      <c r="A54" s="22"/>
      <c r="B54" s="23"/>
      <c r="C54" s="24"/>
      <c r="D54" s="23"/>
      <c r="E54" s="23"/>
      <c r="F54" s="23"/>
      <c r="G54" s="24"/>
      <c r="H54" s="23"/>
      <c r="I54" s="23"/>
    </row>
    <row r="55" spans="1:9" x14ac:dyDescent="0.2">
      <c r="A55" s="22"/>
      <c r="B55" s="23"/>
      <c r="C55" s="23"/>
      <c r="D55" s="23"/>
      <c r="E55" s="23"/>
      <c r="F55" s="23"/>
      <c r="G55" s="23"/>
      <c r="H55" s="23"/>
      <c r="I55" s="23"/>
    </row>
    <row r="56" spans="1:9" x14ac:dyDescent="0.2">
      <c r="A56" s="22"/>
      <c r="B56" s="23"/>
      <c r="C56" s="23"/>
      <c r="D56" s="23"/>
      <c r="E56" s="23"/>
      <c r="F56" s="23"/>
      <c r="G56" s="23"/>
      <c r="H56" s="23"/>
      <c r="I56" s="23"/>
    </row>
    <row r="57" spans="1:9" x14ac:dyDescent="0.2">
      <c r="A57" s="22"/>
      <c r="B57" s="23"/>
      <c r="C57" s="23"/>
      <c r="D57" s="23"/>
      <c r="E57" s="23"/>
      <c r="F57" s="23"/>
      <c r="G57" s="23"/>
      <c r="H57" s="23"/>
      <c r="I57" s="23"/>
    </row>
    <row r="58" spans="1:9" x14ac:dyDescent="0.2">
      <c r="A58" s="22"/>
      <c r="B58" s="23"/>
      <c r="C58" s="23"/>
      <c r="D58" s="23"/>
      <c r="E58" s="23"/>
      <c r="F58" s="23"/>
      <c r="G58" s="23"/>
      <c r="H58" s="23"/>
      <c r="I58" s="23"/>
    </row>
    <row r="59" spans="1:9" x14ac:dyDescent="0.2">
      <c r="A59" s="22"/>
      <c r="B59" s="23"/>
      <c r="C59" s="23"/>
      <c r="D59" s="23"/>
      <c r="E59" s="23"/>
      <c r="F59" s="23"/>
      <c r="G59" s="23"/>
      <c r="H59" s="23"/>
      <c r="I59" s="23"/>
    </row>
    <row r="60" spans="1:9" x14ac:dyDescent="0.2">
      <c r="A60" s="22"/>
      <c r="B60" s="23"/>
      <c r="C60" s="24"/>
      <c r="D60" s="23"/>
      <c r="E60" s="23"/>
      <c r="F60" s="23"/>
      <c r="G60" s="24"/>
      <c r="H60" s="23"/>
      <c r="I60" s="23"/>
    </row>
    <row r="61" spans="1:9" x14ac:dyDescent="0.2">
      <c r="A61" s="22"/>
      <c r="B61" s="23"/>
      <c r="C61" s="23"/>
      <c r="D61" s="23"/>
      <c r="E61" s="23"/>
      <c r="F61" s="23"/>
      <c r="G61" s="23"/>
      <c r="H61" s="23"/>
      <c r="I61" s="23"/>
    </row>
    <row r="62" spans="1:9" x14ac:dyDescent="0.2">
      <c r="A62" s="22"/>
      <c r="B62" s="23"/>
      <c r="C62" s="23"/>
      <c r="D62" s="23"/>
      <c r="E62" s="23"/>
      <c r="F62" s="23"/>
      <c r="G62" s="23"/>
      <c r="H62" s="23"/>
      <c r="I62" s="23"/>
    </row>
    <row r="63" spans="1:9" x14ac:dyDescent="0.2">
      <c r="A63" s="22"/>
      <c r="B63" s="23"/>
      <c r="C63" s="23"/>
      <c r="D63" s="23"/>
      <c r="E63" s="23"/>
      <c r="F63" s="23"/>
      <c r="G63" s="23"/>
      <c r="H63" s="23"/>
      <c r="I63" s="23"/>
    </row>
    <row r="64" spans="1:9" x14ac:dyDescent="0.2">
      <c r="A64" s="22"/>
      <c r="B64" s="23"/>
      <c r="C64" s="23"/>
      <c r="D64" s="23"/>
      <c r="E64" s="23"/>
      <c r="F64" s="23"/>
      <c r="G64" s="23"/>
      <c r="H64" s="23"/>
      <c r="I64" s="23"/>
    </row>
    <row r="65" spans="1:9" x14ac:dyDescent="0.2">
      <c r="A65" s="22"/>
      <c r="B65" s="23"/>
      <c r="C65" s="23"/>
      <c r="D65" s="23"/>
      <c r="E65" s="23"/>
      <c r="F65" s="23"/>
      <c r="G65" s="23"/>
      <c r="H65" s="23"/>
      <c r="I65" s="23"/>
    </row>
    <row r="66" spans="1:9" x14ac:dyDescent="0.2">
      <c r="A66" s="22"/>
      <c r="B66" s="23"/>
      <c r="C66" s="23"/>
      <c r="D66" s="23"/>
      <c r="E66" s="23"/>
      <c r="F66" s="23"/>
      <c r="G66" s="23"/>
      <c r="H66" s="23"/>
      <c r="I66" s="23"/>
    </row>
    <row r="67" spans="1:9" x14ac:dyDescent="0.2">
      <c r="A67" s="22"/>
      <c r="B67" s="23"/>
      <c r="C67" s="23"/>
      <c r="D67" s="23"/>
      <c r="E67" s="23"/>
      <c r="F67" s="23"/>
      <c r="G67" s="23"/>
      <c r="H67" s="23"/>
      <c r="I67" s="23"/>
    </row>
    <row r="68" spans="1:9" x14ac:dyDescent="0.2">
      <c r="A68" s="22"/>
      <c r="B68" s="23"/>
      <c r="C68" s="23"/>
      <c r="D68" s="23"/>
      <c r="E68" s="23"/>
      <c r="F68" s="23"/>
      <c r="G68" s="23"/>
      <c r="H68" s="23"/>
      <c r="I68" s="23"/>
    </row>
    <row r="69" spans="1:9" x14ac:dyDescent="0.2">
      <c r="A69" s="22"/>
      <c r="B69" s="23"/>
      <c r="C69" s="23"/>
      <c r="D69" s="23"/>
      <c r="E69" s="23"/>
      <c r="F69" s="23"/>
      <c r="G69" s="23"/>
      <c r="H69" s="23"/>
      <c r="I69" s="23"/>
    </row>
    <row r="70" spans="1:9" x14ac:dyDescent="0.2">
      <c r="A70" s="22"/>
      <c r="B70" s="23"/>
      <c r="C70" s="24"/>
      <c r="D70" s="23"/>
      <c r="E70" s="23"/>
      <c r="F70" s="23"/>
      <c r="G70" s="24"/>
      <c r="H70" s="23"/>
      <c r="I70" s="23"/>
    </row>
    <row r="71" spans="1:9" x14ac:dyDescent="0.2">
      <c r="A71" s="22"/>
      <c r="B71" s="23"/>
      <c r="C71" s="23"/>
      <c r="D71" s="23"/>
      <c r="E71" s="23"/>
      <c r="F71" s="23"/>
      <c r="G71" s="23"/>
      <c r="H71" s="23"/>
      <c r="I71" s="23"/>
    </row>
    <row r="72" spans="1:9" x14ac:dyDescent="0.2">
      <c r="A72" s="22"/>
      <c r="B72" s="23"/>
      <c r="C72" s="23"/>
      <c r="D72" s="23"/>
      <c r="E72" s="23"/>
      <c r="F72" s="23"/>
      <c r="G72" s="23"/>
      <c r="H72" s="23"/>
      <c r="I72" s="23"/>
    </row>
    <row r="73" spans="1:9" x14ac:dyDescent="0.2">
      <c r="A73" s="22"/>
      <c r="B73" s="23"/>
      <c r="C73" s="23"/>
      <c r="D73" s="23"/>
      <c r="E73" s="23"/>
      <c r="F73" s="23"/>
      <c r="G73" s="23"/>
      <c r="H73" s="23"/>
      <c r="I73" s="23"/>
    </row>
    <row r="74" spans="1:9" x14ac:dyDescent="0.2">
      <c r="A74" s="22"/>
      <c r="B74" s="23"/>
      <c r="C74" s="23"/>
      <c r="D74" s="23"/>
      <c r="E74" s="23"/>
      <c r="F74" s="23"/>
      <c r="G74" s="23"/>
      <c r="H74" s="23"/>
      <c r="I74" s="23"/>
    </row>
    <row r="75" spans="1:9" x14ac:dyDescent="0.2">
      <c r="A75" s="22"/>
      <c r="B75" s="23"/>
      <c r="C75" s="23"/>
      <c r="D75" s="23"/>
      <c r="E75" s="23"/>
      <c r="F75" s="23"/>
      <c r="G75" s="23"/>
      <c r="H75" s="23"/>
      <c r="I75" s="23"/>
    </row>
    <row r="76" spans="1:9" x14ac:dyDescent="0.2">
      <c r="A76" s="22"/>
      <c r="B76" s="23"/>
      <c r="C76" s="24"/>
      <c r="D76" s="23"/>
      <c r="E76" s="23"/>
      <c r="F76" s="23"/>
      <c r="G76" s="24"/>
      <c r="H76" s="23"/>
      <c r="I76" s="23"/>
    </row>
    <row r="77" spans="1:9" x14ac:dyDescent="0.2">
      <c r="A77" s="22"/>
      <c r="B77" s="23"/>
      <c r="C77" s="23"/>
      <c r="D77" s="23"/>
      <c r="E77" s="23"/>
      <c r="F77" s="23"/>
      <c r="G77" s="23"/>
      <c r="H77" s="23"/>
      <c r="I77" s="23"/>
    </row>
    <row r="78" spans="1:9" x14ac:dyDescent="0.2">
      <c r="A78" s="22"/>
      <c r="B78" s="23"/>
      <c r="C78" s="23"/>
      <c r="D78" s="23"/>
      <c r="E78" s="23"/>
      <c r="F78" s="23"/>
      <c r="G78" s="23"/>
      <c r="H78" s="23"/>
      <c r="I78" s="23"/>
    </row>
    <row r="79" spans="1:9" x14ac:dyDescent="0.2">
      <c r="A79" s="22"/>
      <c r="B79" s="23"/>
      <c r="C79" s="23"/>
      <c r="D79" s="23"/>
      <c r="E79" s="23"/>
      <c r="F79" s="23"/>
      <c r="G79" s="23"/>
      <c r="H79" s="23"/>
      <c r="I79" s="23"/>
    </row>
    <row r="80" spans="1:9" x14ac:dyDescent="0.2">
      <c r="A80" s="22"/>
      <c r="B80" s="23"/>
      <c r="C80" s="23"/>
      <c r="D80" s="23"/>
      <c r="E80" s="23"/>
      <c r="F80" s="23"/>
      <c r="G80" s="23"/>
      <c r="H80" s="23"/>
      <c r="I80" s="23"/>
    </row>
    <row r="81" spans="1:9" x14ac:dyDescent="0.2">
      <c r="A81" s="22"/>
      <c r="B81" s="23"/>
      <c r="C81" s="23"/>
      <c r="D81" s="23"/>
      <c r="E81" s="23"/>
      <c r="F81" s="23"/>
      <c r="G81" s="23"/>
      <c r="H81" s="23"/>
      <c r="I81" s="23"/>
    </row>
    <row r="82" spans="1:9" x14ac:dyDescent="0.2">
      <c r="A82" s="22"/>
      <c r="B82" s="23"/>
      <c r="C82" s="23"/>
      <c r="D82" s="23"/>
      <c r="E82" s="23"/>
      <c r="F82" s="23"/>
      <c r="G82" s="23"/>
      <c r="H82" s="23"/>
      <c r="I82" s="23"/>
    </row>
    <row r="83" spans="1:9" x14ac:dyDescent="0.2">
      <c r="A83" s="22"/>
      <c r="B83" s="23"/>
      <c r="C83" s="23"/>
      <c r="D83" s="23"/>
      <c r="E83" s="23"/>
      <c r="F83" s="23"/>
      <c r="G83" s="23"/>
      <c r="H83" s="23"/>
      <c r="I83" s="23"/>
    </row>
    <row r="84" spans="1:9" x14ac:dyDescent="0.2">
      <c r="A84" s="22"/>
      <c r="B84" s="23"/>
      <c r="C84" s="23"/>
      <c r="D84" s="23"/>
      <c r="E84" s="23"/>
      <c r="F84" s="23"/>
      <c r="G84" s="23"/>
      <c r="H84" s="23"/>
      <c r="I84" s="23"/>
    </row>
    <row r="85" spans="1:9" x14ac:dyDescent="0.2">
      <c r="A85" s="22"/>
      <c r="B85" s="23"/>
      <c r="C85" s="23"/>
      <c r="D85" s="23"/>
      <c r="E85" s="23"/>
      <c r="F85" s="23"/>
      <c r="G85" s="23"/>
      <c r="H85" s="23"/>
      <c r="I85" s="23"/>
    </row>
    <row r="86" spans="1:9" x14ac:dyDescent="0.2">
      <c r="A86" s="22"/>
      <c r="B86" s="23"/>
      <c r="C86" s="23"/>
      <c r="D86" s="23"/>
      <c r="E86" s="23"/>
      <c r="F86" s="23"/>
      <c r="G86" s="23"/>
      <c r="H86" s="23"/>
      <c r="I86" s="23"/>
    </row>
    <row r="87" spans="1:9" x14ac:dyDescent="0.2">
      <c r="A87" s="22"/>
      <c r="B87" s="23"/>
      <c r="C87" s="23"/>
      <c r="D87" s="23"/>
      <c r="E87" s="23"/>
      <c r="F87" s="23"/>
      <c r="G87" s="23"/>
      <c r="H87" s="23"/>
      <c r="I87" s="23"/>
    </row>
    <row r="88" spans="1:9" x14ac:dyDescent="0.2">
      <c r="A88" s="22"/>
      <c r="B88" s="23"/>
      <c r="C88" s="23"/>
      <c r="D88" s="23"/>
      <c r="E88" s="23"/>
      <c r="F88" s="23"/>
      <c r="G88" s="23"/>
      <c r="H88" s="23"/>
      <c r="I88" s="23"/>
    </row>
    <row r="89" spans="1:9" x14ac:dyDescent="0.2">
      <c r="A89" s="22"/>
      <c r="B89" s="23"/>
      <c r="C89" s="23"/>
      <c r="D89" s="23"/>
      <c r="E89" s="23"/>
      <c r="F89" s="23"/>
      <c r="G89" s="23"/>
      <c r="H89" s="23"/>
      <c r="I89" s="23"/>
    </row>
    <row r="90" spans="1:9" x14ac:dyDescent="0.2">
      <c r="A90" s="22"/>
      <c r="B90" s="23"/>
      <c r="C90" s="23"/>
      <c r="D90" s="23"/>
      <c r="E90" s="23"/>
      <c r="F90" s="23"/>
      <c r="G90" s="23"/>
      <c r="H90" s="23"/>
      <c r="I90" s="23"/>
    </row>
    <row r="91" spans="1:9" x14ac:dyDescent="0.2">
      <c r="A91" s="22"/>
      <c r="B91" s="23"/>
      <c r="C91" s="23"/>
      <c r="D91" s="23"/>
      <c r="E91" s="23"/>
      <c r="F91" s="23"/>
      <c r="G91" s="23"/>
      <c r="H91" s="23"/>
      <c r="I91" s="23"/>
    </row>
    <row r="92" spans="1:9" x14ac:dyDescent="0.2">
      <c r="A92" s="22"/>
      <c r="B92" s="23"/>
      <c r="C92" s="23"/>
      <c r="D92" s="23"/>
      <c r="E92" s="23"/>
      <c r="F92" s="23"/>
      <c r="G92" s="23"/>
      <c r="H92" s="23"/>
      <c r="I92" s="23"/>
    </row>
    <row r="93" spans="1:9" x14ac:dyDescent="0.2">
      <c r="A93" s="22"/>
      <c r="B93" s="23"/>
      <c r="C93" s="23"/>
      <c r="D93" s="23"/>
      <c r="E93" s="23"/>
      <c r="F93" s="23"/>
      <c r="G93" s="23"/>
      <c r="H93" s="23"/>
      <c r="I93" s="23"/>
    </row>
    <row r="94" spans="1:9" x14ac:dyDescent="0.2">
      <c r="A94" s="22"/>
      <c r="B94" s="23"/>
      <c r="C94" s="23"/>
      <c r="D94" s="23"/>
      <c r="E94" s="23"/>
      <c r="F94" s="23"/>
      <c r="G94" s="23"/>
      <c r="H94" s="23"/>
      <c r="I94" s="23"/>
    </row>
    <row r="95" spans="1:9" x14ac:dyDescent="0.2">
      <c r="A95" s="22"/>
      <c r="B95" s="23"/>
      <c r="C95" s="23"/>
      <c r="D95" s="23"/>
      <c r="E95" s="23"/>
      <c r="F95" s="23"/>
      <c r="G95" s="23"/>
      <c r="H95" s="23"/>
      <c r="I95" s="23"/>
    </row>
    <row r="96" spans="1:9" x14ac:dyDescent="0.2">
      <c r="A96" s="22"/>
      <c r="B96" s="23"/>
      <c r="C96" s="23"/>
      <c r="D96" s="23"/>
      <c r="E96" s="23"/>
      <c r="F96" s="23"/>
      <c r="G96" s="23"/>
      <c r="H96" s="23"/>
      <c r="I96" s="23"/>
    </row>
    <row r="97" spans="1:9" x14ac:dyDescent="0.2">
      <c r="A97" s="22"/>
      <c r="B97" s="23"/>
      <c r="C97" s="23"/>
      <c r="D97" s="23"/>
      <c r="E97" s="23"/>
      <c r="F97" s="23"/>
      <c r="G97" s="23"/>
      <c r="H97" s="23"/>
      <c r="I97" s="23"/>
    </row>
    <row r="98" spans="1:9" x14ac:dyDescent="0.2">
      <c r="A98" s="22"/>
      <c r="B98" s="23"/>
      <c r="C98" s="23"/>
      <c r="D98" s="23"/>
      <c r="E98" s="23"/>
      <c r="F98" s="23"/>
      <c r="G98" s="23"/>
      <c r="H98" s="23"/>
      <c r="I98" s="23"/>
    </row>
    <row r="99" spans="1:9" x14ac:dyDescent="0.2">
      <c r="A99" s="22"/>
      <c r="B99" s="23"/>
      <c r="C99" s="23"/>
      <c r="D99" s="23"/>
      <c r="E99" s="23"/>
      <c r="F99" s="23"/>
      <c r="G99" s="23"/>
      <c r="H99" s="23"/>
      <c r="I99" s="23"/>
    </row>
    <row r="100" spans="1:9" x14ac:dyDescent="0.2">
      <c r="A100" s="22"/>
      <c r="B100" s="23"/>
      <c r="C100" s="23"/>
      <c r="D100" s="23"/>
      <c r="E100" s="23"/>
      <c r="F100" s="23"/>
      <c r="G100" s="23"/>
      <c r="H100" s="23"/>
      <c r="I100" s="23"/>
    </row>
    <row r="101" spans="1:9" x14ac:dyDescent="0.2">
      <c r="A101" s="22"/>
      <c r="B101" s="23"/>
      <c r="C101" s="23"/>
      <c r="D101" s="23"/>
      <c r="E101" s="23"/>
      <c r="F101" s="23"/>
      <c r="G101" s="23"/>
      <c r="H101" s="23"/>
      <c r="I101" s="23"/>
    </row>
    <row r="102" spans="1:9" x14ac:dyDescent="0.2">
      <c r="A102" s="22"/>
      <c r="B102" s="23"/>
      <c r="C102" s="23"/>
      <c r="D102" s="23"/>
      <c r="E102" s="23"/>
      <c r="F102" s="23"/>
      <c r="G102" s="23"/>
      <c r="H102" s="23"/>
      <c r="I102" s="23"/>
    </row>
    <row r="103" spans="1:9" x14ac:dyDescent="0.2">
      <c r="A103" s="22"/>
      <c r="B103" s="23"/>
      <c r="C103" s="23"/>
      <c r="D103" s="23"/>
      <c r="E103" s="23"/>
      <c r="F103" s="23"/>
      <c r="G103" s="23"/>
      <c r="H103" s="23"/>
      <c r="I103" s="23"/>
    </row>
    <row r="104" spans="1:9" x14ac:dyDescent="0.2">
      <c r="A104" s="22"/>
      <c r="B104" s="23"/>
      <c r="C104" s="23"/>
      <c r="D104" s="23"/>
      <c r="E104" s="23"/>
      <c r="F104" s="23"/>
      <c r="G104" s="23"/>
      <c r="H104" s="23"/>
      <c r="I104" s="23"/>
    </row>
    <row r="105" spans="1:9" x14ac:dyDescent="0.2">
      <c r="A105" s="22"/>
      <c r="B105" s="23"/>
      <c r="C105" s="23"/>
      <c r="D105" s="23"/>
      <c r="E105" s="23"/>
      <c r="F105" s="23"/>
      <c r="G105" s="23"/>
      <c r="H105" s="23"/>
      <c r="I105" s="23"/>
    </row>
    <row r="106" spans="1:9" x14ac:dyDescent="0.2">
      <c r="A106" s="22"/>
      <c r="B106" s="23"/>
      <c r="C106" s="23"/>
      <c r="D106" s="23"/>
      <c r="E106" s="23"/>
      <c r="F106" s="23"/>
      <c r="G106" s="23"/>
      <c r="H106" s="23"/>
      <c r="I106" s="23"/>
    </row>
    <row r="107" spans="1:9" x14ac:dyDescent="0.2">
      <c r="A107" s="22"/>
      <c r="B107" s="23"/>
      <c r="C107" s="23"/>
      <c r="D107" s="23"/>
      <c r="E107" s="23"/>
      <c r="F107" s="23"/>
      <c r="G107" s="23"/>
      <c r="H107" s="23"/>
      <c r="I107" s="23"/>
    </row>
    <row r="108" spans="1:9" x14ac:dyDescent="0.2">
      <c r="A108" s="22"/>
      <c r="B108" s="23"/>
      <c r="C108" s="23"/>
      <c r="D108" s="23"/>
      <c r="E108" s="23"/>
      <c r="F108" s="23"/>
      <c r="G108" s="23"/>
      <c r="H108" s="23"/>
      <c r="I108" s="23"/>
    </row>
    <row r="109" spans="1:9" x14ac:dyDescent="0.2">
      <c r="A109" s="22"/>
      <c r="B109" s="23"/>
      <c r="C109" s="23"/>
      <c r="D109" s="23"/>
      <c r="E109" s="23"/>
      <c r="F109" s="23"/>
      <c r="G109" s="23"/>
      <c r="H109" s="23"/>
      <c r="I109" s="23"/>
    </row>
    <row r="110" spans="1:9" x14ac:dyDescent="0.2">
      <c r="A110" s="22"/>
      <c r="B110" s="23"/>
      <c r="C110" s="23"/>
      <c r="D110" s="23"/>
      <c r="E110" s="23"/>
      <c r="F110" s="23"/>
      <c r="G110" s="23"/>
      <c r="H110" s="23"/>
      <c r="I110" s="23"/>
    </row>
    <row r="111" spans="1:9" x14ac:dyDescent="0.2">
      <c r="A111" s="22"/>
      <c r="B111" s="23"/>
      <c r="C111" s="23"/>
      <c r="D111" s="23"/>
      <c r="E111" s="23"/>
      <c r="F111" s="23"/>
      <c r="G111" s="23"/>
      <c r="H111" s="23"/>
      <c r="I111" s="23"/>
    </row>
    <row r="112" spans="1:9" x14ac:dyDescent="0.2">
      <c r="A112" s="22"/>
      <c r="B112" s="23"/>
      <c r="C112" s="23"/>
      <c r="D112" s="23"/>
      <c r="E112" s="23"/>
      <c r="F112" s="23"/>
      <c r="G112" s="23"/>
      <c r="H112" s="23"/>
      <c r="I112" s="23"/>
    </row>
    <row r="113" spans="1:9" x14ac:dyDescent="0.2">
      <c r="A113" s="22"/>
      <c r="B113" s="23"/>
      <c r="C113" s="23"/>
      <c r="D113" s="23"/>
      <c r="E113" s="23"/>
      <c r="F113" s="23"/>
      <c r="G113" s="23"/>
      <c r="H113" s="23"/>
      <c r="I113" s="23"/>
    </row>
    <row r="114" spans="1:9" x14ac:dyDescent="0.2">
      <c r="A114" s="22"/>
      <c r="B114" s="23"/>
      <c r="C114" s="23"/>
      <c r="D114" s="23"/>
      <c r="E114" s="23"/>
      <c r="F114" s="23"/>
      <c r="G114" s="23"/>
      <c r="H114" s="23"/>
      <c r="I114" s="23"/>
    </row>
    <row r="115" spans="1:9" x14ac:dyDescent="0.2">
      <c r="A115" s="22"/>
      <c r="B115" s="23"/>
      <c r="C115" s="23"/>
      <c r="D115" s="23"/>
      <c r="E115" s="23"/>
      <c r="F115" s="23"/>
      <c r="G115" s="23"/>
      <c r="H115" s="23"/>
      <c r="I115" s="23"/>
    </row>
    <row r="116" spans="1:9" x14ac:dyDescent="0.2">
      <c r="A116" s="22"/>
      <c r="B116" s="23"/>
      <c r="C116" s="23"/>
      <c r="D116" s="23"/>
      <c r="E116" s="23"/>
      <c r="F116" s="23"/>
      <c r="G116" s="23"/>
      <c r="H116" s="23"/>
      <c r="I116" s="23"/>
    </row>
    <row r="117" spans="1:9" x14ac:dyDescent="0.2">
      <c r="A117" s="22"/>
      <c r="B117" s="23"/>
      <c r="C117" s="23"/>
      <c r="D117" s="23"/>
      <c r="E117" s="23"/>
      <c r="F117" s="23"/>
      <c r="G117" s="23"/>
      <c r="H117" s="23"/>
      <c r="I117" s="23"/>
    </row>
    <row r="118" spans="1:9" x14ac:dyDescent="0.2">
      <c r="A118" s="22"/>
      <c r="B118" s="23"/>
      <c r="C118" s="23"/>
      <c r="D118" s="23"/>
      <c r="E118" s="23"/>
      <c r="F118" s="23"/>
      <c r="G118" s="23"/>
      <c r="H118" s="23"/>
      <c r="I118" s="23"/>
    </row>
    <row r="119" spans="1:9" x14ac:dyDescent="0.2">
      <c r="D119" s="1" t="str">
        <f t="shared" ref="D119:D152" si="3">REPLACE(C119, 1, 2, "")</f>
        <v/>
      </c>
    </row>
    <row r="120" spans="1:9" x14ac:dyDescent="0.2">
      <c r="D120" s="1" t="str">
        <f t="shared" si="3"/>
        <v/>
      </c>
    </row>
    <row r="121" spans="1:9" x14ac:dyDescent="0.2">
      <c r="D121" s="1" t="str">
        <f t="shared" si="3"/>
        <v/>
      </c>
    </row>
    <row r="122" spans="1:9" x14ac:dyDescent="0.2">
      <c r="D122" s="1" t="str">
        <f t="shared" si="3"/>
        <v/>
      </c>
    </row>
    <row r="123" spans="1:9" x14ac:dyDescent="0.2">
      <c r="D123" s="1" t="str">
        <f t="shared" si="3"/>
        <v/>
      </c>
    </row>
    <row r="124" spans="1:9" x14ac:dyDescent="0.2">
      <c r="D124" s="1" t="str">
        <f t="shared" si="3"/>
        <v/>
      </c>
    </row>
    <row r="125" spans="1:9" x14ac:dyDescent="0.2">
      <c r="D125" s="1" t="str">
        <f t="shared" si="3"/>
        <v/>
      </c>
    </row>
    <row r="126" spans="1:9" x14ac:dyDescent="0.2">
      <c r="D126" s="1" t="str">
        <f t="shared" si="3"/>
        <v/>
      </c>
    </row>
    <row r="127" spans="1:9" x14ac:dyDescent="0.2">
      <c r="D127" s="1" t="str">
        <f t="shared" si="3"/>
        <v/>
      </c>
    </row>
    <row r="128" spans="1:9" x14ac:dyDescent="0.2">
      <c r="D128" s="1" t="str">
        <f t="shared" si="3"/>
        <v/>
      </c>
    </row>
    <row r="129" spans="4:4" x14ac:dyDescent="0.2">
      <c r="D129" s="1" t="str">
        <f t="shared" si="3"/>
        <v/>
      </c>
    </row>
    <row r="130" spans="4:4" x14ac:dyDescent="0.2">
      <c r="D130" s="1" t="str">
        <f t="shared" si="3"/>
        <v/>
      </c>
    </row>
    <row r="131" spans="4:4" x14ac:dyDescent="0.2">
      <c r="D131" s="1" t="str">
        <f t="shared" si="3"/>
        <v/>
      </c>
    </row>
    <row r="132" spans="4:4" x14ac:dyDescent="0.2">
      <c r="D132" s="1" t="str">
        <f t="shared" si="3"/>
        <v/>
      </c>
    </row>
    <row r="133" spans="4:4" x14ac:dyDescent="0.2">
      <c r="D133" s="1" t="str">
        <f t="shared" si="3"/>
        <v/>
      </c>
    </row>
    <row r="134" spans="4:4" x14ac:dyDescent="0.2">
      <c r="D134" s="1" t="str">
        <f t="shared" si="3"/>
        <v/>
      </c>
    </row>
    <row r="135" spans="4:4" x14ac:dyDescent="0.2">
      <c r="D135" s="1" t="str">
        <f t="shared" si="3"/>
        <v/>
      </c>
    </row>
    <row r="136" spans="4:4" x14ac:dyDescent="0.2">
      <c r="D136" s="1" t="str">
        <f t="shared" si="3"/>
        <v/>
      </c>
    </row>
    <row r="137" spans="4:4" x14ac:dyDescent="0.2">
      <c r="D137" s="1" t="str">
        <f t="shared" si="3"/>
        <v/>
      </c>
    </row>
    <row r="138" spans="4:4" x14ac:dyDescent="0.2">
      <c r="D138" s="1" t="str">
        <f t="shared" si="3"/>
        <v/>
      </c>
    </row>
    <row r="139" spans="4:4" x14ac:dyDescent="0.2">
      <c r="D139" s="1" t="str">
        <f t="shared" si="3"/>
        <v/>
      </c>
    </row>
    <row r="140" spans="4:4" x14ac:dyDescent="0.2">
      <c r="D140" s="1" t="str">
        <f t="shared" si="3"/>
        <v/>
      </c>
    </row>
    <row r="141" spans="4:4" x14ac:dyDescent="0.2">
      <c r="D141" s="1" t="str">
        <f t="shared" si="3"/>
        <v/>
      </c>
    </row>
    <row r="142" spans="4:4" x14ac:dyDescent="0.2">
      <c r="D142" s="1" t="str">
        <f t="shared" si="3"/>
        <v/>
      </c>
    </row>
    <row r="143" spans="4:4" x14ac:dyDescent="0.2">
      <c r="D143" s="1" t="str">
        <f t="shared" si="3"/>
        <v/>
      </c>
    </row>
    <row r="144" spans="4:4" x14ac:dyDescent="0.2">
      <c r="D144" s="1" t="str">
        <f t="shared" si="3"/>
        <v/>
      </c>
    </row>
    <row r="145" spans="4:4" x14ac:dyDescent="0.2">
      <c r="D145" s="1" t="str">
        <f t="shared" si="3"/>
        <v/>
      </c>
    </row>
    <row r="146" spans="4:4" x14ac:dyDescent="0.2">
      <c r="D146" s="1" t="str">
        <f t="shared" si="3"/>
        <v/>
      </c>
    </row>
    <row r="147" spans="4:4" x14ac:dyDescent="0.2">
      <c r="D147" s="1" t="str">
        <f t="shared" si="3"/>
        <v/>
      </c>
    </row>
    <row r="148" spans="4:4" x14ac:dyDescent="0.2">
      <c r="D148" s="1" t="str">
        <f t="shared" si="3"/>
        <v/>
      </c>
    </row>
    <row r="149" spans="4:4" x14ac:dyDescent="0.2">
      <c r="D149" s="1" t="str">
        <f t="shared" si="3"/>
        <v/>
      </c>
    </row>
    <row r="150" spans="4:4" x14ac:dyDescent="0.2">
      <c r="D150" s="1" t="str">
        <f t="shared" si="3"/>
        <v/>
      </c>
    </row>
    <row r="151" spans="4:4" x14ac:dyDescent="0.2">
      <c r="D151" s="1" t="str">
        <f t="shared" si="3"/>
        <v/>
      </c>
    </row>
    <row r="152" spans="4:4" x14ac:dyDescent="0.2">
      <c r="D152" s="1" t="str">
        <f t="shared" si="3"/>
        <v/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7"/>
  <sheetViews>
    <sheetView topLeftCell="B13" zoomScale="140" zoomScaleNormal="140" zoomScalePageLayoutView="140" workbookViewId="0">
      <selection activeCell="H32" sqref="H32"/>
    </sheetView>
  </sheetViews>
  <sheetFormatPr baseColWidth="10" defaultColWidth="8.83203125" defaultRowHeight="15" x14ac:dyDescent="0.2"/>
  <cols>
    <col min="1" max="1" width="8.83203125" style="6"/>
    <col min="4" max="4" width="19.5" bestFit="1" customWidth="1"/>
    <col min="5" max="5" width="30.5" bestFit="1" customWidth="1"/>
    <col min="6" max="6" width="29.33203125" bestFit="1" customWidth="1"/>
    <col min="7" max="7" width="19.5" bestFit="1" customWidth="1"/>
  </cols>
  <sheetData>
    <row r="1" spans="1:11" x14ac:dyDescent="0.2">
      <c r="A1" s="6" t="s">
        <v>0</v>
      </c>
      <c r="B1" t="s">
        <v>1</v>
      </c>
      <c r="C1" t="s">
        <v>2</v>
      </c>
      <c r="D1" t="s">
        <v>296</v>
      </c>
      <c r="E1" t="s">
        <v>294</v>
      </c>
      <c r="F1" t="s">
        <v>22</v>
      </c>
      <c r="G1" t="s">
        <v>20</v>
      </c>
      <c r="H1" t="s">
        <v>21</v>
      </c>
      <c r="I1" t="s">
        <v>295</v>
      </c>
      <c r="J1" t="s">
        <v>297</v>
      </c>
      <c r="K1" t="s">
        <v>299</v>
      </c>
    </row>
    <row r="2" spans="1:11" x14ac:dyDescent="0.2">
      <c r="A2" s="7">
        <v>1</v>
      </c>
      <c r="B2" s="3" t="str">
        <f>SUBSTITUTE(CONCATENATE(G2,D2)," ","")</f>
        <v>CurveToolbar</v>
      </c>
      <c r="C2" s="3" t="s">
        <v>23</v>
      </c>
      <c r="D2" s="27" t="str">
        <f>REPLACE(C2, 1, 2, "")</f>
        <v>Toolbar</v>
      </c>
      <c r="E2" s="21"/>
      <c r="F2" s="21"/>
      <c r="G2" s="21" t="s">
        <v>182</v>
      </c>
      <c r="H2" s="21"/>
      <c r="I2" s="21"/>
      <c r="J2" t="s">
        <v>298</v>
      </c>
      <c r="K2" s="31" t="s">
        <v>300</v>
      </c>
    </row>
    <row r="3" spans="1:11" x14ac:dyDescent="0.2">
      <c r="A3" s="8" t="s">
        <v>183</v>
      </c>
      <c r="B3" s="4" t="str">
        <f>SUBSTITUTE(CONCATENATE(G3,D3)," ","")</f>
        <v>AddCurveButton</v>
      </c>
      <c r="C3" t="s">
        <v>25</v>
      </c>
      <c r="D3" t="str">
        <f>REPLACE(C3, 1, 2, "")</f>
        <v>Button</v>
      </c>
      <c r="E3" t="s">
        <v>185</v>
      </c>
      <c r="F3" t="str">
        <f>SUBSTITUTE(E3,"_","-")</f>
        <v>curve-new-32x32</v>
      </c>
      <c r="G3" t="s">
        <v>184</v>
      </c>
      <c r="H3" t="str">
        <f t="shared" ref="H3:H32" si="0">IF(ISNUMBER(SEARCH("16x16",E3)), "icon-left","")</f>
        <v/>
      </c>
      <c r="J3" s="1" t="s">
        <v>298</v>
      </c>
      <c r="K3" s="31" t="s">
        <v>300</v>
      </c>
    </row>
    <row r="4" spans="1:11" x14ac:dyDescent="0.2">
      <c r="A4" s="8" t="s">
        <v>186</v>
      </c>
      <c r="B4" s="4" t="str">
        <f t="shared" ref="B4:B32" si="1">SUBSTITUTE(CONCATENATE(G4,D4)," ","")</f>
        <v>EditTextCurveButton</v>
      </c>
      <c r="C4" t="s">
        <v>25</v>
      </c>
      <c r="D4" t="str">
        <f t="shared" ref="D4" si="2">REPLACE(C4, 1, 2, "")</f>
        <v>Button</v>
      </c>
      <c r="F4" t="str">
        <f t="shared" ref="F4:F32" si="3">SUBSTITUTE(E4,"_","-")</f>
        <v/>
      </c>
      <c r="G4" t="s">
        <v>187</v>
      </c>
      <c r="H4" t="str">
        <f t="shared" si="0"/>
        <v/>
      </c>
      <c r="J4" s="1" t="s">
        <v>298</v>
      </c>
      <c r="K4" s="31" t="s">
        <v>300</v>
      </c>
    </row>
    <row r="5" spans="1:11" x14ac:dyDescent="0.2">
      <c r="A5" s="9" t="s">
        <v>188</v>
      </c>
      <c r="B5" s="10" t="str">
        <f t="shared" si="1"/>
        <v>EditCurveDropdown</v>
      </c>
      <c r="C5" s="11" t="s">
        <v>35</v>
      </c>
      <c r="D5" s="11" t="str">
        <f t="shared" ref="D5" si="4">REPLACE(C5, 1, 2, "")</f>
        <v>Dropdown</v>
      </c>
      <c r="E5" s="11" t="s">
        <v>190</v>
      </c>
      <c r="F5" s="11" t="str">
        <f t="shared" si="3"/>
        <v>curve-edit-32x32</v>
      </c>
      <c r="G5" s="28" t="s">
        <v>189</v>
      </c>
      <c r="H5" s="20" t="str">
        <f t="shared" si="0"/>
        <v/>
      </c>
      <c r="I5" s="20"/>
      <c r="J5" s="1" t="s">
        <v>298</v>
      </c>
      <c r="K5" s="31" t="s">
        <v>300</v>
      </c>
    </row>
    <row r="6" spans="1:11" x14ac:dyDescent="0.2">
      <c r="A6" s="12" t="s">
        <v>191</v>
      </c>
      <c r="B6" s="13" t="str">
        <f t="shared" si="1"/>
        <v>CurveListing/EditButton</v>
      </c>
      <c r="C6" t="s">
        <v>25</v>
      </c>
      <c r="D6" t="str">
        <f t="shared" ref="D6:D21" si="5">REPLACE(C6, 1, 2, "")</f>
        <v>Button</v>
      </c>
      <c r="E6" t="s">
        <v>77</v>
      </c>
      <c r="F6" t="str">
        <f t="shared" si="3"/>
        <v>curve-listing-16x16</v>
      </c>
      <c r="G6" t="s">
        <v>192</v>
      </c>
      <c r="H6" t="str">
        <f t="shared" si="0"/>
        <v>icon-left</v>
      </c>
      <c r="J6" s="1" t="s">
        <v>298</v>
      </c>
      <c r="K6" s="31" t="s">
        <v>300</v>
      </c>
    </row>
    <row r="7" spans="1:11" x14ac:dyDescent="0.2">
      <c r="A7" s="12" t="s">
        <v>193</v>
      </c>
      <c r="B7" s="13" t="str">
        <f t="shared" si="1"/>
        <v>InteractiveCurveEditButton</v>
      </c>
      <c r="C7" t="s">
        <v>25</v>
      </c>
      <c r="D7" t="str">
        <f t="shared" si="5"/>
        <v>Button</v>
      </c>
      <c r="E7" t="s">
        <v>311</v>
      </c>
      <c r="F7" t="str">
        <f t="shared" si="3"/>
        <v>curve-interactive-edit-16x16</v>
      </c>
      <c r="G7" t="s">
        <v>194</v>
      </c>
      <c r="H7" t="str">
        <f t="shared" si="0"/>
        <v>icon-left</v>
      </c>
      <c r="J7" s="1" t="s">
        <v>298</v>
      </c>
      <c r="K7" s="31" t="s">
        <v>300</v>
      </c>
    </row>
    <row r="8" spans="1:11" x14ac:dyDescent="0.2">
      <c r="A8" s="12" t="s">
        <v>195</v>
      </c>
      <c r="B8" s="13" t="str">
        <f t="shared" si="1"/>
        <v>InteractiveBaselineShiftButton</v>
      </c>
      <c r="C8" t="s">
        <v>25</v>
      </c>
      <c r="D8" t="str">
        <f t="shared" si="5"/>
        <v>Button</v>
      </c>
      <c r="E8" t="s">
        <v>312</v>
      </c>
      <c r="F8" t="str">
        <f t="shared" si="3"/>
        <v>curve-interactive-baseline-edit-16x16</v>
      </c>
      <c r="G8" t="s">
        <v>196</v>
      </c>
      <c r="H8" t="str">
        <f t="shared" si="0"/>
        <v>icon-left</v>
      </c>
      <c r="J8" s="1" t="s">
        <v>298</v>
      </c>
      <c r="K8" s="31" t="s">
        <v>300</v>
      </c>
    </row>
    <row r="9" spans="1:11" x14ac:dyDescent="0.2">
      <c r="A9" s="9" t="s">
        <v>197</v>
      </c>
      <c r="B9" s="10" t="str">
        <f t="shared" si="1"/>
        <v>SplitCurveDropdown</v>
      </c>
      <c r="C9" s="11" t="s">
        <v>35</v>
      </c>
      <c r="D9" s="11" t="str">
        <f t="shared" si="5"/>
        <v>Dropdown</v>
      </c>
      <c r="E9" s="11" t="s">
        <v>199</v>
      </c>
      <c r="F9" s="11" t="str">
        <f t="shared" si="3"/>
        <v>curve-splice-32x32</v>
      </c>
      <c r="G9" s="11" t="s">
        <v>198</v>
      </c>
      <c r="H9" s="28" t="str">
        <f t="shared" si="0"/>
        <v/>
      </c>
      <c r="I9" s="20"/>
      <c r="J9" s="1" t="s">
        <v>298</v>
      </c>
      <c r="K9" s="31" t="s">
        <v>300</v>
      </c>
    </row>
    <row r="10" spans="1:11" x14ac:dyDescent="0.2">
      <c r="A10" s="12" t="s">
        <v>200</v>
      </c>
      <c r="B10" s="13" t="str">
        <f t="shared" si="1"/>
        <v>SplitCurvesButton</v>
      </c>
      <c r="C10" t="s">
        <v>25</v>
      </c>
      <c r="D10" t="str">
        <f t="shared" si="5"/>
        <v>Button</v>
      </c>
      <c r="E10" t="s">
        <v>313</v>
      </c>
      <c r="F10" t="str">
        <f t="shared" si="3"/>
        <v>curve-splice-16x16</v>
      </c>
      <c r="G10" t="s">
        <v>201</v>
      </c>
      <c r="H10" t="str">
        <f t="shared" si="0"/>
        <v>icon-left</v>
      </c>
      <c r="J10" s="1" t="s">
        <v>298</v>
      </c>
      <c r="K10" s="31" t="s">
        <v>300</v>
      </c>
    </row>
    <row r="11" spans="1:11" x14ac:dyDescent="0.2">
      <c r="A11" s="12" t="s">
        <v>202</v>
      </c>
      <c r="B11" s="13" t="str">
        <f t="shared" si="1"/>
        <v>InteractiveCurveSplitButton</v>
      </c>
      <c r="C11" t="s">
        <v>25</v>
      </c>
      <c r="D11" t="str">
        <f t="shared" si="5"/>
        <v>Button</v>
      </c>
      <c r="E11" t="s">
        <v>314</v>
      </c>
      <c r="F11" t="str">
        <f t="shared" si="3"/>
        <v>curve-splice-interactive-16x16</v>
      </c>
      <c r="G11" t="s">
        <v>203</v>
      </c>
      <c r="H11" t="str">
        <f t="shared" si="0"/>
        <v>icon-left</v>
      </c>
      <c r="J11" s="1" t="s">
        <v>298</v>
      </c>
      <c r="K11" s="31" t="s">
        <v>300</v>
      </c>
    </row>
    <row r="12" spans="1:11" x14ac:dyDescent="0.2">
      <c r="A12" s="8" t="s">
        <v>34</v>
      </c>
      <c r="B12" s="4" t="str">
        <f t="shared" si="1"/>
        <v>MergeCurvesButton</v>
      </c>
      <c r="C12" t="s">
        <v>25</v>
      </c>
      <c r="D12" t="str">
        <f t="shared" si="5"/>
        <v>Button</v>
      </c>
      <c r="E12" t="s">
        <v>315</v>
      </c>
      <c r="F12" t="str">
        <f t="shared" si="3"/>
        <v>caculation-multilinerregression-16x16</v>
      </c>
      <c r="G12" t="s">
        <v>204</v>
      </c>
      <c r="H12" t="str">
        <f t="shared" si="0"/>
        <v>icon-left</v>
      </c>
      <c r="J12" s="1" t="s">
        <v>298</v>
      </c>
      <c r="K12" s="31" t="s">
        <v>300</v>
      </c>
    </row>
    <row r="13" spans="1:11" x14ac:dyDescent="0.2">
      <c r="A13" s="8" t="s">
        <v>205</v>
      </c>
      <c r="B13" s="4" t="str">
        <f t="shared" si="1"/>
        <v>CurvesHeaderButton</v>
      </c>
      <c r="C13" t="s">
        <v>25</v>
      </c>
      <c r="D13" t="str">
        <f t="shared" si="5"/>
        <v>Button</v>
      </c>
      <c r="E13" t="s">
        <v>207</v>
      </c>
      <c r="F13" t="str">
        <f t="shared" si="3"/>
        <v>curve-header-edit-16x16</v>
      </c>
      <c r="G13" t="s">
        <v>206</v>
      </c>
      <c r="H13" t="str">
        <f t="shared" si="0"/>
        <v>icon-left</v>
      </c>
      <c r="J13" s="1" t="s">
        <v>298</v>
      </c>
      <c r="K13" s="31" t="s">
        <v>300</v>
      </c>
    </row>
    <row r="14" spans="1:11" x14ac:dyDescent="0.2">
      <c r="A14" s="8" t="s">
        <v>208</v>
      </c>
      <c r="B14" s="4" t="str">
        <f t="shared" si="1"/>
        <v>FillDataGapsButton</v>
      </c>
      <c r="C14" t="s">
        <v>25</v>
      </c>
      <c r="D14" t="str">
        <f t="shared" si="5"/>
        <v>Button</v>
      </c>
      <c r="E14" t="s">
        <v>210</v>
      </c>
      <c r="F14" t="str">
        <f t="shared" si="3"/>
        <v>curve-fill-data-gaps-16x16</v>
      </c>
      <c r="G14" t="s">
        <v>209</v>
      </c>
      <c r="H14" t="str">
        <f t="shared" si="0"/>
        <v>icon-left</v>
      </c>
      <c r="J14" s="1" t="s">
        <v>298</v>
      </c>
      <c r="K14" s="31" t="s">
        <v>300</v>
      </c>
    </row>
    <row r="15" spans="1:11" x14ac:dyDescent="0.2">
      <c r="A15" s="8" t="s">
        <v>211</v>
      </c>
      <c r="B15" s="4" t="str">
        <f t="shared" si="1"/>
        <v>CurveFilterButton</v>
      </c>
      <c r="C15" t="s">
        <v>25</v>
      </c>
      <c r="D15" t="str">
        <f t="shared" si="5"/>
        <v>Button</v>
      </c>
      <c r="E15" t="s">
        <v>213</v>
      </c>
      <c r="F15" t="str">
        <f t="shared" si="3"/>
        <v>curve-filter-16x16</v>
      </c>
      <c r="G15" t="s">
        <v>212</v>
      </c>
      <c r="H15" t="str">
        <f t="shared" si="0"/>
        <v>icon-left</v>
      </c>
      <c r="J15" s="1" t="s">
        <v>298</v>
      </c>
      <c r="K15" s="31" t="s">
        <v>300</v>
      </c>
    </row>
    <row r="16" spans="1:11" x14ac:dyDescent="0.2">
      <c r="A16" s="8" t="s">
        <v>214</v>
      </c>
      <c r="B16" s="4" t="str">
        <f t="shared" si="1"/>
        <v>CurveConvolutionButton</v>
      </c>
      <c r="C16" t="s">
        <v>25</v>
      </c>
      <c r="D16" t="str">
        <f t="shared" si="5"/>
        <v>Button</v>
      </c>
      <c r="F16" t="str">
        <f t="shared" si="3"/>
        <v/>
      </c>
      <c r="G16" t="s">
        <v>215</v>
      </c>
      <c r="H16" t="str">
        <f t="shared" si="0"/>
        <v/>
      </c>
      <c r="J16" s="1" t="s">
        <v>298</v>
      </c>
      <c r="K16" s="31" t="s">
        <v>300</v>
      </c>
    </row>
    <row r="17" spans="1:11" x14ac:dyDescent="0.2">
      <c r="A17" s="8" t="s">
        <v>216</v>
      </c>
      <c r="B17" s="4" t="str">
        <f t="shared" si="1"/>
        <v>CurveDeconvolutionButton</v>
      </c>
      <c r="C17" t="s">
        <v>25</v>
      </c>
      <c r="D17" t="str">
        <f t="shared" si="5"/>
        <v>Button</v>
      </c>
      <c r="F17" t="str">
        <f t="shared" si="3"/>
        <v/>
      </c>
      <c r="G17" t="s">
        <v>217</v>
      </c>
      <c r="H17" t="str">
        <f t="shared" si="0"/>
        <v/>
      </c>
      <c r="J17" s="1" t="s">
        <v>298</v>
      </c>
      <c r="K17" s="31" t="s">
        <v>300</v>
      </c>
    </row>
    <row r="18" spans="1:11" x14ac:dyDescent="0.2">
      <c r="A18" s="8" t="s">
        <v>218</v>
      </c>
      <c r="B18" s="4" t="str">
        <f t="shared" si="1"/>
        <v>CurveDerivativeButton</v>
      </c>
      <c r="C18" t="s">
        <v>25</v>
      </c>
      <c r="D18" t="str">
        <f t="shared" si="5"/>
        <v>Button</v>
      </c>
      <c r="E18" t="s">
        <v>220</v>
      </c>
      <c r="F18" t="str">
        <f t="shared" si="3"/>
        <v>curve-edit-16x16</v>
      </c>
      <c r="G18" t="s">
        <v>219</v>
      </c>
      <c r="H18" t="str">
        <f t="shared" si="0"/>
        <v>icon-left</v>
      </c>
      <c r="J18" s="1" t="s">
        <v>298</v>
      </c>
      <c r="K18" s="31" t="s">
        <v>300</v>
      </c>
    </row>
    <row r="19" spans="1:11" x14ac:dyDescent="0.2">
      <c r="A19" s="8" t="s">
        <v>221</v>
      </c>
      <c r="B19" s="4" t="str">
        <f t="shared" si="1"/>
        <v>CurveRescaleButton</v>
      </c>
      <c r="C19" t="s">
        <v>25</v>
      </c>
      <c r="D19" t="str">
        <f t="shared" si="5"/>
        <v>Button</v>
      </c>
      <c r="E19" t="s">
        <v>223</v>
      </c>
      <c r="F19" t="str">
        <f t="shared" si="3"/>
        <v>curve-rescale-16x16</v>
      </c>
      <c r="G19" t="s">
        <v>222</v>
      </c>
      <c r="H19" t="str">
        <f t="shared" si="0"/>
        <v>icon-left</v>
      </c>
      <c r="J19" s="1" t="s">
        <v>298</v>
      </c>
      <c r="K19" s="31" t="s">
        <v>300</v>
      </c>
    </row>
    <row r="20" spans="1:11" x14ac:dyDescent="0.2">
      <c r="A20" s="8" t="s">
        <v>224</v>
      </c>
      <c r="B20" s="4" t="str">
        <f t="shared" si="1"/>
        <v>CurveComrarisonButton</v>
      </c>
      <c r="C20" t="s">
        <v>25</v>
      </c>
      <c r="D20" t="str">
        <f t="shared" si="5"/>
        <v>Button</v>
      </c>
      <c r="E20" t="s">
        <v>226</v>
      </c>
      <c r="F20" t="str">
        <f t="shared" si="3"/>
        <v>curve-compare-16x16</v>
      </c>
      <c r="G20" t="s">
        <v>225</v>
      </c>
      <c r="H20" t="str">
        <f t="shared" si="0"/>
        <v>icon-left</v>
      </c>
      <c r="J20" s="1" t="s">
        <v>298</v>
      </c>
      <c r="K20" s="31" t="s">
        <v>300</v>
      </c>
    </row>
    <row r="21" spans="1:11" x14ac:dyDescent="0.2">
      <c r="A21" s="8" t="s">
        <v>227</v>
      </c>
      <c r="B21" s="4" t="str">
        <f t="shared" si="1"/>
        <v>CurveAverageButton</v>
      </c>
      <c r="C21" t="s">
        <v>25</v>
      </c>
      <c r="D21" t="str">
        <f t="shared" si="5"/>
        <v>Button</v>
      </c>
      <c r="E21" t="s">
        <v>229</v>
      </c>
      <c r="F21" t="str">
        <f t="shared" si="3"/>
        <v>curve-average-16x16</v>
      </c>
      <c r="G21" t="s">
        <v>228</v>
      </c>
      <c r="H21" t="str">
        <f t="shared" si="0"/>
        <v>icon-left</v>
      </c>
      <c r="J21" s="1" t="s">
        <v>298</v>
      </c>
      <c r="K21" s="31" t="s">
        <v>300</v>
      </c>
    </row>
    <row r="22" spans="1:11" x14ac:dyDescent="0.2">
      <c r="A22" s="8" t="s">
        <v>230</v>
      </c>
      <c r="B22" s="4" t="str">
        <f t="shared" si="1"/>
        <v>FormationResistivityButton</v>
      </c>
      <c r="C22" t="s">
        <v>25</v>
      </c>
      <c r="D22" t="str">
        <f t="shared" ref="D22:D32" si="6">REPLACE(C22, 1, 2, "")</f>
        <v>Button</v>
      </c>
      <c r="F22" t="str">
        <f t="shared" si="3"/>
        <v/>
      </c>
      <c r="G22" t="s">
        <v>231</v>
      </c>
      <c r="H22" t="str">
        <f t="shared" si="0"/>
        <v/>
      </c>
      <c r="J22" s="1" t="s">
        <v>298</v>
      </c>
      <c r="K22" s="31" t="s">
        <v>300</v>
      </c>
    </row>
    <row r="23" spans="1:11" x14ac:dyDescent="0.2">
      <c r="A23" s="8" t="s">
        <v>232</v>
      </c>
      <c r="B23" s="4" t="str">
        <f t="shared" si="1"/>
        <v>Badhole/Coal/SaltButton</v>
      </c>
      <c r="C23" t="s">
        <v>25</v>
      </c>
      <c r="D23" t="str">
        <f t="shared" si="6"/>
        <v>Button</v>
      </c>
      <c r="F23" t="str">
        <f t="shared" si="3"/>
        <v/>
      </c>
      <c r="G23" t="s">
        <v>233</v>
      </c>
      <c r="H23" t="str">
        <f t="shared" si="0"/>
        <v/>
      </c>
      <c r="J23" s="1" t="s">
        <v>298</v>
      </c>
      <c r="K23" s="31" t="s">
        <v>300</v>
      </c>
    </row>
    <row r="24" spans="1:11" x14ac:dyDescent="0.2">
      <c r="A24" s="7" t="s">
        <v>61</v>
      </c>
      <c r="B24" s="3" t="str">
        <f t="shared" si="1"/>
        <v>UserFormulaToolbar</v>
      </c>
      <c r="C24" s="3" t="s">
        <v>23</v>
      </c>
      <c r="D24" s="27" t="str">
        <f t="shared" si="6"/>
        <v>Toolbar</v>
      </c>
      <c r="E24" s="21"/>
      <c r="F24" s="21" t="str">
        <f t="shared" si="3"/>
        <v/>
      </c>
      <c r="G24" s="21" t="s">
        <v>234</v>
      </c>
      <c r="H24" s="21" t="str">
        <f t="shared" si="0"/>
        <v/>
      </c>
      <c r="I24" s="21"/>
      <c r="J24" s="1" t="s">
        <v>298</v>
      </c>
      <c r="K24" s="31" t="s">
        <v>300</v>
      </c>
    </row>
    <row r="25" spans="1:11" x14ac:dyDescent="0.2">
      <c r="A25" s="8" t="s">
        <v>235</v>
      </c>
      <c r="B25" s="4" t="str">
        <f t="shared" si="1"/>
        <v>UserFormulaButton</v>
      </c>
      <c r="C25" t="s">
        <v>25</v>
      </c>
      <c r="D25" t="str">
        <f t="shared" si="6"/>
        <v>Button</v>
      </c>
      <c r="E25" t="s">
        <v>316</v>
      </c>
      <c r="F25" t="str">
        <f t="shared" si="3"/>
        <v>user-formula-16x16</v>
      </c>
      <c r="G25" t="s">
        <v>234</v>
      </c>
      <c r="H25" t="str">
        <f t="shared" si="0"/>
        <v>icon-left</v>
      </c>
      <c r="J25" s="1" t="s">
        <v>298</v>
      </c>
      <c r="K25" s="31" t="s">
        <v>300</v>
      </c>
    </row>
    <row r="26" spans="1:11" x14ac:dyDescent="0.2">
      <c r="A26" s="8" t="s">
        <v>86</v>
      </c>
      <c r="B26" s="4" t="str">
        <f t="shared" si="1"/>
        <v>UserProgramButton</v>
      </c>
      <c r="C26" t="s">
        <v>25</v>
      </c>
      <c r="D26" t="str">
        <f t="shared" si="6"/>
        <v>Button</v>
      </c>
      <c r="E26" t="s">
        <v>317</v>
      </c>
      <c r="F26" t="str">
        <f t="shared" si="3"/>
        <v>user-formula-multiline-16x16</v>
      </c>
      <c r="G26" t="s">
        <v>236</v>
      </c>
      <c r="H26" t="str">
        <f t="shared" si="0"/>
        <v>icon-left</v>
      </c>
      <c r="J26" s="1" t="s">
        <v>298</v>
      </c>
      <c r="K26" s="31" t="s">
        <v>300</v>
      </c>
    </row>
    <row r="27" spans="1:11" x14ac:dyDescent="0.2">
      <c r="A27" s="8" t="s">
        <v>237</v>
      </c>
      <c r="B27" s="4" t="str">
        <f t="shared" si="1"/>
        <v>PythonProgramButton</v>
      </c>
      <c r="C27" t="s">
        <v>25</v>
      </c>
      <c r="D27" t="str">
        <f t="shared" si="6"/>
        <v>Button</v>
      </c>
      <c r="F27" t="str">
        <f t="shared" si="3"/>
        <v/>
      </c>
      <c r="G27" t="s">
        <v>238</v>
      </c>
      <c r="H27" t="str">
        <f t="shared" si="0"/>
        <v/>
      </c>
      <c r="J27" s="1" t="s">
        <v>298</v>
      </c>
      <c r="K27" s="31" t="s">
        <v>300</v>
      </c>
    </row>
    <row r="28" spans="1:11" x14ac:dyDescent="0.2">
      <c r="A28" s="16" t="s">
        <v>239</v>
      </c>
      <c r="B28" s="17" t="str">
        <f t="shared" si="1"/>
        <v>CalculationToolbar</v>
      </c>
      <c r="C28" s="3" t="s">
        <v>23</v>
      </c>
      <c r="D28" s="3" t="str">
        <f t="shared" si="6"/>
        <v>Toolbar</v>
      </c>
      <c r="E28" s="27"/>
      <c r="F28" s="21" t="str">
        <f t="shared" si="3"/>
        <v/>
      </c>
      <c r="G28" s="27" t="s">
        <v>240</v>
      </c>
      <c r="H28" s="27" t="str">
        <f t="shared" si="0"/>
        <v/>
      </c>
      <c r="I28" s="21"/>
      <c r="J28" s="1" t="s">
        <v>298</v>
      </c>
      <c r="K28" s="31" t="s">
        <v>300</v>
      </c>
    </row>
    <row r="29" spans="1:11" x14ac:dyDescent="0.2">
      <c r="A29" s="8" t="s">
        <v>241</v>
      </c>
      <c r="B29" s="4" t="str">
        <f t="shared" si="1"/>
        <v>TVDConversionButton</v>
      </c>
      <c r="C29" t="s">
        <v>25</v>
      </c>
      <c r="D29" t="str">
        <f t="shared" si="6"/>
        <v>Button</v>
      </c>
      <c r="E29" t="s">
        <v>318</v>
      </c>
      <c r="F29" t="str">
        <f t="shared" si="3"/>
        <v>true-vertical-depth-16x16</v>
      </c>
      <c r="G29" t="s">
        <v>242</v>
      </c>
      <c r="H29" t="str">
        <f t="shared" si="0"/>
        <v>icon-left</v>
      </c>
      <c r="J29" s="1" t="s">
        <v>298</v>
      </c>
      <c r="K29" s="31" t="s">
        <v>300</v>
      </c>
    </row>
    <row r="30" spans="1:11" x14ac:dyDescent="0.2">
      <c r="A30" s="8" t="s">
        <v>243</v>
      </c>
      <c r="B30" s="4" t="str">
        <f t="shared" si="1"/>
        <v>PCAAnalysisButton</v>
      </c>
      <c r="C30" t="s">
        <v>25</v>
      </c>
      <c r="D30" t="str">
        <f t="shared" si="6"/>
        <v>Button</v>
      </c>
      <c r="F30" t="str">
        <f t="shared" si="3"/>
        <v/>
      </c>
      <c r="G30" t="s">
        <v>244</v>
      </c>
      <c r="H30" t="str">
        <f t="shared" si="0"/>
        <v/>
      </c>
      <c r="J30" s="1" t="s">
        <v>298</v>
      </c>
      <c r="K30" s="31" t="s">
        <v>300</v>
      </c>
    </row>
    <row r="31" spans="1:11" x14ac:dyDescent="0.2">
      <c r="A31" s="8" t="s">
        <v>245</v>
      </c>
      <c r="B31" s="4" t="str">
        <f t="shared" si="1"/>
        <v>Multi-LinearRegressionButton</v>
      </c>
      <c r="C31" t="s">
        <v>25</v>
      </c>
      <c r="D31" t="str">
        <f t="shared" si="6"/>
        <v>Button</v>
      </c>
      <c r="E31" t="s">
        <v>315</v>
      </c>
      <c r="F31" t="str">
        <f t="shared" si="3"/>
        <v>caculation-multilinerregression-16x16</v>
      </c>
      <c r="G31" t="s">
        <v>246</v>
      </c>
      <c r="H31" t="str">
        <f t="shared" si="0"/>
        <v>icon-left</v>
      </c>
      <c r="J31" s="1" t="s">
        <v>298</v>
      </c>
      <c r="K31" s="31" t="s">
        <v>300</v>
      </c>
    </row>
    <row r="32" spans="1:11" x14ac:dyDescent="0.2">
      <c r="A32" s="8" t="s">
        <v>247</v>
      </c>
      <c r="B32" s="4" t="str">
        <f t="shared" si="1"/>
        <v>NeuralNetworkButton</v>
      </c>
      <c r="C32" t="s">
        <v>25</v>
      </c>
      <c r="D32" t="str">
        <f t="shared" si="6"/>
        <v>Button</v>
      </c>
      <c r="E32" t="s">
        <v>319</v>
      </c>
      <c r="F32" t="str">
        <f t="shared" si="3"/>
        <v>Neural-Network-Train-16x16</v>
      </c>
      <c r="G32" t="s">
        <v>248</v>
      </c>
      <c r="H32" t="str">
        <f t="shared" si="0"/>
        <v>icon-left</v>
      </c>
      <c r="J32" s="1" t="s">
        <v>298</v>
      </c>
      <c r="K32" s="31" t="s">
        <v>300</v>
      </c>
    </row>
    <row r="34" spans="1:11" x14ac:dyDescent="0.2">
      <c r="A34" s="22"/>
      <c r="B34" s="23"/>
      <c r="C34" s="23"/>
      <c r="D34" s="23"/>
      <c r="E34" s="23"/>
      <c r="F34" s="23"/>
      <c r="G34" s="23"/>
      <c r="H34" s="23"/>
      <c r="I34" s="23"/>
      <c r="J34" s="23"/>
      <c r="K34" s="23"/>
    </row>
    <row r="35" spans="1:11" x14ac:dyDescent="0.2">
      <c r="A35" s="22"/>
      <c r="B35" s="23"/>
      <c r="C35" s="23"/>
      <c r="D35" s="23"/>
      <c r="E35" s="23"/>
      <c r="F35" s="23"/>
      <c r="G35" s="23"/>
      <c r="H35" s="23"/>
      <c r="I35" s="23"/>
      <c r="J35" s="23"/>
      <c r="K35" s="23"/>
    </row>
    <row r="36" spans="1:11" x14ac:dyDescent="0.2">
      <c r="A36" s="22"/>
      <c r="B36" s="23"/>
      <c r="C36" s="24"/>
      <c r="D36" s="23"/>
      <c r="E36" s="23"/>
      <c r="F36" s="23"/>
      <c r="G36" s="24"/>
      <c r="H36" s="23"/>
      <c r="I36" s="23"/>
      <c r="J36" s="23"/>
      <c r="K36" s="23"/>
    </row>
    <row r="37" spans="1:11" x14ac:dyDescent="0.2">
      <c r="A37" s="22"/>
      <c r="B37" s="23"/>
      <c r="C37" s="23"/>
      <c r="D37" s="23"/>
      <c r="E37" s="23"/>
      <c r="F37" s="23"/>
      <c r="G37" s="23"/>
      <c r="H37" s="23"/>
      <c r="I37" s="23"/>
      <c r="J37" s="23"/>
      <c r="K37" s="23"/>
    </row>
    <row r="38" spans="1:11" x14ac:dyDescent="0.2">
      <c r="A38" s="22"/>
      <c r="B38" s="23"/>
      <c r="C38" s="23"/>
      <c r="D38" s="23"/>
      <c r="E38" s="23"/>
      <c r="F38" s="23"/>
      <c r="G38" s="23"/>
      <c r="H38" s="23"/>
      <c r="I38" s="23"/>
      <c r="J38" s="23"/>
      <c r="K38" s="23"/>
    </row>
    <row r="39" spans="1:11" x14ac:dyDescent="0.2">
      <c r="A39" s="22"/>
      <c r="B39" s="23"/>
      <c r="C39" s="24"/>
      <c r="D39" s="23"/>
      <c r="E39" s="23"/>
      <c r="F39" s="23"/>
      <c r="G39" s="24"/>
      <c r="H39" s="23"/>
      <c r="I39" s="23"/>
      <c r="J39" s="23"/>
      <c r="K39" s="23"/>
    </row>
    <row r="40" spans="1:11" x14ac:dyDescent="0.2">
      <c r="A40" s="22"/>
      <c r="B40" s="23"/>
      <c r="C40" s="23"/>
      <c r="D40" s="23"/>
      <c r="E40" s="23"/>
      <c r="F40" s="23"/>
      <c r="G40" s="23"/>
      <c r="H40" s="23"/>
      <c r="I40" s="23"/>
      <c r="J40" s="23"/>
      <c r="K40" s="23"/>
    </row>
    <row r="41" spans="1:11" x14ac:dyDescent="0.2">
      <c r="A41" s="22"/>
      <c r="B41" s="23"/>
      <c r="C41" s="23"/>
      <c r="D41" s="23"/>
      <c r="E41" s="23"/>
      <c r="F41" s="23"/>
      <c r="G41" s="23"/>
      <c r="H41" s="23"/>
      <c r="I41" s="23"/>
      <c r="J41" s="23"/>
      <c r="K41" s="23"/>
    </row>
    <row r="42" spans="1:11" x14ac:dyDescent="0.2">
      <c r="A42" s="22"/>
      <c r="B42" s="23"/>
      <c r="C42" s="23"/>
      <c r="D42" s="23"/>
      <c r="E42" s="23"/>
      <c r="F42" s="23"/>
      <c r="G42" s="23"/>
      <c r="H42" s="23"/>
      <c r="I42" s="23"/>
      <c r="J42" s="23"/>
      <c r="K42" s="23"/>
    </row>
    <row r="43" spans="1:11" x14ac:dyDescent="0.2">
      <c r="A43" s="22"/>
      <c r="B43" s="23"/>
      <c r="C43" s="24"/>
      <c r="D43" s="23"/>
      <c r="E43" s="23"/>
      <c r="F43" s="23"/>
      <c r="G43" s="24"/>
      <c r="H43" s="23"/>
      <c r="I43" s="23"/>
      <c r="J43" s="23"/>
      <c r="K43" s="23"/>
    </row>
    <row r="44" spans="1:11" x14ac:dyDescent="0.2">
      <c r="A44" s="22"/>
      <c r="B44" s="23"/>
      <c r="C44" s="23"/>
      <c r="D44" s="23"/>
      <c r="E44" s="23"/>
      <c r="F44" s="23"/>
      <c r="G44" s="23"/>
      <c r="H44" s="23"/>
      <c r="I44" s="23"/>
      <c r="J44" s="23"/>
      <c r="K44" s="23"/>
    </row>
    <row r="45" spans="1:11" x14ac:dyDescent="0.2">
      <c r="A45" s="22"/>
      <c r="B45" s="23"/>
      <c r="C45" s="23"/>
      <c r="D45" s="23"/>
      <c r="E45" s="23"/>
      <c r="F45" s="23"/>
      <c r="G45" s="23"/>
      <c r="H45" s="23"/>
      <c r="I45" s="23"/>
      <c r="J45" s="23"/>
      <c r="K45" s="23"/>
    </row>
    <row r="46" spans="1:11" x14ac:dyDescent="0.2">
      <c r="A46" s="22"/>
      <c r="B46" s="23"/>
      <c r="C46" s="23"/>
      <c r="D46" s="23"/>
      <c r="E46" s="23"/>
      <c r="F46" s="23"/>
      <c r="G46" s="23"/>
      <c r="H46" s="23"/>
      <c r="I46" s="23"/>
      <c r="J46" s="23"/>
      <c r="K46" s="23"/>
    </row>
    <row r="47" spans="1:11" x14ac:dyDescent="0.2">
      <c r="A47" s="22"/>
      <c r="B47" s="23"/>
      <c r="C47" s="23"/>
      <c r="D47" s="23"/>
      <c r="E47" s="23"/>
      <c r="F47" s="23"/>
      <c r="G47" s="23"/>
      <c r="H47" s="23"/>
      <c r="I47" s="23"/>
      <c r="J47" s="23"/>
      <c r="K47" s="23"/>
    </row>
    <row r="48" spans="1:11" x14ac:dyDescent="0.2">
      <c r="A48" s="22"/>
      <c r="B48" s="23"/>
      <c r="C48" s="23"/>
      <c r="D48" s="23"/>
      <c r="E48" s="23"/>
      <c r="F48" s="23"/>
      <c r="G48" s="23"/>
      <c r="H48" s="23"/>
      <c r="I48" s="23"/>
      <c r="J48" s="23"/>
      <c r="K48" s="23"/>
    </row>
    <row r="49" spans="1:11" x14ac:dyDescent="0.2">
      <c r="A49" s="22"/>
      <c r="B49" s="23"/>
      <c r="C49" s="23"/>
      <c r="D49" s="23"/>
      <c r="E49" s="23"/>
      <c r="F49" s="23"/>
      <c r="G49" s="23"/>
      <c r="H49" s="23"/>
      <c r="I49" s="23"/>
      <c r="J49" s="23"/>
      <c r="K49" s="23"/>
    </row>
    <row r="50" spans="1:11" x14ac:dyDescent="0.2">
      <c r="A50" s="22"/>
      <c r="B50" s="23"/>
      <c r="C50" s="23"/>
      <c r="D50" s="23"/>
      <c r="E50" s="23"/>
      <c r="F50" s="23"/>
      <c r="G50" s="23"/>
      <c r="H50" s="23"/>
      <c r="I50" s="23"/>
      <c r="J50" s="23"/>
      <c r="K50" s="23"/>
    </row>
    <row r="51" spans="1:11" x14ac:dyDescent="0.2">
      <c r="A51" s="22"/>
      <c r="B51" s="23"/>
      <c r="C51" s="23"/>
      <c r="D51" s="23"/>
      <c r="E51" s="23"/>
      <c r="F51" s="23"/>
      <c r="G51" s="23"/>
      <c r="H51" s="23"/>
      <c r="I51" s="23"/>
      <c r="J51" s="23"/>
      <c r="K51" s="23"/>
    </row>
    <row r="52" spans="1:11" x14ac:dyDescent="0.2">
      <c r="A52" s="22"/>
      <c r="B52" s="23"/>
      <c r="C52" s="23"/>
      <c r="D52" s="23"/>
      <c r="E52" s="23"/>
      <c r="F52" s="23"/>
      <c r="G52" s="23"/>
      <c r="H52" s="23"/>
      <c r="I52" s="23"/>
      <c r="J52" s="23"/>
      <c r="K52" s="23"/>
    </row>
    <row r="53" spans="1:11" x14ac:dyDescent="0.2">
      <c r="A53" s="22"/>
      <c r="B53" s="23"/>
      <c r="C53" s="23"/>
      <c r="D53" s="23"/>
      <c r="E53" s="23"/>
      <c r="F53" s="23"/>
      <c r="G53" s="23"/>
      <c r="H53" s="23"/>
      <c r="I53" s="23"/>
      <c r="J53" s="23"/>
      <c r="K53" s="23"/>
    </row>
    <row r="54" spans="1:11" x14ac:dyDescent="0.2">
      <c r="A54" s="22"/>
      <c r="B54" s="23"/>
      <c r="C54" s="23"/>
      <c r="D54" s="23"/>
      <c r="E54" s="23"/>
      <c r="F54" s="23"/>
      <c r="G54" s="23"/>
      <c r="H54" s="23"/>
      <c r="I54" s="23"/>
      <c r="J54" s="23"/>
      <c r="K54" s="23"/>
    </row>
    <row r="55" spans="1:11" x14ac:dyDescent="0.2">
      <c r="A55" s="22"/>
      <c r="B55" s="23"/>
      <c r="C55" s="23"/>
      <c r="D55" s="23"/>
      <c r="E55" s="23"/>
      <c r="F55" s="23"/>
      <c r="G55" s="23"/>
      <c r="H55" s="23"/>
      <c r="I55" s="23"/>
      <c r="J55" s="23"/>
      <c r="K55" s="23"/>
    </row>
    <row r="56" spans="1:11" x14ac:dyDescent="0.2">
      <c r="A56" s="22"/>
      <c r="B56" s="23"/>
      <c r="C56" s="23"/>
      <c r="D56" s="23"/>
      <c r="E56" s="23"/>
      <c r="F56" s="23"/>
      <c r="G56" s="23"/>
      <c r="H56" s="23"/>
      <c r="I56" s="23"/>
      <c r="J56" s="23"/>
      <c r="K56" s="23"/>
    </row>
    <row r="57" spans="1:11" x14ac:dyDescent="0.2">
      <c r="A57" s="22"/>
      <c r="B57" s="23"/>
      <c r="C57" s="23"/>
      <c r="D57" s="23"/>
      <c r="E57" s="23"/>
      <c r="F57" s="23"/>
      <c r="G57" s="23"/>
      <c r="H57" s="23"/>
      <c r="I57" s="23"/>
      <c r="J57" s="23"/>
      <c r="K57" s="23"/>
    </row>
    <row r="58" spans="1:11" x14ac:dyDescent="0.2">
      <c r="A58" s="22"/>
      <c r="B58" s="23"/>
      <c r="C58" s="24"/>
      <c r="D58" s="23"/>
      <c r="E58" s="23"/>
      <c r="F58" s="23"/>
      <c r="G58" s="24"/>
      <c r="H58" s="23"/>
      <c r="I58" s="23"/>
      <c r="J58" s="23"/>
      <c r="K58" s="23"/>
    </row>
    <row r="59" spans="1:11" x14ac:dyDescent="0.2">
      <c r="A59" s="22"/>
      <c r="B59" s="23"/>
      <c r="C59" s="23"/>
      <c r="D59" s="23"/>
      <c r="E59" s="23"/>
      <c r="F59" s="23"/>
      <c r="G59" s="23"/>
      <c r="H59" s="23"/>
      <c r="I59" s="23"/>
      <c r="J59" s="23"/>
      <c r="K59" s="23"/>
    </row>
    <row r="60" spans="1:11" x14ac:dyDescent="0.2">
      <c r="A60" s="22"/>
      <c r="B60" s="23"/>
      <c r="C60" s="23"/>
      <c r="D60" s="23"/>
      <c r="E60" s="23"/>
      <c r="F60" s="23"/>
      <c r="G60" s="23"/>
      <c r="H60" s="23"/>
      <c r="I60" s="23"/>
      <c r="J60" s="23"/>
      <c r="K60" s="23"/>
    </row>
    <row r="61" spans="1:11" x14ac:dyDescent="0.2">
      <c r="A61" s="22"/>
      <c r="B61" s="23"/>
      <c r="C61" s="23"/>
      <c r="D61" s="23"/>
      <c r="E61" s="23"/>
      <c r="F61" s="23"/>
      <c r="G61" s="23"/>
      <c r="H61" s="23"/>
      <c r="I61" s="23"/>
      <c r="J61" s="23"/>
      <c r="K61" s="23"/>
    </row>
    <row r="62" spans="1:11" x14ac:dyDescent="0.2">
      <c r="A62" s="22"/>
      <c r="B62" s="23"/>
      <c r="C62" s="24"/>
      <c r="D62" s="23"/>
      <c r="E62" s="24"/>
      <c r="F62" s="23"/>
      <c r="G62" s="24"/>
      <c r="H62" s="23"/>
      <c r="I62" s="23"/>
      <c r="J62" s="23"/>
      <c r="K62" s="23"/>
    </row>
    <row r="63" spans="1:11" x14ac:dyDescent="0.2">
      <c r="A63" s="22"/>
      <c r="B63" s="23"/>
      <c r="C63" s="23"/>
      <c r="D63" s="23"/>
      <c r="E63" s="23"/>
      <c r="F63" s="23"/>
      <c r="G63" s="23"/>
      <c r="H63" s="23"/>
      <c r="I63" s="23"/>
      <c r="J63" s="23"/>
      <c r="K63" s="23"/>
    </row>
    <row r="64" spans="1:11" x14ac:dyDescent="0.2">
      <c r="A64" s="22"/>
      <c r="B64" s="23"/>
      <c r="C64" s="23"/>
      <c r="D64" s="23"/>
      <c r="E64" s="23"/>
      <c r="F64" s="23"/>
      <c r="G64" s="23"/>
      <c r="H64" s="23"/>
      <c r="I64" s="23"/>
      <c r="J64" s="23"/>
      <c r="K64" s="23"/>
    </row>
    <row r="65" spans="1:11" x14ac:dyDescent="0.2">
      <c r="A65" s="22"/>
      <c r="B65" s="23"/>
      <c r="C65" s="23"/>
      <c r="D65" s="23"/>
      <c r="E65" s="23"/>
      <c r="F65" s="23"/>
      <c r="G65" s="23"/>
      <c r="H65" s="23"/>
      <c r="I65" s="23"/>
      <c r="J65" s="23"/>
      <c r="K65" s="23"/>
    </row>
    <row r="66" spans="1:11" x14ac:dyDescent="0.2">
      <c r="A66" s="22"/>
      <c r="B66" s="23"/>
      <c r="C66" s="23"/>
      <c r="D66" s="23"/>
      <c r="E66" s="23"/>
      <c r="F66" s="23"/>
      <c r="G66" s="23"/>
      <c r="H66" s="23"/>
      <c r="I66" s="23"/>
      <c r="J66" s="23"/>
      <c r="K66" s="23"/>
    </row>
    <row r="67" spans="1:11" x14ac:dyDescent="0.2">
      <c r="A67" s="22"/>
      <c r="B67" s="23"/>
      <c r="C67" s="23"/>
      <c r="D67" s="23"/>
      <c r="E67" s="23"/>
      <c r="F67" s="23"/>
      <c r="G67" s="23"/>
      <c r="H67" s="23"/>
      <c r="I67" s="23"/>
      <c r="J67" s="23"/>
      <c r="K67" s="23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"/>
  <sheetViews>
    <sheetView topLeftCell="E1" zoomScale="140" zoomScaleNormal="140" zoomScalePageLayoutView="140" workbookViewId="0">
      <selection activeCell="H3" sqref="H3"/>
    </sheetView>
  </sheetViews>
  <sheetFormatPr baseColWidth="10" defaultColWidth="8.83203125" defaultRowHeight="15" x14ac:dyDescent="0.2"/>
  <cols>
    <col min="1" max="1" width="8.83203125" style="6"/>
    <col min="2" max="2" width="28" bestFit="1" customWidth="1"/>
    <col min="4" max="4" width="22.1640625" bestFit="1" customWidth="1"/>
    <col min="5" max="5" width="30.1640625" bestFit="1" customWidth="1"/>
    <col min="7" max="7" width="22.1640625" bestFit="1" customWidth="1"/>
  </cols>
  <sheetData>
    <row r="1" spans="1:11" x14ac:dyDescent="0.2">
      <c r="A1" s="6" t="s">
        <v>0</v>
      </c>
      <c r="B1" t="s">
        <v>1</v>
      </c>
      <c r="C1" t="s">
        <v>2</v>
      </c>
      <c r="D1" t="s">
        <v>296</v>
      </c>
      <c r="E1" t="s">
        <v>294</v>
      </c>
      <c r="F1" t="s">
        <v>22</v>
      </c>
      <c r="G1" t="s">
        <v>20</v>
      </c>
      <c r="H1" t="s">
        <v>21</v>
      </c>
      <c r="I1" t="s">
        <v>295</v>
      </c>
      <c r="J1" t="s">
        <v>297</v>
      </c>
      <c r="K1" t="s">
        <v>299</v>
      </c>
    </row>
    <row r="2" spans="1:11" x14ac:dyDescent="0.2">
      <c r="A2" s="7">
        <v>1</v>
      </c>
      <c r="B2" s="3" t="str">
        <f>SUBSTITUTE(CONCATENATE(G2,D2)," ","")</f>
        <v>Basement/TightSandstoneToolbar</v>
      </c>
      <c r="C2" s="3" t="s">
        <v>23</v>
      </c>
      <c r="D2" s="3" t="str">
        <f>REPLACE(C2, 1, 2, "")</f>
        <v>Toolbar</v>
      </c>
      <c r="E2" s="21"/>
      <c r="F2" s="21" t="str">
        <f t="shared" ref="F2:F24" si="0">SUBSTITUTE(E2,"_","-")</f>
        <v/>
      </c>
      <c r="G2" s="21" t="s">
        <v>249</v>
      </c>
      <c r="H2" s="21"/>
      <c r="I2" s="21"/>
      <c r="J2" t="s">
        <v>298</v>
      </c>
      <c r="K2" s="31" t="s">
        <v>300</v>
      </c>
    </row>
    <row r="3" spans="1:11" x14ac:dyDescent="0.2">
      <c r="A3" s="8">
        <v>1.1000000000000001</v>
      </c>
      <c r="B3" s="4" t="str">
        <f>SUBSTITUTE(CONCATENATE(G3,D3)," ","")</f>
        <v>EditZonesButton</v>
      </c>
      <c r="C3" t="s">
        <v>25</v>
      </c>
      <c r="D3" t="str">
        <f>REPLACE(C3, 1, 2, "")</f>
        <v>Button</v>
      </c>
      <c r="E3" t="s">
        <v>251</v>
      </c>
      <c r="F3" t="str">
        <f>SUBSTITUTE(E3,"_","-")</f>
        <v>mineral-zone-edit-32x32</v>
      </c>
      <c r="G3" t="s">
        <v>250</v>
      </c>
      <c r="H3" t="str">
        <f>IF(ISNUMBER(SEARCH("16x16",E3)), "icon-left","")</f>
        <v/>
      </c>
      <c r="J3" s="1" t="s">
        <v>298</v>
      </c>
      <c r="K3" s="31" t="s">
        <v>300</v>
      </c>
    </row>
    <row r="4" spans="1:11" x14ac:dyDescent="0.2">
      <c r="A4" s="8">
        <v>1.2</v>
      </c>
      <c r="B4" s="4" t="str">
        <f t="shared" ref="B4:B24" si="1">SUBSTITUTE(CONCATENATE(G4,D4)," ","")</f>
        <v>InputCurvesButton</v>
      </c>
      <c r="C4" t="s">
        <v>25</v>
      </c>
      <c r="D4" t="str">
        <f t="shared" ref="D4" si="2">REPLACE(C4, 1, 2, "")</f>
        <v>Button</v>
      </c>
      <c r="E4" t="s">
        <v>118</v>
      </c>
      <c r="F4" t="str">
        <f t="shared" si="0"/>
        <v>curve-input-32x32</v>
      </c>
      <c r="G4" t="s">
        <v>252</v>
      </c>
      <c r="H4" s="1" t="str">
        <f t="shared" ref="H4:H36" si="3">IF(ISNUMBER(SEARCH("16x16",E4)), "icon-left","")</f>
        <v/>
      </c>
      <c r="J4" s="1" t="s">
        <v>298</v>
      </c>
      <c r="K4" s="31" t="s">
        <v>300</v>
      </c>
    </row>
    <row r="5" spans="1:11" x14ac:dyDescent="0.2">
      <c r="A5" s="8">
        <v>1.3</v>
      </c>
      <c r="B5" s="4" t="str">
        <f t="shared" si="1"/>
        <v>InputFuidButton</v>
      </c>
      <c r="C5" t="s">
        <v>25</v>
      </c>
      <c r="D5" t="str">
        <f t="shared" ref="D5" si="4">REPLACE(C5, 1, 2, "")</f>
        <v>Button</v>
      </c>
      <c r="E5" t="s">
        <v>254</v>
      </c>
      <c r="F5" t="str">
        <f t="shared" si="0"/>
        <v>fluid-input-32x32</v>
      </c>
      <c r="G5" t="s">
        <v>253</v>
      </c>
      <c r="H5" s="1" t="str">
        <f t="shared" si="3"/>
        <v/>
      </c>
      <c r="J5" s="1" t="s">
        <v>298</v>
      </c>
      <c r="K5" s="31" t="s">
        <v>300</v>
      </c>
    </row>
    <row r="6" spans="1:11" x14ac:dyDescent="0.2">
      <c r="A6" s="8">
        <v>1.4</v>
      </c>
      <c r="B6" s="4" t="str">
        <f t="shared" si="1"/>
        <v>BuildMineralParametersButton</v>
      </c>
      <c r="C6" t="s">
        <v>25</v>
      </c>
      <c r="D6" t="str">
        <f t="shared" ref="D6:D21" si="5">REPLACE(C6, 1, 2, "")</f>
        <v>Button</v>
      </c>
      <c r="E6" t="s">
        <v>320</v>
      </c>
      <c r="F6" t="str">
        <f t="shared" si="0"/>
        <v>mineral-zone-parameter-build-16x16</v>
      </c>
      <c r="G6" t="s">
        <v>255</v>
      </c>
      <c r="H6" s="1" t="str">
        <f t="shared" si="3"/>
        <v>icon-left</v>
      </c>
      <c r="J6" s="1" t="s">
        <v>298</v>
      </c>
      <c r="K6" s="31" t="s">
        <v>300</v>
      </c>
    </row>
    <row r="7" spans="1:11" x14ac:dyDescent="0.2">
      <c r="A7" s="8">
        <v>1.5</v>
      </c>
      <c r="B7" s="4" t="str">
        <f t="shared" si="1"/>
        <v>InputMineralZonesButton</v>
      </c>
      <c r="C7" t="s">
        <v>25</v>
      </c>
      <c r="D7" t="str">
        <f t="shared" si="5"/>
        <v>Button</v>
      </c>
      <c r="E7" t="s">
        <v>321</v>
      </c>
      <c r="F7" t="str">
        <f t="shared" si="0"/>
        <v>mineral-zone-edit-16x16</v>
      </c>
      <c r="G7" t="s">
        <v>256</v>
      </c>
      <c r="H7" s="1" t="str">
        <f t="shared" si="3"/>
        <v>icon-left</v>
      </c>
      <c r="J7" s="1" t="s">
        <v>298</v>
      </c>
      <c r="K7" s="31" t="s">
        <v>300</v>
      </c>
    </row>
    <row r="8" spans="1:11" x14ac:dyDescent="0.2">
      <c r="A8" s="8">
        <v>1.6</v>
      </c>
      <c r="B8" s="4" t="str">
        <f t="shared" si="1"/>
        <v>Multi-MineralSolverButton</v>
      </c>
      <c r="C8" t="s">
        <v>25</v>
      </c>
      <c r="D8" t="str">
        <f t="shared" si="5"/>
        <v>Button</v>
      </c>
      <c r="F8" t="str">
        <f t="shared" si="0"/>
        <v/>
      </c>
      <c r="G8" t="s">
        <v>257</v>
      </c>
      <c r="H8" s="1" t="str">
        <f t="shared" si="3"/>
        <v/>
      </c>
      <c r="J8" s="1" t="s">
        <v>298</v>
      </c>
      <c r="K8" s="31" t="s">
        <v>300</v>
      </c>
    </row>
    <row r="9" spans="1:11" x14ac:dyDescent="0.2">
      <c r="A9" s="8">
        <v>1.7</v>
      </c>
      <c r="B9" s="4" t="str">
        <f t="shared" si="1"/>
        <v>ClayMineralsVolumeButton</v>
      </c>
      <c r="C9" t="s">
        <v>25</v>
      </c>
      <c r="D9" t="str">
        <f t="shared" si="5"/>
        <v>Button</v>
      </c>
      <c r="E9" t="s">
        <v>322</v>
      </c>
      <c r="F9" t="str">
        <f t="shared" si="0"/>
        <v>Vclay-16x16</v>
      </c>
      <c r="G9" t="s">
        <v>258</v>
      </c>
      <c r="H9" s="1" t="str">
        <f t="shared" si="3"/>
        <v>icon-left</v>
      </c>
      <c r="J9" s="1" t="s">
        <v>298</v>
      </c>
      <c r="K9" s="31" t="s">
        <v>300</v>
      </c>
    </row>
    <row r="10" spans="1:11" x14ac:dyDescent="0.2">
      <c r="A10" s="8">
        <v>1.8</v>
      </c>
      <c r="B10" s="4" t="str">
        <f t="shared" si="1"/>
        <v>Fracture-VugPorosityButton</v>
      </c>
      <c r="C10" t="s">
        <v>25</v>
      </c>
      <c r="D10" t="str">
        <f t="shared" si="5"/>
        <v>Button</v>
      </c>
      <c r="E10" t="s">
        <v>323</v>
      </c>
      <c r="F10" t="str">
        <f t="shared" si="0"/>
        <v>secondary-porosity-16x16</v>
      </c>
      <c r="G10" t="s">
        <v>259</v>
      </c>
      <c r="H10" s="1" t="str">
        <f t="shared" si="3"/>
        <v>icon-left</v>
      </c>
      <c r="J10" s="1" t="s">
        <v>298</v>
      </c>
      <c r="K10" s="31" t="s">
        <v>300</v>
      </c>
    </row>
    <row r="11" spans="1:11" x14ac:dyDescent="0.2">
      <c r="A11" s="8">
        <v>1.9</v>
      </c>
      <c r="B11" s="4" t="str">
        <f t="shared" si="1"/>
        <v>OpenPorosityButton</v>
      </c>
      <c r="C11" t="s">
        <v>25</v>
      </c>
      <c r="D11" t="str">
        <f t="shared" si="5"/>
        <v>Button</v>
      </c>
      <c r="E11" t="s">
        <v>324</v>
      </c>
      <c r="F11" t="str">
        <f t="shared" si="0"/>
        <v>calculate-open-porosity-16x16</v>
      </c>
      <c r="G11" t="s">
        <v>260</v>
      </c>
      <c r="H11" s="1" t="str">
        <f t="shared" si="3"/>
        <v>icon-left</v>
      </c>
      <c r="J11" s="1" t="s">
        <v>298</v>
      </c>
      <c r="K11" s="31" t="s">
        <v>300</v>
      </c>
    </row>
    <row r="12" spans="1:11" x14ac:dyDescent="0.2">
      <c r="A12" s="8" t="s">
        <v>216</v>
      </c>
      <c r="B12" s="4" t="str">
        <f t="shared" si="1"/>
        <v>SecondaryPorosityButton</v>
      </c>
      <c r="C12" t="s">
        <v>25</v>
      </c>
      <c r="D12" t="str">
        <f t="shared" si="5"/>
        <v>Button</v>
      </c>
      <c r="E12" t="s">
        <v>323</v>
      </c>
      <c r="F12" t="str">
        <f t="shared" si="0"/>
        <v>secondary-porosity-16x16</v>
      </c>
      <c r="G12" t="s">
        <v>261</v>
      </c>
      <c r="H12" s="1" t="str">
        <f t="shared" si="3"/>
        <v>icon-left</v>
      </c>
      <c r="J12" s="1" t="s">
        <v>298</v>
      </c>
      <c r="K12" s="31" t="s">
        <v>300</v>
      </c>
    </row>
    <row r="13" spans="1:11" x14ac:dyDescent="0.2">
      <c r="A13" s="8" t="s">
        <v>218</v>
      </c>
      <c r="B13" s="4" t="str">
        <f t="shared" si="1"/>
        <v>FracturePorosityButton</v>
      </c>
      <c r="C13" t="s">
        <v>25</v>
      </c>
      <c r="D13" t="str">
        <f t="shared" si="5"/>
        <v>Button</v>
      </c>
      <c r="E13" t="s">
        <v>325</v>
      </c>
      <c r="F13" t="str">
        <f t="shared" si="0"/>
        <v>fracture-porosity-permeability-16x16</v>
      </c>
      <c r="G13" t="s">
        <v>262</v>
      </c>
      <c r="H13" s="1" t="str">
        <f t="shared" si="3"/>
        <v>icon-left</v>
      </c>
      <c r="J13" s="1" t="s">
        <v>298</v>
      </c>
      <c r="K13" s="31" t="s">
        <v>300</v>
      </c>
    </row>
    <row r="14" spans="1:11" x14ac:dyDescent="0.2">
      <c r="A14" s="8" t="s">
        <v>221</v>
      </c>
      <c r="B14" s="4" t="str">
        <f t="shared" si="1"/>
        <v>FilteringFractureButton</v>
      </c>
      <c r="C14" t="s">
        <v>25</v>
      </c>
      <c r="D14" t="str">
        <f t="shared" si="5"/>
        <v>Button</v>
      </c>
      <c r="E14" t="s">
        <v>326</v>
      </c>
      <c r="F14" t="str">
        <f t="shared" si="0"/>
        <v>phi2fil-phio-16x16</v>
      </c>
      <c r="G14" t="s">
        <v>263</v>
      </c>
      <c r="H14" s="1" t="str">
        <f t="shared" si="3"/>
        <v>icon-left</v>
      </c>
      <c r="J14" s="1" t="s">
        <v>298</v>
      </c>
      <c r="K14" s="31" t="s">
        <v>300</v>
      </c>
    </row>
    <row r="15" spans="1:11" x14ac:dyDescent="0.2">
      <c r="A15" s="8" t="s">
        <v>224</v>
      </c>
      <c r="B15" s="4" t="str">
        <f t="shared" si="1"/>
        <v>Micro&amp;MacroPorosityButton</v>
      </c>
      <c r="C15" t="s">
        <v>25</v>
      </c>
      <c r="D15" t="str">
        <f t="shared" si="5"/>
        <v>Button</v>
      </c>
      <c r="E15" t="s">
        <v>327</v>
      </c>
      <c r="F15" t="str">
        <f t="shared" si="0"/>
        <v>mineral-volume-16x16</v>
      </c>
      <c r="G15" t="s">
        <v>264</v>
      </c>
      <c r="H15" s="1" t="str">
        <f t="shared" si="3"/>
        <v>icon-left</v>
      </c>
      <c r="J15" s="1" t="s">
        <v>298</v>
      </c>
      <c r="K15" s="31" t="s">
        <v>300</v>
      </c>
    </row>
    <row r="16" spans="1:11" x14ac:dyDescent="0.2">
      <c r="A16" s="8" t="s">
        <v>227</v>
      </c>
      <c r="B16" s="4" t="str">
        <f t="shared" si="1"/>
        <v>WaterSaturationButton</v>
      </c>
      <c r="C16" t="s">
        <v>25</v>
      </c>
      <c r="D16" t="str">
        <f t="shared" si="5"/>
        <v>Button</v>
      </c>
      <c r="E16" t="s">
        <v>274</v>
      </c>
      <c r="F16" t="str">
        <f t="shared" si="0"/>
        <v>water-saturation-16x16</v>
      </c>
      <c r="G16" t="s">
        <v>265</v>
      </c>
      <c r="H16" s="1" t="str">
        <f t="shared" si="3"/>
        <v>icon-left</v>
      </c>
      <c r="J16" s="1" t="s">
        <v>298</v>
      </c>
      <c r="K16" s="31" t="s">
        <v>300</v>
      </c>
    </row>
    <row r="17" spans="1:13" x14ac:dyDescent="0.2">
      <c r="A17" s="8" t="s">
        <v>230</v>
      </c>
      <c r="B17" s="4" t="str">
        <f t="shared" si="1"/>
        <v>PermeabilityButton</v>
      </c>
      <c r="C17" t="s">
        <v>25</v>
      </c>
      <c r="D17" t="str">
        <f t="shared" si="5"/>
        <v>Button</v>
      </c>
      <c r="E17" t="s">
        <v>328</v>
      </c>
      <c r="F17" t="str">
        <f t="shared" si="0"/>
        <v>calculate-permeability-16x16</v>
      </c>
      <c r="G17" t="s">
        <v>266</v>
      </c>
      <c r="H17" s="1" t="str">
        <f t="shared" si="3"/>
        <v>icon-left</v>
      </c>
      <c r="J17" s="1" t="s">
        <v>298</v>
      </c>
      <c r="K17" s="31" t="s">
        <v>300</v>
      </c>
    </row>
    <row r="18" spans="1:13" x14ac:dyDescent="0.2">
      <c r="A18" s="8" t="s">
        <v>232</v>
      </c>
      <c r="B18" s="4" t="str">
        <f t="shared" si="1"/>
        <v>CutoffandSummationButton</v>
      </c>
      <c r="C18" t="s">
        <v>25</v>
      </c>
      <c r="D18" t="str">
        <f t="shared" si="5"/>
        <v>Button</v>
      </c>
      <c r="E18" t="s">
        <v>275</v>
      </c>
      <c r="F18" t="str">
        <f t="shared" si="0"/>
        <v>summation-16x16</v>
      </c>
      <c r="G18" t="s">
        <v>267</v>
      </c>
      <c r="H18" s="1" t="str">
        <f t="shared" si="3"/>
        <v>icon-left</v>
      </c>
      <c r="J18" s="1" t="s">
        <v>298</v>
      </c>
      <c r="K18" s="31" t="s">
        <v>300</v>
      </c>
    </row>
    <row r="19" spans="1:13" x14ac:dyDescent="0.2">
      <c r="A19" s="8" t="s">
        <v>268</v>
      </c>
      <c r="B19" s="4" t="str">
        <f t="shared" si="1"/>
        <v>FilteringButton</v>
      </c>
      <c r="C19" t="s">
        <v>25</v>
      </c>
      <c r="D19" t="str">
        <f t="shared" si="5"/>
        <v>Button</v>
      </c>
      <c r="E19" t="s">
        <v>213</v>
      </c>
      <c r="F19" t="str">
        <f t="shared" si="0"/>
        <v>curve-filter-16x16</v>
      </c>
      <c r="G19" t="s">
        <v>269</v>
      </c>
      <c r="H19" s="1" t="str">
        <f t="shared" si="3"/>
        <v>icon-left</v>
      </c>
      <c r="J19" s="1" t="s">
        <v>298</v>
      </c>
      <c r="K19" s="31" t="s">
        <v>300</v>
      </c>
    </row>
    <row r="20" spans="1:13" x14ac:dyDescent="0.2">
      <c r="A20" s="7">
        <v>2</v>
      </c>
      <c r="B20" s="3" t="str">
        <f t="shared" si="1"/>
        <v>ClasticToolbar</v>
      </c>
      <c r="C20" s="3" t="s">
        <v>23</v>
      </c>
      <c r="D20" s="3" t="str">
        <f t="shared" si="5"/>
        <v>Toolbar</v>
      </c>
      <c r="E20" s="21"/>
      <c r="F20" s="21" t="str">
        <f t="shared" si="0"/>
        <v/>
      </c>
      <c r="G20" s="21" t="s">
        <v>270</v>
      </c>
      <c r="H20" s="21" t="str">
        <f>IF(ISNUMBER(SEARCH("16x16",E20)), "icon-left","")</f>
        <v/>
      </c>
      <c r="I20" s="21"/>
      <c r="J20" s="1" t="s">
        <v>298</v>
      </c>
      <c r="K20" s="31" t="s">
        <v>300</v>
      </c>
    </row>
    <row r="21" spans="1:13" x14ac:dyDescent="0.2">
      <c r="A21" s="8">
        <v>2.1</v>
      </c>
      <c r="B21" s="4" t="str">
        <f t="shared" si="1"/>
        <v>BasicAnalysisButton</v>
      </c>
      <c r="C21" t="s">
        <v>25</v>
      </c>
      <c r="D21" t="str">
        <f t="shared" si="5"/>
        <v>Button</v>
      </c>
      <c r="E21" t="s">
        <v>329</v>
      </c>
      <c r="F21" t="str">
        <f t="shared" si="0"/>
        <v>sand-16x16</v>
      </c>
      <c r="G21" t="s">
        <v>271</v>
      </c>
      <c r="H21" t="str">
        <f t="shared" si="3"/>
        <v>icon-left</v>
      </c>
      <c r="J21" s="1" t="s">
        <v>298</v>
      </c>
      <c r="K21" s="31" t="s">
        <v>300</v>
      </c>
    </row>
    <row r="22" spans="1:13" x14ac:dyDescent="0.2">
      <c r="A22" s="8">
        <v>2.2000000000000002</v>
      </c>
      <c r="B22" s="4" t="str">
        <f t="shared" si="1"/>
        <v>ClayVolumeButton</v>
      </c>
      <c r="C22" t="s">
        <v>25</v>
      </c>
      <c r="D22" t="str">
        <f t="shared" ref="D22:D24" si="6">REPLACE(C22, 1, 2, "")</f>
        <v>Button</v>
      </c>
      <c r="F22" t="str">
        <f t="shared" si="0"/>
        <v/>
      </c>
      <c r="G22" t="s">
        <v>272</v>
      </c>
      <c r="H22" t="str">
        <f t="shared" si="3"/>
        <v/>
      </c>
      <c r="J22" s="1" t="s">
        <v>298</v>
      </c>
      <c r="K22" s="31" t="s">
        <v>300</v>
      </c>
    </row>
    <row r="23" spans="1:13" x14ac:dyDescent="0.2">
      <c r="A23" s="8">
        <v>2.2999999999999998</v>
      </c>
      <c r="B23" s="4" t="str">
        <f t="shared" si="1"/>
        <v>Porosity&amp;WaterSaturationButton</v>
      </c>
      <c r="C23" t="s">
        <v>25</v>
      </c>
      <c r="D23" t="str">
        <f t="shared" si="6"/>
        <v>Button</v>
      </c>
      <c r="E23" t="s">
        <v>274</v>
      </c>
      <c r="F23" t="str">
        <f t="shared" si="0"/>
        <v>water-saturation-16x16</v>
      </c>
      <c r="G23" t="s">
        <v>273</v>
      </c>
      <c r="H23" t="str">
        <f t="shared" si="3"/>
        <v>icon-left</v>
      </c>
      <c r="J23" s="1" t="s">
        <v>298</v>
      </c>
      <c r="K23" s="31" t="s">
        <v>300</v>
      </c>
    </row>
    <row r="24" spans="1:13" x14ac:dyDescent="0.2">
      <c r="A24" s="8">
        <v>2.4</v>
      </c>
      <c r="B24" s="4" t="str">
        <f t="shared" si="1"/>
        <v>CutoffandSummationButton</v>
      </c>
      <c r="C24" t="s">
        <v>25</v>
      </c>
      <c r="D24" t="str">
        <f t="shared" si="6"/>
        <v>Button</v>
      </c>
      <c r="E24" t="s">
        <v>275</v>
      </c>
      <c r="F24" t="str">
        <f t="shared" si="0"/>
        <v>summation-16x16</v>
      </c>
      <c r="G24" t="s">
        <v>267</v>
      </c>
      <c r="H24" t="str">
        <f t="shared" si="3"/>
        <v>icon-left</v>
      </c>
      <c r="J24" s="1" t="s">
        <v>298</v>
      </c>
      <c r="K24" s="31" t="s">
        <v>300</v>
      </c>
    </row>
    <row r="25" spans="1:13" x14ac:dyDescent="0.2">
      <c r="H25" t="str">
        <f t="shared" si="3"/>
        <v/>
      </c>
    </row>
    <row r="26" spans="1:13" x14ac:dyDescent="0.2">
      <c r="H26" t="str">
        <f t="shared" si="3"/>
        <v/>
      </c>
    </row>
    <row r="27" spans="1:13" x14ac:dyDescent="0.2">
      <c r="A27" s="22"/>
      <c r="B27" s="23"/>
      <c r="C27" s="23"/>
      <c r="D27" s="23"/>
      <c r="E27" s="23"/>
      <c r="F27" s="23"/>
      <c r="G27" s="23"/>
      <c r="H27" s="23" t="str">
        <f t="shared" si="3"/>
        <v/>
      </c>
      <c r="I27" s="23"/>
      <c r="J27" s="23"/>
      <c r="K27" s="23"/>
      <c r="L27" s="23"/>
      <c r="M27" s="23"/>
    </row>
    <row r="28" spans="1:13" x14ac:dyDescent="0.2">
      <c r="A28" s="24"/>
      <c r="B28" s="24"/>
      <c r="C28" s="24"/>
      <c r="D28" s="24"/>
      <c r="E28" s="23"/>
      <c r="F28" s="23"/>
      <c r="G28" s="24"/>
      <c r="H28" s="23" t="str">
        <f t="shared" si="3"/>
        <v/>
      </c>
      <c r="I28" s="23"/>
      <c r="J28" s="23"/>
      <c r="K28" s="23"/>
      <c r="L28" s="23"/>
      <c r="M28" s="23"/>
    </row>
    <row r="29" spans="1:13" x14ac:dyDescent="0.2">
      <c r="A29" s="26"/>
      <c r="B29" s="26"/>
      <c r="C29" s="23"/>
      <c r="D29" s="26"/>
      <c r="E29" s="23"/>
      <c r="F29" s="23"/>
      <c r="G29" s="23"/>
      <c r="H29" s="23" t="str">
        <f t="shared" si="3"/>
        <v/>
      </c>
      <c r="I29" s="23"/>
      <c r="J29" s="23"/>
      <c r="K29" s="23"/>
      <c r="L29" s="23"/>
      <c r="M29" s="23"/>
    </row>
    <row r="30" spans="1:13" x14ac:dyDescent="0.2">
      <c r="A30" s="26"/>
      <c r="B30" s="26"/>
      <c r="C30" s="23"/>
      <c r="D30" s="26"/>
      <c r="E30" s="23"/>
      <c r="F30" s="23"/>
      <c r="G30" s="23"/>
      <c r="H30" s="23" t="str">
        <f t="shared" si="3"/>
        <v/>
      </c>
      <c r="I30" s="23"/>
      <c r="J30" s="23"/>
      <c r="K30" s="23"/>
      <c r="L30" s="23"/>
      <c r="M30" s="23"/>
    </row>
    <row r="31" spans="1:13" x14ac:dyDescent="0.2">
      <c r="A31" s="26"/>
      <c r="B31" s="26"/>
      <c r="C31" s="23"/>
      <c r="D31" s="26"/>
      <c r="E31" s="23"/>
      <c r="F31" s="23"/>
      <c r="G31" s="23"/>
      <c r="H31" s="23" t="str">
        <f t="shared" si="3"/>
        <v/>
      </c>
      <c r="I31" s="23"/>
      <c r="J31" s="23"/>
      <c r="K31" s="23"/>
      <c r="L31" s="23"/>
      <c r="M31" s="23"/>
    </row>
    <row r="32" spans="1:13" x14ac:dyDescent="0.2">
      <c r="A32" s="26"/>
      <c r="B32" s="26"/>
      <c r="C32" s="23"/>
      <c r="D32" s="26"/>
      <c r="E32" s="23"/>
      <c r="F32" s="23"/>
      <c r="G32" s="23"/>
      <c r="H32" s="23" t="str">
        <f t="shared" si="3"/>
        <v/>
      </c>
      <c r="I32" s="23"/>
      <c r="J32" s="23"/>
      <c r="K32" s="23"/>
      <c r="L32" s="23"/>
      <c r="M32" s="23"/>
    </row>
    <row r="33" spans="1:13" x14ac:dyDescent="0.2">
      <c r="A33" s="26"/>
      <c r="B33" s="26"/>
      <c r="C33" s="23"/>
      <c r="D33" s="26"/>
      <c r="E33" s="23"/>
      <c r="F33" s="23"/>
      <c r="G33" s="23"/>
      <c r="H33" s="23" t="str">
        <f t="shared" si="3"/>
        <v/>
      </c>
      <c r="I33" s="23"/>
      <c r="J33" s="23"/>
      <c r="K33" s="23"/>
      <c r="L33" s="23"/>
      <c r="M33" s="23"/>
    </row>
    <row r="34" spans="1:13" x14ac:dyDescent="0.2">
      <c r="A34" s="22"/>
      <c r="B34" s="26"/>
      <c r="C34" s="23"/>
      <c r="D34" s="26"/>
      <c r="E34" s="23"/>
      <c r="F34" s="23"/>
      <c r="G34" s="23"/>
      <c r="H34" s="23" t="str">
        <f t="shared" si="3"/>
        <v/>
      </c>
      <c r="I34" s="23"/>
      <c r="J34" s="23"/>
      <c r="K34" s="23"/>
      <c r="L34" s="23"/>
      <c r="M34" s="23"/>
    </row>
    <row r="35" spans="1:13" x14ac:dyDescent="0.2">
      <c r="A35" s="22"/>
      <c r="B35" s="26"/>
      <c r="C35" s="23"/>
      <c r="D35" s="26"/>
      <c r="E35" s="23"/>
      <c r="F35" s="23"/>
      <c r="G35" s="23"/>
      <c r="H35" s="23" t="str">
        <f t="shared" si="3"/>
        <v/>
      </c>
      <c r="I35" s="23"/>
      <c r="J35" s="23"/>
      <c r="K35" s="23"/>
      <c r="L35" s="23"/>
      <c r="M35" s="23"/>
    </row>
    <row r="36" spans="1:13" x14ac:dyDescent="0.2">
      <c r="A36" s="22"/>
      <c r="B36" s="26"/>
      <c r="C36" s="23"/>
      <c r="D36" s="26"/>
      <c r="E36" s="23"/>
      <c r="F36" s="23"/>
      <c r="G36" s="23"/>
      <c r="H36" s="23" t="str">
        <f t="shared" si="3"/>
        <v/>
      </c>
      <c r="I36" s="23"/>
      <c r="J36" s="23"/>
      <c r="K36" s="23"/>
      <c r="L36" s="23"/>
      <c r="M36" s="23"/>
    </row>
    <row r="37" spans="1:13" x14ac:dyDescent="0.2">
      <c r="A37" s="22"/>
      <c r="B37" s="26"/>
      <c r="C37" s="23"/>
      <c r="D37" s="26"/>
      <c r="E37" s="23"/>
      <c r="F37" s="23"/>
      <c r="G37" s="23"/>
      <c r="H37" s="23"/>
      <c r="I37" s="23"/>
      <c r="J37" s="23"/>
      <c r="K37" s="23"/>
      <c r="L37" s="23"/>
      <c r="M37" s="23"/>
    </row>
    <row r="38" spans="1:13" x14ac:dyDescent="0.2">
      <c r="A38" s="22"/>
      <c r="B38" s="26"/>
      <c r="C38" s="23"/>
      <c r="D38" s="26"/>
      <c r="E38" s="23"/>
      <c r="F38" s="23"/>
      <c r="G38" s="23"/>
      <c r="H38" s="23"/>
      <c r="I38" s="23"/>
      <c r="J38" s="23"/>
      <c r="K38" s="23"/>
      <c r="L38" s="23"/>
      <c r="M38" s="23"/>
    </row>
    <row r="39" spans="1:13" x14ac:dyDescent="0.2">
      <c r="A39" s="22"/>
      <c r="B39" s="26"/>
      <c r="C39" s="23"/>
      <c r="D39" s="26"/>
      <c r="E39" s="23"/>
      <c r="F39" s="23"/>
      <c r="G39" s="23"/>
      <c r="H39" s="23"/>
      <c r="I39" s="23"/>
      <c r="J39" s="23"/>
      <c r="K39" s="23"/>
      <c r="L39" s="23"/>
      <c r="M39" s="23"/>
    </row>
    <row r="40" spans="1:13" x14ac:dyDescent="0.2">
      <c r="A40" s="22"/>
      <c r="B40" s="26"/>
      <c r="C40" s="23"/>
      <c r="D40" s="26"/>
      <c r="E40" s="23"/>
      <c r="F40" s="23"/>
      <c r="G40" s="23"/>
      <c r="H40" s="23"/>
      <c r="I40" s="23"/>
      <c r="J40" s="23"/>
      <c r="K40" s="23"/>
      <c r="L40" s="23"/>
      <c r="M40" s="23"/>
    </row>
    <row r="41" spans="1:13" x14ac:dyDescent="0.2">
      <c r="A41" s="22"/>
      <c r="B41" s="26"/>
      <c r="C41" s="23"/>
      <c r="D41" s="26"/>
      <c r="E41" s="23"/>
      <c r="F41" s="23"/>
      <c r="G41" s="23"/>
      <c r="H41" s="23"/>
      <c r="I41" s="23"/>
      <c r="J41" s="23"/>
      <c r="K41" s="23"/>
      <c r="L41" s="23"/>
      <c r="M41" s="23"/>
    </row>
    <row r="42" spans="1:13" x14ac:dyDescent="0.2">
      <c r="A42" s="22"/>
      <c r="B42" s="26"/>
      <c r="C42" s="23"/>
      <c r="D42" s="26"/>
      <c r="E42" s="23"/>
      <c r="F42" s="23"/>
      <c r="G42" s="23"/>
      <c r="H42" s="23"/>
      <c r="I42" s="23"/>
      <c r="J42" s="23"/>
      <c r="K42" s="23"/>
      <c r="L42" s="23"/>
      <c r="M42" s="23"/>
    </row>
    <row r="43" spans="1:13" x14ac:dyDescent="0.2">
      <c r="A43" s="22"/>
      <c r="B43" s="26"/>
      <c r="C43" s="23"/>
      <c r="D43" s="26"/>
      <c r="E43" s="23"/>
      <c r="F43" s="23"/>
      <c r="G43" s="23"/>
      <c r="H43" s="23"/>
      <c r="I43" s="23"/>
      <c r="J43" s="23"/>
      <c r="K43" s="23"/>
      <c r="L43" s="23"/>
      <c r="M43" s="23"/>
    </row>
    <row r="44" spans="1:13" x14ac:dyDescent="0.2">
      <c r="A44" s="22"/>
      <c r="B44" s="26"/>
      <c r="C44" s="23"/>
      <c r="D44" s="26"/>
      <c r="E44" s="23"/>
      <c r="F44" s="23"/>
      <c r="G44" s="23"/>
      <c r="H44" s="23"/>
      <c r="I44" s="23"/>
      <c r="J44" s="23"/>
      <c r="K44" s="23"/>
      <c r="L44" s="23"/>
      <c r="M44" s="23"/>
    </row>
    <row r="45" spans="1:13" x14ac:dyDescent="0.2">
      <c r="A45" s="22"/>
      <c r="B45" s="26"/>
      <c r="C45" s="23"/>
      <c r="D45" s="26"/>
      <c r="E45" s="23"/>
      <c r="F45" s="23"/>
      <c r="G45" s="23"/>
      <c r="H45" s="23"/>
      <c r="I45" s="23"/>
      <c r="J45" s="23"/>
      <c r="K45" s="23"/>
      <c r="L45" s="23"/>
      <c r="M45" s="23"/>
    </row>
    <row r="46" spans="1:13" x14ac:dyDescent="0.2">
      <c r="A46" s="22"/>
      <c r="B46" s="26"/>
      <c r="C46" s="24"/>
      <c r="D46" s="26"/>
      <c r="E46" s="23"/>
      <c r="F46" s="23"/>
      <c r="G46" s="24"/>
      <c r="H46" s="23"/>
      <c r="I46" s="23"/>
      <c r="J46" s="23"/>
      <c r="K46" s="23"/>
      <c r="L46" s="23"/>
      <c r="M46" s="23"/>
    </row>
    <row r="47" spans="1:13" x14ac:dyDescent="0.2">
      <c r="A47" s="22"/>
      <c r="B47" s="26"/>
      <c r="C47" s="23"/>
      <c r="D47" s="26"/>
      <c r="E47" s="23"/>
      <c r="F47" s="23"/>
      <c r="G47" s="23"/>
      <c r="H47" s="23"/>
      <c r="I47" s="23"/>
      <c r="J47" s="23"/>
      <c r="K47" s="23"/>
      <c r="L47" s="23"/>
      <c r="M47" s="23"/>
    </row>
    <row r="48" spans="1:13" x14ac:dyDescent="0.2">
      <c r="A48" s="22"/>
      <c r="B48" s="26"/>
      <c r="C48" s="23"/>
      <c r="D48" s="26"/>
      <c r="E48" s="23"/>
      <c r="F48" s="23"/>
      <c r="G48" s="23"/>
      <c r="H48" s="23"/>
      <c r="I48" s="23"/>
      <c r="J48" s="23"/>
      <c r="K48" s="23"/>
      <c r="L48" s="23"/>
      <c r="M48" s="23"/>
    </row>
    <row r="49" spans="1:13" x14ac:dyDescent="0.2">
      <c r="A49" s="22"/>
      <c r="B49" s="26"/>
      <c r="C49" s="23"/>
      <c r="D49" s="26"/>
      <c r="E49" s="23"/>
      <c r="F49" s="23"/>
      <c r="G49" s="23"/>
      <c r="H49" s="23"/>
      <c r="I49" s="23"/>
      <c r="J49" s="23"/>
      <c r="K49" s="23"/>
      <c r="L49" s="23"/>
      <c r="M49" s="23"/>
    </row>
    <row r="50" spans="1:13" x14ac:dyDescent="0.2">
      <c r="A50" s="22"/>
      <c r="B50" s="26"/>
      <c r="C50" s="23"/>
      <c r="D50" s="26"/>
      <c r="E50" s="23"/>
      <c r="F50" s="23"/>
      <c r="G50" s="23"/>
      <c r="H50" s="23"/>
      <c r="I50" s="23"/>
      <c r="J50" s="23"/>
      <c r="K50" s="23"/>
      <c r="L50" s="23"/>
      <c r="M50" s="23"/>
    </row>
    <row r="51" spans="1:13" x14ac:dyDescent="0.2">
      <c r="A51" s="22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tabSelected="1" zoomScale="120" zoomScaleNormal="120" zoomScalePageLayoutView="120" workbookViewId="0">
      <selection activeCell="L24" sqref="L24"/>
    </sheetView>
  </sheetViews>
  <sheetFormatPr baseColWidth="10" defaultColWidth="8.83203125" defaultRowHeight="15" x14ac:dyDescent="0.2"/>
  <cols>
    <col min="1" max="1" width="8.83203125" style="6"/>
  </cols>
  <sheetData>
    <row r="1" spans="1:11" x14ac:dyDescent="0.2">
      <c r="A1" s="6" t="s">
        <v>0</v>
      </c>
      <c r="B1" t="s">
        <v>1</v>
      </c>
      <c r="C1" t="s">
        <v>2</v>
      </c>
      <c r="D1" t="s">
        <v>296</v>
      </c>
      <c r="E1" t="s">
        <v>294</v>
      </c>
      <c r="F1" t="s">
        <v>22</v>
      </c>
      <c r="G1" t="s">
        <v>20</v>
      </c>
      <c r="H1" t="s">
        <v>21</v>
      </c>
      <c r="I1" t="s">
        <v>295</v>
      </c>
      <c r="J1" t="s">
        <v>297</v>
      </c>
      <c r="K1" t="s">
        <v>299</v>
      </c>
    </row>
    <row r="2" spans="1:11" x14ac:dyDescent="0.2">
      <c r="A2" s="7">
        <v>1</v>
      </c>
      <c r="B2" s="3" t="str">
        <f>SUBSTITUTE(CONCATENATE(G2,D2)," ","")</f>
        <v>HelpToolbar</v>
      </c>
      <c r="C2" s="3" t="s">
        <v>23</v>
      </c>
      <c r="D2" s="3" t="str">
        <f>REPLACE(C2, 1, 2, "")</f>
        <v>Toolbar</v>
      </c>
      <c r="E2" s="21"/>
      <c r="F2" s="21"/>
      <c r="G2" s="21" t="s">
        <v>276</v>
      </c>
      <c r="H2" s="21"/>
      <c r="I2" s="21"/>
      <c r="J2" t="s">
        <v>298</v>
      </c>
      <c r="K2" s="31" t="s">
        <v>300</v>
      </c>
    </row>
    <row r="3" spans="1:11" x14ac:dyDescent="0.2">
      <c r="A3" s="8" t="s">
        <v>183</v>
      </c>
      <c r="B3" s="4" t="str">
        <f>SUBSTITUTE(CONCATENATE(G3,D3)," ","")</f>
        <v>HelpButton</v>
      </c>
      <c r="C3" t="s">
        <v>25</v>
      </c>
      <c r="D3" t="str">
        <f>REPLACE(C3, 1, 2, "")</f>
        <v>Button</v>
      </c>
      <c r="E3" t="s">
        <v>277</v>
      </c>
      <c r="F3" t="str">
        <f>SUBSTITUTE(E3,"_","-")</f>
        <v>help-32x32</v>
      </c>
      <c r="G3" t="s">
        <v>276</v>
      </c>
      <c r="H3" s="1" t="str">
        <f t="shared" ref="H3:H5" si="0">IF(ISNUMBER(SEARCH("16x16",E3)), "icon-left","")</f>
        <v/>
      </c>
      <c r="J3" s="1" t="s">
        <v>298</v>
      </c>
      <c r="K3" s="31" t="s">
        <v>300</v>
      </c>
    </row>
    <row r="4" spans="1:11" x14ac:dyDescent="0.2">
      <c r="A4" s="8">
        <v>1.2</v>
      </c>
      <c r="B4" s="4" t="str">
        <f t="shared" ref="B4:B5" si="1">SUBSTITUTE(CONCATENATE(G4,D4)," ","")</f>
        <v>AboutButton</v>
      </c>
      <c r="C4" t="s">
        <v>25</v>
      </c>
      <c r="D4" t="str">
        <f t="shared" ref="D4" si="2">REPLACE(C4, 1, 2, "")</f>
        <v>Button</v>
      </c>
      <c r="E4" t="s">
        <v>279</v>
      </c>
      <c r="F4" t="str">
        <f t="shared" ref="F4:F5" si="3">SUBSTITUTE(E4,"_","-")</f>
        <v>info-frp-32x32</v>
      </c>
      <c r="G4" t="s">
        <v>278</v>
      </c>
      <c r="H4" s="1" t="str">
        <f t="shared" si="0"/>
        <v/>
      </c>
      <c r="J4" s="1" t="s">
        <v>298</v>
      </c>
      <c r="K4" s="31" t="s">
        <v>300</v>
      </c>
    </row>
    <row r="5" spans="1:11" x14ac:dyDescent="0.2">
      <c r="A5" s="8">
        <v>1.3</v>
      </c>
      <c r="B5" s="4" t="str">
        <f t="shared" si="1"/>
        <v>UnlockButton</v>
      </c>
      <c r="C5" t="s">
        <v>25</v>
      </c>
      <c r="D5" t="str">
        <f t="shared" ref="D5" si="4">REPLACE(C5, 1, 2, "")</f>
        <v>Button</v>
      </c>
      <c r="F5" t="str">
        <f t="shared" si="3"/>
        <v/>
      </c>
      <c r="G5" t="s">
        <v>280</v>
      </c>
      <c r="H5" s="1" t="str">
        <f t="shared" si="0"/>
        <v/>
      </c>
      <c r="J5" s="1" t="s">
        <v>298</v>
      </c>
      <c r="K5" s="31" t="s">
        <v>300</v>
      </c>
    </row>
    <row r="7" spans="1:11" x14ac:dyDescent="0.2">
      <c r="A7" s="22"/>
      <c r="B7" s="23"/>
      <c r="C7" s="23"/>
      <c r="D7" s="23"/>
      <c r="E7" s="23"/>
      <c r="F7" s="23"/>
      <c r="G7" s="23"/>
      <c r="H7" s="23"/>
      <c r="I7" s="23"/>
      <c r="J7" s="23"/>
    </row>
    <row r="8" spans="1:11" x14ac:dyDescent="0.2">
      <c r="A8" s="22"/>
      <c r="B8" s="23"/>
      <c r="C8" s="23"/>
      <c r="D8" s="23"/>
      <c r="E8" s="23"/>
      <c r="F8" s="23"/>
      <c r="G8" s="23"/>
      <c r="H8" s="23"/>
      <c r="I8" s="23"/>
      <c r="J8" s="23"/>
    </row>
    <row r="9" spans="1:11" x14ac:dyDescent="0.2">
      <c r="A9" s="24"/>
      <c r="B9" s="24"/>
      <c r="C9" s="24"/>
      <c r="D9" s="24"/>
      <c r="E9" s="23"/>
      <c r="F9" s="23"/>
      <c r="G9" s="24"/>
      <c r="H9" s="23"/>
      <c r="I9" s="23"/>
      <c r="J9" s="23"/>
    </row>
    <row r="10" spans="1:11" x14ac:dyDescent="0.2">
      <c r="A10" s="26"/>
      <c r="B10" s="26"/>
      <c r="C10" s="23"/>
      <c r="D10" s="26"/>
      <c r="E10" s="23"/>
      <c r="F10" s="23"/>
      <c r="G10" s="23"/>
      <c r="H10" s="23"/>
      <c r="I10" s="23"/>
      <c r="J10" s="23"/>
    </row>
    <row r="11" spans="1:11" x14ac:dyDescent="0.2">
      <c r="A11" s="26"/>
      <c r="B11" s="26"/>
      <c r="C11" s="23"/>
      <c r="D11" s="26"/>
      <c r="E11" s="23"/>
      <c r="F11" s="23"/>
      <c r="G11" s="23"/>
      <c r="H11" s="23"/>
      <c r="I11" s="23"/>
      <c r="J11" s="23"/>
    </row>
    <row r="12" spans="1:11" x14ac:dyDescent="0.2">
      <c r="A12" s="26"/>
      <c r="B12" s="26"/>
      <c r="C12" s="23"/>
      <c r="D12" s="26"/>
      <c r="E12" s="23"/>
      <c r="F12" s="23"/>
      <c r="G12" s="23"/>
      <c r="H12" s="23"/>
      <c r="I12" s="23"/>
      <c r="J12" s="23"/>
    </row>
    <row r="13" spans="1:11" x14ac:dyDescent="0.2">
      <c r="A13" s="26"/>
      <c r="B13" s="26"/>
      <c r="C13" s="23"/>
      <c r="D13" s="26"/>
      <c r="E13" s="26"/>
      <c r="F13" s="23"/>
      <c r="G13" s="23"/>
      <c r="H13" s="23"/>
      <c r="I13" s="23"/>
      <c r="J13" s="23"/>
    </row>
    <row r="14" spans="1:11" x14ac:dyDescent="0.2">
      <c r="A14" s="4"/>
      <c r="B14" s="4"/>
      <c r="C14" s="1"/>
      <c r="D14" s="4"/>
      <c r="E14" s="4"/>
      <c r="F14" s="1"/>
      <c r="G14" s="1"/>
      <c r="H14" s="1"/>
      <c r="I14" s="1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>
      <selection activeCell="I13" sqref="I13"/>
    </sheetView>
  </sheetViews>
  <sheetFormatPr baseColWidth="10" defaultColWidth="8.83203125" defaultRowHeight="15" x14ac:dyDescent="0.2"/>
  <cols>
    <col min="1" max="1" width="8.83203125" style="6"/>
    <col min="2" max="2" width="15.1640625" bestFit="1" customWidth="1"/>
  </cols>
  <sheetData>
    <row r="1" spans="1:11" x14ac:dyDescent="0.2">
      <c r="A1" s="6" t="s">
        <v>0</v>
      </c>
      <c r="B1" t="s">
        <v>1</v>
      </c>
      <c r="C1" t="s">
        <v>2</v>
      </c>
      <c r="D1" t="s">
        <v>296</v>
      </c>
      <c r="E1" t="s">
        <v>294</v>
      </c>
      <c r="F1" t="s">
        <v>22</v>
      </c>
      <c r="G1" t="s">
        <v>20</v>
      </c>
      <c r="H1" t="s">
        <v>21</v>
      </c>
      <c r="I1" t="s">
        <v>295</v>
      </c>
      <c r="J1" t="s">
        <v>297</v>
      </c>
      <c r="K1" t="s">
        <v>299</v>
      </c>
    </row>
    <row r="2" spans="1:11" x14ac:dyDescent="0.2">
      <c r="A2" s="7">
        <v>1</v>
      </c>
      <c r="B2" s="3" t="str">
        <f>SUBSTITUTE(CONCATENATE(G2,D2)," ","")</f>
        <v>ProjectTabset</v>
      </c>
      <c r="C2" s="3" t="s">
        <v>12</v>
      </c>
      <c r="D2" s="3" t="str">
        <f>REPLACE(C2, 1, 2, "")</f>
        <v>Tabset</v>
      </c>
      <c r="E2" s="29"/>
      <c r="F2" s="29"/>
      <c r="G2" s="29" t="s">
        <v>44</v>
      </c>
      <c r="H2" s="29"/>
      <c r="I2" s="29"/>
      <c r="J2" t="s">
        <v>298</v>
      </c>
      <c r="K2" s="31" t="s">
        <v>300</v>
      </c>
    </row>
    <row r="3" spans="1:11" x14ac:dyDescent="0.2">
      <c r="A3" s="8">
        <v>1.1000000000000001</v>
      </c>
      <c r="B3" s="4" t="str">
        <f>SUBSTITUTE(CONCATENATE(G3,D3)," ","")</f>
        <v>ProjectToolbar</v>
      </c>
      <c r="C3" t="s">
        <v>23</v>
      </c>
      <c r="D3" t="str">
        <f>REPLACE(C3, 1, 2, "")</f>
        <v>Toolbar</v>
      </c>
      <c r="E3" t="s">
        <v>277</v>
      </c>
      <c r="F3" t="str">
        <f>SUBSTITUTE(E3,"_","-")</f>
        <v>help-32x32</v>
      </c>
      <c r="G3" t="s">
        <v>44</v>
      </c>
      <c r="J3" s="1" t="s">
        <v>298</v>
      </c>
      <c r="K3" s="31" t="s">
        <v>300</v>
      </c>
    </row>
    <row r="4" spans="1:11" x14ac:dyDescent="0.2">
      <c r="A4" s="8">
        <v>1.2</v>
      </c>
      <c r="B4" s="4" t="str">
        <f t="shared" ref="B4:B6" si="0">SUBSTITUTE(CONCATENATE(G4,D4)," ","")</f>
        <v>ProjectTreeview</v>
      </c>
      <c r="C4" t="s">
        <v>281</v>
      </c>
      <c r="D4" t="str">
        <f t="shared" ref="D4" si="1">REPLACE(C4, 1, 2, "")</f>
        <v>Treeview</v>
      </c>
      <c r="E4" t="s">
        <v>279</v>
      </c>
      <c r="F4" t="str">
        <f t="shared" ref="F4:F6" si="2">SUBSTITUTE(E4,"_","-")</f>
        <v>info-frp-32x32</v>
      </c>
      <c r="G4" t="s">
        <v>44</v>
      </c>
      <c r="J4" s="1" t="s">
        <v>298</v>
      </c>
      <c r="K4" s="31" t="s">
        <v>300</v>
      </c>
    </row>
    <row r="5" spans="1:11" x14ac:dyDescent="0.2">
      <c r="A5" s="7">
        <v>2</v>
      </c>
      <c r="B5" s="3" t="str">
        <f t="shared" si="0"/>
        <v>PropertiesTabs</v>
      </c>
      <c r="C5" s="3" t="s">
        <v>282</v>
      </c>
      <c r="D5" s="3" t="str">
        <f t="shared" ref="D5" si="3">REPLACE(C5, 1, 2, "")</f>
        <v>Tabs</v>
      </c>
      <c r="E5" s="21"/>
      <c r="F5" s="21" t="str">
        <f t="shared" si="2"/>
        <v/>
      </c>
      <c r="G5" s="21" t="s">
        <v>283</v>
      </c>
      <c r="H5" s="21"/>
      <c r="I5" s="21"/>
      <c r="J5" s="1" t="s">
        <v>298</v>
      </c>
      <c r="K5" s="31" t="s">
        <v>300</v>
      </c>
    </row>
    <row r="6" spans="1:11" x14ac:dyDescent="0.2">
      <c r="A6" s="8">
        <v>2.1</v>
      </c>
      <c r="B6" s="4" t="str">
        <f t="shared" si="0"/>
        <v>PropertyList</v>
      </c>
      <c r="C6" t="s">
        <v>284</v>
      </c>
      <c r="D6" t="str">
        <f t="shared" ref="D6" si="4">REPLACE(C6, 1, 2, "")</f>
        <v>List</v>
      </c>
      <c r="F6" t="str">
        <f t="shared" si="2"/>
        <v/>
      </c>
      <c r="G6" t="s">
        <v>285</v>
      </c>
      <c r="J6" s="1" t="s">
        <v>298</v>
      </c>
      <c r="K6" s="31" t="s">
        <v>300</v>
      </c>
    </row>
    <row r="8" spans="1:11" x14ac:dyDescent="0.2">
      <c r="A8" s="22"/>
      <c r="B8" s="23"/>
      <c r="C8" s="23"/>
      <c r="D8" s="23"/>
      <c r="E8" s="23"/>
      <c r="F8" s="23"/>
      <c r="G8" s="23"/>
      <c r="H8" s="23"/>
      <c r="I8" s="23"/>
      <c r="J8" s="23"/>
      <c r="K8" s="23"/>
    </row>
    <row r="9" spans="1:11" x14ac:dyDescent="0.2">
      <c r="A9" s="22"/>
      <c r="B9" s="23"/>
      <c r="C9" s="24"/>
      <c r="D9" s="23"/>
      <c r="E9" s="23"/>
      <c r="F9" s="23"/>
      <c r="G9" s="24"/>
      <c r="H9" s="23"/>
      <c r="I9" s="23"/>
      <c r="J9" s="23"/>
      <c r="K9" s="23"/>
    </row>
    <row r="10" spans="1:11" x14ac:dyDescent="0.2">
      <c r="A10" s="22"/>
      <c r="B10" s="23"/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">
      <c r="A11" s="22"/>
      <c r="B11" s="23"/>
      <c r="C11" s="23"/>
      <c r="D11" s="23"/>
      <c r="E11" s="23"/>
      <c r="F11" s="23"/>
      <c r="G11" s="23"/>
      <c r="H11" s="23"/>
      <c r="I11" s="23"/>
      <c r="J11" s="23"/>
      <c r="K11" s="23"/>
    </row>
    <row r="12" spans="1:11" x14ac:dyDescent="0.2">
      <c r="A12" s="22"/>
      <c r="B12" s="23"/>
      <c r="C12" s="24"/>
      <c r="D12" s="23"/>
      <c r="E12" s="23"/>
      <c r="F12" s="23"/>
      <c r="G12" s="24"/>
      <c r="H12" s="23"/>
      <c r="I12" s="23"/>
      <c r="J12" s="23"/>
      <c r="K12" s="23"/>
    </row>
    <row r="13" spans="1:11" x14ac:dyDescent="0.2">
      <c r="A13" s="22"/>
      <c r="B13" s="23"/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">
      <c r="A14" s="22"/>
      <c r="B14" s="23"/>
      <c r="C14" s="23"/>
      <c r="D14" s="23"/>
      <c r="E14" s="23"/>
      <c r="F14" s="23"/>
      <c r="G14" s="23"/>
      <c r="H14" s="23"/>
      <c r="I14" s="23"/>
      <c r="J14" s="23"/>
      <c r="K14" s="23"/>
    </row>
    <row r="15" spans="1:11" x14ac:dyDescent="0.2">
      <c r="A15" s="22"/>
      <c r="B15" s="23"/>
      <c r="C15" s="23"/>
      <c r="D15" s="23"/>
      <c r="E15" s="23"/>
      <c r="F15" s="23"/>
      <c r="G15" s="23"/>
      <c r="H15" s="23"/>
      <c r="I15" s="23"/>
      <c r="J15" s="23"/>
      <c r="K15" s="23"/>
    </row>
    <row r="16" spans="1:11" x14ac:dyDescent="0.2">
      <c r="A16" s="22"/>
      <c r="B16" s="23"/>
      <c r="C16" s="23"/>
      <c r="D16" s="23"/>
      <c r="E16" s="23"/>
      <c r="F16" s="23"/>
      <c r="G16" s="23"/>
      <c r="H16" s="23"/>
      <c r="I16" s="23"/>
      <c r="J16" s="23"/>
      <c r="K16" s="23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Main</vt:lpstr>
      <vt:lpstr>RibbonBlock</vt:lpstr>
      <vt:lpstr>ProjectTab</vt:lpstr>
      <vt:lpstr>WellTab</vt:lpstr>
      <vt:lpstr>DataAnalysisTab</vt:lpstr>
      <vt:lpstr>DataProcessingTab</vt:lpstr>
      <vt:lpstr>PetrophysicsTab</vt:lpstr>
      <vt:lpstr>HelpTab</vt:lpstr>
      <vt:lpstr>ExplorerBlock</vt:lpstr>
      <vt:lpstr>WorkingBlock</vt:lpstr>
      <vt:lpstr>Dialogs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Cuong Nguyen Duy</dc:creator>
  <dc:description/>
  <cp:lastModifiedBy>Microsoft Office User</cp:lastModifiedBy>
  <cp:revision>1</cp:revision>
  <dcterms:created xsi:type="dcterms:W3CDTF">2017-06-08T02:45:12Z</dcterms:created>
  <dcterms:modified xsi:type="dcterms:W3CDTF">2017-07-10T16:02:35Z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