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13_ncr:1_{CACD9F61-5BD2-4EC6-8C3F-38746DB4A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head_detail" localSheetId="0">Tabelle1!#REF!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38" i="1"/>
  <c r="G35" i="1"/>
  <c r="G34" i="1"/>
  <c r="G60" i="1"/>
  <c r="G4" i="1" l="1"/>
  <c r="G5" i="1"/>
  <c r="G6" i="1"/>
  <c r="G7" i="1"/>
  <c r="G8" i="1"/>
  <c r="G9" i="1"/>
  <c r="G10" i="1"/>
  <c r="G11" i="1"/>
  <c r="G12" i="1"/>
  <c r="G33" i="1"/>
  <c r="G36" i="1"/>
  <c r="G37" i="1"/>
  <c r="G40" i="1"/>
  <c r="G42" i="1"/>
  <c r="G43" i="1"/>
  <c r="G44" i="1"/>
  <c r="G45" i="1"/>
  <c r="G46" i="1"/>
  <c r="G41" i="1"/>
  <c r="G67" i="1"/>
  <c r="G68" i="1"/>
  <c r="G69" i="1"/>
  <c r="G70" i="1"/>
  <c r="G71" i="1"/>
  <c r="G72" i="1"/>
  <c r="G48" i="1"/>
  <c r="G49" i="1"/>
  <c r="G50" i="1"/>
  <c r="G51" i="1"/>
  <c r="G59" i="1"/>
  <c r="G52" i="1"/>
  <c r="G53" i="1"/>
  <c r="G54" i="1"/>
  <c r="G55" i="1"/>
  <c r="G56" i="1"/>
  <c r="G57" i="1"/>
  <c r="G73" i="1"/>
  <c r="G65" i="1"/>
  <c r="G61" i="1"/>
  <c r="G62" i="1"/>
  <c r="G63" i="1"/>
  <c r="G64" i="1"/>
  <c r="G3" i="1" l="1"/>
  <c r="G74" i="1" l="1"/>
</calcChain>
</file>

<file path=xl/sharedStrings.xml><?xml version="1.0" encoding="utf-8"?>
<sst xmlns="http://schemas.openxmlformats.org/spreadsheetml/2006/main" count="276" uniqueCount="183">
  <si>
    <t>total</t>
  </si>
  <si>
    <t>740224 - 62</t>
  </si>
  <si>
    <t>740618 - 62</t>
  </si>
  <si>
    <t>740672 - 62</t>
  </si>
  <si>
    <t>740698 - 62</t>
  </si>
  <si>
    <t xml:space="preserve">name </t>
  </si>
  <si>
    <t>spec</t>
  </si>
  <si>
    <t>amount</t>
  </si>
  <si>
    <t>supplier</t>
  </si>
  <si>
    <t>part no</t>
  </si>
  <si>
    <t>PLA filament</t>
  </si>
  <si>
    <t>SY3120-SLU-C4-Q</t>
  </si>
  <si>
    <t>AN120-M5</t>
  </si>
  <si>
    <t>SYJ312-SLOU-M3-Q</t>
  </si>
  <si>
    <t>KQ2S04-M3G</t>
  </si>
  <si>
    <t>M5 muffler</t>
  </si>
  <si>
    <t>RAM</t>
  </si>
  <si>
    <t>SSD</t>
  </si>
  <si>
    <t>ICNF7DA0</t>
  </si>
  <si>
    <t>GLIL43</t>
  </si>
  <si>
    <t>IMGM3001</t>
  </si>
  <si>
    <t>DELOCK 84841</t>
  </si>
  <si>
    <t>ARD RAMPS KIT 1</t>
  </si>
  <si>
    <t>ARDUINO MEGA</t>
  </si>
  <si>
    <t>PTFE tubing 4 mm</t>
  </si>
  <si>
    <t>PTFE tubing 1/8"</t>
  </si>
  <si>
    <t>TUS0425B-20</t>
  </si>
  <si>
    <t>50394-8200</t>
  </si>
  <si>
    <t>16-02-0088</t>
  </si>
  <si>
    <t>51110-1260</t>
  </si>
  <si>
    <t>50-57-9402</t>
  </si>
  <si>
    <t>1439216-05</t>
  </si>
  <si>
    <t xml:space="preserve"> 1439220-62</t>
  </si>
  <si>
    <t>673804 - 62</t>
  </si>
  <si>
    <t>1401535 - 62</t>
  </si>
  <si>
    <t>1401537 - 62</t>
  </si>
  <si>
    <t>KQ2LU04-00A</t>
  </si>
  <si>
    <t>pneumatic split</t>
  </si>
  <si>
    <t>pneumatic muffler</t>
  </si>
  <si>
    <t>cable for pneumatic valves</t>
  </si>
  <si>
    <t>KQ2L04-M5A</t>
  </si>
  <si>
    <t>HLG1873492326958YP</t>
  </si>
  <si>
    <t>IZKEGB07</t>
  </si>
  <si>
    <t>PSFU3-300</t>
  </si>
  <si>
    <t>JFM-0304-05</t>
  </si>
  <si>
    <t>D-SUB cable</t>
  </si>
  <si>
    <t xml:space="preserve">HDMI cable </t>
  </si>
  <si>
    <t>325235-62</t>
  </si>
  <si>
    <t>X-rods</t>
  </si>
  <si>
    <t>Y-rods</t>
  </si>
  <si>
    <t>SSFJ8-30</t>
  </si>
  <si>
    <t>733946-62</t>
  </si>
  <si>
    <t>various small parts</t>
  </si>
  <si>
    <t>M3 retaining ring</t>
  </si>
  <si>
    <t xml:space="preserve">M5 grub screw, dull </t>
  </si>
  <si>
    <t xml:space="preserve">bearing washers  </t>
  </si>
  <si>
    <t>M2 screw</t>
  </si>
  <si>
    <t>M3 screw</t>
  </si>
  <si>
    <t>M3 screw, flat head</t>
  </si>
  <si>
    <t>M3 nut</t>
  </si>
  <si>
    <t>M3 washer</t>
  </si>
  <si>
    <t>M4 screw</t>
  </si>
  <si>
    <t>2.6 mm tapping screw</t>
  </si>
  <si>
    <t>3.7 mm tapping screw</t>
  </si>
  <si>
    <t>2.8 mm tapping screw</t>
  </si>
  <si>
    <t>M2.5 screw</t>
  </si>
  <si>
    <t>3.0 mm tapping screw</t>
  </si>
  <si>
    <t>colorFabb, Belfeld, Netherlands</t>
  </si>
  <si>
    <t>price/unit</t>
  </si>
  <si>
    <t>idler pulley for 6 mm belt</t>
  </si>
  <si>
    <t>timing belt pulley for 6 mm belt</t>
  </si>
  <si>
    <t>timing belt</t>
  </si>
  <si>
    <t>2/6-port valve</t>
  </si>
  <si>
    <t xml:space="preserve">TitanHP MHP9900 </t>
  </si>
  <si>
    <t>IDEX, Lake Forest, Illinois, US</t>
  </si>
  <si>
    <t>eMotion-Tech, Toulouse, France</t>
  </si>
  <si>
    <t>MISUMI, Frankfurt/Main, Germany</t>
  </si>
  <si>
    <t>Igus, Köln, Germany</t>
  </si>
  <si>
    <t>CHM, Fridolfing, Germany</t>
  </si>
  <si>
    <t>MHP9900-500-1</t>
  </si>
  <si>
    <t>SMC, Egelsbach, Germany</t>
  </si>
  <si>
    <t>Alternate, Linden, Germany</t>
  </si>
  <si>
    <t>Reichelt Elektronik, Sande, Germany</t>
  </si>
  <si>
    <t>Conrad electronic, Hirschau, Germany</t>
  </si>
  <si>
    <t>Molex, Lisle, Illinois, US</t>
  </si>
  <si>
    <t>Kkmoon, Shenzhen, China</t>
  </si>
  <si>
    <t>IZOKEE, Guangdongsheng, China</t>
  </si>
  <si>
    <t xml:space="preserve">1 kg PLA from 2.2 kg economy pack </t>
  </si>
  <si>
    <t>stepper motor</t>
  </si>
  <si>
    <t>ID 8; OD 15; L 24 [mm]</t>
  </si>
  <si>
    <t>ID 3; OD 16; Z 9.4 [mm]</t>
  </si>
  <si>
    <t>OD 8; L 300 [mm]</t>
  </si>
  <si>
    <t>OD 3; L 300 [mm]</t>
  </si>
  <si>
    <t>iglidur collar bushing type F: ID 3; OD 4; L 5 [mm]</t>
  </si>
  <si>
    <t xml:space="preserve">OD 4; ID 3 [mm] </t>
  </si>
  <si>
    <t>OD 1/8"; ID 1/16"</t>
  </si>
  <si>
    <t>tefel ferrule 1/8"</t>
  </si>
  <si>
    <t>PPS fitting 1/8"; thread 1/4"; TYP A</t>
  </si>
  <si>
    <t>PPS fitting for purging gas</t>
  </si>
  <si>
    <t>ferrule for PPS fitting</t>
  </si>
  <si>
    <t>L 10 mm</t>
  </si>
  <si>
    <t>L 12 mm</t>
  </si>
  <si>
    <t>L 20 mm</t>
  </si>
  <si>
    <t>L 25 mm</t>
  </si>
  <si>
    <t>L 15 mm</t>
  </si>
  <si>
    <t>L 40 mm</t>
  </si>
  <si>
    <r>
      <t>H</t>
    </r>
    <r>
      <rPr>
        <vertAlign val="subscript"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 xml:space="preserve"> 2.4 mm</t>
    </r>
  </si>
  <si>
    <r>
      <t>H</t>
    </r>
    <r>
      <rPr>
        <vertAlign val="subscript"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 xml:space="preserve"> 1.2 mm</t>
    </r>
  </si>
  <si>
    <r>
      <t>H</t>
    </r>
    <r>
      <rPr>
        <vertAlign val="subscript"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 xml:space="preserve"> 1.0 mm</t>
    </r>
  </si>
  <si>
    <t>-</t>
  </si>
  <si>
    <t>L 2 mm + teflon washer</t>
  </si>
  <si>
    <t>M5 to OD 4 mm</t>
  </si>
  <si>
    <t>M3 to OD 4 mm</t>
  </si>
  <si>
    <t>y-peace OD 4 mm</t>
  </si>
  <si>
    <t>SY100-30-4A-30</t>
  </si>
  <si>
    <t>L 1 m;  with connector for pneumatic valves</t>
  </si>
  <si>
    <t>5-way; magnet actuator; 5 V</t>
  </si>
  <si>
    <t>3-way; magnet actuator; 5 V</t>
  </si>
  <si>
    <t>TR5V-M-24VDC-S-Z 1</t>
  </si>
  <si>
    <t>629486 - 62</t>
  </si>
  <si>
    <t>Phoenix pin housing MCV</t>
  </si>
  <si>
    <t>Phoenix bushing housing MC</t>
  </si>
  <si>
    <t>grid 3.5 mm; 2 pins; 1843606</t>
  </si>
  <si>
    <t>grid 3.5 mm; 8 pins; 1843664</t>
  </si>
  <si>
    <t>grid 3.5 mm; 2 pins; 1840366</t>
  </si>
  <si>
    <t>grid 3.5 mm; 8 pins; 1840421</t>
  </si>
  <si>
    <t>mechanic parts</t>
  </si>
  <si>
    <t>bolting</t>
  </si>
  <si>
    <t>relais for 2/6-port valve</t>
  </si>
  <si>
    <t>valves and pneumatic parts</t>
  </si>
  <si>
    <t>Milli-Grid crimp 30-24AWG, female</t>
  </si>
  <si>
    <t>contact socket, signal for 2/6-port valve</t>
  </si>
  <si>
    <t>contact socket, 24V for 2/6-port valve</t>
  </si>
  <si>
    <t>bushing housing, signal for 2/6-port valve</t>
  </si>
  <si>
    <t>Milli-Grid 51110; 12 pins</t>
  </si>
  <si>
    <t>bushing housing, 24V for 2/6-port valve</t>
  </si>
  <si>
    <t>dupont connectors</t>
  </si>
  <si>
    <t>pneumatic 5-way valve</t>
  </si>
  <si>
    <t>pneumatic 3-way valve</t>
  </si>
  <si>
    <t>mechanical endstop</t>
  </si>
  <si>
    <t>NEMA 14; 200 steps; including cable</t>
  </si>
  <si>
    <t>kit of 3 units; including cable</t>
  </si>
  <si>
    <t>linear bearing Y-axis</t>
  </si>
  <si>
    <t>linear bearings X-axis</t>
  </si>
  <si>
    <t>GT2; W 6 mm; 20T; ID 5 mm</t>
  </si>
  <si>
    <t>GT2; W 6 mm</t>
  </si>
  <si>
    <r>
      <t>ID 3, OD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4, OD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15, L 2 [mm] </t>
    </r>
  </si>
  <si>
    <t>connector for 5-way valve</t>
  </si>
  <si>
    <t>connector for 3-way valve</t>
  </si>
  <si>
    <t>L 5 mm</t>
  </si>
  <si>
    <t>L 9 mm</t>
  </si>
  <si>
    <t>PU tubing 4 mm</t>
  </si>
  <si>
    <t>electronic connections</t>
  </si>
  <si>
    <t>power connector for 2/6-port valve</t>
  </si>
  <si>
    <t xml:space="preserve">power supply 24 V </t>
  </si>
  <si>
    <t>power supply 12 V</t>
  </si>
  <si>
    <t>SGA60E24-P1J; 2.5 A; 60 W</t>
  </si>
  <si>
    <t>SGA60E12-P1J; 5.0 A; 60 W</t>
  </si>
  <si>
    <t>D-SUB bushing socket</t>
  </si>
  <si>
    <t>D-SUB pin socket</t>
  </si>
  <si>
    <t>HDMI cable 1.5 m</t>
  </si>
  <si>
    <t>D-SUB 25 pin to 25 bushing, 1 m</t>
  </si>
  <si>
    <t>cable ties; shrinking tubes; wires</t>
  </si>
  <si>
    <t>grid 2.54 mm</t>
  </si>
  <si>
    <t>SL housing 70066; 2.54 mm; 2 pins</t>
  </si>
  <si>
    <t>SL Crimp 22-24 AWG, series 70058, female</t>
  </si>
  <si>
    <t xml:space="preserve">OD 5.5 mm; ID 2.1 mm </t>
  </si>
  <si>
    <t xml:space="preserve">D-SUB 25 pin bushing socket 180° solder cup FCI </t>
  </si>
  <si>
    <t>D-SUB 25 pin socket 180° solder cup FCI</t>
  </si>
  <si>
    <t xml:space="preserve">electronic boards </t>
  </si>
  <si>
    <t>IPS monitor</t>
  </si>
  <si>
    <t>NUC6CAYH; Celeron J3455</t>
  </si>
  <si>
    <t>Intel NUC system</t>
  </si>
  <si>
    <t>inernal USB 2.0 cable with pole socket</t>
  </si>
  <si>
    <t>internal USB cable</t>
  </si>
  <si>
    <t>Ramps 1.4 board and 3 driver boards (out of kit)</t>
  </si>
  <si>
    <t>Arduino Mega 2560, USB</t>
  </si>
  <si>
    <t>Arduino board</t>
  </si>
  <si>
    <t>Ramps board</t>
  </si>
  <si>
    <t>HyperX SO-DIMM; 4 GB; DDR3L-1866</t>
  </si>
  <si>
    <t>Transcend TS64GSSD340K; 64 GB</t>
  </si>
  <si>
    <t>10.1"; 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</si>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</sst>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3" zoomScale="90" zoomScaleNormal="90" workbookViewId="0">
      <selection activeCell="G74" sqref="F74:G74"/>
    </sheetView>
  </sheetViews>
  <sheetFormatPr baseColWidth="10" defaultColWidth="11.5703125" defaultRowHeight="15" x14ac:dyDescent="0.25"/>
  <cols>
    <col min="1" max="1" width="37.42578125" style="3" customWidth="1"/>
    <col min="2" max="2" width="43.7109375" style="3" customWidth="1"/>
    <col min="3" max="3" width="33.7109375" style="3" customWidth="1"/>
    <col min="4" max="4" width="22.140625" style="2" customWidth="1"/>
    <col min="5" max="5" width="11.7109375" style="2" customWidth="1"/>
    <col min="6" max="7" width="11.5703125" style="6"/>
    <col min="8" max="9" width="11.5703125" style="1"/>
    <col min="10" max="10" width="11.5703125" style="2"/>
    <col min="11" max="16384" width="11.5703125" style="1"/>
  </cols>
  <sheetData>
    <row r="1" spans="1:10" s="22" customFormat="1" x14ac:dyDescent="0.25">
      <c r="A1" s="20" t="s">
        <v>5</v>
      </c>
      <c r="B1" s="20" t="s">
        <v>6</v>
      </c>
      <c r="C1" s="20" t="s">
        <v>8</v>
      </c>
      <c r="D1" s="20" t="s">
        <v>9</v>
      </c>
      <c r="E1" s="20" t="s">
        <v>7</v>
      </c>
      <c r="F1" s="21" t="s">
        <v>68</v>
      </c>
      <c r="G1" s="21" t="s">
        <v>0</v>
      </c>
      <c r="J1" s="27"/>
    </row>
    <row r="2" spans="1:10" x14ac:dyDescent="0.25">
      <c r="A2" s="28" t="s">
        <v>126</v>
      </c>
    </row>
    <row r="3" spans="1:10" x14ac:dyDescent="0.25">
      <c r="A3" s="8" t="s">
        <v>10</v>
      </c>
      <c r="B3" s="8" t="s">
        <v>87</v>
      </c>
      <c r="C3" s="8" t="s">
        <v>67</v>
      </c>
      <c r="D3" s="10">
        <v>8719033550483</v>
      </c>
      <c r="E3" s="9">
        <v>1</v>
      </c>
      <c r="F3" s="11">
        <v>12.68</v>
      </c>
      <c r="G3" s="11">
        <f t="shared" ref="G3:G12" si="0">E3*F3</f>
        <v>12.68</v>
      </c>
    </row>
    <row r="4" spans="1:10" x14ac:dyDescent="0.25">
      <c r="A4" s="8" t="s">
        <v>88</v>
      </c>
      <c r="B4" s="12" t="s">
        <v>140</v>
      </c>
      <c r="C4" s="16" t="s">
        <v>75</v>
      </c>
      <c r="D4" s="14" t="s">
        <v>109</v>
      </c>
      <c r="E4" s="14">
        <v>3</v>
      </c>
      <c r="F4" s="15">
        <v>16</v>
      </c>
      <c r="G4" s="11">
        <f t="shared" si="0"/>
        <v>48</v>
      </c>
    </row>
    <row r="5" spans="1:10" x14ac:dyDescent="0.25">
      <c r="A5" s="8" t="s">
        <v>139</v>
      </c>
      <c r="B5" s="12" t="s">
        <v>141</v>
      </c>
      <c r="C5" s="16" t="s">
        <v>75</v>
      </c>
      <c r="D5" s="14" t="s">
        <v>109</v>
      </c>
      <c r="E5" s="14">
        <v>1</v>
      </c>
      <c r="F5" s="15">
        <v>9.9</v>
      </c>
      <c r="G5" s="11">
        <f t="shared" si="0"/>
        <v>9.9</v>
      </c>
    </row>
    <row r="6" spans="1:10" x14ac:dyDescent="0.25">
      <c r="A6" s="8" t="s">
        <v>70</v>
      </c>
      <c r="B6" s="12" t="s">
        <v>144</v>
      </c>
      <c r="C6" s="16" t="s">
        <v>75</v>
      </c>
      <c r="D6" s="14" t="s">
        <v>109</v>
      </c>
      <c r="E6" s="14">
        <v>3</v>
      </c>
      <c r="F6" s="15">
        <v>5</v>
      </c>
      <c r="G6" s="11">
        <f t="shared" si="0"/>
        <v>15</v>
      </c>
    </row>
    <row r="7" spans="1:10" x14ac:dyDescent="0.25">
      <c r="A7" s="8" t="s">
        <v>71</v>
      </c>
      <c r="B7" s="12" t="s">
        <v>145</v>
      </c>
      <c r="C7" s="16" t="s">
        <v>75</v>
      </c>
      <c r="D7" s="14" t="s">
        <v>109</v>
      </c>
      <c r="E7" s="14">
        <v>3</v>
      </c>
      <c r="F7" s="15">
        <v>7</v>
      </c>
      <c r="G7" s="11">
        <f t="shared" si="0"/>
        <v>21</v>
      </c>
    </row>
    <row r="8" spans="1:10" x14ac:dyDescent="0.25">
      <c r="A8" s="8" t="s">
        <v>69</v>
      </c>
      <c r="B8" s="12" t="s">
        <v>90</v>
      </c>
      <c r="C8" s="16" t="s">
        <v>75</v>
      </c>
      <c r="D8" s="14" t="s">
        <v>109</v>
      </c>
      <c r="E8" s="14">
        <v>8</v>
      </c>
      <c r="F8" s="15">
        <v>2.5</v>
      </c>
      <c r="G8" s="11">
        <f t="shared" si="0"/>
        <v>20</v>
      </c>
    </row>
    <row r="9" spans="1:10" x14ac:dyDescent="0.25">
      <c r="A9" s="8" t="s">
        <v>142</v>
      </c>
      <c r="B9" s="12" t="s">
        <v>89</v>
      </c>
      <c r="C9" s="16" t="s">
        <v>75</v>
      </c>
      <c r="D9" s="13" t="s">
        <v>109</v>
      </c>
      <c r="E9" s="14">
        <v>4</v>
      </c>
      <c r="F9" s="15">
        <v>1.9</v>
      </c>
      <c r="G9" s="11">
        <f t="shared" si="0"/>
        <v>7.6</v>
      </c>
    </row>
    <row r="10" spans="1:10" x14ac:dyDescent="0.25">
      <c r="A10" s="8" t="s">
        <v>49</v>
      </c>
      <c r="B10" s="12" t="s">
        <v>91</v>
      </c>
      <c r="C10" s="16" t="s">
        <v>76</v>
      </c>
      <c r="D10" s="13" t="s">
        <v>50</v>
      </c>
      <c r="E10" s="14">
        <v>4</v>
      </c>
      <c r="F10" s="15">
        <v>3.81</v>
      </c>
      <c r="G10" s="11">
        <f t="shared" si="0"/>
        <v>15.24</v>
      </c>
    </row>
    <row r="11" spans="1:10" x14ac:dyDescent="0.25">
      <c r="A11" s="8" t="s">
        <v>48</v>
      </c>
      <c r="B11" s="12" t="s">
        <v>92</v>
      </c>
      <c r="C11" s="16" t="s">
        <v>76</v>
      </c>
      <c r="D11" s="14" t="s">
        <v>43</v>
      </c>
      <c r="E11" s="14">
        <v>2</v>
      </c>
      <c r="F11" s="15">
        <v>12.81</v>
      </c>
      <c r="G11" s="11">
        <f t="shared" si="0"/>
        <v>25.62</v>
      </c>
    </row>
    <row r="12" spans="1:10" x14ac:dyDescent="0.25">
      <c r="A12" s="8" t="s">
        <v>143</v>
      </c>
      <c r="B12" s="16" t="s">
        <v>93</v>
      </c>
      <c r="C12" s="16" t="s">
        <v>77</v>
      </c>
      <c r="D12" s="13" t="s">
        <v>44</v>
      </c>
      <c r="E12" s="13">
        <v>4</v>
      </c>
      <c r="F12" s="15">
        <v>1.66</v>
      </c>
      <c r="G12" s="11">
        <f t="shared" si="0"/>
        <v>6.64</v>
      </c>
    </row>
    <row r="13" spans="1:10" x14ac:dyDescent="0.25">
      <c r="A13" s="28" t="s">
        <v>127</v>
      </c>
      <c r="B13" s="4"/>
      <c r="C13" s="4"/>
      <c r="D13" s="5"/>
      <c r="E13" s="5"/>
      <c r="F13" s="7"/>
    </row>
    <row r="14" spans="1:10" s="23" customFormat="1" x14ac:dyDescent="0.25">
      <c r="A14" s="17" t="s">
        <v>56</v>
      </c>
      <c r="B14" s="17" t="s">
        <v>100</v>
      </c>
      <c r="C14" s="17" t="s">
        <v>109</v>
      </c>
      <c r="D14" s="18" t="s">
        <v>109</v>
      </c>
      <c r="E14" s="18">
        <v>6</v>
      </c>
      <c r="F14" s="19"/>
      <c r="G14" s="19"/>
      <c r="J14" s="18"/>
    </row>
    <row r="15" spans="1:10" s="23" customFormat="1" x14ac:dyDescent="0.25">
      <c r="A15" s="17" t="s">
        <v>65</v>
      </c>
      <c r="B15" s="17" t="s">
        <v>101</v>
      </c>
      <c r="C15" s="17" t="s">
        <v>109</v>
      </c>
      <c r="D15" s="18" t="s">
        <v>109</v>
      </c>
      <c r="E15" s="18">
        <v>4</v>
      </c>
      <c r="F15" s="19"/>
      <c r="G15" s="19"/>
      <c r="J15" s="18"/>
    </row>
    <row r="16" spans="1:10" s="23" customFormat="1" x14ac:dyDescent="0.25">
      <c r="A16" s="17" t="s">
        <v>58</v>
      </c>
      <c r="B16" s="17" t="s">
        <v>102</v>
      </c>
      <c r="C16" s="17" t="s">
        <v>109</v>
      </c>
      <c r="D16" s="18" t="s">
        <v>109</v>
      </c>
      <c r="E16" s="18">
        <v>2</v>
      </c>
      <c r="F16" s="19"/>
      <c r="G16" s="19"/>
      <c r="J16" s="18"/>
    </row>
    <row r="17" spans="1:10" s="23" customFormat="1" x14ac:dyDescent="0.25">
      <c r="A17" s="17" t="s">
        <v>57</v>
      </c>
      <c r="B17" s="17" t="s">
        <v>100</v>
      </c>
      <c r="C17" s="17" t="s">
        <v>109</v>
      </c>
      <c r="D17" s="18" t="s">
        <v>109</v>
      </c>
      <c r="E17" s="18">
        <v>22</v>
      </c>
      <c r="F17" s="19"/>
      <c r="G17" s="19"/>
      <c r="J17" s="18"/>
    </row>
    <row r="18" spans="1:10" s="23" customFormat="1" x14ac:dyDescent="0.25">
      <c r="A18" s="17" t="s">
        <v>57</v>
      </c>
      <c r="B18" s="17" t="s">
        <v>103</v>
      </c>
      <c r="C18" s="17" t="s">
        <v>109</v>
      </c>
      <c r="D18" s="18" t="s">
        <v>109</v>
      </c>
      <c r="E18" s="18">
        <v>4</v>
      </c>
      <c r="F18" s="19"/>
      <c r="G18" s="19"/>
      <c r="J18" s="18"/>
    </row>
    <row r="19" spans="1:10" s="23" customFormat="1" x14ac:dyDescent="0.25">
      <c r="A19" s="17" t="s">
        <v>57</v>
      </c>
      <c r="B19" s="17" t="s">
        <v>104</v>
      </c>
      <c r="C19" s="17" t="s">
        <v>109</v>
      </c>
      <c r="D19" s="18" t="s">
        <v>109</v>
      </c>
      <c r="E19" s="18">
        <v>8</v>
      </c>
      <c r="F19" s="19"/>
      <c r="G19" s="19"/>
      <c r="J19" s="18"/>
    </row>
    <row r="20" spans="1:10" s="23" customFormat="1" x14ac:dyDescent="0.25">
      <c r="A20" s="17" t="s">
        <v>57</v>
      </c>
      <c r="B20" s="17" t="s">
        <v>105</v>
      </c>
      <c r="C20" s="17" t="s">
        <v>109</v>
      </c>
      <c r="D20" s="18" t="s">
        <v>109</v>
      </c>
      <c r="E20" s="18">
        <v>4</v>
      </c>
      <c r="F20" s="19"/>
      <c r="G20" s="19"/>
      <c r="J20" s="18"/>
    </row>
    <row r="21" spans="1:10" s="23" customFormat="1" x14ac:dyDescent="0.25">
      <c r="A21" s="17" t="s">
        <v>58</v>
      </c>
      <c r="B21" s="17" t="s">
        <v>102</v>
      </c>
      <c r="C21" s="17" t="s">
        <v>109</v>
      </c>
      <c r="D21" s="18" t="s">
        <v>109</v>
      </c>
      <c r="E21" s="18">
        <v>2</v>
      </c>
      <c r="F21" s="19"/>
      <c r="G21" s="19"/>
      <c r="J21" s="18"/>
    </row>
    <row r="22" spans="1:10" s="23" customFormat="1" ht="18" x14ac:dyDescent="0.35">
      <c r="A22" s="17" t="s">
        <v>60</v>
      </c>
      <c r="B22" s="17" t="s">
        <v>108</v>
      </c>
      <c r="C22" s="17" t="s">
        <v>109</v>
      </c>
      <c r="D22" s="18" t="s">
        <v>109</v>
      </c>
      <c r="E22" s="18">
        <v>46</v>
      </c>
      <c r="F22" s="19"/>
      <c r="G22" s="19"/>
      <c r="J22" s="18"/>
    </row>
    <row r="23" spans="1:10" s="23" customFormat="1" ht="18" x14ac:dyDescent="0.35">
      <c r="A23" s="17" t="s">
        <v>53</v>
      </c>
      <c r="B23" s="17" t="s">
        <v>107</v>
      </c>
      <c r="C23" s="17" t="s">
        <v>109</v>
      </c>
      <c r="D23" s="18" t="s">
        <v>109</v>
      </c>
      <c r="E23" s="18">
        <v>8</v>
      </c>
      <c r="F23" s="19"/>
      <c r="G23" s="19"/>
      <c r="J23" s="18"/>
    </row>
    <row r="24" spans="1:10" s="23" customFormat="1" ht="18" x14ac:dyDescent="0.35">
      <c r="A24" s="17" t="s">
        <v>59</v>
      </c>
      <c r="B24" s="17" t="s">
        <v>106</v>
      </c>
      <c r="C24" s="17" t="s">
        <v>109</v>
      </c>
      <c r="D24" s="18" t="s">
        <v>109</v>
      </c>
      <c r="E24" s="18">
        <v>6</v>
      </c>
      <c r="F24" s="19"/>
      <c r="G24" s="19"/>
      <c r="J24" s="18"/>
    </row>
    <row r="25" spans="1:10" s="23" customFormat="1" ht="18" x14ac:dyDescent="0.35">
      <c r="A25" s="17" t="s">
        <v>55</v>
      </c>
      <c r="B25" s="17" t="s">
        <v>146</v>
      </c>
      <c r="C25" s="17" t="s">
        <v>109</v>
      </c>
      <c r="D25" s="18" t="s">
        <v>109</v>
      </c>
      <c r="E25" s="18">
        <v>12</v>
      </c>
      <c r="F25" s="19"/>
      <c r="G25" s="19"/>
      <c r="J25" s="18"/>
    </row>
    <row r="26" spans="1:10" s="23" customFormat="1" x14ac:dyDescent="0.25">
      <c r="A26" s="17" t="s">
        <v>61</v>
      </c>
      <c r="B26" s="17" t="s">
        <v>100</v>
      </c>
      <c r="C26" s="17" t="s">
        <v>109</v>
      </c>
      <c r="D26" s="18" t="s">
        <v>109</v>
      </c>
      <c r="E26" s="18">
        <v>8</v>
      </c>
      <c r="F26" s="19"/>
      <c r="G26" s="19"/>
      <c r="J26" s="18"/>
    </row>
    <row r="27" spans="1:10" s="23" customFormat="1" x14ac:dyDescent="0.25">
      <c r="A27" s="17" t="s">
        <v>54</v>
      </c>
      <c r="B27" s="17" t="s">
        <v>149</v>
      </c>
      <c r="C27" s="17" t="s">
        <v>109</v>
      </c>
      <c r="D27" s="18" t="s">
        <v>109</v>
      </c>
      <c r="E27" s="18">
        <v>6</v>
      </c>
      <c r="F27" s="19"/>
      <c r="G27" s="19"/>
      <c r="J27" s="18"/>
    </row>
    <row r="28" spans="1:10" s="23" customFormat="1" x14ac:dyDescent="0.25">
      <c r="A28" s="17" t="s">
        <v>62</v>
      </c>
      <c r="B28" s="17" t="s">
        <v>149</v>
      </c>
      <c r="C28" s="17" t="s">
        <v>109</v>
      </c>
      <c r="D28" s="18" t="s">
        <v>109</v>
      </c>
      <c r="E28" s="18">
        <v>4</v>
      </c>
      <c r="F28" s="19"/>
      <c r="G28" s="19"/>
      <c r="J28" s="18"/>
    </row>
    <row r="29" spans="1:10" s="23" customFormat="1" x14ac:dyDescent="0.25">
      <c r="A29" s="17" t="s">
        <v>64</v>
      </c>
      <c r="B29" s="17" t="s">
        <v>150</v>
      </c>
      <c r="C29" s="17" t="s">
        <v>109</v>
      </c>
      <c r="D29" s="18" t="s">
        <v>109</v>
      </c>
      <c r="E29" s="18">
        <v>12</v>
      </c>
      <c r="F29" s="19"/>
      <c r="G29" s="19"/>
      <c r="J29" s="18"/>
    </row>
    <row r="30" spans="1:10" s="23" customFormat="1" x14ac:dyDescent="0.25">
      <c r="A30" s="17" t="s">
        <v>66</v>
      </c>
      <c r="B30" s="17" t="s">
        <v>100</v>
      </c>
      <c r="C30" s="17" t="s">
        <v>109</v>
      </c>
      <c r="D30" s="18" t="s">
        <v>109</v>
      </c>
      <c r="E30" s="18">
        <v>4</v>
      </c>
      <c r="F30" s="19"/>
      <c r="G30" s="19"/>
      <c r="J30" s="18"/>
    </row>
    <row r="31" spans="1:10" s="23" customFormat="1" x14ac:dyDescent="0.25">
      <c r="A31" s="17" t="s">
        <v>63</v>
      </c>
      <c r="B31" s="17" t="s">
        <v>100</v>
      </c>
      <c r="C31" s="17" t="s">
        <v>109</v>
      </c>
      <c r="D31" s="18" t="s">
        <v>109</v>
      </c>
      <c r="E31" s="18">
        <v>4</v>
      </c>
      <c r="F31" s="19"/>
      <c r="G31" s="19">
        <v>30</v>
      </c>
      <c r="J31" s="18"/>
    </row>
    <row r="32" spans="1:10" x14ac:dyDescent="0.25">
      <c r="A32" s="28" t="s">
        <v>129</v>
      </c>
      <c r="B32" s="4"/>
      <c r="C32" s="4"/>
      <c r="D32" s="5"/>
      <c r="E32" s="5"/>
      <c r="F32" s="7"/>
    </row>
    <row r="33" spans="1:10" s="23" customFormat="1" x14ac:dyDescent="0.25">
      <c r="A33" s="17" t="s">
        <v>72</v>
      </c>
      <c r="B33" s="17" t="s">
        <v>73</v>
      </c>
      <c r="C33" s="17" t="s">
        <v>74</v>
      </c>
      <c r="D33" s="18" t="s">
        <v>79</v>
      </c>
      <c r="E33" s="18">
        <v>1</v>
      </c>
      <c r="F33" s="19">
        <v>1004.13</v>
      </c>
      <c r="G33" s="19">
        <f t="shared" ref="G33:G38" si="1">E33*F33</f>
        <v>1004.13</v>
      </c>
      <c r="J33" s="18"/>
    </row>
    <row r="34" spans="1:10" s="23" customFormat="1" x14ac:dyDescent="0.25">
      <c r="A34" s="17" t="s">
        <v>98</v>
      </c>
      <c r="B34" s="17" t="s">
        <v>97</v>
      </c>
      <c r="C34" s="17" t="s">
        <v>78</v>
      </c>
      <c r="D34" s="18">
        <v>701805</v>
      </c>
      <c r="E34" s="18">
        <v>1</v>
      </c>
      <c r="F34" s="19">
        <v>2.9</v>
      </c>
      <c r="G34" s="19">
        <f t="shared" si="1"/>
        <v>2.9</v>
      </c>
      <c r="J34" s="18"/>
    </row>
    <row r="35" spans="1:10" s="23" customFormat="1" x14ac:dyDescent="0.25">
      <c r="A35" s="17" t="s">
        <v>99</v>
      </c>
      <c r="B35" s="17" t="s">
        <v>96</v>
      </c>
      <c r="C35" s="17" t="s">
        <v>78</v>
      </c>
      <c r="D35" s="18">
        <v>701050</v>
      </c>
      <c r="E35" s="18">
        <v>1</v>
      </c>
      <c r="F35" s="19">
        <v>1.25</v>
      </c>
      <c r="G35" s="19">
        <f t="shared" si="1"/>
        <v>1.25</v>
      </c>
      <c r="J35" s="18"/>
    </row>
    <row r="36" spans="1:10" s="23" customFormat="1" x14ac:dyDescent="0.25">
      <c r="A36" s="17" t="s">
        <v>24</v>
      </c>
      <c r="B36" s="17" t="s">
        <v>94</v>
      </c>
      <c r="C36" s="17" t="s">
        <v>78</v>
      </c>
      <c r="D36" s="18">
        <v>701548</v>
      </c>
      <c r="E36" s="18">
        <v>0.8</v>
      </c>
      <c r="F36" s="19">
        <v>3.6</v>
      </c>
      <c r="G36" s="19">
        <f t="shared" si="1"/>
        <v>2.8800000000000003</v>
      </c>
      <c r="J36" s="18"/>
    </row>
    <row r="37" spans="1:10" s="23" customFormat="1" x14ac:dyDescent="0.25">
      <c r="A37" s="17" t="s">
        <v>25</v>
      </c>
      <c r="B37" s="17" t="s">
        <v>95</v>
      </c>
      <c r="C37" s="17" t="s">
        <v>78</v>
      </c>
      <c r="D37" s="18">
        <v>701110</v>
      </c>
      <c r="E37" s="18">
        <v>0.3</v>
      </c>
      <c r="F37" s="19">
        <v>3.2</v>
      </c>
      <c r="G37" s="19">
        <f t="shared" si="1"/>
        <v>0.96</v>
      </c>
      <c r="J37" s="18"/>
    </row>
    <row r="38" spans="1:10" s="23" customFormat="1" x14ac:dyDescent="0.25">
      <c r="A38" s="17" t="s">
        <v>151</v>
      </c>
      <c r="B38" s="17" t="s">
        <v>94</v>
      </c>
      <c r="C38" s="17" t="s">
        <v>80</v>
      </c>
      <c r="D38" s="18" t="s">
        <v>26</v>
      </c>
      <c r="E38" s="18">
        <v>1</v>
      </c>
      <c r="F38" s="19">
        <v>2.48</v>
      </c>
      <c r="G38" s="19">
        <f t="shared" si="1"/>
        <v>2.48</v>
      </c>
      <c r="J38" s="18"/>
    </row>
    <row r="39" spans="1:10" s="23" customFormat="1" x14ac:dyDescent="0.25">
      <c r="A39" s="17" t="s">
        <v>137</v>
      </c>
      <c r="B39" s="17" t="s">
        <v>116</v>
      </c>
      <c r="C39" s="17" t="s">
        <v>80</v>
      </c>
      <c r="D39" s="18" t="s">
        <v>11</v>
      </c>
      <c r="E39" s="18">
        <v>1</v>
      </c>
      <c r="F39" s="19">
        <v>58.74</v>
      </c>
      <c r="G39" s="19">
        <f t="shared" ref="G39:G46" si="2">E39*F39</f>
        <v>58.74</v>
      </c>
      <c r="J39" s="18"/>
    </row>
    <row r="40" spans="1:10" s="23" customFormat="1" x14ac:dyDescent="0.25">
      <c r="A40" s="17" t="s">
        <v>138</v>
      </c>
      <c r="B40" s="17" t="s">
        <v>117</v>
      </c>
      <c r="C40" s="17" t="s">
        <v>80</v>
      </c>
      <c r="D40" s="18" t="s">
        <v>13</v>
      </c>
      <c r="E40" s="18">
        <v>3</v>
      </c>
      <c r="F40" s="19">
        <v>42.33</v>
      </c>
      <c r="G40" s="19">
        <f t="shared" si="2"/>
        <v>126.99</v>
      </c>
      <c r="J40" s="18"/>
    </row>
    <row r="41" spans="1:10" s="23" customFormat="1" x14ac:dyDescent="0.25">
      <c r="A41" s="17" t="s">
        <v>39</v>
      </c>
      <c r="B41" s="17" t="s">
        <v>115</v>
      </c>
      <c r="C41" s="17" t="s">
        <v>80</v>
      </c>
      <c r="D41" s="18" t="s">
        <v>114</v>
      </c>
      <c r="E41" s="18">
        <v>4</v>
      </c>
      <c r="F41" s="19">
        <v>2.5099999999999998</v>
      </c>
      <c r="G41" s="19">
        <f>E41*F41</f>
        <v>10.039999999999999</v>
      </c>
      <c r="J41" s="18"/>
    </row>
    <row r="42" spans="1:10" s="23" customFormat="1" x14ac:dyDescent="0.25">
      <c r="A42" s="17" t="s">
        <v>38</v>
      </c>
      <c r="B42" s="17" t="s">
        <v>15</v>
      </c>
      <c r="C42" s="17" t="s">
        <v>80</v>
      </c>
      <c r="D42" s="18" t="s">
        <v>12</v>
      </c>
      <c r="E42" s="18">
        <v>2</v>
      </c>
      <c r="F42" s="19">
        <v>2.11</v>
      </c>
      <c r="G42" s="19">
        <f t="shared" si="2"/>
        <v>4.22</v>
      </c>
      <c r="J42" s="18"/>
    </row>
    <row r="43" spans="1:10" s="23" customFormat="1" x14ac:dyDescent="0.25">
      <c r="A43" s="17" t="s">
        <v>147</v>
      </c>
      <c r="B43" s="17" t="s">
        <v>111</v>
      </c>
      <c r="C43" s="17" t="s">
        <v>80</v>
      </c>
      <c r="D43" s="18" t="s">
        <v>40</v>
      </c>
      <c r="E43" s="18">
        <v>1</v>
      </c>
      <c r="F43" s="19">
        <v>1.94</v>
      </c>
      <c r="G43" s="19">
        <f t="shared" si="2"/>
        <v>1.94</v>
      </c>
      <c r="J43" s="18"/>
    </row>
    <row r="44" spans="1:10" s="23" customFormat="1" x14ac:dyDescent="0.25">
      <c r="A44" s="17" t="s">
        <v>148</v>
      </c>
      <c r="B44" s="17" t="s">
        <v>112</v>
      </c>
      <c r="C44" s="17" t="s">
        <v>80</v>
      </c>
      <c r="D44" s="18" t="s">
        <v>14</v>
      </c>
      <c r="E44" s="18">
        <v>7</v>
      </c>
      <c r="F44" s="19">
        <v>2.2200000000000002</v>
      </c>
      <c r="G44" s="19">
        <f t="shared" si="2"/>
        <v>15.540000000000001</v>
      </c>
      <c r="J44" s="18"/>
    </row>
    <row r="45" spans="1:10" s="23" customFormat="1" x14ac:dyDescent="0.25">
      <c r="A45" s="17" t="s">
        <v>57</v>
      </c>
      <c r="B45" s="17" t="s">
        <v>110</v>
      </c>
      <c r="C45" s="17" t="s">
        <v>80</v>
      </c>
      <c r="D45" s="18" t="s">
        <v>109</v>
      </c>
      <c r="E45" s="18">
        <v>3</v>
      </c>
      <c r="F45" s="19">
        <v>0.25</v>
      </c>
      <c r="G45" s="19">
        <f t="shared" si="2"/>
        <v>0.75</v>
      </c>
      <c r="J45" s="18"/>
    </row>
    <row r="46" spans="1:10" s="23" customFormat="1" x14ac:dyDescent="0.25">
      <c r="A46" s="17" t="s">
        <v>37</v>
      </c>
      <c r="B46" s="17" t="s">
        <v>113</v>
      </c>
      <c r="C46" s="17" t="s">
        <v>80</v>
      </c>
      <c r="D46" s="18" t="s">
        <v>36</v>
      </c>
      <c r="E46" s="18">
        <v>3</v>
      </c>
      <c r="F46" s="19">
        <v>3.86</v>
      </c>
      <c r="G46" s="19">
        <f t="shared" si="2"/>
        <v>11.58</v>
      </c>
      <c r="J46" s="18"/>
    </row>
    <row r="47" spans="1:10" x14ac:dyDescent="0.25">
      <c r="A47" s="28" t="s">
        <v>152</v>
      </c>
    </row>
    <row r="48" spans="1:10" s="24" customFormat="1" x14ac:dyDescent="0.25">
      <c r="A48" s="8" t="s">
        <v>120</v>
      </c>
      <c r="B48" s="8" t="s">
        <v>122</v>
      </c>
      <c r="C48" s="8" t="s">
        <v>83</v>
      </c>
      <c r="D48" s="9" t="s">
        <v>3</v>
      </c>
      <c r="E48" s="9">
        <v>1</v>
      </c>
      <c r="F48" s="11">
        <v>0.84</v>
      </c>
      <c r="G48" s="11">
        <f t="shared" ref="G48:G57" si="3">E48*F48</f>
        <v>0.84</v>
      </c>
      <c r="J48" s="9"/>
    </row>
    <row r="49" spans="1:10" s="24" customFormat="1" x14ac:dyDescent="0.25">
      <c r="A49" s="8" t="s">
        <v>120</v>
      </c>
      <c r="B49" s="8" t="s">
        <v>123</v>
      </c>
      <c r="C49" s="8" t="s">
        <v>83</v>
      </c>
      <c r="D49" s="9" t="s">
        <v>1</v>
      </c>
      <c r="E49" s="9">
        <v>4</v>
      </c>
      <c r="F49" s="11">
        <v>1.86</v>
      </c>
      <c r="G49" s="11">
        <f t="shared" si="3"/>
        <v>7.44</v>
      </c>
      <c r="J49" s="9"/>
    </row>
    <row r="50" spans="1:10" s="24" customFormat="1" x14ac:dyDescent="0.25">
      <c r="A50" s="8" t="s">
        <v>121</v>
      </c>
      <c r="B50" s="8" t="s">
        <v>124</v>
      </c>
      <c r="C50" s="8" t="s">
        <v>83</v>
      </c>
      <c r="D50" s="9" t="s">
        <v>2</v>
      </c>
      <c r="E50" s="9">
        <v>1</v>
      </c>
      <c r="F50" s="11">
        <v>2.5</v>
      </c>
      <c r="G50" s="11">
        <f t="shared" si="3"/>
        <v>2.5</v>
      </c>
      <c r="J50" s="9"/>
    </row>
    <row r="51" spans="1:10" s="24" customFormat="1" x14ac:dyDescent="0.25">
      <c r="A51" s="8" t="s">
        <v>121</v>
      </c>
      <c r="B51" s="8" t="s">
        <v>125</v>
      </c>
      <c r="C51" s="8" t="s">
        <v>83</v>
      </c>
      <c r="D51" s="9" t="s">
        <v>4</v>
      </c>
      <c r="E51" s="9">
        <v>4</v>
      </c>
      <c r="F51" s="11">
        <v>5.27</v>
      </c>
      <c r="G51" s="11">
        <f t="shared" si="3"/>
        <v>21.08</v>
      </c>
      <c r="J51" s="9"/>
    </row>
    <row r="52" spans="1:10" s="24" customFormat="1" x14ac:dyDescent="0.25">
      <c r="A52" s="8" t="s">
        <v>155</v>
      </c>
      <c r="B52" s="8" t="s">
        <v>157</v>
      </c>
      <c r="C52" s="8" t="s">
        <v>83</v>
      </c>
      <c r="D52" s="9" t="s">
        <v>31</v>
      </c>
      <c r="E52" s="9">
        <v>1</v>
      </c>
      <c r="F52" s="11">
        <v>29.96</v>
      </c>
      <c r="G52" s="11">
        <f t="shared" si="3"/>
        <v>29.96</v>
      </c>
      <c r="J52" s="9"/>
    </row>
    <row r="53" spans="1:10" s="24" customFormat="1" x14ac:dyDescent="0.25">
      <c r="A53" s="8" t="s">
        <v>154</v>
      </c>
      <c r="B53" s="8" t="s">
        <v>156</v>
      </c>
      <c r="C53" s="8" t="s">
        <v>83</v>
      </c>
      <c r="D53" s="9" t="s">
        <v>32</v>
      </c>
      <c r="E53" s="9">
        <v>1</v>
      </c>
      <c r="F53" s="11">
        <v>29.95</v>
      </c>
      <c r="G53" s="11">
        <f t="shared" si="3"/>
        <v>29.95</v>
      </c>
      <c r="J53" s="9"/>
    </row>
    <row r="54" spans="1:10" s="24" customFormat="1" x14ac:dyDescent="0.25">
      <c r="A54" s="8" t="s">
        <v>45</v>
      </c>
      <c r="B54" s="8" t="s">
        <v>161</v>
      </c>
      <c r="C54" s="8" t="s">
        <v>83</v>
      </c>
      <c r="D54" s="9" t="s">
        <v>33</v>
      </c>
      <c r="E54" s="9">
        <v>1</v>
      </c>
      <c r="F54" s="11">
        <v>12.99</v>
      </c>
      <c r="G54" s="11">
        <f t="shared" si="3"/>
        <v>12.99</v>
      </c>
      <c r="J54" s="9"/>
    </row>
    <row r="55" spans="1:10" s="24" customFormat="1" x14ac:dyDescent="0.25">
      <c r="A55" s="8" t="s">
        <v>159</v>
      </c>
      <c r="B55" s="25" t="s">
        <v>168</v>
      </c>
      <c r="C55" s="8" t="s">
        <v>83</v>
      </c>
      <c r="D55" s="9" t="s">
        <v>34</v>
      </c>
      <c r="E55" s="9">
        <v>1</v>
      </c>
      <c r="F55" s="11">
        <v>1.99</v>
      </c>
      <c r="G55" s="11">
        <f t="shared" si="3"/>
        <v>1.99</v>
      </c>
      <c r="J55" s="9"/>
    </row>
    <row r="56" spans="1:10" s="24" customFormat="1" x14ac:dyDescent="0.25">
      <c r="A56" s="8" t="s">
        <v>158</v>
      </c>
      <c r="B56" s="8" t="s">
        <v>167</v>
      </c>
      <c r="C56" s="8" t="s">
        <v>83</v>
      </c>
      <c r="D56" s="9" t="s">
        <v>35</v>
      </c>
      <c r="E56" s="9">
        <v>1</v>
      </c>
      <c r="F56" s="11">
        <v>1.76</v>
      </c>
      <c r="G56" s="11">
        <f t="shared" si="3"/>
        <v>1.76</v>
      </c>
      <c r="J56" s="9"/>
    </row>
    <row r="57" spans="1:10" s="24" customFormat="1" x14ac:dyDescent="0.25">
      <c r="A57" s="8" t="s">
        <v>46</v>
      </c>
      <c r="B57" s="8" t="s">
        <v>160</v>
      </c>
      <c r="C57" s="8" t="s">
        <v>83</v>
      </c>
      <c r="D57" s="9" t="s">
        <v>47</v>
      </c>
      <c r="E57" s="9">
        <v>1</v>
      </c>
      <c r="F57" s="11">
        <v>8.7899999999999991</v>
      </c>
      <c r="G57" s="11">
        <f t="shared" si="3"/>
        <v>8.7899999999999991</v>
      </c>
      <c r="J57" s="9"/>
    </row>
    <row r="58" spans="1:10" s="24" customFormat="1" x14ac:dyDescent="0.25">
      <c r="A58" s="8" t="s">
        <v>52</v>
      </c>
      <c r="B58" s="8" t="s">
        <v>162</v>
      </c>
      <c r="C58" s="8" t="s">
        <v>83</v>
      </c>
      <c r="D58" s="9" t="s">
        <v>109</v>
      </c>
      <c r="E58" s="9">
        <v>1</v>
      </c>
      <c r="F58" s="11">
        <v>20</v>
      </c>
      <c r="G58" s="11">
        <v>20</v>
      </c>
      <c r="J58" s="9"/>
    </row>
    <row r="59" spans="1:10" s="24" customFormat="1" x14ac:dyDescent="0.25">
      <c r="A59" s="8" t="s">
        <v>153</v>
      </c>
      <c r="B59" s="8" t="s">
        <v>166</v>
      </c>
      <c r="C59" s="8" t="s">
        <v>83</v>
      </c>
      <c r="D59" s="9" t="s">
        <v>51</v>
      </c>
      <c r="E59" s="9">
        <v>1</v>
      </c>
      <c r="F59" s="11">
        <v>1.4</v>
      </c>
      <c r="G59" s="11">
        <f t="shared" ref="G59:G65" si="4">E59*F59</f>
        <v>1.4</v>
      </c>
      <c r="J59" s="9"/>
    </row>
    <row r="60" spans="1:10" s="24" customFormat="1" x14ac:dyDescent="0.25">
      <c r="A60" s="8" t="s">
        <v>128</v>
      </c>
      <c r="B60" s="8" t="s">
        <v>118</v>
      </c>
      <c r="C60" s="8" t="s">
        <v>83</v>
      </c>
      <c r="D60" s="9" t="s">
        <v>119</v>
      </c>
      <c r="E60" s="9">
        <v>1</v>
      </c>
      <c r="F60" s="11">
        <v>1.1100000000000001</v>
      </c>
      <c r="G60" s="11">
        <f t="shared" si="4"/>
        <v>1.1100000000000001</v>
      </c>
      <c r="J60" s="9"/>
    </row>
    <row r="61" spans="1:10" s="24" customFormat="1" x14ac:dyDescent="0.25">
      <c r="A61" s="8" t="s">
        <v>131</v>
      </c>
      <c r="B61" s="8" t="s">
        <v>130</v>
      </c>
      <c r="C61" s="8" t="s">
        <v>84</v>
      </c>
      <c r="D61" s="9" t="s">
        <v>27</v>
      </c>
      <c r="E61" s="9">
        <v>1</v>
      </c>
      <c r="F61" s="11">
        <v>0.1</v>
      </c>
      <c r="G61" s="11">
        <f t="shared" si="4"/>
        <v>0.1</v>
      </c>
      <c r="J61" s="9"/>
    </row>
    <row r="62" spans="1:10" s="24" customFormat="1" x14ac:dyDescent="0.25">
      <c r="A62" s="8" t="s">
        <v>132</v>
      </c>
      <c r="B62" s="8" t="s">
        <v>165</v>
      </c>
      <c r="C62" s="8" t="s">
        <v>84</v>
      </c>
      <c r="D62" s="9" t="s">
        <v>28</v>
      </c>
      <c r="E62" s="9">
        <v>2</v>
      </c>
      <c r="F62" s="11">
        <v>0.25</v>
      </c>
      <c r="G62" s="11">
        <f t="shared" si="4"/>
        <v>0.5</v>
      </c>
      <c r="J62" s="9"/>
    </row>
    <row r="63" spans="1:10" s="24" customFormat="1" x14ac:dyDescent="0.25">
      <c r="A63" s="8" t="s">
        <v>133</v>
      </c>
      <c r="B63" s="8" t="s">
        <v>134</v>
      </c>
      <c r="C63" s="8" t="s">
        <v>84</v>
      </c>
      <c r="D63" s="9" t="s">
        <v>29</v>
      </c>
      <c r="E63" s="9">
        <v>1</v>
      </c>
      <c r="F63" s="11">
        <v>0.42</v>
      </c>
      <c r="G63" s="11">
        <f t="shared" si="4"/>
        <v>0.42</v>
      </c>
      <c r="J63" s="9"/>
    </row>
    <row r="64" spans="1:10" s="24" customFormat="1" x14ac:dyDescent="0.25">
      <c r="A64" s="8" t="s">
        <v>135</v>
      </c>
      <c r="B64" s="8" t="s">
        <v>164</v>
      </c>
      <c r="C64" s="8" t="s">
        <v>84</v>
      </c>
      <c r="D64" s="9" t="s">
        <v>30</v>
      </c>
      <c r="E64" s="9">
        <v>1</v>
      </c>
      <c r="F64" s="11">
        <v>0.31</v>
      </c>
      <c r="G64" s="11">
        <f t="shared" si="4"/>
        <v>0.31</v>
      </c>
      <c r="J64" s="9"/>
    </row>
    <row r="65" spans="1:10" s="24" customFormat="1" x14ac:dyDescent="0.25">
      <c r="A65" s="8" t="s">
        <v>136</v>
      </c>
      <c r="B65" s="8" t="s">
        <v>163</v>
      </c>
      <c r="C65" s="8" t="s">
        <v>86</v>
      </c>
      <c r="D65" s="9" t="s">
        <v>42</v>
      </c>
      <c r="E65" s="9">
        <v>1</v>
      </c>
      <c r="F65" s="11">
        <v>12.99</v>
      </c>
      <c r="G65" s="11">
        <f t="shared" si="4"/>
        <v>12.99</v>
      </c>
      <c r="J65" s="9"/>
    </row>
    <row r="66" spans="1:10" x14ac:dyDescent="0.25">
      <c r="A66" s="28" t="s">
        <v>169</v>
      </c>
    </row>
    <row r="67" spans="1:10" s="23" customFormat="1" x14ac:dyDescent="0.25">
      <c r="A67" s="17" t="s">
        <v>172</v>
      </c>
      <c r="B67" s="17" t="s">
        <v>171</v>
      </c>
      <c r="C67" s="17" t="s">
        <v>81</v>
      </c>
      <c r="D67" s="18" t="s">
        <v>19</v>
      </c>
      <c r="E67" s="18">
        <v>1</v>
      </c>
      <c r="F67" s="19">
        <v>132.9</v>
      </c>
      <c r="G67" s="19">
        <f t="shared" ref="G67:G72" si="5">E67*F67</f>
        <v>132.9</v>
      </c>
      <c r="J67" s="18"/>
    </row>
    <row r="68" spans="1:10" s="23" customFormat="1" x14ac:dyDescent="0.25">
      <c r="A68" s="23" t="s">
        <v>16</v>
      </c>
      <c r="B68" s="17" t="s">
        <v>179</v>
      </c>
      <c r="C68" s="17" t="s">
        <v>81</v>
      </c>
      <c r="D68" s="18" t="s">
        <v>18</v>
      </c>
      <c r="E68" s="18">
        <v>1</v>
      </c>
      <c r="F68" s="19">
        <v>35.99</v>
      </c>
      <c r="G68" s="19">
        <f t="shared" si="5"/>
        <v>35.99</v>
      </c>
      <c r="J68" s="18"/>
    </row>
    <row r="69" spans="1:10" s="23" customFormat="1" x14ac:dyDescent="0.25">
      <c r="A69" s="23" t="s">
        <v>17</v>
      </c>
      <c r="B69" s="17" t="s">
        <v>180</v>
      </c>
      <c r="C69" s="17" t="s">
        <v>81</v>
      </c>
      <c r="D69" s="18" t="s">
        <v>20</v>
      </c>
      <c r="E69" s="18">
        <v>1</v>
      </c>
      <c r="F69" s="19">
        <v>35.99</v>
      </c>
      <c r="G69" s="19">
        <f t="shared" si="5"/>
        <v>35.99</v>
      </c>
      <c r="J69" s="18"/>
    </row>
    <row r="70" spans="1:10" s="23" customFormat="1" x14ac:dyDescent="0.25">
      <c r="A70" s="17" t="s">
        <v>174</v>
      </c>
      <c r="B70" s="17" t="s">
        <v>173</v>
      </c>
      <c r="C70" s="17" t="s">
        <v>82</v>
      </c>
      <c r="D70" s="18" t="s">
        <v>21</v>
      </c>
      <c r="E70" s="18">
        <v>1</v>
      </c>
      <c r="F70" s="19">
        <v>1.95</v>
      </c>
      <c r="G70" s="19">
        <f t="shared" si="5"/>
        <v>1.95</v>
      </c>
      <c r="J70" s="18"/>
    </row>
    <row r="71" spans="1:10" s="23" customFormat="1" x14ac:dyDescent="0.25">
      <c r="A71" s="17" t="s">
        <v>178</v>
      </c>
      <c r="B71" s="17" t="s">
        <v>175</v>
      </c>
      <c r="C71" s="17" t="s">
        <v>82</v>
      </c>
      <c r="D71" s="18" t="s">
        <v>22</v>
      </c>
      <c r="E71" s="18">
        <v>1</v>
      </c>
      <c r="F71" s="19">
        <v>36.950000000000003</v>
      </c>
      <c r="G71" s="19">
        <f t="shared" si="5"/>
        <v>36.950000000000003</v>
      </c>
      <c r="J71" s="18"/>
    </row>
    <row r="72" spans="1:10" s="23" customFormat="1" x14ac:dyDescent="0.25">
      <c r="A72" s="26" t="s">
        <v>177</v>
      </c>
      <c r="B72" s="26" t="s">
        <v>176</v>
      </c>
      <c r="C72" s="17" t="s">
        <v>82</v>
      </c>
      <c r="D72" s="18" t="s">
        <v>23</v>
      </c>
      <c r="E72" s="18">
        <v>1</v>
      </c>
      <c r="F72" s="19">
        <v>39.9</v>
      </c>
      <c r="G72" s="19">
        <f t="shared" si="5"/>
        <v>39.9</v>
      </c>
      <c r="J72" s="18"/>
    </row>
    <row r="73" spans="1:10" s="23" customFormat="1" x14ac:dyDescent="0.25">
      <c r="A73" s="17" t="s">
        <v>170</v>
      </c>
      <c r="B73" s="17" t="s">
        <v>181</v>
      </c>
      <c r="C73" s="17" t="s">
        <v>85</v>
      </c>
      <c r="D73" s="18" t="s">
        <v>41</v>
      </c>
      <c r="E73" s="18">
        <v>1</v>
      </c>
      <c r="F73" s="19">
        <v>99.99</v>
      </c>
      <c r="G73" s="19">
        <f>E73*F73</f>
        <v>99.99</v>
      </c>
      <c r="J73" s="18"/>
    </row>
    <row r="74" spans="1:10" x14ac:dyDescent="0.25">
      <c r="F74" s="29" t="s">
        <v>182</v>
      </c>
      <c r="G74" s="29">
        <f>SUM(G3:G72)</f>
        <v>1893.8900000000003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</dc:creator>
  <cp:lastModifiedBy>Tim</cp:lastModifiedBy>
  <dcterms:created xsi:type="dcterms:W3CDTF">2018-02-23T11:12:03Z</dcterms:created>
  <dcterms:modified xsi:type="dcterms:W3CDTF">2021-08-19T12:13:12Z</dcterms:modified>
</cp:coreProperties>
</file>