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m2\Dropbox\Trabalho\Funded\CARMMHA\integrativemodelling\FinalModelRuns\CARMMHAgit\InputFiles\"/>
    </mc:Choice>
  </mc:AlternateContent>
  <xr:revisionPtr revIDLastSave="0" documentId="13_ncr:1_{915BFF65-861F-4CE0-9848-52D4D26045CA}" xr6:coauthVersionLast="47" xr6:coauthVersionMax="47" xr10:uidLastSave="{00000000-0000-0000-0000-000000000000}"/>
  <bookViews>
    <workbookView xWindow="29940" yWindow="1140" windowWidth="21600" windowHeight="11265" tabRatio="930" xr2:uid="{00000000-000D-0000-FFFF-FFFF00000000}"/>
  </bookViews>
  <sheets>
    <sheet name="values" sheetId="32" r:id="rId1"/>
    <sheet name="columndescriptions" sheetId="3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18" i="32" l="1"/>
  <c r="AV18" i="32" l="1"/>
  <c r="AW18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tc={B9B7C426-47BA-4521-B1F7-2A389A2A4367}</author>
    <author>tc={CD5CF19A-9F60-4FEE-8330-A3BF39F0CD02}</author>
    <author>tc={CA68C946-F89E-42BB-BC70-9CA308F156BC}</author>
    <author>tc={FBDD81FD-7A18-4735-8879-CB35D02C7391}</author>
    <author>tc={9555694C-6EFE-4219-8D3C-BBE6F63D7731}</author>
  </authors>
  <commentList>
    <comment ref="A18" authorId="0" shapeId="0" xr:uid="{B9B7C426-47BA-4521-B1F7-2A389A2A4367}">
      <text>
        <t>[Threaded comment]
Your version of Excel allows you to read this threaded comment; however, any edits to it will get removed if the file is opened in a newer version of Excel. Learn more: https://go.microsoft.com/fwlink/?linkid=870924
Comment:
    # To compare as close as possible with Schwackeetal2017
  # This required a number of approximations
  # Sp &lt;- "Schwackeetal2017"</t>
      </text>
    </comment>
    <comment ref="W18" authorId="1" shapeId="0" xr:uid="{CD5CF19A-9F60-4FEE-8330-A3BF39F0CD02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changed from 0.34 on the 21st April 2021. See email from Len Mon 4/19/2021 12:15 AM replying to Lori (Sun 4/18/2021 10:18 PM)</t>
      </text>
    </comment>
    <comment ref="W25" authorId="2" shapeId="0" xr:uid="{CA68C946-F89E-42BB-BC70-9CA308F156BC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changed from 0.34 on the 21st April 2021. See email from Len Mon 4/19/2021 12:15 AM replying to Lori (Sun 4/18/2021 10:18 PM)</t>
      </text>
    </comment>
    <comment ref="AA25" authorId="3" shapeId="0" xr:uid="{FBDD81FD-7A18-4735-8879-CB35D02C7391}">
      <text>
        <t>[Threaded comment]
Your version of Excel allows you to read this threaded comment; however, any edits to it will get removed if the file is opened in a newer version of Excel. Learn more: https://go.microsoft.com/fwlink/?linkid=870924
Comment:
    will come from Richard's analysis</t>
      </text>
    </comment>
    <comment ref="AO25" authorId="4" shapeId="0" xr:uid="{9555694C-6EFE-4219-8D3C-BBE6F63D7731}">
      <text>
        <t>[Threaded comment]
Your version of Excel allows you to read this threaded comment; however, any edits to it will get removed if the file is opened in a newer version of Excel. Learn more: https://go.microsoft.com/fwlink/?linkid=870924
Comment:
    Decision reached by consensus on phone call the 15th June 2020</t>
      </text>
    </comment>
  </commentList>
</comments>
</file>

<file path=xl/sharedStrings.xml><?xml version="1.0" encoding="utf-8"?>
<sst xmlns="http://schemas.openxmlformats.org/spreadsheetml/2006/main" count="1072" uniqueCount="257">
  <si>
    <t>N</t>
  </si>
  <si>
    <t>Species</t>
  </si>
  <si>
    <t>ibnom</t>
  </si>
  <si>
    <t>Pmac</t>
  </si>
  <si>
    <t>ibmin</t>
  </si>
  <si>
    <t>pe</t>
  </si>
  <si>
    <t>rho</t>
  </si>
  <si>
    <t>me</t>
  </si>
  <si>
    <t>re</t>
  </si>
  <si>
    <t>Kosp</t>
  </si>
  <si>
    <t>sperm whale</t>
  </si>
  <si>
    <t>Kogia sp.</t>
  </si>
  <si>
    <t>file</t>
  </si>
  <si>
    <t>kogia_nrda_lendd_31July15.R</t>
  </si>
  <si>
    <t>sperm_whale_nrda_dd_05May18.R</t>
  </si>
  <si>
    <t>latin</t>
  </si>
  <si>
    <t>Physeter macrocephalus</t>
  </si>
  <si>
    <t>common</t>
  </si>
  <si>
    <t>kogia</t>
  </si>
  <si>
    <t>Clymene dolphin</t>
  </si>
  <si>
    <t>Stenella clymene</t>
  </si>
  <si>
    <t>Scly</t>
  </si>
  <si>
    <t>clymene_nrda_lendd_31July15.R</t>
  </si>
  <si>
    <t>Bryde's whale</t>
  </si>
  <si>
    <t>Baleanoptera brydei; Baleanoptera edeni</t>
  </si>
  <si>
    <t>Bbry</t>
  </si>
  <si>
    <t>false killer whale</t>
  </si>
  <si>
    <t>Pseudorca crassidens</t>
  </si>
  <si>
    <t>fkw_nrda_lendd_31July15.R</t>
  </si>
  <si>
    <t>brydeswhale_nrda_lendd_31July15.R</t>
  </si>
  <si>
    <t>Pcra</t>
  </si>
  <si>
    <t>Pele</t>
  </si>
  <si>
    <t>Peponocephala electra</t>
  </si>
  <si>
    <t>melon-headed whale</t>
  </si>
  <si>
    <t>melonheaded_nrda_lendd_31July15.R</t>
  </si>
  <si>
    <t>offshore bottlenose dolphins</t>
  </si>
  <si>
    <t>Tursiops truncatus</t>
  </si>
  <si>
    <t>offshore_bnd_nrda_lendd_31July15.R</t>
  </si>
  <si>
    <t>Ttro</t>
  </si>
  <si>
    <t>Globicephala macrorhynchus</t>
  </si>
  <si>
    <t>pilotwhale_nrda_lendd_31July15.R</t>
  </si>
  <si>
    <t>Gmac</t>
  </si>
  <si>
    <t>pygmy killer whale</t>
  </si>
  <si>
    <t>pygmykw_nrda_lendd_31July15.R</t>
  </si>
  <si>
    <t>Fatt</t>
  </si>
  <si>
    <t>Risso's dolphin</t>
  </si>
  <si>
    <t>Grampus griseus</t>
  </si>
  <si>
    <t>rissos_nrda_lendd_31July15.R</t>
  </si>
  <si>
    <t>roughtoothed_nrda_lendd_31July15.R</t>
  </si>
  <si>
    <t>Steno bredanensis</t>
  </si>
  <si>
    <t>Sbre</t>
  </si>
  <si>
    <t>Stenella attenuata</t>
  </si>
  <si>
    <t>pantropical spotted dolphin</t>
  </si>
  <si>
    <t>satt_nrda_lendd_31July15.R</t>
  </si>
  <si>
    <t>Satt</t>
  </si>
  <si>
    <t>shelf_dolphins_nrda_lendd_31July15.R</t>
  </si>
  <si>
    <t>shelf bottlenose dolphins</t>
  </si>
  <si>
    <t>Ttrs</t>
  </si>
  <si>
    <t>spinner_nrda_lendd_31July15.R</t>
  </si>
  <si>
    <t>spinner dolphin</t>
  </si>
  <si>
    <t>Stenella longirostris</t>
  </si>
  <si>
    <t>striped_nrda_lendd_31July15.R</t>
  </si>
  <si>
    <t>striped dolphin</t>
  </si>
  <si>
    <t>Stenella coeruleoalba</t>
  </si>
  <si>
    <t>Scoe</t>
  </si>
  <si>
    <t>Slon</t>
  </si>
  <si>
    <t>mc</t>
  </si>
  <si>
    <t>mc2b</t>
  </si>
  <si>
    <t>rc</t>
  </si>
  <si>
    <t>rc2b</t>
  </si>
  <si>
    <t>rough-toothed dolphin</t>
  </si>
  <si>
    <t>Ttru</t>
  </si>
  <si>
    <t xml:space="preserve">bottlenose dolphins BB </t>
  </si>
  <si>
    <t>folder</t>
  </si>
  <si>
    <t>Sperm_whale</t>
  </si>
  <si>
    <t>Bottlenose_dolphin_shelf</t>
  </si>
  <si>
    <t>Bottlenose_dolphin_oceanic</t>
  </si>
  <si>
    <t>minFmax</t>
  </si>
  <si>
    <t>modeFmax</t>
  </si>
  <si>
    <t>maxFmax</t>
  </si>
  <si>
    <t>minFnom</t>
  </si>
  <si>
    <t>modeFnom</t>
  </si>
  <si>
    <t>maxFnom</t>
  </si>
  <si>
    <t>rhoshift</t>
  </si>
  <si>
    <t>rhoshape</t>
  </si>
  <si>
    <t>rhoscale</t>
  </si>
  <si>
    <t>sra</t>
  </si>
  <si>
    <t>srb</t>
  </si>
  <si>
    <t>sru</t>
  </si>
  <si>
    <t>srl</t>
  </si>
  <si>
    <t>Column Name</t>
  </si>
  <si>
    <t>Description</t>
  </si>
  <si>
    <t>Source</t>
  </si>
  <si>
    <t>Expert elicitation exercise</t>
  </si>
  <si>
    <t>NA</t>
  </si>
  <si>
    <t>asl</t>
  </si>
  <si>
    <t>asu</t>
  </si>
  <si>
    <t>asa</t>
  </si>
  <si>
    <t>asb</t>
  </si>
  <si>
    <t>Parameter of a shifted beta. The survival reduction factor lower limit</t>
  </si>
  <si>
    <t>Parameter of a shifted beta. The survival reduction factor upper limit</t>
  </si>
  <si>
    <t>Parameter of a shifted beta. The survival reduction factor a beta parameter</t>
  </si>
  <si>
    <t>Parameter of a shifted beta. The survival reduction factor b beta parameter</t>
  </si>
  <si>
    <t>Parameter of a shifted beta. The adult survival (female) lower limit</t>
  </si>
  <si>
    <t>Parameter of a shifted beta. The adult survival (female)  upper limit</t>
  </si>
  <si>
    <t>Parameter of a shifted beta. The adult survival (female) a beta parameter</t>
  </si>
  <si>
    <t>Parameter of a shifted beta. The adult survival (female)  b beta parameter</t>
  </si>
  <si>
    <t>prl</t>
  </si>
  <si>
    <t>pru</t>
  </si>
  <si>
    <t>pra</t>
  </si>
  <si>
    <t>prb</t>
  </si>
  <si>
    <t>Parameter of a shifted beta. The proportion of exposed animals that recover lower limit</t>
  </si>
  <si>
    <t>Parameter of a shifted beta. The proportion of exposed animals that recover a beta parameter</t>
  </si>
  <si>
    <t>Parameter of a shifted beta. The proportion of exposed animals that recover  b beta parameter</t>
  </si>
  <si>
    <t>gd</t>
  </si>
  <si>
    <t>Gestation duration, in days. Used to scale the Siler model for non BSE BND</t>
  </si>
  <si>
    <t>The interbirth interval</t>
  </si>
  <si>
    <t>Initial population size (GOMOSES 2020)</t>
  </si>
  <si>
    <t>Minimum interbirth interval  (GOMOSES 2020)</t>
  </si>
  <si>
    <t>proportion exposed  (GOMOSES 2020)</t>
  </si>
  <si>
    <t>rho parameter  (GOMOSES 2020)</t>
  </si>
  <si>
    <t>mortality effect , i.e. reduction in survival post oil spill (GOMOSES 2020)</t>
  </si>
  <si>
    <t>reproduction effect , i.e. reduction in reproduction post oil spill (GOMOSES 2020)</t>
  </si>
  <si>
    <t>Status (active or deprecated)</t>
  </si>
  <si>
    <t>Active</t>
  </si>
  <si>
    <t>Deprecated</t>
  </si>
  <si>
    <t>mortality constant to baseline, i.e. number of years to return to baseline survival after constant reduced survival period  (GOMOSES 2020)</t>
  </si>
  <si>
    <t>mortality constant , i.e. how many years mortality kept constant at reduced levels (GOMOSES 2020)</t>
  </si>
  <si>
    <t>reproduction constant , i.e. how many years fecundity kept constant at reduced levels (GOMOSES 2020)</t>
  </si>
  <si>
    <t>reproduction constant to baseline, i.e. number of years to return to baseline fecundity after constant reduced fecundity period  (GOMOSES 2020)</t>
  </si>
  <si>
    <t xml:space="preserve">Beta pert minimum parameter for the Fmax distribution. </t>
  </si>
  <si>
    <t xml:space="preserve">Beta pert mode parameter for the Fmax distribution. </t>
  </si>
  <si>
    <t xml:space="preserve">Beta pert maximum parameter for the Fmax distribution. </t>
  </si>
  <si>
    <t xml:space="preserve">Beta pert minimum parameter for the Fnom distribution. </t>
  </si>
  <si>
    <t xml:space="preserve">Beta pert mode parameter for the Fnom distribution. </t>
  </si>
  <si>
    <t xml:space="preserve">Beta pert maximum parameter for the Fnom distribution. </t>
  </si>
  <si>
    <t xml:space="preserve">Gamma  shift parameter for the rho distribution. </t>
  </si>
  <si>
    <t xml:space="preserve">Gamma  shape parameter for the rho distribution. </t>
  </si>
  <si>
    <t xml:space="preserve">Gamma  scale parameter for the rho distribution. </t>
  </si>
  <si>
    <t>The species acronym, to be used as argument in functions (see code for details)</t>
  </si>
  <si>
    <t>yrbs</t>
  </si>
  <si>
    <t>years to return to baseline survival, for those that recover</t>
  </si>
  <si>
    <t>n4brs</t>
  </si>
  <si>
    <t xml:space="preserve">Number of trials for baseline reproductive success </t>
  </si>
  <si>
    <t xml:space="preserve">Number of successes for baseline reproductive success </t>
  </si>
  <si>
    <t>suc4brs</t>
  </si>
  <si>
    <t xml:space="preserve">Number of trials for post oil spill reproductive success </t>
  </si>
  <si>
    <t xml:space="preserve">Number of successes  for post oil spill reproductive success </t>
  </si>
  <si>
    <t>n4pors</t>
  </si>
  <si>
    <t>suc4pors</t>
  </si>
  <si>
    <t>meanbrs</t>
  </si>
  <si>
    <t>sdbrs</t>
  </si>
  <si>
    <t>meanpors</t>
  </si>
  <si>
    <t>sdpors</t>
  </si>
  <si>
    <t>mean for baseline reproductive success. Superseeds n4brs</t>
  </si>
  <si>
    <t>mean for post oil spill reproductive success. Superseeds n4pors</t>
  </si>
  <si>
    <t>dedicated analysis by Len</t>
  </si>
  <si>
    <t>sha1str</t>
  </si>
  <si>
    <t>sca1str</t>
  </si>
  <si>
    <t>Sfro</t>
  </si>
  <si>
    <t>Atlantic spotted dolphin</t>
  </si>
  <si>
    <t>Stenella frontalis </t>
  </si>
  <si>
    <t>Blainville's beaked whale</t>
  </si>
  <si>
    <t>Mesoplodon densirostris </t>
  </si>
  <si>
    <t>Bibliography review + dedicated analysis. Cormac Booth and Emily Hague. Email CGB Fri 5/29/2020 11:33 AM</t>
  </si>
  <si>
    <t>Cuvier's beaked whale</t>
  </si>
  <si>
    <t>Dwarf sperm whale</t>
  </si>
  <si>
    <t>Fraser’s dolphin</t>
  </si>
  <si>
    <t>Gervais’ beaked whale</t>
  </si>
  <si>
    <t>Ziphius cavirostris </t>
  </si>
  <si>
    <t>Kogia sima </t>
  </si>
  <si>
    <t>Lagenodelphis hosei </t>
  </si>
  <si>
    <t>Mesoplodon europaeus </t>
  </si>
  <si>
    <t>Pygmy sperm whale</t>
  </si>
  <si>
    <t>Kogia breviceps </t>
  </si>
  <si>
    <t>Mden</t>
  </si>
  <si>
    <t>Meur</t>
  </si>
  <si>
    <t>Zcav</t>
  </si>
  <si>
    <t>Ksim</t>
  </si>
  <si>
    <t>Lhos</t>
  </si>
  <si>
    <t>Kbre</t>
  </si>
  <si>
    <t>Parameter of a shifted beta. The proportion of exposed animals that recover  upper limit</t>
  </si>
  <si>
    <t>alastRep</t>
  </si>
  <si>
    <t>The age at last reproduction (just for Ttru)</t>
  </si>
  <si>
    <t>From Schwacke et al.</t>
  </si>
  <si>
    <t>sdN</t>
  </si>
  <si>
    <t>Bottlenose_dolphin_BB</t>
  </si>
  <si>
    <t>Schwackeetal2017</t>
  </si>
  <si>
    <t>bbsBB</t>
  </si>
  <si>
    <t>absBB</t>
  </si>
  <si>
    <t>Beta a parameter for baseline survival in BB</t>
  </si>
  <si>
    <t>Beta b parameter for baseline survival in BB</t>
  </si>
  <si>
    <t>NOT IMPLEMENTED</t>
  </si>
  <si>
    <t>Atlantic_spotted_dolphin</t>
  </si>
  <si>
    <t>Bwsp</t>
  </si>
  <si>
    <t>Beaked_whales</t>
  </si>
  <si>
    <t>Beaked whales spp</t>
  </si>
  <si>
    <t>beaked whales</t>
  </si>
  <si>
    <t>Clymene_dolphin</t>
  </si>
  <si>
    <t>Kogia_whales</t>
  </si>
  <si>
    <t>Melon-headed_whale</t>
  </si>
  <si>
    <t>Pantropical_spotted_dolphin</t>
  </si>
  <si>
    <t>Pilot_whales</t>
  </si>
  <si>
    <t>Pygmy_killer_whale</t>
  </si>
  <si>
    <t>Rissos_dolphin</t>
  </si>
  <si>
    <t>Rough-toothed_dolphin</t>
  </si>
  <si>
    <t>Spinner_dolphin</t>
  </si>
  <si>
    <t>Striped_dolphin</t>
  </si>
  <si>
    <t>Comments</t>
  </si>
  <si>
    <t>joint as beaked whales Bwsp</t>
  </si>
  <si>
    <t>joint as Kogia sp. Kosp</t>
  </si>
  <si>
    <t>species name, common</t>
  </si>
  <si>
    <t>species name, latin</t>
  </si>
  <si>
    <t>file that contained Lance's code for the analysis of the corresponding species</t>
  </si>
  <si>
    <t>folder that contains inputs and outputs for this species</t>
  </si>
  <si>
    <t>relevant comments about implementation</t>
  </si>
  <si>
    <t>does not apply</t>
  </si>
  <si>
    <t>Comment</t>
  </si>
  <si>
    <t>This is now obtained within the code from the survival probabilities</t>
  </si>
  <si>
    <t>only used up to GOMOSES 2019</t>
  </si>
  <si>
    <t>Although it was elicited, it is not used as we moved from stage to age structured models</t>
  </si>
  <si>
    <t>Now we consider directly mean and standard deviation of distribution (meanbrs, sdbrs, meanpors,sdpors)</t>
  </si>
  <si>
    <t>LCY</t>
  </si>
  <si>
    <t>MPD</t>
  </si>
  <si>
    <t>YTR</t>
  </si>
  <si>
    <t xml:space="preserve">Lost cetacean years </t>
  </si>
  <si>
    <t>Table 18 in MMIQT document</t>
  </si>
  <si>
    <t>Not used in model</t>
  </si>
  <si>
    <t>Maximum proportional decrease</t>
  </si>
  <si>
    <t>Years to recovery</t>
  </si>
  <si>
    <t>short finned pilot whale</t>
  </si>
  <si>
    <t>used for BND only</t>
  </si>
  <si>
    <t>Schwacke et al. / IMMQT</t>
  </si>
  <si>
    <t>absr</t>
  </si>
  <si>
    <t>bbsr</t>
  </si>
  <si>
    <t>a of the beta for the baseline survival rate</t>
  </si>
  <si>
    <t>b of the beta  for the baseline survival rate</t>
  </si>
  <si>
    <t>Ggri</t>
  </si>
  <si>
    <t>Color code - note to all: never use color codes in Excel, but rules are made to be broken :) - red means implemented in a group of species; green is a group of species; orange not implemented; yellow implemented as separate stock; blue is for BNDs</t>
  </si>
  <si>
    <t>Applies to BND only</t>
  </si>
  <si>
    <t>used for BND only - scaled up by gestation duration for other species</t>
  </si>
  <si>
    <t>Feresa attenuata</t>
  </si>
  <si>
    <t>From Schwacke et al. (now from Richar Glennie's SCR study)</t>
  </si>
  <si>
    <t>From Schwacke et al. in Speakman et al. (2010).</t>
  </si>
  <si>
    <t xml:space="preserve">From Schwacke et al. in Speakman et al. (2010) </t>
  </si>
  <si>
    <t>Shape of the gamma for the age at first reproduction / age sexual maturity (just for Ttru)</t>
  </si>
  <si>
    <t>Scale of the gamma for  age at first reproduction / age sexual maturity (just for Ttru)</t>
  </si>
  <si>
    <t>AgeOfSexualMaturity.html/AgeOfSexualMaturity.Rmd</t>
  </si>
  <si>
    <t>Not considered, was 48 years in Schwacke et al., might revisit</t>
  </si>
  <si>
    <t>Just for comparison. SCR estimates are used. BND_InitialPopulation.Rmd/BND_InitialPopulation.html</t>
  </si>
  <si>
    <t>ElectronicSupplement4_GD.html/ElectronicSupplement4_GD.Rmd</t>
  </si>
  <si>
    <t>The baseline survival is currently being taken directly from InOutBySp/Bottlenose_dolphin_BB/PostOilSurv.csv</t>
  </si>
  <si>
    <t>dedicated SCR analysis by Richard Glennie. SurvivalReduction.html/SurvivalReduction.Rmd</t>
  </si>
  <si>
    <t>Color code - note to all: never use color codes in Excel, but rules are made to be broken :) - dark green is a stock in offshore paper, light green is the BB population;</t>
  </si>
  <si>
    <t>used for non-BB BND only</t>
  </si>
  <si>
    <t>standard deviation of successes for baseline reproductive success. Superseeds suc4brs</t>
  </si>
  <si>
    <t>standard deviation for post oil spill reproductive success. Superseeds suc4pors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</si>
</sst>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7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2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6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5"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</cellXfs>
  <cellStyles count="11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Explanatory Text 2" xfId="55" xr:uid="{00000000-0005-0000-0000-00001C000000}"/>
    <cellStyle name="Good" xfId="6" builtinId="26" customBuiltin="1"/>
    <cellStyle name="Heading 1" xfId="2" builtinId="16" customBuiltin="1"/>
    <cellStyle name="Heading 1 2" xfId="44" xr:uid="{00000000-0005-0000-0000-00001F000000}"/>
    <cellStyle name="Heading 2" xfId="3" builtinId="17" customBuiltin="1"/>
    <cellStyle name="Heading 2 2" xfId="45" xr:uid="{00000000-0005-0000-0000-000021000000}"/>
    <cellStyle name="Heading 3" xfId="4" builtinId="18" customBuiltin="1"/>
    <cellStyle name="Heading 3 2" xfId="46" xr:uid="{00000000-0005-0000-0000-000023000000}"/>
    <cellStyle name="Heading 4" xfId="5" builtinId="19" customBuiltin="1"/>
    <cellStyle name="Heading 4 2" xfId="47" xr:uid="{00000000-0005-0000-0000-000025000000}"/>
    <cellStyle name="Input" xfId="9" builtinId="20" customBuiltin="1"/>
    <cellStyle name="Linked Cell" xfId="12" builtinId="24" customBuiltin="1"/>
    <cellStyle name="Linked Cell 2" xfId="52" xr:uid="{00000000-0005-0000-0000-000028000000}"/>
    <cellStyle name="Neutral" xfId="8" builtinId="28" customBuiltin="1"/>
    <cellStyle name="Normal" xfId="0" builtinId="0"/>
    <cellStyle name="Normal 10" xfId="74" xr:uid="{00000000-0005-0000-0000-00002B000000}"/>
    <cellStyle name="Normal 11" xfId="64" xr:uid="{00000000-0005-0000-0000-00002C000000}"/>
    <cellStyle name="Normal 12" xfId="50" xr:uid="{00000000-0005-0000-0000-00002D000000}"/>
    <cellStyle name="Normal 13" xfId="54" xr:uid="{00000000-0005-0000-0000-00002E000000}"/>
    <cellStyle name="Normal 14" xfId="67" xr:uid="{00000000-0005-0000-0000-00002F000000}"/>
    <cellStyle name="Normal 15" xfId="84" xr:uid="{00000000-0005-0000-0000-000030000000}"/>
    <cellStyle name="Normal 16" xfId="72" xr:uid="{00000000-0005-0000-0000-000031000000}"/>
    <cellStyle name="Normal 17" xfId="59" xr:uid="{00000000-0005-0000-0000-000032000000}"/>
    <cellStyle name="Normal 18" xfId="79" xr:uid="{00000000-0005-0000-0000-000033000000}"/>
    <cellStyle name="Normal 19" xfId="62" xr:uid="{00000000-0005-0000-0000-000034000000}"/>
    <cellStyle name="Normal 2" xfId="42" xr:uid="{00000000-0005-0000-0000-000035000000}"/>
    <cellStyle name="Normal 20" xfId="83" xr:uid="{00000000-0005-0000-0000-000036000000}"/>
    <cellStyle name="Normal 21" xfId="58" xr:uid="{00000000-0005-0000-0000-000037000000}"/>
    <cellStyle name="Normal 22" xfId="78" xr:uid="{00000000-0005-0000-0000-000038000000}"/>
    <cellStyle name="Normal 23" xfId="68" xr:uid="{00000000-0005-0000-0000-000039000000}"/>
    <cellStyle name="Normal 24" xfId="73" xr:uid="{00000000-0005-0000-0000-00003A000000}"/>
    <cellStyle name="Normal 25" xfId="69" xr:uid="{00000000-0005-0000-0000-00003B000000}"/>
    <cellStyle name="Normal 26" xfId="63" xr:uid="{00000000-0005-0000-0000-00003C000000}"/>
    <cellStyle name="Normal 27" xfId="80" xr:uid="{00000000-0005-0000-0000-00003D000000}"/>
    <cellStyle name="Normal 28" xfId="76" xr:uid="{00000000-0005-0000-0000-00003E000000}"/>
    <cellStyle name="Normal 29" xfId="75" xr:uid="{00000000-0005-0000-0000-00003F000000}"/>
    <cellStyle name="Normal 3" xfId="51" xr:uid="{00000000-0005-0000-0000-000040000000}"/>
    <cellStyle name="Normal 30" xfId="65" xr:uid="{00000000-0005-0000-0000-000041000000}"/>
    <cellStyle name="Normal 31" xfId="86" xr:uid="{00000000-0005-0000-0000-000042000000}"/>
    <cellStyle name="Normal 32" xfId="60" xr:uid="{00000000-0005-0000-0000-000043000000}"/>
    <cellStyle name="Normal 33" xfId="61" xr:uid="{00000000-0005-0000-0000-000044000000}"/>
    <cellStyle name="Normal 34" xfId="82" xr:uid="{00000000-0005-0000-0000-000045000000}"/>
    <cellStyle name="Normal 35" xfId="81" xr:uid="{00000000-0005-0000-0000-000046000000}"/>
    <cellStyle name="Normal 36" xfId="85" xr:uid="{00000000-0005-0000-0000-000047000000}"/>
    <cellStyle name="Normal 37" xfId="66" xr:uid="{00000000-0005-0000-0000-000048000000}"/>
    <cellStyle name="Normal 38" xfId="87" xr:uid="{00000000-0005-0000-0000-000049000000}"/>
    <cellStyle name="Normal 39" xfId="88" xr:uid="{00000000-0005-0000-0000-00004A000000}"/>
    <cellStyle name="Normal 4" xfId="77" xr:uid="{00000000-0005-0000-0000-00004B000000}"/>
    <cellStyle name="Normal 40" xfId="89" xr:uid="{00000000-0005-0000-0000-00004C000000}"/>
    <cellStyle name="Normal 41" xfId="92" xr:uid="{00000000-0005-0000-0000-00004D000000}"/>
    <cellStyle name="Normal 42" xfId="91" xr:uid="{00000000-0005-0000-0000-00004E000000}"/>
    <cellStyle name="Normal 43" xfId="90" xr:uid="{00000000-0005-0000-0000-00004F000000}"/>
    <cellStyle name="Normal 44" xfId="93" xr:uid="{00000000-0005-0000-0000-000050000000}"/>
    <cellStyle name="Normal 45" xfId="98" xr:uid="{00000000-0005-0000-0000-000051000000}"/>
    <cellStyle name="Normal 46" xfId="97" xr:uid="{00000000-0005-0000-0000-000052000000}"/>
    <cellStyle name="Normal 47" xfId="100" xr:uid="{00000000-0005-0000-0000-000053000000}"/>
    <cellStyle name="Normal 48" xfId="95" xr:uid="{00000000-0005-0000-0000-000054000000}"/>
    <cellStyle name="Normal 49" xfId="96" xr:uid="{00000000-0005-0000-0000-000055000000}"/>
    <cellStyle name="Normal 5" xfId="57" xr:uid="{00000000-0005-0000-0000-000056000000}"/>
    <cellStyle name="Normal 50" xfId="94" xr:uid="{00000000-0005-0000-0000-000057000000}"/>
    <cellStyle name="Normal 51" xfId="99" xr:uid="{00000000-0005-0000-0000-000058000000}"/>
    <cellStyle name="Normal 52" xfId="108" xr:uid="{00000000-0005-0000-0000-000059000000}"/>
    <cellStyle name="Normal 53" xfId="105" xr:uid="{00000000-0005-0000-0000-00005A000000}"/>
    <cellStyle name="Normal 54" xfId="104" xr:uid="{00000000-0005-0000-0000-00005B000000}"/>
    <cellStyle name="Normal 55" xfId="107" xr:uid="{00000000-0005-0000-0000-00005C000000}"/>
    <cellStyle name="Normal 56" xfId="103" xr:uid="{00000000-0005-0000-0000-00005D000000}"/>
    <cellStyle name="Normal 57" xfId="102" xr:uid="{00000000-0005-0000-0000-00005E000000}"/>
    <cellStyle name="Normal 58" xfId="106" xr:uid="{00000000-0005-0000-0000-00005F000000}"/>
    <cellStyle name="Normal 59" xfId="101" xr:uid="{00000000-0005-0000-0000-000060000000}"/>
    <cellStyle name="Normal 6" xfId="70" xr:uid="{00000000-0005-0000-0000-000061000000}"/>
    <cellStyle name="Normal 60" xfId="110" xr:uid="{00000000-0005-0000-0000-000062000000}"/>
    <cellStyle name="Normal 61" xfId="109" xr:uid="{00000000-0005-0000-0000-000063000000}"/>
    <cellStyle name="Normal 62" xfId="111" xr:uid="{00000000-0005-0000-0000-000064000000}"/>
    <cellStyle name="Normal 63" xfId="112" xr:uid="{00000000-0005-0000-0000-000065000000}"/>
    <cellStyle name="Normal 64" xfId="113" xr:uid="{00000000-0005-0000-0000-000066000000}"/>
    <cellStyle name="Normal 65" xfId="114" xr:uid="{00000000-0005-0000-0000-000067000000}"/>
    <cellStyle name="Normal 66" xfId="115" xr:uid="{00000000-0005-0000-0000-000068000000}"/>
    <cellStyle name="Normal 67" xfId="116" xr:uid="{00000000-0005-0000-0000-000069000000}"/>
    <cellStyle name="Normal 7" xfId="49" xr:uid="{00000000-0005-0000-0000-00006A000000}"/>
    <cellStyle name="Normal 8" xfId="71" xr:uid="{00000000-0005-0000-0000-00006B000000}"/>
    <cellStyle name="Normal 9" xfId="48" xr:uid="{00000000-0005-0000-0000-00006C000000}"/>
    <cellStyle name="Note" xfId="15" builtinId="10" customBuiltin="1"/>
    <cellStyle name="Output" xfId="10" builtinId="21" customBuiltin="1"/>
    <cellStyle name="Title" xfId="1" builtinId="15" customBuiltin="1"/>
    <cellStyle name="Title 2" xfId="43" xr:uid="{00000000-0005-0000-0000-000070000000}"/>
    <cellStyle name="Total" xfId="17" builtinId="25" customBuiltin="1"/>
    <cellStyle name="Total 2" xfId="56" xr:uid="{00000000-0005-0000-0000-000072000000}"/>
    <cellStyle name="Warning Text" xfId="14" builtinId="11" customBuiltin="1"/>
    <cellStyle name="Warning Text 2" xfId="53" xr:uid="{00000000-0005-0000-0000-000074000000}"/>
  </cellStyles>
  <dxfs count="1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ago Marques" id="{43E54F80-8E8C-427E-A997-6277C6651A43}" userId="bf9cac248411b27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8" dT="2021-04-14T11:29:42.98" personId="{43E54F80-8E8C-427E-A997-6277C6651A43}" id="{B9B7C426-47BA-4521-B1F7-2A389A2A4367}">
    <text># To compare as close as possible with Schwackeetal2017
  # This required a number of approximations
  # Sp &lt;- "Schwackeetal2017"</text>
  </threadedComment>
  <threadedComment ref="W18" dT="2021-04-21T11:53:29.42" personId="{43E54F80-8E8C-427E-A997-6277C6651A43}" id="{CD5CF19A-9F60-4FEE-8330-A3BF39F0CD02}">
    <text>value changed from 0.34 on the 21st April 2021. See email from Len Mon 4/19/2021 12:15 AM replying to Lori (Sun 4/18/2021 10:18 PM)</text>
  </threadedComment>
  <threadedComment ref="W25" dT="2021-04-21T11:53:29.42" personId="{43E54F80-8E8C-427E-A997-6277C6651A43}" id="{CA68C946-F89E-42BB-BC70-9CA308F156BC}">
    <text>value changed from 0.34 on the 21st April 2021. See email from Len Mon 4/19/2021 12:15 AM replying to Lori (Sun 4/18/2021 10:18 PM)</text>
  </threadedComment>
  <threadedComment ref="AA25" dT="2020-05-27T16:17:04.72" personId="{43E54F80-8E8C-427E-A997-6277C6651A43}" id="{FBDD81FD-7A18-4735-8879-CB35D02C7391}">
    <text>will come from Richard's analysis</text>
  </threadedComment>
  <threadedComment ref="AO25" dT="2020-06-15T14:57:08.01" personId="{43E54F80-8E8C-427E-A997-6277C6651A43}" id="{9555694C-6EFE-4219-8D3C-BBE6F63D7731}">
    <text>Decision reached by consensus on phone call the 15th June 2020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BG34"/>
  <sheetViews>
    <sheetView tabSelected="1" zoomScaleNormal="100" workbookViewId="0">
      <pane xSplit="1" ySplit="1" topLeftCell="AN2" activePane="bottomRight" state="frozen"/>
      <selection pane="topRight" activeCell="B1" sqref="B1"/>
      <selection pane="bottomLeft" activeCell="A2" sqref="A2"/>
      <selection pane="bottomRight" activeCell="AZ38" sqref="AZ38"/>
    </sheetView>
  </sheetViews>
  <sheetFormatPr defaultColWidth="8.81640625" defaultRowHeight="14.5" x14ac:dyDescent="0.35"/>
  <cols>
    <col min="1" max="1" width="21.36328125" style="3" bestFit="1" customWidth="1"/>
    <col min="2" max="9" width="8.81640625" style="3"/>
    <col min="10" max="16" width="8.81640625" style="4"/>
    <col min="17" max="17" width="8.81640625" style="3"/>
    <col min="18" max="18" width="9" style="3" bestFit="1" customWidth="1"/>
    <col min="19" max="19" width="10.6328125" style="3" bestFit="1" customWidth="1"/>
    <col min="20" max="20" width="9.1796875" style="3" bestFit="1" customWidth="1"/>
    <col min="21" max="24" width="8.81640625" style="3"/>
    <col min="25" max="25" width="9.54296875" style="3" bestFit="1" customWidth="1"/>
    <col min="26" max="45" width="8.81640625" style="3"/>
    <col min="46" max="46" width="8.81640625" style="3" bestFit="1" customWidth="1"/>
    <col min="47" max="47" width="6" style="3" bestFit="1" customWidth="1"/>
    <col min="48" max="48" width="10.08984375" style="3" bestFit="1" customWidth="1"/>
    <col min="49" max="49" width="7.08984375" style="3" bestFit="1" customWidth="1"/>
    <col min="50" max="51" width="7.08984375" style="3" customWidth="1"/>
    <col min="52" max="52" width="7.81640625" style="3" bestFit="1" customWidth="1"/>
    <col min="53" max="53" width="6" style="3" bestFit="1" customWidth="1"/>
    <col min="54" max="54" width="4.1796875" style="3" bestFit="1" customWidth="1"/>
    <col min="55" max="55" width="29.1796875" style="3" bestFit="1" customWidth="1"/>
    <col min="56" max="56" width="35.54296875" style="3" bestFit="1" customWidth="1"/>
    <col min="57" max="57" width="36.54296875" style="3" bestFit="1" customWidth="1"/>
    <col min="58" max="58" width="30.81640625" style="3" customWidth="1"/>
    <col min="59" max="59" width="27.6328125" style="3" bestFit="1" customWidth="1"/>
    <col min="60" max="16384" width="8.81640625" style="3"/>
  </cols>
  <sheetData>
    <row r="1" spans="1:59" x14ac:dyDescent="0.35">
      <c r="A1" s="3" t="s">
        <v>1</v>
      </c>
      <c r="B1" s="3" t="s">
        <v>2</v>
      </c>
      <c r="C1" s="3" t="s">
        <v>157</v>
      </c>
      <c r="D1" s="3" t="s">
        <v>158</v>
      </c>
      <c r="E1" s="3" t="s">
        <v>182</v>
      </c>
      <c r="F1" s="3" t="s">
        <v>0</v>
      </c>
      <c r="G1" s="3" t="s">
        <v>185</v>
      </c>
      <c r="H1" s="3" t="s">
        <v>4</v>
      </c>
      <c r="I1" s="3" t="s">
        <v>5</v>
      </c>
      <c r="J1" s="4" t="s">
        <v>6</v>
      </c>
      <c r="K1" s="4" t="s">
        <v>7</v>
      </c>
      <c r="L1" s="4" t="s">
        <v>8</v>
      </c>
      <c r="M1" s="4" t="s">
        <v>66</v>
      </c>
      <c r="N1" s="4" t="s">
        <v>67</v>
      </c>
      <c r="O1" s="4" t="s">
        <v>68</v>
      </c>
      <c r="P1" s="4" t="s">
        <v>69</v>
      </c>
      <c r="Q1" s="3" t="s">
        <v>140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4" t="s">
        <v>89</v>
      </c>
      <c r="AB1" s="4" t="s">
        <v>88</v>
      </c>
      <c r="AC1" s="4" t="s">
        <v>86</v>
      </c>
      <c r="AD1" s="4" t="s">
        <v>87</v>
      </c>
      <c r="AE1" s="1" t="s">
        <v>233</v>
      </c>
      <c r="AF1" s="1" t="s">
        <v>234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107</v>
      </c>
      <c r="AL1" s="3" t="s">
        <v>108</v>
      </c>
      <c r="AM1" s="3" t="s">
        <v>109</v>
      </c>
      <c r="AN1" s="3" t="s">
        <v>110</v>
      </c>
      <c r="AO1" s="3" t="s">
        <v>114</v>
      </c>
      <c r="AP1" s="3" t="s">
        <v>145</v>
      </c>
      <c r="AQ1" s="3" t="s">
        <v>142</v>
      </c>
      <c r="AR1" s="3" t="s">
        <v>149</v>
      </c>
      <c r="AS1" s="3" t="s">
        <v>148</v>
      </c>
      <c r="AT1" s="3" t="s">
        <v>150</v>
      </c>
      <c r="AU1" s="3" t="s">
        <v>151</v>
      </c>
      <c r="AV1" s="3" t="s">
        <v>152</v>
      </c>
      <c r="AW1" s="3" t="s">
        <v>153</v>
      </c>
      <c r="AX1" s="3" t="s">
        <v>189</v>
      </c>
      <c r="AY1" s="3" t="s">
        <v>188</v>
      </c>
      <c r="AZ1" s="3" t="s">
        <v>222</v>
      </c>
      <c r="BA1" s="3" t="s">
        <v>223</v>
      </c>
      <c r="BB1" s="3" t="s">
        <v>224</v>
      </c>
      <c r="BC1" s="3" t="s">
        <v>17</v>
      </c>
      <c r="BD1" s="3" t="s">
        <v>15</v>
      </c>
      <c r="BE1" s="3" t="s">
        <v>12</v>
      </c>
      <c r="BF1" s="3" t="s">
        <v>73</v>
      </c>
      <c r="BG1" s="3" t="s">
        <v>208</v>
      </c>
    </row>
    <row r="2" spans="1:59" x14ac:dyDescent="0.35">
      <c r="A2" s="3" t="s">
        <v>25</v>
      </c>
      <c r="B2" s="3">
        <v>4.55</v>
      </c>
      <c r="C2" s="3" t="s">
        <v>94</v>
      </c>
      <c r="D2" s="3" t="s">
        <v>94</v>
      </c>
      <c r="E2" s="3" t="s">
        <v>94</v>
      </c>
      <c r="F2" s="4">
        <v>26</v>
      </c>
      <c r="G2" s="4" t="s">
        <v>94</v>
      </c>
      <c r="H2" s="3">
        <v>2</v>
      </c>
      <c r="I2" s="3">
        <v>0.48</v>
      </c>
      <c r="J2" s="4">
        <v>6.02</v>
      </c>
      <c r="K2" s="4">
        <v>0.12</v>
      </c>
      <c r="L2" s="4">
        <v>0.45500000000000002</v>
      </c>
      <c r="M2" s="4">
        <v>5</v>
      </c>
      <c r="N2" s="4">
        <v>10</v>
      </c>
      <c r="O2" s="4">
        <v>5</v>
      </c>
      <c r="P2" s="4">
        <v>15</v>
      </c>
      <c r="Q2" s="3">
        <v>15</v>
      </c>
      <c r="R2" s="3" t="s">
        <v>94</v>
      </c>
      <c r="S2" s="3" t="s">
        <v>94</v>
      </c>
      <c r="T2" s="3" t="s">
        <v>94</v>
      </c>
      <c r="U2" s="3" t="s">
        <v>94</v>
      </c>
      <c r="V2" s="3" t="s">
        <v>94</v>
      </c>
      <c r="W2" s="3" t="s">
        <v>94</v>
      </c>
      <c r="X2" s="3">
        <v>2.5</v>
      </c>
      <c r="Y2" s="3">
        <v>6.34</v>
      </c>
      <c r="Z2">
        <v>1.1723330000000001</v>
      </c>
      <c r="AA2" s="4">
        <v>0.72</v>
      </c>
      <c r="AB2" s="4">
        <v>0.99</v>
      </c>
      <c r="AC2" s="4">
        <v>3.0169999999999999</v>
      </c>
      <c r="AD2" s="4">
        <v>2.5099999999999998</v>
      </c>
      <c r="AE2" s="3" t="s">
        <v>94</v>
      </c>
      <c r="AF2" s="3" t="s">
        <v>94</v>
      </c>
      <c r="AG2" s="3" t="s">
        <v>94</v>
      </c>
      <c r="AH2" s="3" t="s">
        <v>94</v>
      </c>
      <c r="AI2" s="3" t="s">
        <v>94</v>
      </c>
      <c r="AJ2" s="3" t="s">
        <v>94</v>
      </c>
      <c r="AK2" s="3">
        <v>0</v>
      </c>
      <c r="AL2" s="3">
        <v>0.6</v>
      </c>
      <c r="AM2" s="3">
        <v>1.44</v>
      </c>
      <c r="AN2" s="4">
        <v>3.76</v>
      </c>
      <c r="AO2" s="4" t="s">
        <v>94</v>
      </c>
      <c r="AP2" s="4" t="s">
        <v>94</v>
      </c>
      <c r="AQ2" s="4" t="s">
        <v>94</v>
      </c>
      <c r="AR2" s="3" t="s">
        <v>94</v>
      </c>
      <c r="AS2" s="3" t="s">
        <v>94</v>
      </c>
      <c r="AT2" s="3">
        <v>0.6470588235294118</v>
      </c>
      <c r="AU2" s="3">
        <v>8.1945950000000004E-2</v>
      </c>
      <c r="AV2" s="3">
        <v>0.19444444444444445</v>
      </c>
      <c r="AW2" s="3">
        <v>6.5919809999999995E-2</v>
      </c>
      <c r="AX2" s="3" t="s">
        <v>94</v>
      </c>
      <c r="AY2" s="3" t="s">
        <v>94</v>
      </c>
      <c r="AZ2" s="3">
        <v>705</v>
      </c>
      <c r="BA2" s="3">
        <v>-0.22</v>
      </c>
      <c r="BB2" s="3">
        <v>69</v>
      </c>
      <c r="BC2" s="13" t="s">
        <v>23</v>
      </c>
      <c r="BD2" s="3" t="s">
        <v>24</v>
      </c>
      <c r="BE2" s="3" t="s">
        <v>29</v>
      </c>
      <c r="BF2" s="3" t="s">
        <v>94</v>
      </c>
      <c r="BG2" s="3" t="s">
        <v>192</v>
      </c>
    </row>
    <row r="3" spans="1:59" x14ac:dyDescent="0.35">
      <c r="A3" s="3" t="s">
        <v>194</v>
      </c>
      <c r="B3" s="3" t="s">
        <v>94</v>
      </c>
      <c r="C3" s="3" t="s">
        <v>94</v>
      </c>
      <c r="D3" s="3" t="s">
        <v>94</v>
      </c>
      <c r="E3" s="3" t="s">
        <v>94</v>
      </c>
      <c r="F3" s="4">
        <v>1167</v>
      </c>
      <c r="G3" s="4" t="s">
        <v>94</v>
      </c>
      <c r="H3" s="3" t="s">
        <v>94</v>
      </c>
      <c r="I3" s="3">
        <v>0.11899999999999999</v>
      </c>
      <c r="J3" s="4">
        <v>6.02</v>
      </c>
      <c r="K3" s="4">
        <v>0.12</v>
      </c>
      <c r="L3" s="4">
        <v>0.45500000000000002</v>
      </c>
      <c r="M3" s="4">
        <v>5</v>
      </c>
      <c r="N3" s="4">
        <v>10</v>
      </c>
      <c r="O3" s="4">
        <v>5</v>
      </c>
      <c r="P3" s="4">
        <v>15</v>
      </c>
      <c r="Q3" s="3">
        <v>15</v>
      </c>
      <c r="R3" s="3" t="s">
        <v>94</v>
      </c>
      <c r="S3" s="3" t="s">
        <v>94</v>
      </c>
      <c r="T3" s="3" t="s">
        <v>94</v>
      </c>
      <c r="U3" s="3" t="s">
        <v>94</v>
      </c>
      <c r="V3" s="3" t="s">
        <v>94</v>
      </c>
      <c r="W3" s="3" t="s">
        <v>94</v>
      </c>
      <c r="X3" s="3">
        <v>2.5</v>
      </c>
      <c r="Y3" s="3">
        <v>6.34</v>
      </c>
      <c r="Z3" s="1">
        <v>1.1723330000000001</v>
      </c>
      <c r="AA3" s="3">
        <v>0.63</v>
      </c>
      <c r="AB3" s="3">
        <v>0.99</v>
      </c>
      <c r="AC3" s="3">
        <v>4.16</v>
      </c>
      <c r="AD3" s="3">
        <v>2.96</v>
      </c>
      <c r="AE3" s="3" t="s">
        <v>94</v>
      </c>
      <c r="AF3" s="3" t="s">
        <v>94</v>
      </c>
      <c r="AG3" s="3" t="s">
        <v>94</v>
      </c>
      <c r="AH3" s="3" t="s">
        <v>94</v>
      </c>
      <c r="AI3" s="3" t="s">
        <v>94</v>
      </c>
      <c r="AJ3" s="3" t="s">
        <v>94</v>
      </c>
      <c r="AK3" s="3">
        <v>0</v>
      </c>
      <c r="AL3" s="3">
        <v>0.6</v>
      </c>
      <c r="AM3" s="3">
        <v>1.44</v>
      </c>
      <c r="AN3" s="3">
        <v>3.76</v>
      </c>
      <c r="AO3" s="3">
        <v>342</v>
      </c>
      <c r="AP3" s="3" t="s">
        <v>94</v>
      </c>
      <c r="AQ3" s="3" t="s">
        <v>94</v>
      </c>
      <c r="AR3" s="3" t="s">
        <v>94</v>
      </c>
      <c r="AS3" s="3" t="s">
        <v>94</v>
      </c>
      <c r="AT3" s="3">
        <v>0.6470588235294118</v>
      </c>
      <c r="AU3" s="3">
        <v>8.1945950000000004E-2</v>
      </c>
      <c r="AV3" s="3">
        <v>0.19444444444444445</v>
      </c>
      <c r="AW3" s="3">
        <v>6.5919809999999995E-2</v>
      </c>
      <c r="AX3" s="3" t="s">
        <v>94</v>
      </c>
      <c r="AY3" s="3" t="s">
        <v>94</v>
      </c>
      <c r="AZ3" s="5">
        <v>7838</v>
      </c>
      <c r="BA3" s="3">
        <v>-0.06</v>
      </c>
      <c r="BB3" s="3">
        <v>10</v>
      </c>
      <c r="BC3" s="9" t="s">
        <v>197</v>
      </c>
      <c r="BD3" s="14" t="s">
        <v>196</v>
      </c>
      <c r="BE3" s="3" t="s">
        <v>94</v>
      </c>
      <c r="BF3" s="3" t="s">
        <v>195</v>
      </c>
    </row>
    <row r="4" spans="1:59" x14ac:dyDescent="0.35">
      <c r="A4" s="4" t="s">
        <v>44</v>
      </c>
      <c r="B4" s="3">
        <v>4.53</v>
      </c>
      <c r="C4" s="3" t="s">
        <v>94</v>
      </c>
      <c r="D4" s="3" t="s">
        <v>94</v>
      </c>
      <c r="E4" s="3" t="s">
        <v>94</v>
      </c>
      <c r="F4" s="4">
        <v>1696</v>
      </c>
      <c r="G4" s="4" t="s">
        <v>94</v>
      </c>
      <c r="H4" s="3">
        <v>3</v>
      </c>
      <c r="I4" s="3">
        <v>0.15</v>
      </c>
      <c r="J4" s="4">
        <v>6.02</v>
      </c>
      <c r="K4" s="4">
        <v>0.12</v>
      </c>
      <c r="L4" s="4">
        <v>0.45500000000000002</v>
      </c>
      <c r="M4" s="4">
        <v>5</v>
      </c>
      <c r="N4" s="4">
        <v>10</v>
      </c>
      <c r="O4" s="4">
        <v>5</v>
      </c>
      <c r="P4" s="4">
        <v>15</v>
      </c>
      <c r="Q4" s="3">
        <v>15</v>
      </c>
      <c r="R4" s="3" t="s">
        <v>94</v>
      </c>
      <c r="S4" s="3" t="s">
        <v>94</v>
      </c>
      <c r="T4" s="3" t="s">
        <v>94</v>
      </c>
      <c r="U4" s="3" t="s">
        <v>94</v>
      </c>
      <c r="V4" s="3" t="s">
        <v>94</v>
      </c>
      <c r="W4" s="3" t="s">
        <v>94</v>
      </c>
      <c r="X4" s="3">
        <v>2.5</v>
      </c>
      <c r="Y4" s="3">
        <v>6.34</v>
      </c>
      <c r="Z4" s="1">
        <v>1.1723330000000001</v>
      </c>
      <c r="AA4" s="3">
        <v>0.7</v>
      </c>
      <c r="AB4" s="3">
        <v>0.99</v>
      </c>
      <c r="AC4" s="3">
        <v>4.18</v>
      </c>
      <c r="AD4" s="3">
        <v>3.61</v>
      </c>
      <c r="AE4" s="3" t="s">
        <v>94</v>
      </c>
      <c r="AF4" s="3" t="s">
        <v>94</v>
      </c>
      <c r="AG4" s="3" t="s">
        <v>94</v>
      </c>
      <c r="AH4" s="3" t="s">
        <v>94</v>
      </c>
      <c r="AI4" s="3" t="s">
        <v>94</v>
      </c>
      <c r="AJ4" s="3" t="s">
        <v>94</v>
      </c>
      <c r="AK4" s="3">
        <v>0</v>
      </c>
      <c r="AL4" s="3">
        <v>0.6</v>
      </c>
      <c r="AM4" s="3">
        <v>1.44</v>
      </c>
      <c r="AN4" s="3">
        <v>3.76</v>
      </c>
      <c r="AO4" s="3">
        <v>424</v>
      </c>
      <c r="AP4" s="3" t="s">
        <v>94</v>
      </c>
      <c r="AQ4" s="3" t="s">
        <v>94</v>
      </c>
      <c r="AR4" s="3" t="s">
        <v>94</v>
      </c>
      <c r="AS4" s="3" t="s">
        <v>94</v>
      </c>
      <c r="AT4" s="3">
        <v>0.6470588235294118</v>
      </c>
      <c r="AU4" s="3">
        <v>8.1945950000000004E-2</v>
      </c>
      <c r="AV4" s="3">
        <v>0.19444444444444445</v>
      </c>
      <c r="AW4" s="3">
        <v>6.5919809999999995E-2</v>
      </c>
      <c r="AX4" s="3" t="s">
        <v>94</v>
      </c>
      <c r="AY4" s="3" t="s">
        <v>94</v>
      </c>
      <c r="AZ4" s="5">
        <v>2501</v>
      </c>
      <c r="BA4" s="3">
        <v>-7.0000000000000007E-2</v>
      </c>
      <c r="BB4" s="3">
        <v>29</v>
      </c>
      <c r="BC4" s="7" t="s">
        <v>42</v>
      </c>
      <c r="BD4" s="14" t="s">
        <v>241</v>
      </c>
      <c r="BE4" s="3" t="s">
        <v>43</v>
      </c>
      <c r="BF4" s="3" t="s">
        <v>203</v>
      </c>
    </row>
    <row r="5" spans="1:59" x14ac:dyDescent="0.35">
      <c r="A5" s="4" t="s">
        <v>41</v>
      </c>
      <c r="B5" s="3">
        <v>4.53</v>
      </c>
      <c r="C5" s="3" t="s">
        <v>94</v>
      </c>
      <c r="D5" s="3" t="s">
        <v>94</v>
      </c>
      <c r="E5" s="3" t="s">
        <v>94</v>
      </c>
      <c r="F5" s="4">
        <v>1641</v>
      </c>
      <c r="G5" s="4" t="s">
        <v>94</v>
      </c>
      <c r="H5" s="3">
        <v>3</v>
      </c>
      <c r="I5" s="3">
        <v>5.7000000000000002E-2</v>
      </c>
      <c r="J5" s="4">
        <v>6.02</v>
      </c>
      <c r="K5" s="4">
        <v>0.12</v>
      </c>
      <c r="L5" s="4">
        <v>0.45500000000000002</v>
      </c>
      <c r="M5" s="4">
        <v>5</v>
      </c>
      <c r="N5" s="4">
        <v>10</v>
      </c>
      <c r="O5" s="4">
        <v>5</v>
      </c>
      <c r="P5" s="4">
        <v>15</v>
      </c>
      <c r="Q5" s="3">
        <v>15</v>
      </c>
      <c r="R5" s="3" t="s">
        <v>94</v>
      </c>
      <c r="S5" s="3" t="s">
        <v>94</v>
      </c>
      <c r="T5" s="3" t="s">
        <v>94</v>
      </c>
      <c r="U5" s="3" t="s">
        <v>94</v>
      </c>
      <c r="V5" s="3" t="s">
        <v>94</v>
      </c>
      <c r="W5" s="3" t="s">
        <v>94</v>
      </c>
      <c r="X5" s="3">
        <v>2.5</v>
      </c>
      <c r="Y5" s="3">
        <v>6.34</v>
      </c>
      <c r="Z5" s="1">
        <v>1.1723330000000001</v>
      </c>
      <c r="AA5" s="3">
        <v>0.7</v>
      </c>
      <c r="AB5" s="3">
        <v>0.99</v>
      </c>
      <c r="AC5" s="3">
        <v>4.18</v>
      </c>
      <c r="AD5" s="3">
        <v>3.61</v>
      </c>
      <c r="AE5" s="3" t="s">
        <v>94</v>
      </c>
      <c r="AF5" s="3" t="s">
        <v>94</v>
      </c>
      <c r="AG5" s="3" t="s">
        <v>94</v>
      </c>
      <c r="AH5" s="3" t="s">
        <v>94</v>
      </c>
      <c r="AI5" s="3" t="s">
        <v>94</v>
      </c>
      <c r="AJ5" s="3" t="s">
        <v>94</v>
      </c>
      <c r="AK5" s="3">
        <v>0</v>
      </c>
      <c r="AL5" s="3">
        <v>0.6</v>
      </c>
      <c r="AM5" s="3">
        <v>1.44</v>
      </c>
      <c r="AN5" s="4">
        <v>3.76</v>
      </c>
      <c r="AO5" s="4">
        <v>453</v>
      </c>
      <c r="AP5" s="4" t="s">
        <v>94</v>
      </c>
      <c r="AQ5" s="4" t="s">
        <v>94</v>
      </c>
      <c r="AR5" s="3" t="s">
        <v>94</v>
      </c>
      <c r="AS5" s="3" t="s">
        <v>94</v>
      </c>
      <c r="AT5" s="3">
        <v>0.6470588235294118</v>
      </c>
      <c r="AU5" s="3">
        <v>8.1945950000000004E-2</v>
      </c>
      <c r="AV5" s="3">
        <v>0.19444444444444445</v>
      </c>
      <c r="AW5" s="3">
        <v>6.5919809999999995E-2</v>
      </c>
      <c r="AX5" s="3" t="s">
        <v>94</v>
      </c>
      <c r="AY5" s="3" t="s">
        <v>94</v>
      </c>
      <c r="AZ5" s="5">
        <v>5304</v>
      </c>
      <c r="BA5" s="3">
        <v>-0.03</v>
      </c>
      <c r="BB5" s="3" t="s">
        <v>94</v>
      </c>
      <c r="BC5" s="7" t="s">
        <v>230</v>
      </c>
      <c r="BD5" s="14" t="s">
        <v>39</v>
      </c>
      <c r="BE5" s="3" t="s">
        <v>40</v>
      </c>
      <c r="BF5" s="3" t="s">
        <v>202</v>
      </c>
    </row>
    <row r="6" spans="1:59" x14ac:dyDescent="0.35">
      <c r="A6" s="4" t="s">
        <v>237</v>
      </c>
      <c r="B6" s="3">
        <v>4.97</v>
      </c>
      <c r="C6" s="3" t="s">
        <v>94</v>
      </c>
      <c r="D6" s="3" t="s">
        <v>94</v>
      </c>
      <c r="E6" s="3" t="s">
        <v>94</v>
      </c>
      <c r="F6" s="4">
        <v>1848</v>
      </c>
      <c r="G6" s="4" t="s">
        <v>94</v>
      </c>
      <c r="H6" s="3">
        <v>2</v>
      </c>
      <c r="I6" s="3">
        <v>7.5999999999999998E-2</v>
      </c>
      <c r="J6" s="4">
        <v>6.02</v>
      </c>
      <c r="K6" s="4">
        <v>0.12</v>
      </c>
      <c r="L6" s="4">
        <v>0.45500000000000002</v>
      </c>
      <c r="M6" s="4">
        <v>5</v>
      </c>
      <c r="N6" s="4">
        <v>10</v>
      </c>
      <c r="O6" s="4">
        <v>5</v>
      </c>
      <c r="P6" s="4">
        <v>15</v>
      </c>
      <c r="Q6" s="3">
        <v>15</v>
      </c>
      <c r="R6" s="3" t="s">
        <v>94</v>
      </c>
      <c r="S6" s="3" t="s">
        <v>94</v>
      </c>
      <c r="T6" s="3" t="s">
        <v>94</v>
      </c>
      <c r="U6" s="3" t="s">
        <v>94</v>
      </c>
      <c r="V6" s="3" t="s">
        <v>94</v>
      </c>
      <c r="W6" s="3" t="s">
        <v>94</v>
      </c>
      <c r="X6" s="3">
        <v>2.5</v>
      </c>
      <c r="Y6" s="3">
        <v>6.34</v>
      </c>
      <c r="Z6" s="1">
        <v>1.1723330000000001</v>
      </c>
      <c r="AA6" s="3">
        <v>0.7</v>
      </c>
      <c r="AB6" s="3">
        <v>0.99</v>
      </c>
      <c r="AC6" s="3">
        <v>4.18</v>
      </c>
      <c r="AD6" s="3">
        <v>3.61</v>
      </c>
      <c r="AE6" s="3" t="s">
        <v>94</v>
      </c>
      <c r="AF6" s="3" t="s">
        <v>94</v>
      </c>
      <c r="AG6" s="3" t="s">
        <v>94</v>
      </c>
      <c r="AH6" s="3" t="s">
        <v>94</v>
      </c>
      <c r="AI6" s="3" t="s">
        <v>94</v>
      </c>
      <c r="AJ6" s="3" t="s">
        <v>94</v>
      </c>
      <c r="AK6" s="3">
        <v>0</v>
      </c>
      <c r="AL6" s="3">
        <v>0.6</v>
      </c>
      <c r="AM6" s="3">
        <v>1.44</v>
      </c>
      <c r="AN6" s="3">
        <v>3.76</v>
      </c>
      <c r="AO6" s="3">
        <v>418</v>
      </c>
      <c r="AP6" s="3" t="s">
        <v>94</v>
      </c>
      <c r="AQ6" s="3" t="s">
        <v>94</v>
      </c>
      <c r="AR6" s="3" t="s">
        <v>94</v>
      </c>
      <c r="AS6" s="3" t="s">
        <v>94</v>
      </c>
      <c r="AT6" s="3">
        <v>0.6470588235294118</v>
      </c>
      <c r="AU6" s="3">
        <v>8.1945950000000004E-2</v>
      </c>
      <c r="AV6" s="3">
        <v>0.19444444444444445</v>
      </c>
      <c r="AW6" s="3">
        <v>6.5919809999999995E-2</v>
      </c>
      <c r="AX6" s="3" t="s">
        <v>94</v>
      </c>
      <c r="AY6" s="3" t="s">
        <v>94</v>
      </c>
      <c r="AZ6" s="5">
        <v>6258</v>
      </c>
      <c r="BA6" s="3">
        <v>-0.03</v>
      </c>
      <c r="BB6" s="3" t="s">
        <v>94</v>
      </c>
      <c r="BC6" s="7" t="s">
        <v>45</v>
      </c>
      <c r="BD6" s="14" t="s">
        <v>46</v>
      </c>
      <c r="BE6" s="3" t="s">
        <v>47</v>
      </c>
      <c r="BF6" s="3" t="s">
        <v>204</v>
      </c>
    </row>
    <row r="7" spans="1:59" x14ac:dyDescent="0.35">
      <c r="A7" s="3" t="s">
        <v>180</v>
      </c>
      <c r="B7" s="3" t="s">
        <v>94</v>
      </c>
      <c r="C7" s="3" t="s">
        <v>94</v>
      </c>
      <c r="D7" s="3" t="s">
        <v>94</v>
      </c>
      <c r="E7" s="3" t="s">
        <v>94</v>
      </c>
      <c r="F7" s="4" t="s">
        <v>94</v>
      </c>
      <c r="G7" s="4" t="s">
        <v>94</v>
      </c>
      <c r="H7" s="3" t="s">
        <v>94</v>
      </c>
      <c r="I7" s="3" t="s">
        <v>94</v>
      </c>
      <c r="J7" s="4">
        <v>6.02</v>
      </c>
      <c r="K7" s="4">
        <v>0.12</v>
      </c>
      <c r="L7" s="4">
        <v>0.45500000000000002</v>
      </c>
      <c r="M7" s="4">
        <v>5</v>
      </c>
      <c r="N7" s="4">
        <v>10</v>
      </c>
      <c r="O7" s="4">
        <v>5</v>
      </c>
      <c r="P7" s="4">
        <v>15</v>
      </c>
      <c r="Q7" s="3">
        <v>15</v>
      </c>
      <c r="R7" s="3" t="s">
        <v>94</v>
      </c>
      <c r="S7" s="3" t="s">
        <v>94</v>
      </c>
      <c r="T7" s="3" t="s">
        <v>94</v>
      </c>
      <c r="U7" s="3" t="s">
        <v>94</v>
      </c>
      <c r="V7" s="3" t="s">
        <v>94</v>
      </c>
      <c r="W7" s="3" t="s">
        <v>94</v>
      </c>
      <c r="X7" s="3">
        <v>2.5</v>
      </c>
      <c r="Y7" s="3">
        <v>6.34</v>
      </c>
      <c r="Z7" s="1">
        <v>1.1723330000000001</v>
      </c>
      <c r="AA7" s="4">
        <v>0.7</v>
      </c>
      <c r="AB7" s="4">
        <v>0.99</v>
      </c>
      <c r="AC7" s="4">
        <v>4.18</v>
      </c>
      <c r="AD7" s="4">
        <v>3.61</v>
      </c>
      <c r="AE7" s="3" t="s">
        <v>94</v>
      </c>
      <c r="AF7" s="3" t="s">
        <v>94</v>
      </c>
      <c r="AG7" s="3" t="s">
        <v>94</v>
      </c>
      <c r="AH7" s="3" t="s">
        <v>94</v>
      </c>
      <c r="AI7" s="3" t="s">
        <v>94</v>
      </c>
      <c r="AJ7" s="3" t="s">
        <v>94</v>
      </c>
      <c r="AK7" s="3">
        <v>0</v>
      </c>
      <c r="AL7" s="3">
        <v>0.6</v>
      </c>
      <c r="AM7" s="3">
        <v>1.44</v>
      </c>
      <c r="AN7" s="3">
        <v>3.76</v>
      </c>
      <c r="AO7" s="3" t="s">
        <v>94</v>
      </c>
      <c r="AP7" s="3" t="s">
        <v>94</v>
      </c>
      <c r="AQ7" s="3" t="s">
        <v>94</v>
      </c>
      <c r="AR7" s="3" t="s">
        <v>94</v>
      </c>
      <c r="AS7" s="3" t="s">
        <v>94</v>
      </c>
      <c r="AT7" s="3">
        <v>0.6470588235294118</v>
      </c>
      <c r="AU7" s="3">
        <v>8.1945950000000004E-2</v>
      </c>
      <c r="AV7" s="3">
        <v>0.19444444444444445</v>
      </c>
      <c r="AW7" s="3">
        <v>6.5919809999999995E-2</v>
      </c>
      <c r="AX7" s="3" t="s">
        <v>94</v>
      </c>
      <c r="AY7" s="3" t="s">
        <v>94</v>
      </c>
      <c r="AZ7" s="3" t="s">
        <v>94</v>
      </c>
      <c r="BA7" s="3" t="s">
        <v>94</v>
      </c>
      <c r="BB7" s="3" t="s">
        <v>94</v>
      </c>
      <c r="BC7" s="8" t="s">
        <v>173</v>
      </c>
      <c r="BD7" s="4" t="s">
        <v>174</v>
      </c>
      <c r="BE7" s="3" t="s">
        <v>94</v>
      </c>
      <c r="BF7" s="3" t="s">
        <v>94</v>
      </c>
      <c r="BG7" s="3" t="s">
        <v>210</v>
      </c>
    </row>
    <row r="8" spans="1:59" x14ac:dyDescent="0.35">
      <c r="A8" s="3" t="s">
        <v>9</v>
      </c>
      <c r="B8" s="3">
        <v>2.3199999999999998</v>
      </c>
      <c r="C8" s="3" t="s">
        <v>94</v>
      </c>
      <c r="D8" s="3" t="s">
        <v>94</v>
      </c>
      <c r="E8" s="3" t="s">
        <v>94</v>
      </c>
      <c r="F8" s="4">
        <v>6690</v>
      </c>
      <c r="G8" s="4" t="s">
        <v>94</v>
      </c>
      <c r="H8" s="3">
        <v>1.5</v>
      </c>
      <c r="I8" s="3">
        <v>0.151</v>
      </c>
      <c r="J8" s="4">
        <v>6.02</v>
      </c>
      <c r="K8" s="4">
        <v>0.12</v>
      </c>
      <c r="L8" s="4">
        <v>0.45500000000000002</v>
      </c>
      <c r="M8" s="4">
        <v>5</v>
      </c>
      <c r="N8" s="4">
        <v>10</v>
      </c>
      <c r="O8" s="4">
        <v>5</v>
      </c>
      <c r="P8" s="4">
        <v>15</v>
      </c>
      <c r="Q8" s="3">
        <v>15</v>
      </c>
      <c r="R8" s="3" t="s">
        <v>94</v>
      </c>
      <c r="S8" s="3" t="s">
        <v>94</v>
      </c>
      <c r="T8" s="3" t="s">
        <v>94</v>
      </c>
      <c r="U8" s="3" t="s">
        <v>94</v>
      </c>
      <c r="V8" s="3" t="s">
        <v>94</v>
      </c>
      <c r="W8" s="3" t="s">
        <v>94</v>
      </c>
      <c r="X8" s="3">
        <v>2.5</v>
      </c>
      <c r="Y8" s="3">
        <v>6.34</v>
      </c>
      <c r="Z8" s="1">
        <v>1.1723330000000001</v>
      </c>
      <c r="AA8" s="4">
        <v>0.7</v>
      </c>
      <c r="AB8" s="4">
        <v>0.99</v>
      </c>
      <c r="AC8" s="4">
        <v>4.18</v>
      </c>
      <c r="AD8" s="4">
        <v>3.61</v>
      </c>
      <c r="AE8" s="3" t="s">
        <v>94</v>
      </c>
      <c r="AF8" s="3" t="s">
        <v>94</v>
      </c>
      <c r="AG8" s="3" t="s">
        <v>94</v>
      </c>
      <c r="AH8" s="3" t="s">
        <v>94</v>
      </c>
      <c r="AI8" s="3" t="s">
        <v>94</v>
      </c>
      <c r="AJ8" s="3" t="s">
        <v>94</v>
      </c>
      <c r="AK8" s="3">
        <v>0</v>
      </c>
      <c r="AL8" s="3">
        <v>0.6</v>
      </c>
      <c r="AM8" s="3">
        <v>1.44</v>
      </c>
      <c r="AN8" s="4">
        <v>3.76</v>
      </c>
      <c r="AO8" s="4">
        <v>348</v>
      </c>
      <c r="AP8" s="4" t="s">
        <v>94</v>
      </c>
      <c r="AQ8" s="4" t="s">
        <v>94</v>
      </c>
      <c r="AR8" s="3" t="s">
        <v>94</v>
      </c>
      <c r="AS8" s="3" t="s">
        <v>94</v>
      </c>
      <c r="AT8" s="3">
        <v>0.6470588235294118</v>
      </c>
      <c r="AU8" s="3">
        <v>8.1945950000000004E-2</v>
      </c>
      <c r="AV8" s="3">
        <v>0.19444444444444445</v>
      </c>
      <c r="AW8" s="3">
        <v>6.5919809999999995E-2</v>
      </c>
      <c r="AX8" s="3" t="s">
        <v>94</v>
      </c>
      <c r="AY8" s="3" t="s">
        <v>94</v>
      </c>
      <c r="AZ8" s="5">
        <v>49100</v>
      </c>
      <c r="BA8" s="3">
        <v>-0.06</v>
      </c>
      <c r="BB8" s="3">
        <v>11</v>
      </c>
      <c r="BC8" s="9" t="s">
        <v>18</v>
      </c>
      <c r="BD8" s="14" t="s">
        <v>11</v>
      </c>
      <c r="BE8" s="3" t="s">
        <v>13</v>
      </c>
      <c r="BF8" s="3" t="s">
        <v>199</v>
      </c>
    </row>
    <row r="9" spans="1:59" x14ac:dyDescent="0.35">
      <c r="A9" s="3" t="s">
        <v>178</v>
      </c>
      <c r="B9" s="3" t="s">
        <v>94</v>
      </c>
      <c r="C9" s="3" t="s">
        <v>94</v>
      </c>
      <c r="D9" s="3" t="s">
        <v>94</v>
      </c>
      <c r="E9" s="3" t="s">
        <v>94</v>
      </c>
      <c r="F9" s="4" t="s">
        <v>94</v>
      </c>
      <c r="G9" s="4" t="s">
        <v>94</v>
      </c>
      <c r="H9" s="3" t="s">
        <v>94</v>
      </c>
      <c r="I9" s="3" t="s">
        <v>94</v>
      </c>
      <c r="J9" s="4">
        <v>6.02</v>
      </c>
      <c r="K9" s="4">
        <v>0.12</v>
      </c>
      <c r="L9" s="4">
        <v>0.45500000000000002</v>
      </c>
      <c r="M9" s="4">
        <v>5</v>
      </c>
      <c r="N9" s="4">
        <v>10</v>
      </c>
      <c r="O9" s="4">
        <v>5</v>
      </c>
      <c r="P9" s="4">
        <v>15</v>
      </c>
      <c r="Q9" s="3">
        <v>15</v>
      </c>
      <c r="R9" s="3" t="s">
        <v>94</v>
      </c>
      <c r="S9" s="3" t="s">
        <v>94</v>
      </c>
      <c r="T9" s="3" t="s">
        <v>94</v>
      </c>
      <c r="U9" s="3" t="s">
        <v>94</v>
      </c>
      <c r="V9" s="3" t="s">
        <v>94</v>
      </c>
      <c r="W9" s="3" t="s">
        <v>94</v>
      </c>
      <c r="X9" s="3">
        <v>2.5</v>
      </c>
      <c r="Y9" s="3">
        <v>6.34</v>
      </c>
      <c r="Z9" s="1">
        <v>1.1723330000000001</v>
      </c>
      <c r="AA9" s="4">
        <v>0.7</v>
      </c>
      <c r="AB9" s="4">
        <v>0.99</v>
      </c>
      <c r="AC9" s="4">
        <v>4.18</v>
      </c>
      <c r="AD9" s="4">
        <v>3.61</v>
      </c>
      <c r="AE9" s="3" t="s">
        <v>94</v>
      </c>
      <c r="AF9" s="3" t="s">
        <v>94</v>
      </c>
      <c r="AG9" s="3" t="s">
        <v>94</v>
      </c>
      <c r="AH9" s="3" t="s">
        <v>94</v>
      </c>
      <c r="AI9" s="3" t="s">
        <v>94</v>
      </c>
      <c r="AJ9" s="3" t="s">
        <v>94</v>
      </c>
      <c r="AK9" s="3">
        <v>0</v>
      </c>
      <c r="AL9" s="3">
        <v>0.6</v>
      </c>
      <c r="AM9" s="3">
        <v>1.44</v>
      </c>
      <c r="AN9" s="3">
        <v>3.76</v>
      </c>
      <c r="AO9" s="3" t="s">
        <v>94</v>
      </c>
      <c r="AP9" s="3" t="s">
        <v>94</v>
      </c>
      <c r="AQ9" s="3" t="s">
        <v>94</v>
      </c>
      <c r="AR9" s="3" t="s">
        <v>94</v>
      </c>
      <c r="AS9" s="3" t="s">
        <v>94</v>
      </c>
      <c r="AT9" s="3">
        <v>0.6470588235294118</v>
      </c>
      <c r="AU9" s="3">
        <v>8.1945950000000004E-2</v>
      </c>
      <c r="AV9" s="3">
        <v>0.19444444444444445</v>
      </c>
      <c r="AW9" s="3">
        <v>6.5919809999999995E-2</v>
      </c>
      <c r="AX9" s="3" t="s">
        <v>94</v>
      </c>
      <c r="AY9" s="3" t="s">
        <v>94</v>
      </c>
      <c r="AZ9" s="3" t="s">
        <v>94</v>
      </c>
      <c r="BA9" s="3" t="s">
        <v>94</v>
      </c>
      <c r="BB9" s="3" t="s">
        <v>94</v>
      </c>
      <c r="BC9" s="8" t="s">
        <v>166</v>
      </c>
      <c r="BD9" s="4" t="s">
        <v>170</v>
      </c>
      <c r="BE9" s="3" t="s">
        <v>94</v>
      </c>
      <c r="BF9" s="3" t="s">
        <v>94</v>
      </c>
      <c r="BG9" s="3" t="s">
        <v>210</v>
      </c>
    </row>
    <row r="10" spans="1:59" x14ac:dyDescent="0.35">
      <c r="A10" s="3" t="s">
        <v>179</v>
      </c>
      <c r="B10" s="3" t="s">
        <v>94</v>
      </c>
      <c r="C10" s="3" t="s">
        <v>94</v>
      </c>
      <c r="D10" s="3" t="s">
        <v>94</v>
      </c>
      <c r="E10" s="3" t="s">
        <v>94</v>
      </c>
      <c r="F10" s="4" t="s">
        <v>94</v>
      </c>
      <c r="G10" s="4" t="s">
        <v>94</v>
      </c>
      <c r="H10" s="3" t="s">
        <v>94</v>
      </c>
      <c r="I10" s="3" t="s">
        <v>94</v>
      </c>
      <c r="J10" s="4">
        <v>6.02</v>
      </c>
      <c r="K10" s="4">
        <v>0.12</v>
      </c>
      <c r="L10" s="4">
        <v>0.45500000000000002</v>
      </c>
      <c r="M10" s="4">
        <v>5</v>
      </c>
      <c r="N10" s="4">
        <v>10</v>
      </c>
      <c r="O10" s="4">
        <v>5</v>
      </c>
      <c r="P10" s="4">
        <v>15</v>
      </c>
      <c r="Q10" s="3">
        <v>15</v>
      </c>
      <c r="R10" s="3" t="s">
        <v>94</v>
      </c>
      <c r="S10" s="3" t="s">
        <v>94</v>
      </c>
      <c r="T10" s="3" t="s">
        <v>94</v>
      </c>
      <c r="U10" s="3" t="s">
        <v>94</v>
      </c>
      <c r="V10" s="3" t="s">
        <v>94</v>
      </c>
      <c r="W10" s="3" t="s">
        <v>94</v>
      </c>
      <c r="X10" s="3">
        <v>2.5</v>
      </c>
      <c r="Y10" s="3">
        <v>6.34</v>
      </c>
      <c r="Z10" s="1">
        <v>1.1723330000000001</v>
      </c>
      <c r="AA10" s="3">
        <v>0.75</v>
      </c>
      <c r="AB10" s="3">
        <v>0.99</v>
      </c>
      <c r="AC10" s="3">
        <v>4.3704390000000002</v>
      </c>
      <c r="AD10" s="3">
        <v>3.5804640000000001</v>
      </c>
      <c r="AE10" s="3" t="s">
        <v>94</v>
      </c>
      <c r="AF10" s="3" t="s">
        <v>94</v>
      </c>
      <c r="AG10" s="3" t="s">
        <v>94</v>
      </c>
      <c r="AH10" s="3" t="s">
        <v>94</v>
      </c>
      <c r="AI10" s="3" t="s">
        <v>94</v>
      </c>
      <c r="AJ10" s="3" t="s">
        <v>94</v>
      </c>
      <c r="AK10" s="3">
        <v>0</v>
      </c>
      <c r="AL10" s="3">
        <v>0.6</v>
      </c>
      <c r="AM10" s="3">
        <v>1.44</v>
      </c>
      <c r="AN10" s="3">
        <v>3.76</v>
      </c>
      <c r="AO10" s="3">
        <v>380</v>
      </c>
      <c r="AP10" s="3" t="s">
        <v>94</v>
      </c>
      <c r="AQ10" s="3" t="s">
        <v>94</v>
      </c>
      <c r="AR10" s="3" t="s">
        <v>94</v>
      </c>
      <c r="AS10" s="3" t="s">
        <v>94</v>
      </c>
      <c r="AT10" s="3">
        <v>0.6470588235294118</v>
      </c>
      <c r="AU10" s="3">
        <v>8.1945950000000004E-2</v>
      </c>
      <c r="AV10" s="3">
        <v>0.19444444444444445</v>
      </c>
      <c r="AW10" s="3">
        <v>6.5919809999999995E-2</v>
      </c>
      <c r="AX10" s="3" t="s">
        <v>94</v>
      </c>
      <c r="AY10" s="3" t="s">
        <v>94</v>
      </c>
      <c r="AZ10" s="3" t="s">
        <v>94</v>
      </c>
      <c r="BA10" s="3" t="s">
        <v>94</v>
      </c>
      <c r="BB10" s="3" t="s">
        <v>94</v>
      </c>
      <c r="BC10" s="13" t="s">
        <v>167</v>
      </c>
      <c r="BD10" s="4" t="s">
        <v>171</v>
      </c>
      <c r="BE10" s="3" t="s">
        <v>94</v>
      </c>
      <c r="BF10" s="3" t="s">
        <v>94</v>
      </c>
      <c r="BG10" s="3" t="s">
        <v>192</v>
      </c>
    </row>
    <row r="11" spans="1:59" x14ac:dyDescent="0.35">
      <c r="A11" s="3" t="s">
        <v>175</v>
      </c>
      <c r="B11" s="3" t="s">
        <v>94</v>
      </c>
      <c r="C11" s="3" t="s">
        <v>94</v>
      </c>
      <c r="D11" s="3" t="s">
        <v>94</v>
      </c>
      <c r="E11" s="3" t="s">
        <v>94</v>
      </c>
      <c r="F11" s="4" t="s">
        <v>94</v>
      </c>
      <c r="G11" s="4" t="s">
        <v>94</v>
      </c>
      <c r="H11" s="3" t="s">
        <v>94</v>
      </c>
      <c r="I11" s="3" t="s">
        <v>94</v>
      </c>
      <c r="J11" s="4">
        <v>6.02</v>
      </c>
      <c r="K11" s="4">
        <v>0.12</v>
      </c>
      <c r="L11" s="4">
        <v>0.45500000000000002</v>
      </c>
      <c r="M11" s="4">
        <v>5</v>
      </c>
      <c r="N11" s="4">
        <v>10</v>
      </c>
      <c r="O11" s="4">
        <v>5</v>
      </c>
      <c r="P11" s="4">
        <v>15</v>
      </c>
      <c r="Q11" s="3">
        <v>15</v>
      </c>
      <c r="R11" s="3" t="s">
        <v>94</v>
      </c>
      <c r="S11" s="3" t="s">
        <v>94</v>
      </c>
      <c r="T11" s="3" t="s">
        <v>94</v>
      </c>
      <c r="U11" s="3" t="s">
        <v>94</v>
      </c>
      <c r="V11" s="3" t="s">
        <v>94</v>
      </c>
      <c r="W11" s="3" t="s">
        <v>94</v>
      </c>
      <c r="X11" s="3">
        <v>2.5</v>
      </c>
      <c r="Y11" s="3">
        <v>6.34</v>
      </c>
      <c r="Z11" s="1">
        <v>1.1723330000000001</v>
      </c>
      <c r="AA11" s="3">
        <v>0.63</v>
      </c>
      <c r="AB11" s="3">
        <v>0.99</v>
      </c>
      <c r="AC11" s="3">
        <v>4.16</v>
      </c>
      <c r="AD11" s="3">
        <v>2.96</v>
      </c>
      <c r="AE11" s="3" t="s">
        <v>94</v>
      </c>
      <c r="AF11" s="3" t="s">
        <v>94</v>
      </c>
      <c r="AG11" s="3" t="s">
        <v>94</v>
      </c>
      <c r="AH11" s="3" t="s">
        <v>94</v>
      </c>
      <c r="AI11" s="3" t="s">
        <v>94</v>
      </c>
      <c r="AJ11" s="3" t="s">
        <v>94</v>
      </c>
      <c r="AK11" s="3">
        <v>0</v>
      </c>
      <c r="AL11" s="3">
        <v>0.6</v>
      </c>
      <c r="AM11" s="3">
        <v>1.44</v>
      </c>
      <c r="AN11" s="3">
        <v>3.76</v>
      </c>
      <c r="AO11" s="3">
        <v>342</v>
      </c>
      <c r="AP11" s="3" t="s">
        <v>94</v>
      </c>
      <c r="AQ11" s="3" t="s">
        <v>94</v>
      </c>
      <c r="AR11" s="3" t="s">
        <v>94</v>
      </c>
      <c r="AS11" s="3" t="s">
        <v>94</v>
      </c>
      <c r="AT11" s="3">
        <v>0.6470588235294118</v>
      </c>
      <c r="AU11" s="3">
        <v>8.1945950000000004E-2</v>
      </c>
      <c r="AV11" s="3">
        <v>0.19444444444444445</v>
      </c>
      <c r="AW11" s="3">
        <v>6.5919809999999995E-2</v>
      </c>
      <c r="AX11" s="3" t="s">
        <v>94</v>
      </c>
      <c r="AY11" s="3" t="s">
        <v>94</v>
      </c>
      <c r="AZ11" s="3" t="s">
        <v>94</v>
      </c>
      <c r="BA11" s="3" t="s">
        <v>94</v>
      </c>
      <c r="BB11" s="3" t="s">
        <v>94</v>
      </c>
      <c r="BC11" s="8" t="s">
        <v>162</v>
      </c>
      <c r="BD11" s="4" t="s">
        <v>163</v>
      </c>
      <c r="BE11" s="3" t="s">
        <v>94</v>
      </c>
      <c r="BF11" s="3" t="s">
        <v>94</v>
      </c>
      <c r="BG11" s="3" t="s">
        <v>209</v>
      </c>
    </row>
    <row r="12" spans="1:59" x14ac:dyDescent="0.35">
      <c r="A12" s="3" t="s">
        <v>176</v>
      </c>
      <c r="B12" s="3" t="s">
        <v>94</v>
      </c>
      <c r="C12" s="3" t="s">
        <v>94</v>
      </c>
      <c r="D12" s="3" t="s">
        <v>94</v>
      </c>
      <c r="E12" s="3" t="s">
        <v>94</v>
      </c>
      <c r="F12" s="4" t="s">
        <v>94</v>
      </c>
      <c r="G12" s="4" t="s">
        <v>94</v>
      </c>
      <c r="H12" s="3" t="s">
        <v>94</v>
      </c>
      <c r="I12" s="3" t="s">
        <v>94</v>
      </c>
      <c r="J12" s="4">
        <v>6.02</v>
      </c>
      <c r="K12" s="4">
        <v>0.12</v>
      </c>
      <c r="L12" s="4">
        <v>0.45500000000000002</v>
      </c>
      <c r="M12" s="4">
        <v>5</v>
      </c>
      <c r="N12" s="4">
        <v>10</v>
      </c>
      <c r="O12" s="4">
        <v>5</v>
      </c>
      <c r="P12" s="4">
        <v>15</v>
      </c>
      <c r="Q12" s="3">
        <v>15</v>
      </c>
      <c r="R12" s="3" t="s">
        <v>94</v>
      </c>
      <c r="S12" s="3" t="s">
        <v>94</v>
      </c>
      <c r="T12" s="3" t="s">
        <v>94</v>
      </c>
      <c r="U12" s="3" t="s">
        <v>94</v>
      </c>
      <c r="V12" s="3" t="s">
        <v>94</v>
      </c>
      <c r="W12" s="3" t="s">
        <v>94</v>
      </c>
      <c r="X12" s="3">
        <v>2.5</v>
      </c>
      <c r="Y12" s="3">
        <v>6.34</v>
      </c>
      <c r="Z12" s="1">
        <v>1.1723330000000001</v>
      </c>
      <c r="AA12" s="3">
        <v>0.63</v>
      </c>
      <c r="AB12" s="3">
        <v>0.99</v>
      </c>
      <c r="AC12" s="3">
        <v>4.16</v>
      </c>
      <c r="AD12" s="3">
        <v>2.96</v>
      </c>
      <c r="AE12" s="3" t="s">
        <v>94</v>
      </c>
      <c r="AF12" s="3" t="s">
        <v>94</v>
      </c>
      <c r="AG12" s="3" t="s">
        <v>94</v>
      </c>
      <c r="AH12" s="3" t="s">
        <v>94</v>
      </c>
      <c r="AI12" s="3" t="s">
        <v>94</v>
      </c>
      <c r="AJ12" s="3" t="s">
        <v>94</v>
      </c>
      <c r="AK12" s="3">
        <v>0</v>
      </c>
      <c r="AL12" s="3">
        <v>0.6</v>
      </c>
      <c r="AM12" s="3">
        <v>1.44</v>
      </c>
      <c r="AN12" s="3">
        <v>3.76</v>
      </c>
      <c r="AO12" s="3">
        <v>342</v>
      </c>
      <c r="AP12" s="3" t="s">
        <v>94</v>
      </c>
      <c r="AQ12" s="3" t="s">
        <v>94</v>
      </c>
      <c r="AR12" s="3" t="s">
        <v>94</v>
      </c>
      <c r="AS12" s="3" t="s">
        <v>94</v>
      </c>
      <c r="AT12" s="3">
        <v>0.6470588235294118</v>
      </c>
      <c r="AU12" s="3">
        <v>8.1945950000000004E-2</v>
      </c>
      <c r="AV12" s="3">
        <v>0.19444444444444445</v>
      </c>
      <c r="AW12" s="3">
        <v>6.5919809999999995E-2</v>
      </c>
      <c r="AX12" s="3" t="s">
        <v>94</v>
      </c>
      <c r="AY12" s="3" t="s">
        <v>94</v>
      </c>
      <c r="AZ12" s="3" t="s">
        <v>94</v>
      </c>
      <c r="BA12" s="3" t="s">
        <v>94</v>
      </c>
      <c r="BB12" s="3" t="s">
        <v>94</v>
      </c>
      <c r="BC12" s="8" t="s">
        <v>168</v>
      </c>
      <c r="BD12" s="4" t="s">
        <v>172</v>
      </c>
      <c r="BE12" s="3" t="s">
        <v>94</v>
      </c>
      <c r="BF12" s="3" t="s">
        <v>94</v>
      </c>
      <c r="BG12" s="3" t="s">
        <v>209</v>
      </c>
    </row>
    <row r="13" spans="1:59" x14ac:dyDescent="0.35">
      <c r="A13" s="4" t="s">
        <v>30</v>
      </c>
      <c r="B13" s="3">
        <v>4.53</v>
      </c>
      <c r="C13" s="3" t="s">
        <v>94</v>
      </c>
      <c r="D13" s="3" t="s">
        <v>94</v>
      </c>
      <c r="E13" s="3" t="s">
        <v>94</v>
      </c>
      <c r="F13" s="4">
        <v>316</v>
      </c>
      <c r="G13" s="4" t="s">
        <v>94</v>
      </c>
      <c r="H13" s="3">
        <v>3</v>
      </c>
      <c r="I13" s="3">
        <v>0.183</v>
      </c>
      <c r="J13" s="4">
        <v>6.02</v>
      </c>
      <c r="K13" s="4">
        <v>0.12</v>
      </c>
      <c r="L13" s="4">
        <v>0.45500000000000002</v>
      </c>
      <c r="M13" s="4">
        <v>5</v>
      </c>
      <c r="N13" s="4">
        <v>10</v>
      </c>
      <c r="O13" s="4">
        <v>5</v>
      </c>
      <c r="P13" s="4">
        <v>15</v>
      </c>
      <c r="Q13" s="3">
        <v>15</v>
      </c>
      <c r="R13" s="3" t="s">
        <v>94</v>
      </c>
      <c r="S13" s="3" t="s">
        <v>94</v>
      </c>
      <c r="T13" s="3" t="s">
        <v>94</v>
      </c>
      <c r="U13" s="3" t="s">
        <v>94</v>
      </c>
      <c r="V13" s="3" t="s">
        <v>94</v>
      </c>
      <c r="W13" s="3" t="s">
        <v>94</v>
      </c>
      <c r="X13" s="3">
        <v>2.5</v>
      </c>
      <c r="Y13" s="3">
        <v>6.34</v>
      </c>
      <c r="Z13" s="1">
        <v>1.1723330000000001</v>
      </c>
      <c r="AA13" s="4">
        <v>0.7</v>
      </c>
      <c r="AB13" s="4">
        <v>0.99</v>
      </c>
      <c r="AC13" s="4">
        <v>4.18</v>
      </c>
      <c r="AD13" s="4">
        <v>3.61</v>
      </c>
      <c r="AE13" s="3" t="s">
        <v>94</v>
      </c>
      <c r="AF13" s="3" t="s">
        <v>94</v>
      </c>
      <c r="AG13" s="3" t="s">
        <v>94</v>
      </c>
      <c r="AH13" s="3" t="s">
        <v>94</v>
      </c>
      <c r="AI13" s="3" t="s">
        <v>94</v>
      </c>
      <c r="AJ13" s="3" t="s">
        <v>94</v>
      </c>
      <c r="AK13" s="3">
        <v>0</v>
      </c>
      <c r="AL13" s="3">
        <v>0.6</v>
      </c>
      <c r="AM13" s="3">
        <v>1.44</v>
      </c>
      <c r="AN13" s="4">
        <v>3.76</v>
      </c>
      <c r="AO13" s="4">
        <v>437</v>
      </c>
      <c r="AP13" s="4" t="s">
        <v>94</v>
      </c>
      <c r="AQ13" s="4" t="s">
        <v>94</v>
      </c>
      <c r="AR13" s="3" t="s">
        <v>94</v>
      </c>
      <c r="AS13" s="3" t="s">
        <v>94</v>
      </c>
      <c r="AT13" s="3">
        <v>0.6470588235294118</v>
      </c>
      <c r="AU13" s="3">
        <v>8.1945950000000004E-2</v>
      </c>
      <c r="AV13" s="3">
        <v>0.19444444444444445</v>
      </c>
      <c r="AW13" s="3">
        <v>6.5919809999999995E-2</v>
      </c>
      <c r="AX13" s="3" t="s">
        <v>94</v>
      </c>
      <c r="AY13" s="3" t="s">
        <v>94</v>
      </c>
      <c r="AZ13" s="5">
        <v>3422</v>
      </c>
      <c r="BA13" s="3">
        <v>-0.09</v>
      </c>
      <c r="BB13" s="3">
        <v>42</v>
      </c>
      <c r="BC13" s="13" t="s">
        <v>26</v>
      </c>
      <c r="BD13" s="4" t="s">
        <v>27</v>
      </c>
      <c r="BE13" s="3" t="s">
        <v>28</v>
      </c>
      <c r="BF13" s="3" t="s">
        <v>94</v>
      </c>
      <c r="BG13" s="3" t="s">
        <v>192</v>
      </c>
    </row>
    <row r="14" spans="1:59" x14ac:dyDescent="0.35">
      <c r="A14" s="4" t="s">
        <v>31</v>
      </c>
      <c r="B14" s="3">
        <v>4.53</v>
      </c>
      <c r="C14" s="3" t="s">
        <v>94</v>
      </c>
      <c r="D14" s="3" t="s">
        <v>94</v>
      </c>
      <c r="E14" s="3" t="s">
        <v>94</v>
      </c>
      <c r="F14" s="4">
        <v>1696</v>
      </c>
      <c r="G14" s="4" t="s">
        <v>94</v>
      </c>
      <c r="H14" s="3">
        <v>3</v>
      </c>
      <c r="I14" s="3">
        <v>0.15</v>
      </c>
      <c r="J14" s="4">
        <v>6.02</v>
      </c>
      <c r="K14" s="4">
        <v>0.12</v>
      </c>
      <c r="L14" s="4">
        <v>0.45500000000000002</v>
      </c>
      <c r="M14" s="4">
        <v>5</v>
      </c>
      <c r="N14" s="4">
        <v>10</v>
      </c>
      <c r="O14" s="4">
        <v>5</v>
      </c>
      <c r="P14" s="4">
        <v>15</v>
      </c>
      <c r="Q14" s="3">
        <v>15</v>
      </c>
      <c r="R14" s="3" t="s">
        <v>94</v>
      </c>
      <c r="S14" s="3" t="s">
        <v>94</v>
      </c>
      <c r="T14" s="3" t="s">
        <v>94</v>
      </c>
      <c r="U14" s="3" t="s">
        <v>94</v>
      </c>
      <c r="V14" s="3" t="s">
        <v>94</v>
      </c>
      <c r="W14" s="3" t="s">
        <v>94</v>
      </c>
      <c r="X14" s="3">
        <v>2.5</v>
      </c>
      <c r="Y14" s="3">
        <v>6.34</v>
      </c>
      <c r="Z14" s="1">
        <v>1.1723330000000001</v>
      </c>
      <c r="AA14" s="4">
        <v>0.7</v>
      </c>
      <c r="AB14" s="4">
        <v>0.99</v>
      </c>
      <c r="AC14" s="4">
        <v>4.18</v>
      </c>
      <c r="AD14" s="4">
        <v>3.61</v>
      </c>
      <c r="AE14" s="3" t="s">
        <v>94</v>
      </c>
      <c r="AF14" s="3" t="s">
        <v>94</v>
      </c>
      <c r="AG14" s="3" t="s">
        <v>94</v>
      </c>
      <c r="AH14" s="3" t="s">
        <v>94</v>
      </c>
      <c r="AI14" s="3" t="s">
        <v>94</v>
      </c>
      <c r="AJ14" s="3" t="s">
        <v>94</v>
      </c>
      <c r="AK14" s="3">
        <v>0</v>
      </c>
      <c r="AL14" s="3">
        <v>0.6</v>
      </c>
      <c r="AM14" s="3">
        <v>1.44</v>
      </c>
      <c r="AN14" s="4">
        <v>3.76</v>
      </c>
      <c r="AO14" s="4">
        <v>383</v>
      </c>
      <c r="AP14" s="4" t="s">
        <v>94</v>
      </c>
      <c r="AQ14" s="4" t="s">
        <v>94</v>
      </c>
      <c r="AR14" s="3" t="s">
        <v>94</v>
      </c>
      <c r="AS14" s="3" t="s">
        <v>94</v>
      </c>
      <c r="AT14" s="3">
        <v>0.6470588235294118</v>
      </c>
      <c r="AU14" s="3">
        <v>8.1945950000000004E-2</v>
      </c>
      <c r="AV14" s="3">
        <v>0.19444444444444445</v>
      </c>
      <c r="AW14" s="3">
        <v>6.5919809999999995E-2</v>
      </c>
      <c r="AX14" s="3" t="s">
        <v>94</v>
      </c>
      <c r="AY14" s="3" t="s">
        <v>94</v>
      </c>
      <c r="AZ14" s="5">
        <v>14887</v>
      </c>
      <c r="BA14" s="3">
        <v>-7.0000000000000007E-2</v>
      </c>
      <c r="BB14" s="3">
        <v>29</v>
      </c>
      <c r="BC14" s="7" t="s">
        <v>33</v>
      </c>
      <c r="BD14" s="14" t="s">
        <v>32</v>
      </c>
      <c r="BE14" s="3" t="s">
        <v>34</v>
      </c>
      <c r="BF14" s="3" t="s">
        <v>200</v>
      </c>
    </row>
    <row r="15" spans="1:59" x14ac:dyDescent="0.35">
      <c r="A15" s="3" t="s">
        <v>3</v>
      </c>
      <c r="B15" s="3">
        <v>6.2249999999999996</v>
      </c>
      <c r="C15" s="3" t="s">
        <v>94</v>
      </c>
      <c r="D15" s="3" t="s">
        <v>94</v>
      </c>
      <c r="E15" s="3" t="s">
        <v>94</v>
      </c>
      <c r="F15" s="3">
        <v>1616</v>
      </c>
      <c r="G15" s="4" t="s">
        <v>94</v>
      </c>
      <c r="H15" s="3">
        <v>3</v>
      </c>
      <c r="I15" s="3">
        <v>0.161</v>
      </c>
      <c r="J15" s="4">
        <v>6.02</v>
      </c>
      <c r="K15" s="4">
        <v>0.12</v>
      </c>
      <c r="L15" s="4">
        <v>0.45500000000000002</v>
      </c>
      <c r="M15" s="4">
        <v>5</v>
      </c>
      <c r="N15" s="4">
        <v>10</v>
      </c>
      <c r="O15" s="4">
        <v>5</v>
      </c>
      <c r="P15" s="4">
        <v>15</v>
      </c>
      <c r="Q15" s="3">
        <v>15</v>
      </c>
      <c r="R15" s="3" t="s">
        <v>94</v>
      </c>
      <c r="S15" s="3" t="s">
        <v>94</v>
      </c>
      <c r="T15" s="3" t="s">
        <v>94</v>
      </c>
      <c r="U15" s="3" t="s">
        <v>94</v>
      </c>
      <c r="V15" s="3" t="s">
        <v>94</v>
      </c>
      <c r="W15" s="3" t="s">
        <v>94</v>
      </c>
      <c r="X15" s="3">
        <v>2.5</v>
      </c>
      <c r="Y15" s="3">
        <v>6.34</v>
      </c>
      <c r="Z15" s="1">
        <v>1.1723330000000001</v>
      </c>
      <c r="AA15" s="4">
        <v>0.63</v>
      </c>
      <c r="AB15" s="4">
        <v>0.99</v>
      </c>
      <c r="AC15" s="4">
        <v>4.16</v>
      </c>
      <c r="AD15" s="4">
        <v>2.96</v>
      </c>
      <c r="AE15" s="3" t="s">
        <v>94</v>
      </c>
      <c r="AF15" s="3" t="s">
        <v>94</v>
      </c>
      <c r="AG15" s="3">
        <v>0.96499999999999997</v>
      </c>
      <c r="AH15" s="3">
        <v>0.98899999999999999</v>
      </c>
      <c r="AI15" s="3">
        <v>4.01</v>
      </c>
      <c r="AJ15" s="3">
        <v>1.75</v>
      </c>
      <c r="AK15" s="3">
        <v>0</v>
      </c>
      <c r="AL15" s="3">
        <v>0.6</v>
      </c>
      <c r="AM15" s="3">
        <v>1.44</v>
      </c>
      <c r="AN15" s="4">
        <v>3.76</v>
      </c>
      <c r="AO15" s="4">
        <v>483</v>
      </c>
      <c r="AP15" s="4" t="s">
        <v>94</v>
      </c>
      <c r="AQ15" s="4" t="s">
        <v>94</v>
      </c>
      <c r="AR15" s="3" t="s">
        <v>94</v>
      </c>
      <c r="AS15" s="3" t="s">
        <v>94</v>
      </c>
      <c r="AT15" s="3">
        <v>0.6470588235294118</v>
      </c>
      <c r="AU15" s="3">
        <v>8.1945950000000004E-2</v>
      </c>
      <c r="AV15" s="3">
        <v>0.19444444444444445</v>
      </c>
      <c r="AW15" s="3">
        <v>6.5919809999999995E-2</v>
      </c>
      <c r="AX15" s="3" t="s">
        <v>94</v>
      </c>
      <c r="AY15" s="3" t="s">
        <v>94</v>
      </c>
      <c r="AZ15" s="5">
        <v>13197</v>
      </c>
      <c r="BA15" s="3">
        <v>-7.0000000000000007E-2</v>
      </c>
      <c r="BB15" s="3">
        <v>21</v>
      </c>
      <c r="BC15" s="7" t="s">
        <v>10</v>
      </c>
      <c r="BD15" s="14" t="s">
        <v>16</v>
      </c>
      <c r="BE15" s="3" t="s">
        <v>14</v>
      </c>
      <c r="BF15" s="3" t="s">
        <v>74</v>
      </c>
    </row>
    <row r="16" spans="1:59" x14ac:dyDescent="0.35">
      <c r="A16" s="4" t="s">
        <v>54</v>
      </c>
      <c r="B16" s="3">
        <v>4.0549999999999997</v>
      </c>
      <c r="C16" s="3" t="s">
        <v>94</v>
      </c>
      <c r="D16" s="3" t="s">
        <v>94</v>
      </c>
      <c r="E16" s="3" t="s">
        <v>94</v>
      </c>
      <c r="F16" s="4">
        <v>33382</v>
      </c>
      <c r="G16" s="4" t="s">
        <v>94</v>
      </c>
      <c r="H16" s="3">
        <v>2.5</v>
      </c>
      <c r="I16" s="3">
        <v>0.19600000000000001</v>
      </c>
      <c r="J16" s="4">
        <v>6.02</v>
      </c>
      <c r="K16" s="4">
        <v>0.12</v>
      </c>
      <c r="L16" s="4">
        <v>0.45500000000000002</v>
      </c>
      <c r="M16" s="4">
        <v>5</v>
      </c>
      <c r="N16" s="4">
        <v>10</v>
      </c>
      <c r="O16" s="4">
        <v>5</v>
      </c>
      <c r="P16" s="4">
        <v>15</v>
      </c>
      <c r="Q16" s="3">
        <v>15</v>
      </c>
      <c r="R16" s="3" t="s">
        <v>94</v>
      </c>
      <c r="S16" s="3" t="s">
        <v>94</v>
      </c>
      <c r="T16" s="3" t="s">
        <v>94</v>
      </c>
      <c r="U16" s="3" t="s">
        <v>94</v>
      </c>
      <c r="V16" s="3" t="s">
        <v>94</v>
      </c>
      <c r="W16" s="3" t="s">
        <v>94</v>
      </c>
      <c r="X16" s="3">
        <v>2.5</v>
      </c>
      <c r="Y16" s="3">
        <v>6.34</v>
      </c>
      <c r="Z16" s="1">
        <v>1.1723330000000001</v>
      </c>
      <c r="AA16" s="3">
        <v>0.75</v>
      </c>
      <c r="AB16" s="3">
        <v>0.99</v>
      </c>
      <c r="AC16" s="3">
        <v>4.3704390000000002</v>
      </c>
      <c r="AD16" s="3">
        <v>3.5804640000000001</v>
      </c>
      <c r="AE16" s="3" t="s">
        <v>94</v>
      </c>
      <c r="AF16" s="3" t="s">
        <v>94</v>
      </c>
      <c r="AG16" s="3" t="s">
        <v>94</v>
      </c>
      <c r="AH16" s="3" t="s">
        <v>94</v>
      </c>
      <c r="AI16" s="3" t="s">
        <v>94</v>
      </c>
      <c r="AJ16" s="3" t="s">
        <v>94</v>
      </c>
      <c r="AK16" s="3">
        <v>0</v>
      </c>
      <c r="AL16" s="3">
        <v>0.6</v>
      </c>
      <c r="AM16" s="3">
        <v>1.44</v>
      </c>
      <c r="AN16" s="3">
        <v>3.76</v>
      </c>
      <c r="AO16" s="3">
        <v>345</v>
      </c>
      <c r="AP16" s="3" t="s">
        <v>94</v>
      </c>
      <c r="AQ16" s="3" t="s">
        <v>94</v>
      </c>
      <c r="AR16" s="3" t="s">
        <v>94</v>
      </c>
      <c r="AS16" s="3" t="s">
        <v>94</v>
      </c>
      <c r="AT16" s="3">
        <v>0.6470588235294118</v>
      </c>
      <c r="AU16" s="3">
        <v>8.1945950000000004E-2</v>
      </c>
      <c r="AV16" s="3">
        <v>0.19444444444444445</v>
      </c>
      <c r="AW16" s="3">
        <v>6.5919809999999995E-2</v>
      </c>
      <c r="AX16" s="3" t="s">
        <v>94</v>
      </c>
      <c r="AY16" s="3" t="s">
        <v>94</v>
      </c>
      <c r="AZ16" s="5">
        <v>363780</v>
      </c>
      <c r="BA16" s="3">
        <v>-0.09</v>
      </c>
      <c r="BB16" s="3">
        <v>39</v>
      </c>
      <c r="BC16" s="7" t="s">
        <v>52</v>
      </c>
      <c r="BD16" s="14" t="s">
        <v>51</v>
      </c>
      <c r="BE16" s="3" t="s">
        <v>53</v>
      </c>
      <c r="BF16" s="3" t="s">
        <v>201</v>
      </c>
    </row>
    <row r="17" spans="1:59" x14ac:dyDescent="0.35">
      <c r="A17" s="4" t="s">
        <v>50</v>
      </c>
      <c r="B17" s="3">
        <v>4.97</v>
      </c>
      <c r="C17" s="3" t="s">
        <v>94</v>
      </c>
      <c r="D17" s="3" t="s">
        <v>94</v>
      </c>
      <c r="E17" s="3" t="s">
        <v>94</v>
      </c>
      <c r="F17" s="4">
        <v>2414</v>
      </c>
      <c r="G17" s="4" t="s">
        <v>94</v>
      </c>
      <c r="H17" s="3">
        <v>2</v>
      </c>
      <c r="I17" s="3">
        <v>0.40899999999999997</v>
      </c>
      <c r="J17" s="4">
        <v>6.02</v>
      </c>
      <c r="K17" s="4">
        <v>0.12</v>
      </c>
      <c r="L17" s="4">
        <v>0.45500000000000002</v>
      </c>
      <c r="M17" s="4">
        <v>5</v>
      </c>
      <c r="N17" s="4">
        <v>10</v>
      </c>
      <c r="O17" s="4">
        <v>5</v>
      </c>
      <c r="P17" s="4">
        <v>15</v>
      </c>
      <c r="Q17" s="3">
        <v>15</v>
      </c>
      <c r="R17" s="3" t="s">
        <v>94</v>
      </c>
      <c r="S17" s="3" t="s">
        <v>94</v>
      </c>
      <c r="T17" s="3" t="s">
        <v>94</v>
      </c>
      <c r="U17" s="3" t="s">
        <v>94</v>
      </c>
      <c r="V17" s="3" t="s">
        <v>94</v>
      </c>
      <c r="W17" s="3" t="s">
        <v>94</v>
      </c>
      <c r="X17" s="3">
        <v>2.5</v>
      </c>
      <c r="Y17" s="3">
        <v>6.34</v>
      </c>
      <c r="Z17" s="1">
        <v>1.1723330000000001</v>
      </c>
      <c r="AA17" s="3">
        <v>0.7</v>
      </c>
      <c r="AB17" s="3">
        <v>0.99</v>
      </c>
      <c r="AC17" s="3">
        <v>4.18</v>
      </c>
      <c r="AD17" s="3">
        <v>3.61</v>
      </c>
      <c r="AE17" s="3" t="s">
        <v>94</v>
      </c>
      <c r="AF17" s="3" t="s">
        <v>94</v>
      </c>
      <c r="AG17" s="3" t="s">
        <v>94</v>
      </c>
      <c r="AH17" s="3" t="s">
        <v>94</v>
      </c>
      <c r="AI17" s="3" t="s">
        <v>94</v>
      </c>
      <c r="AJ17" s="3" t="s">
        <v>94</v>
      </c>
      <c r="AK17" s="3">
        <v>0</v>
      </c>
      <c r="AL17" s="3">
        <v>0.6</v>
      </c>
      <c r="AM17" s="3">
        <v>1.44</v>
      </c>
      <c r="AN17" s="3">
        <v>3.76</v>
      </c>
      <c r="AO17" s="3">
        <v>376</v>
      </c>
      <c r="AP17" s="3" t="s">
        <v>94</v>
      </c>
      <c r="AQ17" s="3" t="s">
        <v>94</v>
      </c>
      <c r="AR17" s="3" t="s">
        <v>94</v>
      </c>
      <c r="AS17" s="3" t="s">
        <v>94</v>
      </c>
      <c r="AT17" s="3">
        <v>0.6470588235294118</v>
      </c>
      <c r="AU17" s="3">
        <v>8.1945950000000004E-2</v>
      </c>
      <c r="AV17" s="3">
        <v>0.19444444444444445</v>
      </c>
      <c r="AW17" s="3">
        <v>6.5919809999999995E-2</v>
      </c>
      <c r="AX17" s="3" t="s">
        <v>94</v>
      </c>
      <c r="AY17" s="3" t="s">
        <v>94</v>
      </c>
      <c r="AZ17" s="5">
        <v>50464</v>
      </c>
      <c r="BA17" s="3">
        <v>-0.17</v>
      </c>
      <c r="BB17" s="3">
        <v>54</v>
      </c>
      <c r="BC17" s="7" t="s">
        <v>70</v>
      </c>
      <c r="BD17" s="14" t="s">
        <v>49</v>
      </c>
      <c r="BE17" s="3" t="s">
        <v>48</v>
      </c>
      <c r="BF17" s="3" t="s">
        <v>205</v>
      </c>
    </row>
    <row r="18" spans="1:59" x14ac:dyDescent="0.35">
      <c r="A18" s="3" t="s">
        <v>187</v>
      </c>
      <c r="B18" s="3" t="s">
        <v>94</v>
      </c>
      <c r="C18" s="3">
        <v>80000000000</v>
      </c>
      <c r="D18" s="3">
        <v>1E-10</v>
      </c>
      <c r="E18" s="3">
        <v>48</v>
      </c>
      <c r="F18" s="3" t="s">
        <v>94</v>
      </c>
      <c r="G18" s="3" t="s">
        <v>94</v>
      </c>
      <c r="H18" s="3" t="s">
        <v>94</v>
      </c>
      <c r="I18" s="3" t="s">
        <v>94</v>
      </c>
      <c r="J18" s="4" t="s">
        <v>94</v>
      </c>
      <c r="K18" s="4" t="s">
        <v>94</v>
      </c>
      <c r="L18" s="4" t="s">
        <v>94</v>
      </c>
      <c r="M18" s="4" t="s">
        <v>94</v>
      </c>
      <c r="N18" s="4" t="s">
        <v>94</v>
      </c>
      <c r="O18" s="4" t="s">
        <v>94</v>
      </c>
      <c r="P18" s="4" t="s">
        <v>94</v>
      </c>
      <c r="Q18" s="3" t="s">
        <v>94</v>
      </c>
      <c r="R18" s="3">
        <v>0.33</v>
      </c>
      <c r="S18" s="3">
        <v>0.34</v>
      </c>
      <c r="T18" s="3">
        <v>0.41</v>
      </c>
      <c r="U18" s="3">
        <v>0.13</v>
      </c>
      <c r="V18" s="3">
        <v>0.24</v>
      </c>
      <c r="W18" s="3">
        <v>0.33</v>
      </c>
      <c r="X18" s="3">
        <v>0</v>
      </c>
      <c r="Y18" s="3">
        <v>6</v>
      </c>
      <c r="Z18" s="3">
        <v>1</v>
      </c>
      <c r="AA18" s="4">
        <v>0.7</v>
      </c>
      <c r="AB18" s="4">
        <v>0.99</v>
      </c>
      <c r="AC18" s="4">
        <v>4.18</v>
      </c>
      <c r="AD18" s="4">
        <v>3.61</v>
      </c>
      <c r="AE18" s="4">
        <v>75.8</v>
      </c>
      <c r="AF18" s="4">
        <v>4.8499999999999996</v>
      </c>
      <c r="AG18" s="3" t="s">
        <v>94</v>
      </c>
      <c r="AH18" s="3" t="s">
        <v>94</v>
      </c>
      <c r="AI18" s="3" t="s">
        <v>94</v>
      </c>
      <c r="AJ18" s="3" t="s">
        <v>94</v>
      </c>
      <c r="AK18" s="3">
        <v>0</v>
      </c>
      <c r="AL18" s="3">
        <v>1</v>
      </c>
      <c r="AM18" s="3">
        <v>175</v>
      </c>
      <c r="AN18" s="3">
        <v>350</v>
      </c>
      <c r="AO18" s="3">
        <v>375</v>
      </c>
      <c r="AP18" s="3">
        <v>22</v>
      </c>
      <c r="AQ18" s="3">
        <v>34</v>
      </c>
      <c r="AR18" s="3">
        <v>5</v>
      </c>
      <c r="AS18" s="3">
        <v>26</v>
      </c>
      <c r="AT18" s="3">
        <f>AP18/AQ18</f>
        <v>0.6470588235294118</v>
      </c>
      <c r="AU18" s="3">
        <v>8.1945950000000004E-2</v>
      </c>
      <c r="AV18" s="3">
        <f>AR18/AS18</f>
        <v>0.19230769230769232</v>
      </c>
      <c r="AW18" s="3">
        <f>AV18*(1-AV18)/AS18</f>
        <v>5.9740555302685485E-3</v>
      </c>
      <c r="AX18" s="3" t="s">
        <v>94</v>
      </c>
      <c r="AY18" s="3" t="s">
        <v>94</v>
      </c>
      <c r="AZ18" s="3" t="s">
        <v>94</v>
      </c>
      <c r="BA18" s="3" t="s">
        <v>94</v>
      </c>
      <c r="BB18" s="3" t="s">
        <v>94</v>
      </c>
      <c r="BC18" s="12" t="s">
        <v>72</v>
      </c>
      <c r="BD18" s="4" t="s">
        <v>36</v>
      </c>
      <c r="BE18" s="3" t="s">
        <v>94</v>
      </c>
      <c r="BF18" s="3" t="s">
        <v>187</v>
      </c>
    </row>
    <row r="19" spans="1:59" x14ac:dyDescent="0.35">
      <c r="A19" s="3" t="s">
        <v>21</v>
      </c>
      <c r="B19" s="3">
        <v>4.0549999999999997</v>
      </c>
      <c r="C19" s="3" t="s">
        <v>94</v>
      </c>
      <c r="D19" s="3" t="s">
        <v>94</v>
      </c>
      <c r="E19" s="3" t="s">
        <v>94</v>
      </c>
      <c r="F19" s="4">
        <v>3228</v>
      </c>
      <c r="G19" s="4" t="s">
        <v>94</v>
      </c>
      <c r="H19" s="3">
        <v>2.5</v>
      </c>
      <c r="I19" s="3">
        <v>7.0999999999999994E-2</v>
      </c>
      <c r="J19" s="4">
        <v>6.02</v>
      </c>
      <c r="K19" s="4">
        <v>0.12</v>
      </c>
      <c r="L19" s="4">
        <v>0.45500000000000002</v>
      </c>
      <c r="M19" s="4">
        <v>5</v>
      </c>
      <c r="N19" s="4">
        <v>10</v>
      </c>
      <c r="O19" s="4">
        <v>5</v>
      </c>
      <c r="P19" s="4">
        <v>15</v>
      </c>
      <c r="Q19" s="3">
        <v>15</v>
      </c>
      <c r="R19" s="3" t="s">
        <v>94</v>
      </c>
      <c r="S19" s="3" t="s">
        <v>94</v>
      </c>
      <c r="T19" s="3" t="s">
        <v>94</v>
      </c>
      <c r="U19" s="3" t="s">
        <v>94</v>
      </c>
      <c r="V19" s="3" t="s">
        <v>94</v>
      </c>
      <c r="W19" s="3" t="s">
        <v>94</v>
      </c>
      <c r="X19" s="3">
        <v>2.5</v>
      </c>
      <c r="Y19" s="3">
        <v>6.34</v>
      </c>
      <c r="Z19">
        <v>1.1723330000000001</v>
      </c>
      <c r="AA19" s="4">
        <v>0.75</v>
      </c>
      <c r="AB19" s="4">
        <v>0.99</v>
      </c>
      <c r="AC19" s="4">
        <v>4.3704390000000002</v>
      </c>
      <c r="AD19" s="4">
        <v>3.5804640000000001</v>
      </c>
      <c r="AE19" s="3" t="s">
        <v>94</v>
      </c>
      <c r="AF19" s="3" t="s">
        <v>94</v>
      </c>
      <c r="AG19" s="3" t="s">
        <v>94</v>
      </c>
      <c r="AH19" s="3" t="s">
        <v>94</v>
      </c>
      <c r="AI19" s="3" t="s">
        <v>94</v>
      </c>
      <c r="AJ19" s="3" t="s">
        <v>94</v>
      </c>
      <c r="AK19" s="3">
        <v>0</v>
      </c>
      <c r="AL19" s="3">
        <v>0.6</v>
      </c>
      <c r="AM19" s="3">
        <v>1.44</v>
      </c>
      <c r="AN19" s="4">
        <v>3.76</v>
      </c>
      <c r="AO19" s="4">
        <v>346</v>
      </c>
      <c r="AP19" s="4" t="s">
        <v>94</v>
      </c>
      <c r="AQ19" s="4" t="s">
        <v>94</v>
      </c>
      <c r="AR19" s="3" t="s">
        <v>94</v>
      </c>
      <c r="AS19" s="3" t="s">
        <v>94</v>
      </c>
      <c r="AT19" s="3">
        <v>0.6470588235294118</v>
      </c>
      <c r="AU19" s="3">
        <v>8.1945950000000004E-2</v>
      </c>
      <c r="AV19" s="3">
        <v>0.19444444444444445</v>
      </c>
      <c r="AW19" s="3">
        <v>6.5919809999999995E-2</v>
      </c>
      <c r="AX19" s="3" t="s">
        <v>94</v>
      </c>
      <c r="AY19" s="3" t="s">
        <v>94</v>
      </c>
      <c r="AZ19" s="5">
        <v>12167</v>
      </c>
      <c r="BA19" s="3">
        <v>-0.03</v>
      </c>
      <c r="BB19" s="3" t="s">
        <v>94</v>
      </c>
      <c r="BC19" s="7" t="s">
        <v>19</v>
      </c>
      <c r="BD19" s="14" t="s">
        <v>20</v>
      </c>
      <c r="BE19" s="3" t="s">
        <v>22</v>
      </c>
      <c r="BF19" s="3" t="s">
        <v>198</v>
      </c>
    </row>
    <row r="20" spans="1:59" x14ac:dyDescent="0.35">
      <c r="A20" s="3" t="s">
        <v>64</v>
      </c>
      <c r="B20" s="3">
        <v>4.0549999999999997</v>
      </c>
      <c r="C20" s="3" t="s">
        <v>94</v>
      </c>
      <c r="D20" s="3" t="s">
        <v>94</v>
      </c>
      <c r="E20" s="3" t="s">
        <v>94</v>
      </c>
      <c r="F20" s="4">
        <v>2602</v>
      </c>
      <c r="G20" s="4" t="s">
        <v>94</v>
      </c>
      <c r="H20" s="3">
        <v>2.5</v>
      </c>
      <c r="I20" s="3">
        <v>0.13200000000000001</v>
      </c>
      <c r="J20" s="4">
        <v>6.02</v>
      </c>
      <c r="K20" s="4">
        <v>0.12</v>
      </c>
      <c r="L20" s="4">
        <v>0.45500000000000002</v>
      </c>
      <c r="M20" s="4">
        <v>5</v>
      </c>
      <c r="N20" s="4">
        <v>10</v>
      </c>
      <c r="O20" s="4">
        <v>5</v>
      </c>
      <c r="P20" s="4">
        <v>15</v>
      </c>
      <c r="Q20" s="3">
        <v>15</v>
      </c>
      <c r="R20" s="3" t="s">
        <v>94</v>
      </c>
      <c r="S20" s="3" t="s">
        <v>94</v>
      </c>
      <c r="T20" s="3" t="s">
        <v>94</v>
      </c>
      <c r="U20" s="3" t="s">
        <v>94</v>
      </c>
      <c r="V20" s="3" t="s">
        <v>94</v>
      </c>
      <c r="W20" s="3" t="s">
        <v>94</v>
      </c>
      <c r="X20" s="3">
        <v>2.5</v>
      </c>
      <c r="Y20" s="3">
        <v>6.34</v>
      </c>
      <c r="Z20" s="1">
        <v>1.1723330000000001</v>
      </c>
      <c r="AA20" s="3">
        <v>0.75</v>
      </c>
      <c r="AB20" s="3">
        <v>0.99</v>
      </c>
      <c r="AC20" s="3">
        <v>4.3704390000000002</v>
      </c>
      <c r="AD20" s="3">
        <v>3.5804640000000001</v>
      </c>
      <c r="AE20" s="3" t="s">
        <v>94</v>
      </c>
      <c r="AF20" s="3" t="s">
        <v>94</v>
      </c>
      <c r="AG20" s="3" t="s">
        <v>94</v>
      </c>
      <c r="AH20" s="3" t="s">
        <v>94</v>
      </c>
      <c r="AI20" s="3" t="s">
        <v>94</v>
      </c>
      <c r="AJ20" s="3" t="s">
        <v>94</v>
      </c>
      <c r="AK20" s="3">
        <v>0</v>
      </c>
      <c r="AL20" s="3">
        <v>0.6</v>
      </c>
      <c r="AM20" s="3">
        <v>1.44</v>
      </c>
      <c r="AN20" s="3">
        <v>3.76</v>
      </c>
      <c r="AO20" s="3">
        <v>365</v>
      </c>
      <c r="AP20" s="3" t="s">
        <v>94</v>
      </c>
      <c r="AQ20" s="3" t="s">
        <v>94</v>
      </c>
      <c r="AR20" s="3" t="s">
        <v>94</v>
      </c>
      <c r="AS20" s="3" t="s">
        <v>94</v>
      </c>
      <c r="AT20" s="3">
        <v>0.6470588235294118</v>
      </c>
      <c r="AU20" s="3">
        <v>8.1945950000000004E-2</v>
      </c>
      <c r="AV20" s="3">
        <v>0.19444444444444445</v>
      </c>
      <c r="AW20" s="3">
        <v>6.5919809999999995E-2</v>
      </c>
      <c r="AX20" s="3" t="s">
        <v>94</v>
      </c>
      <c r="AY20" s="3" t="s">
        <v>94</v>
      </c>
      <c r="AZ20" s="5">
        <v>18647</v>
      </c>
      <c r="BA20" s="3">
        <v>-0.06</v>
      </c>
      <c r="BB20" s="3">
        <v>14</v>
      </c>
      <c r="BC20" s="7" t="s">
        <v>62</v>
      </c>
      <c r="BD20" s="14" t="s">
        <v>63</v>
      </c>
      <c r="BE20" s="3" t="s">
        <v>61</v>
      </c>
      <c r="BF20" s="3" t="s">
        <v>207</v>
      </c>
    </row>
    <row r="21" spans="1:59" x14ac:dyDescent="0.35">
      <c r="A21" s="3" t="s">
        <v>159</v>
      </c>
      <c r="B21" s="3" t="s">
        <v>94</v>
      </c>
      <c r="C21" s="3" t="s">
        <v>94</v>
      </c>
      <c r="D21" s="3" t="s">
        <v>94</v>
      </c>
      <c r="E21" s="3" t="s">
        <v>94</v>
      </c>
      <c r="F21" s="4" t="s">
        <v>94</v>
      </c>
      <c r="G21" s="4" t="s">
        <v>94</v>
      </c>
      <c r="H21" s="3" t="s">
        <v>94</v>
      </c>
      <c r="I21" s="7">
        <v>0.125</v>
      </c>
      <c r="J21" s="4">
        <v>6.02</v>
      </c>
      <c r="K21" s="4">
        <v>0.12</v>
      </c>
      <c r="L21" s="4">
        <v>0.45500000000000002</v>
      </c>
      <c r="M21" s="4">
        <v>5</v>
      </c>
      <c r="N21" s="4">
        <v>10</v>
      </c>
      <c r="O21" s="4">
        <v>5</v>
      </c>
      <c r="P21" s="4">
        <v>15</v>
      </c>
      <c r="Q21" s="3">
        <v>15</v>
      </c>
      <c r="R21" s="3" t="s">
        <v>94</v>
      </c>
      <c r="S21" s="3" t="s">
        <v>94</v>
      </c>
      <c r="T21" s="3" t="s">
        <v>94</v>
      </c>
      <c r="U21" s="3" t="s">
        <v>94</v>
      </c>
      <c r="V21" s="3" t="s">
        <v>94</v>
      </c>
      <c r="W21" s="3" t="s">
        <v>94</v>
      </c>
      <c r="X21" s="3">
        <v>2.5</v>
      </c>
      <c r="Y21" s="3">
        <v>6.34</v>
      </c>
      <c r="Z21" s="1">
        <v>1.1723330000000001</v>
      </c>
      <c r="AA21" s="3">
        <v>0.75</v>
      </c>
      <c r="AB21" s="3">
        <v>0.99</v>
      </c>
      <c r="AC21" s="3">
        <v>4.3704390000000002</v>
      </c>
      <c r="AD21" s="3">
        <v>3.5804640000000001</v>
      </c>
      <c r="AE21" s="3" t="s">
        <v>94</v>
      </c>
      <c r="AF21" s="3" t="s">
        <v>94</v>
      </c>
      <c r="AG21" s="3" t="s">
        <v>94</v>
      </c>
      <c r="AH21" s="3" t="s">
        <v>94</v>
      </c>
      <c r="AI21" s="3" t="s">
        <v>94</v>
      </c>
      <c r="AJ21" s="3" t="s">
        <v>94</v>
      </c>
      <c r="AK21" s="3">
        <v>0</v>
      </c>
      <c r="AL21" s="3">
        <v>0.6</v>
      </c>
      <c r="AM21" s="3">
        <v>1.44</v>
      </c>
      <c r="AN21" s="3">
        <v>3.76</v>
      </c>
      <c r="AO21" s="3">
        <v>365</v>
      </c>
      <c r="AP21" s="3" t="s">
        <v>94</v>
      </c>
      <c r="AQ21" s="3" t="s">
        <v>94</v>
      </c>
      <c r="AR21" s="3" t="s">
        <v>94</v>
      </c>
      <c r="AS21" s="3" t="s">
        <v>94</v>
      </c>
      <c r="AT21" s="3">
        <v>0.6470588235294118</v>
      </c>
      <c r="AU21" s="3">
        <v>8.1945950000000004E-2</v>
      </c>
      <c r="AV21" s="3">
        <v>0.19444444444444445</v>
      </c>
      <c r="AW21" s="3">
        <v>6.5919809999999995E-2</v>
      </c>
      <c r="AX21" s="3" t="s">
        <v>94</v>
      </c>
      <c r="AY21" s="3" t="s">
        <v>94</v>
      </c>
      <c r="AZ21" s="3" t="s">
        <v>94</v>
      </c>
      <c r="BA21" s="3" t="s">
        <v>94</v>
      </c>
      <c r="BB21" s="3" t="s">
        <v>94</v>
      </c>
      <c r="BC21" s="7" t="s">
        <v>160</v>
      </c>
      <c r="BD21" s="14" t="s">
        <v>161</v>
      </c>
      <c r="BE21" s="3" t="s">
        <v>94</v>
      </c>
      <c r="BF21" s="3" t="s">
        <v>193</v>
      </c>
    </row>
    <row r="22" spans="1:59" x14ac:dyDescent="0.35">
      <c r="A22" s="4" t="s">
        <v>65</v>
      </c>
      <c r="B22" s="3">
        <v>4.0549999999999997</v>
      </c>
      <c r="C22" s="3" t="s">
        <v>94</v>
      </c>
      <c r="D22" s="3" t="s">
        <v>94</v>
      </c>
      <c r="E22" s="3" t="s">
        <v>94</v>
      </c>
      <c r="F22" s="4">
        <v>6621</v>
      </c>
      <c r="G22" s="4" t="s">
        <v>94</v>
      </c>
      <c r="H22" s="3">
        <v>2.5</v>
      </c>
      <c r="I22" s="3">
        <v>0.46500000000000002</v>
      </c>
      <c r="J22" s="4">
        <v>6.02</v>
      </c>
      <c r="K22" s="4">
        <v>0.12</v>
      </c>
      <c r="L22" s="4">
        <v>0.45500000000000002</v>
      </c>
      <c r="M22" s="4">
        <v>5</v>
      </c>
      <c r="N22" s="4">
        <v>10</v>
      </c>
      <c r="O22" s="4">
        <v>5</v>
      </c>
      <c r="P22" s="4">
        <v>15</v>
      </c>
      <c r="Q22" s="3">
        <v>15</v>
      </c>
      <c r="R22" s="3" t="s">
        <v>94</v>
      </c>
      <c r="S22" s="3" t="s">
        <v>94</v>
      </c>
      <c r="T22" s="3" t="s">
        <v>94</v>
      </c>
      <c r="U22" s="3" t="s">
        <v>94</v>
      </c>
      <c r="V22" s="3" t="s">
        <v>94</v>
      </c>
      <c r="W22" s="3" t="s">
        <v>94</v>
      </c>
      <c r="X22" s="3">
        <v>2.5</v>
      </c>
      <c r="Y22" s="3">
        <v>6.34</v>
      </c>
      <c r="Z22" s="1">
        <v>1.1723330000000001</v>
      </c>
      <c r="AA22" s="3">
        <v>0.75</v>
      </c>
      <c r="AB22" s="3">
        <v>0.99</v>
      </c>
      <c r="AC22" s="3">
        <v>4.3704390000000002</v>
      </c>
      <c r="AD22" s="3">
        <v>3.5804640000000001</v>
      </c>
      <c r="AE22" s="3" t="s">
        <v>94</v>
      </c>
      <c r="AF22" s="3" t="s">
        <v>94</v>
      </c>
      <c r="AG22" s="3" t="s">
        <v>94</v>
      </c>
      <c r="AH22" s="3" t="s">
        <v>94</v>
      </c>
      <c r="AI22" s="3" t="s">
        <v>94</v>
      </c>
      <c r="AJ22" s="3" t="s">
        <v>94</v>
      </c>
      <c r="AK22" s="3">
        <v>0</v>
      </c>
      <c r="AL22" s="3">
        <v>0.6</v>
      </c>
      <c r="AM22" s="3">
        <v>1.44</v>
      </c>
      <c r="AN22" s="3">
        <v>3.76</v>
      </c>
      <c r="AO22" s="3">
        <v>327</v>
      </c>
      <c r="AP22" s="3" t="s">
        <v>94</v>
      </c>
      <c r="AQ22" s="3" t="s">
        <v>94</v>
      </c>
      <c r="AR22" s="3" t="s">
        <v>94</v>
      </c>
      <c r="AS22" s="3" t="s">
        <v>94</v>
      </c>
      <c r="AT22" s="3">
        <v>0.6470588235294118</v>
      </c>
      <c r="AU22" s="3">
        <v>8.1945950000000004E-2</v>
      </c>
      <c r="AV22" s="3">
        <v>0.19444444444444445</v>
      </c>
      <c r="AW22" s="3">
        <v>6.5919809999999995E-2</v>
      </c>
      <c r="AX22" s="3" t="s">
        <v>94</v>
      </c>
      <c r="AY22" s="3" t="s">
        <v>94</v>
      </c>
      <c r="AZ22" s="5">
        <v>188713</v>
      </c>
      <c r="BA22" s="3">
        <v>-0.23</v>
      </c>
      <c r="BB22" s="3">
        <v>105</v>
      </c>
      <c r="BC22" s="7" t="s">
        <v>59</v>
      </c>
      <c r="BD22" s="14" t="s">
        <v>60</v>
      </c>
      <c r="BE22" s="3" t="s">
        <v>58</v>
      </c>
      <c r="BF22" s="3" t="s">
        <v>206</v>
      </c>
    </row>
    <row r="23" spans="1:59" x14ac:dyDescent="0.35">
      <c r="A23" s="4" t="s">
        <v>38</v>
      </c>
      <c r="B23" s="3">
        <v>4.97</v>
      </c>
      <c r="C23" s="3" t="s">
        <v>94</v>
      </c>
      <c r="D23" s="3" t="s">
        <v>94</v>
      </c>
      <c r="E23" s="3" t="s">
        <v>94</v>
      </c>
      <c r="F23" s="4">
        <v>8467</v>
      </c>
      <c r="G23" s="4" t="s">
        <v>94</v>
      </c>
      <c r="H23" s="3">
        <v>2</v>
      </c>
      <c r="I23" s="3">
        <v>9.9000000000000005E-2</v>
      </c>
      <c r="J23" s="4">
        <v>6.02</v>
      </c>
      <c r="K23" s="4">
        <v>0.12</v>
      </c>
      <c r="L23" s="4">
        <v>0.45500000000000002</v>
      </c>
      <c r="M23" s="4">
        <v>5</v>
      </c>
      <c r="N23" s="4">
        <v>10</v>
      </c>
      <c r="O23" s="4">
        <v>5</v>
      </c>
      <c r="P23" s="4">
        <v>15</v>
      </c>
      <c r="Q23" s="3">
        <v>15</v>
      </c>
      <c r="R23" s="3" t="s">
        <v>94</v>
      </c>
      <c r="S23" s="3" t="s">
        <v>94</v>
      </c>
      <c r="T23" s="3" t="s">
        <v>94</v>
      </c>
      <c r="U23" s="3" t="s">
        <v>94</v>
      </c>
      <c r="V23" s="3" t="s">
        <v>94</v>
      </c>
      <c r="W23" s="3" t="s">
        <v>94</v>
      </c>
      <c r="X23" s="3">
        <v>2.5</v>
      </c>
      <c r="Y23" s="3">
        <v>6.34</v>
      </c>
      <c r="Z23" s="1">
        <v>1.1723330000000001</v>
      </c>
      <c r="AA23" s="4">
        <v>0.7</v>
      </c>
      <c r="AB23" s="4">
        <v>0.99</v>
      </c>
      <c r="AC23" s="4">
        <v>4.18</v>
      </c>
      <c r="AD23" s="4">
        <v>3.61</v>
      </c>
      <c r="AE23" s="3" t="s">
        <v>94</v>
      </c>
      <c r="AF23" s="3" t="s">
        <v>94</v>
      </c>
      <c r="AG23" s="3" t="s">
        <v>94</v>
      </c>
      <c r="AH23" s="3" t="s">
        <v>94</v>
      </c>
      <c r="AI23" s="3" t="s">
        <v>94</v>
      </c>
      <c r="AJ23" s="3" t="s">
        <v>94</v>
      </c>
      <c r="AK23" s="3">
        <v>0</v>
      </c>
      <c r="AL23" s="3">
        <v>0.6</v>
      </c>
      <c r="AM23" s="3">
        <v>1.44</v>
      </c>
      <c r="AN23" s="4">
        <v>3.76</v>
      </c>
      <c r="AO23" s="4">
        <v>375</v>
      </c>
      <c r="AP23" s="4" t="s">
        <v>94</v>
      </c>
      <c r="AQ23" s="4" t="s">
        <v>94</v>
      </c>
      <c r="AR23" s="3" t="s">
        <v>94</v>
      </c>
      <c r="AS23" s="3" t="s">
        <v>94</v>
      </c>
      <c r="AT23" s="3">
        <v>0.6470588235294118</v>
      </c>
      <c r="AU23" s="3">
        <v>8.1945950000000004E-2</v>
      </c>
      <c r="AV23" s="3">
        <v>0.19444444444444445</v>
      </c>
      <c r="AW23" s="3">
        <v>6.5919809999999995E-2</v>
      </c>
      <c r="AX23" s="3" t="s">
        <v>94</v>
      </c>
      <c r="AY23" s="3" t="s">
        <v>94</v>
      </c>
      <c r="AZ23" s="5">
        <v>37668</v>
      </c>
      <c r="BA23" s="3">
        <v>-0.04</v>
      </c>
      <c r="BB23" s="3" t="s">
        <v>94</v>
      </c>
      <c r="BC23" s="10" t="s">
        <v>35</v>
      </c>
      <c r="BD23" s="14" t="s">
        <v>36</v>
      </c>
      <c r="BE23" s="3" t="s">
        <v>37</v>
      </c>
      <c r="BF23" s="3" t="s">
        <v>76</v>
      </c>
    </row>
    <row r="24" spans="1:59" x14ac:dyDescent="0.35">
      <c r="A24" s="4" t="s">
        <v>57</v>
      </c>
      <c r="B24" s="3">
        <v>4.9000000000000004</v>
      </c>
      <c r="C24" s="3" t="s">
        <v>94</v>
      </c>
      <c r="D24" s="3" t="s">
        <v>94</v>
      </c>
      <c r="E24" s="3" t="s">
        <v>94</v>
      </c>
      <c r="F24" s="4">
        <v>63361</v>
      </c>
      <c r="G24" s="4" t="s">
        <v>94</v>
      </c>
      <c r="H24" s="3">
        <v>2</v>
      </c>
      <c r="I24" s="3">
        <v>0.125</v>
      </c>
      <c r="J24" s="4">
        <v>6.02</v>
      </c>
      <c r="K24" s="4">
        <v>0.12</v>
      </c>
      <c r="L24" s="4">
        <v>0.45500000000000002</v>
      </c>
      <c r="M24" s="4">
        <v>5</v>
      </c>
      <c r="N24" s="4">
        <v>10</v>
      </c>
      <c r="O24" s="4">
        <v>5</v>
      </c>
      <c r="P24" s="4">
        <v>15</v>
      </c>
      <c r="Q24" s="3">
        <v>15</v>
      </c>
      <c r="R24" s="3" t="s">
        <v>94</v>
      </c>
      <c r="S24" s="3" t="s">
        <v>94</v>
      </c>
      <c r="T24" s="3" t="s">
        <v>94</v>
      </c>
      <c r="U24" s="3" t="s">
        <v>94</v>
      </c>
      <c r="V24" s="3" t="s">
        <v>94</v>
      </c>
      <c r="W24" s="3" t="s">
        <v>94</v>
      </c>
      <c r="X24" s="3">
        <v>2.5</v>
      </c>
      <c r="Y24" s="3">
        <v>6.34</v>
      </c>
      <c r="Z24" s="1">
        <v>1.1723330000000001</v>
      </c>
      <c r="AA24" s="3">
        <v>0.75</v>
      </c>
      <c r="AB24" s="3">
        <v>0.99</v>
      </c>
      <c r="AC24" s="3">
        <v>4.3704390000000002</v>
      </c>
      <c r="AD24" s="3">
        <v>3.5804640000000001</v>
      </c>
      <c r="AE24" s="3" t="s">
        <v>94</v>
      </c>
      <c r="AF24" s="3" t="s">
        <v>94</v>
      </c>
      <c r="AG24" s="3" t="s">
        <v>94</v>
      </c>
      <c r="AH24" s="3" t="s">
        <v>94</v>
      </c>
      <c r="AI24" s="3" t="s">
        <v>94</v>
      </c>
      <c r="AJ24" s="3" t="s">
        <v>94</v>
      </c>
      <c r="AK24" s="3">
        <v>0</v>
      </c>
      <c r="AL24" s="3">
        <v>0.6</v>
      </c>
      <c r="AM24" s="3">
        <v>1.44</v>
      </c>
      <c r="AN24" s="3">
        <v>3.76</v>
      </c>
      <c r="AO24" s="3">
        <v>375</v>
      </c>
      <c r="AP24" s="3" t="s">
        <v>94</v>
      </c>
      <c r="AQ24" s="3" t="s">
        <v>94</v>
      </c>
      <c r="AR24" s="3" t="s">
        <v>94</v>
      </c>
      <c r="AS24" s="3" t="s">
        <v>94</v>
      </c>
      <c r="AT24" s="3">
        <v>0.6470588235294118</v>
      </c>
      <c r="AU24" s="3">
        <v>8.1945950000000004E-2</v>
      </c>
      <c r="AV24" s="3">
        <v>0.19444444444444445</v>
      </c>
      <c r="AW24" s="3">
        <v>6.5919809999999995E-2</v>
      </c>
      <c r="AX24" s="3" t="s">
        <v>94</v>
      </c>
      <c r="AY24" s="3" t="s">
        <v>94</v>
      </c>
      <c r="AZ24" s="5">
        <v>359996</v>
      </c>
      <c r="BA24" s="3">
        <v>-0.03</v>
      </c>
      <c r="BB24" s="3" t="s">
        <v>94</v>
      </c>
      <c r="BC24" s="10" t="s">
        <v>56</v>
      </c>
      <c r="BD24" s="14" t="s">
        <v>36</v>
      </c>
      <c r="BE24" s="3" t="s">
        <v>55</v>
      </c>
      <c r="BF24" s="3" t="s">
        <v>75</v>
      </c>
    </row>
    <row r="25" spans="1:59" x14ac:dyDescent="0.35">
      <c r="A25" s="3" t="s">
        <v>71</v>
      </c>
      <c r="B25" s="3" t="s">
        <v>94</v>
      </c>
      <c r="C25">
        <v>980.35320549999994</v>
      </c>
      <c r="D25">
        <v>8.7495999999999997E-3</v>
      </c>
      <c r="E25" s="3">
        <v>48</v>
      </c>
      <c r="F25" s="3">
        <v>2306</v>
      </c>
      <c r="G25" s="4">
        <v>169.81</v>
      </c>
      <c r="H25" s="3" t="s">
        <v>94</v>
      </c>
      <c r="I25" s="3">
        <v>1</v>
      </c>
      <c r="J25" s="4" t="s">
        <v>94</v>
      </c>
      <c r="K25" s="4" t="s">
        <v>94</v>
      </c>
      <c r="L25" s="4" t="s">
        <v>94</v>
      </c>
      <c r="M25" s="4" t="s">
        <v>94</v>
      </c>
      <c r="N25" s="4" t="s">
        <v>94</v>
      </c>
      <c r="O25" s="4" t="s">
        <v>94</v>
      </c>
      <c r="P25" s="4" t="s">
        <v>94</v>
      </c>
      <c r="Q25" s="3">
        <v>15</v>
      </c>
      <c r="R25" s="3">
        <v>0.33</v>
      </c>
      <c r="S25" s="3">
        <v>0.34</v>
      </c>
      <c r="T25" s="3">
        <v>0.41</v>
      </c>
      <c r="U25" s="3">
        <v>0.13</v>
      </c>
      <c r="V25" s="3">
        <v>0.24</v>
      </c>
      <c r="W25" s="3">
        <v>0.33</v>
      </c>
      <c r="X25" s="3">
        <v>2.5</v>
      </c>
      <c r="Y25" s="3">
        <v>6.34</v>
      </c>
      <c r="Z25" s="1">
        <v>1.1723330000000001</v>
      </c>
      <c r="AA25" s="7">
        <v>0.7</v>
      </c>
      <c r="AB25" s="7">
        <v>0.99</v>
      </c>
      <c r="AC25" s="7">
        <v>4.18</v>
      </c>
      <c r="AD25" s="7">
        <v>3.61</v>
      </c>
      <c r="AE25" s="4">
        <v>75.8</v>
      </c>
      <c r="AF25" s="4">
        <v>4.8499999999999996</v>
      </c>
      <c r="AG25" s="3" t="s">
        <v>94</v>
      </c>
      <c r="AH25" s="3" t="s">
        <v>94</v>
      </c>
      <c r="AI25" s="3" t="s">
        <v>94</v>
      </c>
      <c r="AJ25" s="3" t="s">
        <v>94</v>
      </c>
      <c r="AK25" s="3">
        <v>0</v>
      </c>
      <c r="AL25" s="3">
        <v>0.55000000000000004</v>
      </c>
      <c r="AM25" s="3">
        <v>1.17</v>
      </c>
      <c r="AN25" s="3">
        <v>2.36</v>
      </c>
      <c r="AO25" s="3">
        <v>375</v>
      </c>
      <c r="AP25" s="3">
        <v>22</v>
      </c>
      <c r="AQ25" s="3">
        <v>34</v>
      </c>
      <c r="AR25" s="3">
        <v>7</v>
      </c>
      <c r="AS25" s="3">
        <v>36</v>
      </c>
      <c r="AT25" s="3">
        <v>0.6470588235294118</v>
      </c>
      <c r="AU25" s="3">
        <v>8.1945950000000004E-2</v>
      </c>
      <c r="AV25" s="3">
        <v>0.19444444444444445</v>
      </c>
      <c r="AW25" s="3">
        <v>6.5919809999999995E-2</v>
      </c>
      <c r="AX25" s="3" t="s">
        <v>94</v>
      </c>
      <c r="AY25" s="3" t="s">
        <v>94</v>
      </c>
      <c r="AZ25" s="3">
        <v>31427</v>
      </c>
      <c r="BA25" s="3">
        <v>-0.498</v>
      </c>
      <c r="BB25" s="3">
        <v>44</v>
      </c>
      <c r="BC25" s="11" t="s">
        <v>72</v>
      </c>
      <c r="BD25" s="9" t="s">
        <v>36</v>
      </c>
      <c r="BE25" s="3" t="s">
        <v>94</v>
      </c>
      <c r="BF25" s="3" t="s">
        <v>186</v>
      </c>
    </row>
    <row r="26" spans="1:59" x14ac:dyDescent="0.35">
      <c r="A26" s="3" t="s">
        <v>177</v>
      </c>
      <c r="B26" s="3" t="s">
        <v>94</v>
      </c>
      <c r="C26" s="3" t="s">
        <v>94</v>
      </c>
      <c r="D26" s="3" t="s">
        <v>94</v>
      </c>
      <c r="E26" s="3" t="s">
        <v>94</v>
      </c>
      <c r="F26" s="4" t="s">
        <v>94</v>
      </c>
      <c r="G26" s="4" t="s">
        <v>94</v>
      </c>
      <c r="H26" s="3" t="s">
        <v>94</v>
      </c>
      <c r="I26" s="3" t="s">
        <v>94</v>
      </c>
      <c r="J26" s="4">
        <v>6.02</v>
      </c>
      <c r="K26" s="4">
        <v>0.12</v>
      </c>
      <c r="L26" s="4">
        <v>0.45500000000000002</v>
      </c>
      <c r="M26" s="4">
        <v>5</v>
      </c>
      <c r="N26" s="4">
        <v>10</v>
      </c>
      <c r="O26" s="4">
        <v>5</v>
      </c>
      <c r="P26" s="4">
        <v>15</v>
      </c>
      <c r="Q26" s="3">
        <v>15</v>
      </c>
      <c r="R26" s="3" t="s">
        <v>94</v>
      </c>
      <c r="S26" s="3" t="s">
        <v>94</v>
      </c>
      <c r="T26" s="3" t="s">
        <v>94</v>
      </c>
      <c r="U26" s="4" t="s">
        <v>94</v>
      </c>
      <c r="V26" s="4" t="s">
        <v>94</v>
      </c>
      <c r="W26" s="3" t="s">
        <v>94</v>
      </c>
      <c r="X26" s="3">
        <v>2.5</v>
      </c>
      <c r="Y26" s="3">
        <v>6.34</v>
      </c>
      <c r="Z26" s="1">
        <v>1.1723330000000001</v>
      </c>
      <c r="AA26" s="3">
        <v>0.63</v>
      </c>
      <c r="AB26" s="3">
        <v>0.99</v>
      </c>
      <c r="AC26" s="3">
        <v>4.16</v>
      </c>
      <c r="AD26" s="3">
        <v>2.96</v>
      </c>
      <c r="AE26" s="3" t="s">
        <v>94</v>
      </c>
      <c r="AF26" s="3" t="s">
        <v>94</v>
      </c>
      <c r="AG26" s="3" t="s">
        <v>94</v>
      </c>
      <c r="AH26" s="3" t="s">
        <v>94</v>
      </c>
      <c r="AI26" s="3" t="s">
        <v>94</v>
      </c>
      <c r="AJ26" s="3" t="s">
        <v>94</v>
      </c>
      <c r="AK26" s="3">
        <v>0</v>
      </c>
      <c r="AL26" s="3">
        <v>0.6</v>
      </c>
      <c r="AM26" s="3">
        <v>1.44</v>
      </c>
      <c r="AN26" s="3">
        <v>3.76</v>
      </c>
      <c r="AO26" s="3">
        <v>342</v>
      </c>
      <c r="AP26" s="3" t="s">
        <v>94</v>
      </c>
      <c r="AQ26" s="3" t="s">
        <v>94</v>
      </c>
      <c r="AR26" s="3" t="s">
        <v>94</v>
      </c>
      <c r="AS26" s="3" t="s">
        <v>94</v>
      </c>
      <c r="AT26" s="3">
        <v>0.6470588235294118</v>
      </c>
      <c r="AU26" s="3">
        <v>8.1945950000000004E-2</v>
      </c>
      <c r="AV26" s="3">
        <v>0.19444444444444445</v>
      </c>
      <c r="AW26" s="3">
        <v>6.5919809999999995E-2</v>
      </c>
      <c r="AX26" s="3" t="s">
        <v>94</v>
      </c>
      <c r="AY26" s="3" t="s">
        <v>94</v>
      </c>
      <c r="AZ26" s="3" t="s">
        <v>94</v>
      </c>
      <c r="BA26" s="3" t="s">
        <v>94</v>
      </c>
      <c r="BB26" s="3" t="s">
        <v>94</v>
      </c>
      <c r="BC26" s="8" t="s">
        <v>165</v>
      </c>
      <c r="BD26" s="4" t="s">
        <v>169</v>
      </c>
      <c r="BE26" s="3" t="s">
        <v>94</v>
      </c>
      <c r="BF26" s="3" t="s">
        <v>94</v>
      </c>
      <c r="BG26" s="3" t="s">
        <v>209</v>
      </c>
    </row>
    <row r="27" spans="1:59" x14ac:dyDescent="0.35">
      <c r="AA27" s="4"/>
      <c r="AB27" s="4"/>
      <c r="AC27" s="4"/>
      <c r="AD27" s="4"/>
      <c r="AE27" s="4"/>
      <c r="AF27" s="4"/>
      <c r="BD27" s="4"/>
    </row>
    <row r="28" spans="1:59" x14ac:dyDescent="0.35">
      <c r="BD28" s="4"/>
    </row>
    <row r="34" spans="18:33" x14ac:dyDescent="0.35">
      <c r="R34" s="5"/>
      <c r="S34" s="5"/>
      <c r="T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</sheetData>
  <sortState xmlns:xlrd2="http://schemas.microsoft.com/office/spreadsheetml/2017/richdata2" ref="A2:BG34">
    <sortCondition ref="A2:A34"/>
  </sortState>
  <phoneticPr fontId="18" type="noConversion"/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ABE4-7FD8-4E75-8254-AD3B5E1176D5}">
  <dimension ref="A1:E60"/>
  <sheetViews>
    <sheetView topLeftCell="A25" workbookViewId="0">
      <selection activeCell="B50" sqref="B50"/>
    </sheetView>
  </sheetViews>
  <sheetFormatPr defaultRowHeight="14.5" x14ac:dyDescent="0.35"/>
  <cols>
    <col min="1" max="1" width="13.08984375" customWidth="1"/>
    <col min="2" max="2" width="91.1796875" customWidth="1"/>
    <col min="3" max="3" width="25.81640625" style="1" bestFit="1" customWidth="1"/>
    <col min="4" max="4" width="93.81640625" bestFit="1" customWidth="1"/>
    <col min="5" max="5" width="215.7265625" style="1" bestFit="1" customWidth="1"/>
  </cols>
  <sheetData>
    <row r="1" spans="1:5" x14ac:dyDescent="0.35">
      <c r="A1" t="s">
        <v>90</v>
      </c>
      <c r="B1" t="s">
        <v>91</v>
      </c>
      <c r="C1" s="1" t="s">
        <v>123</v>
      </c>
      <c r="D1" t="s">
        <v>92</v>
      </c>
      <c r="E1" s="1" t="s">
        <v>217</v>
      </c>
    </row>
    <row r="2" spans="1:5" x14ac:dyDescent="0.35">
      <c r="A2" t="s">
        <v>1</v>
      </c>
      <c r="B2" t="s">
        <v>139</v>
      </c>
      <c r="C2" s="2" t="s">
        <v>124</v>
      </c>
      <c r="D2" s="1" t="s">
        <v>216</v>
      </c>
      <c r="E2" s="1" t="s">
        <v>216</v>
      </c>
    </row>
    <row r="3" spans="1:5" x14ac:dyDescent="0.35">
      <c r="A3" s="1" t="s">
        <v>2</v>
      </c>
      <c r="B3" t="s">
        <v>116</v>
      </c>
      <c r="C3" s="2" t="s">
        <v>125</v>
      </c>
      <c r="D3" s="1" t="s">
        <v>232</v>
      </c>
      <c r="E3" s="1" t="s">
        <v>219</v>
      </c>
    </row>
    <row r="4" spans="1:5" s="1" customFormat="1" x14ac:dyDescent="0.35">
      <c r="A4" s="1" t="s">
        <v>157</v>
      </c>
      <c r="B4" s="1" t="s">
        <v>245</v>
      </c>
      <c r="C4" s="2" t="s">
        <v>124</v>
      </c>
      <c r="D4" s="1" t="s">
        <v>156</v>
      </c>
      <c r="E4" s="1" t="s">
        <v>247</v>
      </c>
    </row>
    <row r="5" spans="1:5" s="1" customFormat="1" x14ac:dyDescent="0.35">
      <c r="A5" s="1" t="s">
        <v>158</v>
      </c>
      <c r="B5" s="1" t="s">
        <v>246</v>
      </c>
      <c r="C5" s="2" t="s">
        <v>124</v>
      </c>
      <c r="D5" s="1" t="s">
        <v>156</v>
      </c>
      <c r="E5" s="1" t="s">
        <v>247</v>
      </c>
    </row>
    <row r="6" spans="1:5" s="1" customFormat="1" x14ac:dyDescent="0.35">
      <c r="A6" s="1" t="s">
        <v>182</v>
      </c>
      <c r="B6" s="1" t="s">
        <v>183</v>
      </c>
      <c r="C6" s="2" t="s">
        <v>125</v>
      </c>
      <c r="D6" s="1" t="s">
        <v>184</v>
      </c>
      <c r="E6" s="1" t="s">
        <v>248</v>
      </c>
    </row>
    <row r="7" spans="1:5" x14ac:dyDescent="0.35">
      <c r="A7" s="1" t="s">
        <v>0</v>
      </c>
      <c r="B7" t="s">
        <v>117</v>
      </c>
      <c r="C7" s="2" t="s">
        <v>125</v>
      </c>
      <c r="D7" s="1" t="s">
        <v>242</v>
      </c>
      <c r="E7" s="1" t="s">
        <v>249</v>
      </c>
    </row>
    <row r="8" spans="1:5" s="1" customFormat="1" x14ac:dyDescent="0.35">
      <c r="A8" s="1" t="s">
        <v>185</v>
      </c>
      <c r="B8" s="1" t="s">
        <v>117</v>
      </c>
      <c r="C8" s="2" t="s">
        <v>125</v>
      </c>
      <c r="D8" s="1" t="s">
        <v>242</v>
      </c>
      <c r="E8" s="1" t="s">
        <v>249</v>
      </c>
    </row>
    <row r="9" spans="1:5" x14ac:dyDescent="0.35">
      <c r="A9" s="1" t="s">
        <v>4</v>
      </c>
      <c r="B9" t="s">
        <v>118</v>
      </c>
      <c r="C9" s="2" t="s">
        <v>125</v>
      </c>
      <c r="D9" s="1" t="s">
        <v>184</v>
      </c>
      <c r="E9" s="1" t="s">
        <v>219</v>
      </c>
    </row>
    <row r="10" spans="1:5" x14ac:dyDescent="0.35">
      <c r="A10" s="1" t="s">
        <v>5</v>
      </c>
      <c r="B10" t="s">
        <v>119</v>
      </c>
      <c r="C10" s="2" t="s">
        <v>125</v>
      </c>
      <c r="D10" s="1" t="s">
        <v>184</v>
      </c>
      <c r="E10" s="1" t="s">
        <v>219</v>
      </c>
    </row>
    <row r="11" spans="1:5" x14ac:dyDescent="0.35">
      <c r="A11" s="1" t="s">
        <v>6</v>
      </c>
      <c r="B11" t="s">
        <v>120</v>
      </c>
      <c r="C11" s="2" t="s">
        <v>125</v>
      </c>
      <c r="D11" s="1" t="s">
        <v>184</v>
      </c>
      <c r="E11" s="1" t="s">
        <v>219</v>
      </c>
    </row>
    <row r="12" spans="1:5" x14ac:dyDescent="0.35">
      <c r="A12" s="1" t="s">
        <v>7</v>
      </c>
      <c r="B12" t="s">
        <v>121</v>
      </c>
      <c r="C12" s="2" t="s">
        <v>125</v>
      </c>
      <c r="D12" s="1" t="s">
        <v>184</v>
      </c>
      <c r="E12" s="1" t="s">
        <v>219</v>
      </c>
    </row>
    <row r="13" spans="1:5" x14ac:dyDescent="0.35">
      <c r="A13" s="1" t="s">
        <v>8</v>
      </c>
      <c r="B13" s="1" t="s">
        <v>122</v>
      </c>
      <c r="C13" s="1" t="s">
        <v>125</v>
      </c>
      <c r="D13" s="1" t="s">
        <v>184</v>
      </c>
      <c r="E13" s="1" t="s">
        <v>219</v>
      </c>
    </row>
    <row r="14" spans="1:5" x14ac:dyDescent="0.35">
      <c r="A14" s="1" t="s">
        <v>66</v>
      </c>
      <c r="B14" s="1" t="s">
        <v>127</v>
      </c>
      <c r="C14" s="1" t="s">
        <v>125</v>
      </c>
      <c r="D14" s="1" t="s">
        <v>184</v>
      </c>
      <c r="E14" s="1" t="s">
        <v>219</v>
      </c>
    </row>
    <row r="15" spans="1:5" x14ac:dyDescent="0.35">
      <c r="A15" s="1" t="s">
        <v>67</v>
      </c>
      <c r="B15" s="1" t="s">
        <v>126</v>
      </c>
      <c r="C15" s="1" t="s">
        <v>125</v>
      </c>
      <c r="D15" s="1" t="s">
        <v>184</v>
      </c>
      <c r="E15" s="1" t="s">
        <v>219</v>
      </c>
    </row>
    <row r="16" spans="1:5" x14ac:dyDescent="0.35">
      <c r="A16" s="1" t="s">
        <v>68</v>
      </c>
      <c r="B16" s="1" t="s">
        <v>128</v>
      </c>
      <c r="C16" s="1" t="s">
        <v>125</v>
      </c>
      <c r="D16" s="1" t="s">
        <v>184</v>
      </c>
      <c r="E16" s="1" t="s">
        <v>219</v>
      </c>
    </row>
    <row r="17" spans="1:5" x14ac:dyDescent="0.35">
      <c r="A17" s="1" t="s">
        <v>69</v>
      </c>
      <c r="B17" s="1" t="s">
        <v>129</v>
      </c>
      <c r="C17" s="1" t="s">
        <v>125</v>
      </c>
      <c r="D17" s="1" t="s">
        <v>184</v>
      </c>
      <c r="E17" s="1" t="s">
        <v>219</v>
      </c>
    </row>
    <row r="18" spans="1:5" s="1" customFormat="1" x14ac:dyDescent="0.35">
      <c r="A18" s="1" t="s">
        <v>140</v>
      </c>
      <c r="B18" s="1" t="s">
        <v>141</v>
      </c>
      <c r="C18" s="1" t="s">
        <v>125</v>
      </c>
      <c r="D18" s="1" t="s">
        <v>184</v>
      </c>
      <c r="E18" s="1" t="s">
        <v>218</v>
      </c>
    </row>
    <row r="19" spans="1:5" x14ac:dyDescent="0.35">
      <c r="A19" s="1" t="s">
        <v>77</v>
      </c>
      <c r="B19" t="s">
        <v>130</v>
      </c>
      <c r="C19" s="1" t="s">
        <v>124</v>
      </c>
      <c r="D19" s="1" t="s">
        <v>184</v>
      </c>
      <c r="E19" s="1" t="s">
        <v>240</v>
      </c>
    </row>
    <row r="20" spans="1:5" x14ac:dyDescent="0.35">
      <c r="A20" s="1" t="s">
        <v>78</v>
      </c>
      <c r="B20" s="1" t="s">
        <v>131</v>
      </c>
      <c r="C20" s="1" t="s">
        <v>124</v>
      </c>
      <c r="D20" s="1" t="s">
        <v>184</v>
      </c>
      <c r="E20" s="1" t="s">
        <v>240</v>
      </c>
    </row>
    <row r="21" spans="1:5" x14ac:dyDescent="0.35">
      <c r="A21" s="1" t="s">
        <v>79</v>
      </c>
      <c r="B21" s="1" t="s">
        <v>132</v>
      </c>
      <c r="C21" s="1" t="s">
        <v>124</v>
      </c>
      <c r="D21" s="1" t="s">
        <v>184</v>
      </c>
      <c r="E21" s="1" t="s">
        <v>240</v>
      </c>
    </row>
    <row r="22" spans="1:5" x14ac:dyDescent="0.35">
      <c r="A22" s="1" t="s">
        <v>80</v>
      </c>
      <c r="B22" s="1" t="s">
        <v>133</v>
      </c>
      <c r="C22" s="1" t="s">
        <v>124</v>
      </c>
      <c r="D22" s="1" t="s">
        <v>184</v>
      </c>
      <c r="E22" s="1" t="s">
        <v>231</v>
      </c>
    </row>
    <row r="23" spans="1:5" x14ac:dyDescent="0.35">
      <c r="A23" s="1" t="s">
        <v>81</v>
      </c>
      <c r="B23" s="1" t="s">
        <v>134</v>
      </c>
      <c r="C23" s="1" t="s">
        <v>124</v>
      </c>
      <c r="D23" s="1" t="s">
        <v>184</v>
      </c>
      <c r="E23" s="1" t="s">
        <v>231</v>
      </c>
    </row>
    <row r="24" spans="1:5" x14ac:dyDescent="0.35">
      <c r="A24" s="1" t="s">
        <v>82</v>
      </c>
      <c r="B24" s="1" t="s">
        <v>135</v>
      </c>
      <c r="C24" s="1" t="s">
        <v>124</v>
      </c>
      <c r="D24" s="1" t="s">
        <v>184</v>
      </c>
      <c r="E24" s="1" t="s">
        <v>231</v>
      </c>
    </row>
    <row r="25" spans="1:5" x14ac:dyDescent="0.35">
      <c r="A25" s="1" t="s">
        <v>83</v>
      </c>
      <c r="B25" s="1" t="s">
        <v>136</v>
      </c>
      <c r="C25" s="1" t="s">
        <v>124</v>
      </c>
      <c r="D25" s="1" t="s">
        <v>93</v>
      </c>
    </row>
    <row r="26" spans="1:5" x14ac:dyDescent="0.35">
      <c r="A26" s="1" t="s">
        <v>84</v>
      </c>
      <c r="B26" s="1" t="s">
        <v>137</v>
      </c>
      <c r="C26" s="1" t="s">
        <v>124</v>
      </c>
      <c r="D26" s="1" t="s">
        <v>93</v>
      </c>
    </row>
    <row r="27" spans="1:5" x14ac:dyDescent="0.35">
      <c r="A27" s="1" t="s">
        <v>85</v>
      </c>
      <c r="B27" s="1" t="s">
        <v>138</v>
      </c>
      <c r="C27" s="1" t="s">
        <v>124</v>
      </c>
      <c r="D27" s="1" t="s">
        <v>93</v>
      </c>
    </row>
    <row r="28" spans="1:5" x14ac:dyDescent="0.35">
      <c r="A28" s="1" t="s">
        <v>89</v>
      </c>
      <c r="B28" t="s">
        <v>99</v>
      </c>
      <c r="C28" s="1" t="s">
        <v>124</v>
      </c>
      <c r="D28" t="s">
        <v>93</v>
      </c>
      <c r="E28" s="1" t="s">
        <v>254</v>
      </c>
    </row>
    <row r="29" spans="1:5" x14ac:dyDescent="0.35">
      <c r="A29" s="1" t="s">
        <v>88</v>
      </c>
      <c r="B29" s="1" t="s">
        <v>100</v>
      </c>
      <c r="C29" s="1" t="s">
        <v>124</v>
      </c>
      <c r="D29" s="1" t="s">
        <v>93</v>
      </c>
      <c r="E29" s="1" t="s">
        <v>254</v>
      </c>
    </row>
    <row r="30" spans="1:5" x14ac:dyDescent="0.35">
      <c r="A30" s="1" t="s">
        <v>86</v>
      </c>
      <c r="B30" s="1" t="s">
        <v>101</v>
      </c>
      <c r="C30" s="1" t="s">
        <v>124</v>
      </c>
      <c r="D30" s="1" t="s">
        <v>93</v>
      </c>
      <c r="E30" s="1" t="s">
        <v>254</v>
      </c>
    </row>
    <row r="31" spans="1:5" x14ac:dyDescent="0.35">
      <c r="A31" s="1" t="s">
        <v>87</v>
      </c>
      <c r="B31" s="1" t="s">
        <v>102</v>
      </c>
      <c r="C31" s="1" t="s">
        <v>124</v>
      </c>
      <c r="D31" s="1" t="s">
        <v>93</v>
      </c>
      <c r="E31" s="1" t="s">
        <v>254</v>
      </c>
    </row>
    <row r="32" spans="1:5" s="1" customFormat="1" x14ac:dyDescent="0.35">
      <c r="A32" s="1" t="s">
        <v>233</v>
      </c>
      <c r="B32" s="1" t="s">
        <v>235</v>
      </c>
      <c r="C32" s="1" t="s">
        <v>124</v>
      </c>
      <c r="D32" s="1" t="s">
        <v>243</v>
      </c>
      <c r="E32" s="1" t="s">
        <v>231</v>
      </c>
    </row>
    <row r="33" spans="1:5" s="1" customFormat="1" x14ac:dyDescent="0.35">
      <c r="A33" s="1" t="s">
        <v>234</v>
      </c>
      <c r="B33" s="1" t="s">
        <v>236</v>
      </c>
      <c r="C33" s="1" t="s">
        <v>124</v>
      </c>
      <c r="D33" s="1" t="s">
        <v>244</v>
      </c>
      <c r="E33" s="1" t="s">
        <v>231</v>
      </c>
    </row>
    <row r="34" spans="1:5" x14ac:dyDescent="0.35">
      <c r="A34" s="1" t="s">
        <v>95</v>
      </c>
      <c r="B34" s="1" t="s">
        <v>103</v>
      </c>
      <c r="C34" s="1" t="s">
        <v>125</v>
      </c>
      <c r="D34" s="1" t="s">
        <v>93</v>
      </c>
      <c r="E34" s="1" t="s">
        <v>220</v>
      </c>
    </row>
    <row r="35" spans="1:5" x14ac:dyDescent="0.35">
      <c r="A35" s="1" t="s">
        <v>96</v>
      </c>
      <c r="B35" s="1" t="s">
        <v>104</v>
      </c>
      <c r="C35" s="1" t="s">
        <v>125</v>
      </c>
      <c r="D35" s="1" t="s">
        <v>93</v>
      </c>
      <c r="E35" s="1" t="s">
        <v>220</v>
      </c>
    </row>
    <row r="36" spans="1:5" x14ac:dyDescent="0.35">
      <c r="A36" s="1" t="s">
        <v>97</v>
      </c>
      <c r="B36" s="1" t="s">
        <v>105</v>
      </c>
      <c r="C36" s="1" t="s">
        <v>125</v>
      </c>
      <c r="D36" s="1" t="s">
        <v>93</v>
      </c>
      <c r="E36" s="1" t="s">
        <v>220</v>
      </c>
    </row>
    <row r="37" spans="1:5" x14ac:dyDescent="0.35">
      <c r="A37" s="1" t="s">
        <v>98</v>
      </c>
      <c r="B37" s="1" t="s">
        <v>106</v>
      </c>
      <c r="C37" s="1" t="s">
        <v>125</v>
      </c>
      <c r="D37" s="1" t="s">
        <v>93</v>
      </c>
      <c r="E37" s="1" t="s">
        <v>220</v>
      </c>
    </row>
    <row r="38" spans="1:5" x14ac:dyDescent="0.35">
      <c r="A38" s="1" t="s">
        <v>107</v>
      </c>
      <c r="B38" s="1" t="s">
        <v>111</v>
      </c>
      <c r="C38" s="1" t="s">
        <v>124</v>
      </c>
      <c r="D38" s="1" t="s">
        <v>93</v>
      </c>
    </row>
    <row r="39" spans="1:5" x14ac:dyDescent="0.35">
      <c r="A39" s="1" t="s">
        <v>108</v>
      </c>
      <c r="B39" s="1" t="s">
        <v>181</v>
      </c>
      <c r="C39" s="1" t="s">
        <v>124</v>
      </c>
      <c r="D39" s="1" t="s">
        <v>93</v>
      </c>
    </row>
    <row r="40" spans="1:5" x14ac:dyDescent="0.35">
      <c r="A40" s="1" t="s">
        <v>109</v>
      </c>
      <c r="B40" s="1" t="s">
        <v>112</v>
      </c>
      <c r="C40" s="1" t="s">
        <v>124</v>
      </c>
      <c r="D40" s="1" t="s">
        <v>93</v>
      </c>
    </row>
    <row r="41" spans="1:5" x14ac:dyDescent="0.35">
      <c r="A41" s="1" t="s">
        <v>110</v>
      </c>
      <c r="B41" s="1" t="s">
        <v>113</v>
      </c>
      <c r="C41" s="1" t="s">
        <v>124</v>
      </c>
      <c r="D41" s="1" t="s">
        <v>93</v>
      </c>
    </row>
    <row r="42" spans="1:5" x14ac:dyDescent="0.35">
      <c r="A42" t="s">
        <v>114</v>
      </c>
      <c r="B42" t="s">
        <v>115</v>
      </c>
      <c r="C42" s="1" t="s">
        <v>124</v>
      </c>
      <c r="D42" t="s">
        <v>164</v>
      </c>
      <c r="E42" s="1" t="s">
        <v>250</v>
      </c>
    </row>
    <row r="43" spans="1:5" x14ac:dyDescent="0.35">
      <c r="A43" t="s">
        <v>142</v>
      </c>
      <c r="B43" t="s">
        <v>143</v>
      </c>
      <c r="C43" s="1" t="s">
        <v>125</v>
      </c>
      <c r="D43" s="1" t="s">
        <v>184</v>
      </c>
      <c r="E43" s="1" t="s">
        <v>221</v>
      </c>
    </row>
    <row r="44" spans="1:5" x14ac:dyDescent="0.35">
      <c r="A44" s="1" t="s">
        <v>145</v>
      </c>
      <c r="B44" s="1" t="s">
        <v>144</v>
      </c>
      <c r="C44" s="1" t="s">
        <v>125</v>
      </c>
      <c r="D44" s="1" t="s">
        <v>184</v>
      </c>
      <c r="E44" s="1" t="s">
        <v>221</v>
      </c>
    </row>
    <row r="45" spans="1:5" x14ac:dyDescent="0.35">
      <c r="A45" s="1" t="s">
        <v>148</v>
      </c>
      <c r="B45" s="1" t="s">
        <v>146</v>
      </c>
      <c r="C45" s="1" t="s">
        <v>125</v>
      </c>
      <c r="D45" s="1" t="s">
        <v>184</v>
      </c>
      <c r="E45" s="1" t="s">
        <v>221</v>
      </c>
    </row>
    <row r="46" spans="1:5" x14ac:dyDescent="0.35">
      <c r="A46" s="1" t="s">
        <v>149</v>
      </c>
      <c r="B46" s="1" t="s">
        <v>147</v>
      </c>
      <c r="C46" s="1" t="s">
        <v>125</v>
      </c>
      <c r="D46" s="1" t="s">
        <v>184</v>
      </c>
      <c r="E46" s="1" t="s">
        <v>221</v>
      </c>
    </row>
    <row r="47" spans="1:5" x14ac:dyDescent="0.35">
      <c r="A47" t="s">
        <v>150</v>
      </c>
      <c r="B47" s="1" t="s">
        <v>154</v>
      </c>
      <c r="C47" s="1" t="s">
        <v>124</v>
      </c>
      <c r="E47" s="1" t="s">
        <v>239</v>
      </c>
    </row>
    <row r="48" spans="1:5" x14ac:dyDescent="0.35">
      <c r="A48" t="s">
        <v>151</v>
      </c>
      <c r="B48" s="1" t="s">
        <v>255</v>
      </c>
      <c r="C48" s="1" t="s">
        <v>124</v>
      </c>
      <c r="D48" s="1"/>
      <c r="E48" s="1" t="s">
        <v>239</v>
      </c>
    </row>
    <row r="49" spans="1:5" x14ac:dyDescent="0.35">
      <c r="A49" t="s">
        <v>152</v>
      </c>
      <c r="B49" s="1" t="s">
        <v>155</v>
      </c>
      <c r="C49" s="1" t="s">
        <v>124</v>
      </c>
      <c r="D49" s="1"/>
      <c r="E49" s="1" t="s">
        <v>239</v>
      </c>
    </row>
    <row r="50" spans="1:5" x14ac:dyDescent="0.35">
      <c r="A50" t="s">
        <v>153</v>
      </c>
      <c r="B50" s="1" t="s">
        <v>256</v>
      </c>
      <c r="C50" s="1" t="s">
        <v>124</v>
      </c>
      <c r="D50" s="1"/>
      <c r="E50" s="1" t="s">
        <v>239</v>
      </c>
    </row>
    <row r="51" spans="1:5" s="1" customFormat="1" x14ac:dyDescent="0.35">
      <c r="A51" s="1" t="s">
        <v>189</v>
      </c>
      <c r="B51" s="1" t="s">
        <v>190</v>
      </c>
      <c r="C51" s="1" t="s">
        <v>125</v>
      </c>
      <c r="D51" s="1" t="s">
        <v>252</v>
      </c>
      <c r="E51" s="1" t="s">
        <v>251</v>
      </c>
    </row>
    <row r="52" spans="1:5" s="1" customFormat="1" x14ac:dyDescent="0.35">
      <c r="A52" s="1" t="s">
        <v>188</v>
      </c>
      <c r="B52" s="1" t="s">
        <v>191</v>
      </c>
      <c r="C52" s="1" t="s">
        <v>125</v>
      </c>
      <c r="D52" s="1" t="s">
        <v>252</v>
      </c>
      <c r="E52" s="1" t="s">
        <v>251</v>
      </c>
    </row>
    <row r="53" spans="1:5" s="2" customFormat="1" x14ac:dyDescent="0.35">
      <c r="A53" s="6" t="s">
        <v>222</v>
      </c>
      <c r="B53" s="2" t="s">
        <v>225</v>
      </c>
      <c r="C53" s="2" t="s">
        <v>227</v>
      </c>
      <c r="D53" s="2" t="s">
        <v>226</v>
      </c>
    </row>
    <row r="54" spans="1:5" s="2" customFormat="1" x14ac:dyDescent="0.35">
      <c r="A54" s="6" t="s">
        <v>223</v>
      </c>
      <c r="B54" s="2" t="s">
        <v>228</v>
      </c>
      <c r="C54" s="2" t="s">
        <v>227</v>
      </c>
      <c r="D54" s="2" t="s">
        <v>226</v>
      </c>
    </row>
    <row r="55" spans="1:5" s="2" customFormat="1" x14ac:dyDescent="0.35">
      <c r="A55" s="6" t="s">
        <v>224</v>
      </c>
      <c r="B55" s="2" t="s">
        <v>229</v>
      </c>
      <c r="C55" s="2" t="s">
        <v>227</v>
      </c>
      <c r="D55" s="2" t="s">
        <v>226</v>
      </c>
    </row>
    <row r="56" spans="1:5" x14ac:dyDescent="0.35">
      <c r="A56" s="1" t="s">
        <v>17</v>
      </c>
      <c r="B56" s="1" t="s">
        <v>211</v>
      </c>
      <c r="C56" s="1" t="s">
        <v>124</v>
      </c>
      <c r="D56" t="s">
        <v>216</v>
      </c>
      <c r="E56" s="1" t="s">
        <v>238</v>
      </c>
    </row>
    <row r="57" spans="1:5" x14ac:dyDescent="0.35">
      <c r="A57" s="1" t="s">
        <v>15</v>
      </c>
      <c r="B57" s="1" t="s">
        <v>212</v>
      </c>
      <c r="C57" s="1" t="s">
        <v>124</v>
      </c>
      <c r="D57" s="1" t="s">
        <v>216</v>
      </c>
      <c r="E57" s="1" t="s">
        <v>253</v>
      </c>
    </row>
    <row r="58" spans="1:5" x14ac:dyDescent="0.35">
      <c r="A58" s="1" t="s">
        <v>12</v>
      </c>
      <c r="B58" s="1" t="s">
        <v>213</v>
      </c>
      <c r="C58" s="1" t="s">
        <v>124</v>
      </c>
      <c r="D58" s="1" t="s">
        <v>216</v>
      </c>
    </row>
    <row r="59" spans="1:5" x14ac:dyDescent="0.35">
      <c r="A59" s="1" t="s">
        <v>73</v>
      </c>
      <c r="B59" s="1" t="s">
        <v>214</v>
      </c>
      <c r="C59" s="1" t="s">
        <v>124</v>
      </c>
      <c r="D59" s="1" t="s">
        <v>216</v>
      </c>
    </row>
    <row r="60" spans="1:5" x14ac:dyDescent="0.35">
      <c r="A60" s="1" t="s">
        <v>208</v>
      </c>
      <c r="B60" s="1" t="s">
        <v>215</v>
      </c>
      <c r="C60" s="1" t="s">
        <v>124</v>
      </c>
      <c r="D60" s="1" t="s">
        <v>216</v>
      </c>
    </row>
  </sheetData>
  <phoneticPr fontId="18" type="noConversion"/>
  <conditionalFormatting sqref="C2:C50 C53:C60">
    <cfRule type="containsText" dxfId="9" priority="9" operator="containsText" text="Deprecated">
      <formula>NOT(ISERROR(SEARCH("Deprecated",C2)))</formula>
    </cfRule>
    <cfRule type="containsText" dxfId="8" priority="10" operator="containsText" text="Active">
      <formula>NOT(ISERROR(SEARCH("Active",C2)))</formula>
    </cfRule>
  </conditionalFormatting>
  <conditionalFormatting sqref="E56:E57 E47:E50 D1:D50 D53:D1048576 E28:E33">
    <cfRule type="containsText" dxfId="7" priority="7" operator="containsText" text="Expert">
      <formula>NOT(ISERROR(SEARCH("Expert",D1)))</formula>
    </cfRule>
    <cfRule type="cellIs" dxfId="6" priority="8" operator="equal">
      <formula>"Expert"</formula>
    </cfRule>
  </conditionalFormatting>
  <conditionalFormatting sqref="E19:E24">
    <cfRule type="containsText" dxfId="5" priority="5" operator="containsText" text="Expert">
      <formula>NOT(ISERROR(SEARCH("Expert",E19)))</formula>
    </cfRule>
    <cfRule type="cellIs" dxfId="4" priority="6" operator="equal">
      <formula>"Expert"</formula>
    </cfRule>
  </conditionalFormatting>
  <conditionalFormatting sqref="C51:C52">
    <cfRule type="containsText" dxfId="3" priority="3" operator="containsText" text="Deprecated">
      <formula>NOT(ISERROR(SEARCH("Deprecated",C51)))</formula>
    </cfRule>
    <cfRule type="containsText" dxfId="2" priority="4" operator="containsText" text="Active">
      <formula>NOT(ISERROR(SEARCH("Active",C51)))</formula>
    </cfRule>
  </conditionalFormatting>
  <conditionalFormatting sqref="D51:E52">
    <cfRule type="containsText" dxfId="1" priority="1" operator="containsText" text="Expert">
      <formula>NOT(ISERROR(SEARCH("Expert",D51)))</formula>
    </cfRule>
    <cfRule type="cellIs" dxfId="0" priority="2" operator="equal">
      <formula>"Expert"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columndescriptions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Dias</dc:creator>
  <cp:lastModifiedBy>Tiago Marques</cp:lastModifiedBy>
  <dcterms:created xsi:type="dcterms:W3CDTF">2015-01-05T15:22:09Z</dcterms:created>
  <dcterms:modified xsi:type="dcterms:W3CDTF">2021-10-06T12:00:45Z</dcterms:modified>
</cp:coreProperties>
</file>