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codeName="EstaPasta_de_trabalho" hidePivotFieldList="1" autoCompressPictures="0"/>
  <bookViews>
    <workbookView xWindow="0" yWindow="0" windowWidth="20490" windowHeight="7905"/>
  </bookViews>
  <sheets>
    <sheet name="Cronograma + Diagrama de Gantt" sheetId="1" r:id="rId1"/>
    <sheet name="Sprint 1" sheetId="2" r:id="rId2"/>
    <sheet name="Sprint 2" sheetId="4" r:id="rId3"/>
    <sheet name="Sprint 3+" sheetId="5" r:id="rId4"/>
  </sheets>
  <externalReferences>
    <externalReference r:id="rId5"/>
  </externalReferences>
  <definedNames>
    <definedName name="_xlnm._FilterDatabase" localSheetId="0" hidden="1">'Cronograma + Diagrama de Gantt'!$B$6:$L$6</definedName>
    <definedName name="anos">[1]Listas!$A$4:$A$15</definedName>
    <definedName name="meses">[1]Listas!$C$4:$C$15</definedName>
    <definedName name="periodo_selecionado">'Cronograma + Diagrama de Gantt'!$J$2</definedName>
    <definedName name="PeriodoInPlanejado">'Cronograma + Diagrama de Gantt'!A$6=MEDIAN('Cronograma + Diagrama de Gantt'!A$6,'Cronograma + Diagrama de Gantt'!$G1,'Cronograma + Diagrama de Gantt'!$G1+'Cronograma + Diagrama de Gantt'!$D1-1)</definedName>
    <definedName name="PeriodoInReal">'Cronograma + Diagrama de Gantt'!A$6=MEDIAN('Cronograma + Diagrama de Gantt'!A$6,'Cronograma + Diagrama de Gantt'!$H1,'Cronograma + Diagrama de Gantt'!$H1+'Cronograma + Diagrama de Gantt'!$E1-1)</definedName>
    <definedName name="Plano">PeriodoInPlanejado*('Cronograma + Diagrama de Gantt'!$G1&gt;0)</definedName>
    <definedName name="PorcentagemConcluída">PorcentagemConcluídaPosterior*PeriodoInPlanejado</definedName>
    <definedName name="PorcentagemConcluídaPosterior">('Cronograma + Diagrama de Gantt'!A$6=MEDIAN('Cronograma + Diagrama de Gantt'!A$6,'Cronograma + Diagrama de Gantt'!$H1,'Cronograma + Diagrama de Gantt'!$H1+'Cronograma + Diagrama de Gantt'!$E1)*('Cronograma + Diagrama de Gantt'!$H1&gt;0))*(('Cronograma + Diagrama de Gantt'!A$6&lt;(INT('Cronograma + Diagrama de Gantt'!$H1+'Cronograma + Diagrama de Gantt'!$E1*'Cronograma + Diagrama de Gantt'!$F1)))+('Cronograma + Diagrama de Gantt'!A$6='Cronograma + Diagrama de Gantt'!$H1))*('Cronograma + Diagrama de Gantt'!$F1&gt;0)</definedName>
    <definedName name="Real">(PeriodoInReal*('Cronograma + Diagrama de Gantt'!$H1&gt;0))*PeriodoInPlanejado</definedName>
    <definedName name="RealPosterior">PeriodoInReal*('Cronograma + Diagrama de Gantt'!$H1&gt;0)</definedName>
    <definedName name="SOMA">'Cronograma + Diagrama de Gantt'!$I$42:$I$51</definedName>
  </definedNames>
  <calcPr calcId="171027" iterateDelta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8" i="1" l="1"/>
  <c r="K69" i="1" l="1"/>
  <c r="K62" i="1"/>
  <c r="J67" i="1"/>
  <c r="I67" i="1"/>
  <c r="K67" i="1" s="1"/>
  <c r="J61" i="1"/>
  <c r="I61" i="1"/>
  <c r="K61" i="1" s="1"/>
  <c r="J60" i="1"/>
  <c r="I60" i="1"/>
  <c r="K60" i="1" s="1"/>
  <c r="K56" i="1"/>
  <c r="J56" i="1"/>
  <c r="I56" i="1"/>
  <c r="K57" i="1"/>
  <c r="J57" i="1"/>
  <c r="I57" i="1"/>
  <c r="J66" i="1"/>
  <c r="I66" i="1"/>
  <c r="K66" i="1" s="1"/>
  <c r="J65" i="1"/>
  <c r="I65" i="1"/>
  <c r="K65" i="1" s="1"/>
  <c r="J64" i="1"/>
  <c r="I64" i="1"/>
  <c r="K64" i="1" s="1"/>
  <c r="K59" i="1"/>
  <c r="K55" i="1"/>
  <c r="K58" i="1"/>
  <c r="J58" i="1"/>
  <c r="I58" i="1"/>
  <c r="I63" i="1"/>
  <c r="K63" i="1" s="1"/>
  <c r="J63" i="1"/>
  <c r="K53" i="1"/>
  <c r="K52" i="1"/>
  <c r="K51" i="1"/>
  <c r="K50" i="1"/>
  <c r="K49" i="1"/>
  <c r="I47" i="1" l="1"/>
  <c r="I70" i="1" l="1"/>
  <c r="J47" i="1" l="1"/>
  <c r="K48" i="1"/>
  <c r="K70" i="1"/>
  <c r="K47" i="1"/>
  <c r="K46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45" i="1"/>
  <c r="I50" i="1"/>
  <c r="I42" i="1"/>
  <c r="I45" i="1"/>
  <c r="I43" i="1"/>
  <c r="I44" i="1"/>
  <c r="I41" i="1"/>
  <c r="I40" i="1"/>
  <c r="I39" i="1"/>
  <c r="I35" i="1"/>
  <c r="I38" i="1"/>
  <c r="I51" i="1"/>
  <c r="A5" i="5" l="1"/>
  <c r="J22" i="1"/>
  <c r="I20" i="1"/>
  <c r="I9" i="1"/>
  <c r="J16" i="1"/>
  <c r="J17" i="1"/>
  <c r="J18" i="1"/>
  <c r="J19" i="1"/>
  <c r="J20" i="1"/>
  <c r="J21" i="1"/>
  <c r="J23" i="1"/>
  <c r="J24" i="1"/>
  <c r="J25" i="1"/>
  <c r="J28" i="1"/>
  <c r="J29" i="1"/>
  <c r="J30" i="1"/>
  <c r="J31" i="1"/>
  <c r="J32" i="1"/>
  <c r="J33" i="1"/>
  <c r="J34" i="1"/>
  <c r="J35" i="1"/>
  <c r="J38" i="1"/>
  <c r="J39" i="1"/>
  <c r="J40" i="1"/>
  <c r="J41" i="1"/>
  <c r="J42" i="1"/>
  <c r="J43" i="1"/>
  <c r="J44" i="1"/>
  <c r="J45" i="1"/>
  <c r="J50" i="1"/>
  <c r="J51" i="1"/>
  <c r="J70" i="1"/>
  <c r="I16" i="1"/>
  <c r="I17" i="1"/>
  <c r="I18" i="1"/>
  <c r="I19" i="1"/>
  <c r="I21" i="1"/>
  <c r="I22" i="1"/>
  <c r="I23" i="1"/>
  <c r="I24" i="1"/>
  <c r="I25" i="1"/>
  <c r="I28" i="1"/>
  <c r="I29" i="1"/>
  <c r="I30" i="1"/>
  <c r="I31" i="1"/>
  <c r="I32" i="1"/>
  <c r="I33" i="1"/>
  <c r="I34" i="1"/>
  <c r="F7" i="1"/>
  <c r="B80" i="1" s="1"/>
  <c r="I10" i="1"/>
  <c r="I11" i="1"/>
  <c r="I12" i="1"/>
  <c r="I13" i="1"/>
  <c r="I14" i="1"/>
  <c r="J8" i="1"/>
  <c r="J9" i="1"/>
  <c r="B77" i="1"/>
  <c r="N6" i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IM6" i="1" s="1"/>
  <c r="IN6" i="1" s="1"/>
  <c r="IO6" i="1" s="1"/>
  <c r="IP6" i="1" s="1"/>
  <c r="IQ6" i="1" s="1"/>
  <c r="IR6" i="1" s="1"/>
  <c r="IS6" i="1" s="1"/>
  <c r="IT6" i="1" s="1"/>
  <c r="IU6" i="1" s="1"/>
  <c r="IV6" i="1" s="1"/>
  <c r="IW6" i="1" s="1"/>
  <c r="H7" i="1"/>
  <c r="G7" i="1"/>
  <c r="J7" i="1" l="1"/>
  <c r="E7" i="1" s="1"/>
  <c r="I7" i="1"/>
  <c r="C77" i="1" l="1"/>
  <c r="D7" i="1"/>
</calcChain>
</file>

<file path=xl/sharedStrings.xml><?xml version="1.0" encoding="utf-8"?>
<sst xmlns="http://schemas.openxmlformats.org/spreadsheetml/2006/main" count="248" uniqueCount="140">
  <si>
    <t>Real</t>
  </si>
  <si>
    <t>DURAÇÃO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</si>
  <si>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</si>
  <si>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</si>
  <si>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</si>
  <si>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 (além do plano)</t>
    </r>
  </si>
  <si>
    <t>NOME DA ATIVIDADE</t>
  </si>
  <si>
    <t>Data início do Projeto:</t>
  </si>
  <si>
    <t>Planejado</t>
  </si>
  <si>
    <t>REAL DURAÇÃO</t>
  </si>
  <si>
    <t>PORCENTAGEM CONCLUÍDO</t>
  </si>
  <si>
    <t>DATA INÍCIO</t>
  </si>
  <si>
    <t>REAL DATA INÍCIO</t>
  </si>
  <si>
    <t>RECURSOS</t>
  </si>
  <si>
    <t>DATA TÉRMINO</t>
  </si>
  <si>
    <t>REAL DATA TÉRMINO</t>
  </si>
  <si>
    <t>% Concluída</t>
  </si>
  <si>
    <t>1.0</t>
  </si>
  <si>
    <t>0.0</t>
  </si>
  <si>
    <t>STATUS</t>
  </si>
  <si>
    <t>SPRINT</t>
  </si>
  <si>
    <t>Levantar Histórias de Usuário</t>
  </si>
  <si>
    <t>Definir Plano do Projeto</t>
  </si>
  <si>
    <t>Planejamento do Sprint</t>
  </si>
  <si>
    <t>Toda a Equipe</t>
  </si>
  <si>
    <t>Jean Marcos</t>
  </si>
  <si>
    <t>História de usuário HU01</t>
  </si>
  <si>
    <t>Responsável:</t>
  </si>
  <si>
    <t>Versão:</t>
  </si>
  <si>
    <t>História de usuário HU02</t>
  </si>
  <si>
    <t>História de usuário HU03</t>
  </si>
  <si>
    <t>História de usuário HU04</t>
  </si>
  <si>
    <t>Entregar Projeto</t>
  </si>
  <si>
    <t>Equipe Desenv.</t>
  </si>
  <si>
    <t>História de usuário HU05</t>
  </si>
  <si>
    <t>História de usuário HU06</t>
  </si>
  <si>
    <t>História de usuário HU07</t>
  </si>
  <si>
    <t>História de usuário HU08</t>
  </si>
  <si>
    <t>História de usuário HU09</t>
  </si>
  <si>
    <t>História de usuário HU10</t>
  </si>
  <si>
    <t>História de usuário HU11</t>
  </si>
  <si>
    <t>História de usuário HU12</t>
  </si>
  <si>
    <t>História de usuário HU13</t>
  </si>
  <si>
    <t>História de usuário HU14</t>
  </si>
  <si>
    <t>História de usuário HU15</t>
  </si>
  <si>
    <t>História de usuário HU16</t>
  </si>
  <si>
    <t>História de usuário HU17</t>
  </si>
  <si>
    <t>História de usuário HU18</t>
  </si>
  <si>
    <t>História de usuário HU19</t>
  </si>
  <si>
    <t>História de usuário HU20</t>
  </si>
  <si>
    <t>História de usuário HU21</t>
  </si>
  <si>
    <t>História de usuário HU22</t>
  </si>
  <si>
    <t>História de usuário HU23</t>
  </si>
  <si>
    <t>História de usuário HU24</t>
  </si>
  <si>
    <t>História de usuário HU25</t>
  </si>
  <si>
    <t>História de usuário HU26</t>
  </si>
  <si>
    <t>História de usuário HU27</t>
  </si>
  <si>
    <t>História de usuário HU28</t>
  </si>
  <si>
    <t>História de usuário HU29</t>
  </si>
  <si>
    <t>História de usuário HU30</t>
  </si>
  <si>
    <t>História de usuário HU31</t>
  </si>
  <si>
    <t>História de usuário HU32</t>
  </si>
  <si>
    <t>Projeto My Study Life - Cronograma</t>
  </si>
  <si>
    <t>ID Tarefa</t>
  </si>
  <si>
    <t>Descrição</t>
  </si>
  <si>
    <t>Responsável</t>
  </si>
  <si>
    <t>Data Início</t>
  </si>
  <si>
    <t>Data Final</t>
  </si>
  <si>
    <t>Status</t>
  </si>
  <si>
    <r>
      <t xml:space="preserve">Projeto My Study Life
</t>
    </r>
    <r>
      <rPr>
        <b/>
        <sz val="36"/>
        <color theme="1" tint="0.249977111117893"/>
        <rFont val="Calibri"/>
        <family val="2"/>
        <scheme val="minor"/>
      </rPr>
      <t>Sprint 1</t>
    </r>
  </si>
  <si>
    <t>TASK-01</t>
  </si>
  <si>
    <t>TASK-02</t>
  </si>
  <si>
    <t>TASK-03</t>
  </si>
  <si>
    <t>TASK-04</t>
  </si>
  <si>
    <t>TASK-05</t>
  </si>
  <si>
    <t>TASK-06</t>
  </si>
  <si>
    <t>TASK-07</t>
  </si>
  <si>
    <t>Preparar base de dados para persistência de usuários. Ao final dessa tarefa desse ser possível acessar um banco de dados (remoto) e buscar dados de usuários com base no email (login). Os cripts usados para criar o banco devem ser inseridos por meio de documento no diretório de documentos do código. As senhas de acesso ao servidor mysql devem estar documentadas no documento de senhas. Dica: usar conta gratuita da amazon para criar instância grátis, instalar mysql, e criar banco. Decisões relativas a aspectos internos dessa tarefa podem ser decididos pelo implementador.</t>
  </si>
  <si>
    <t>Criar uma aplicação laravel última versão no repositório do código, testar seu funcionamento em máquinas locais. Lembre-se que é necessário um serviço WAMP rodando. Decisões relativas a aspectos internos dessa tarefa podem ser decididos pelo implementador.</t>
  </si>
  <si>
    <t>João Gabriel</t>
  </si>
  <si>
    <t>Tiago Damascena</t>
  </si>
  <si>
    <t>Michel Berigo</t>
  </si>
  <si>
    <t>Conectar a aplicação laravel criada com o banco de dados (dados do banco estarão disponíveis no documento de senhas). Então criar os models referentes as tabelas criadas no banco de dados. Decisões relativas a aspectos internos dessa tarefa podem ser decididos pelo implementador.</t>
  </si>
  <si>
    <t>Bruno dos Santos</t>
  </si>
  <si>
    <t>Criar endpoints na aplicação para criar um usuário, logar um usuário, deslogar um usuário e exlcuir um usuário. Endpoints devem ser documentados no documento de endpoints. Decisões relativas a aspectos internos dessa tarefa podem ser decididos pelo implementador.</t>
  </si>
  <si>
    <t>Nikolas Xavier</t>
  </si>
  <si>
    <t>Reunição Sprint Review</t>
  </si>
  <si>
    <t>Reunição Sprint Planning</t>
  </si>
  <si>
    <t>Criar página (view laravel) para criar/logar conta. Criar uma página home incial para ser a próxima página após o login. Nessa página home deve haver em algum lugar um menu com opções de deslogar e excluir a conta. Nos formulários para logar, criar conta, excluir e sair, a ação do form html deve ser um POST no respectivo endpoint. Decisões relativas a aspectos internos dessa tarefa podem ser decididos pelo implementador.</t>
  </si>
  <si>
    <t>Testes de aceitação</t>
  </si>
  <si>
    <t>1.1</t>
  </si>
  <si>
    <t>Data Entrega</t>
  </si>
  <si>
    <t>Concluída</t>
  </si>
  <si>
    <r>
      <t xml:space="preserve">Projeto My Study Life
</t>
    </r>
    <r>
      <rPr>
        <b/>
        <sz val="36"/>
        <color theme="1" tint="0.249977111117893"/>
        <rFont val="Calibri"/>
        <family val="2"/>
        <scheme val="minor"/>
      </rPr>
      <t>Sprint 2</t>
    </r>
  </si>
  <si>
    <t>Criar endpoints/views na aplicação para um usuário recuperar a senha, um e-mail deve ser enviado para o usuário que terá que redefinir sua senha. Endpoints devem ser documentados no documento de endpoints. Decisões relativas a aspectos internos dessa tarefa podem ser decididos pelo implementador.</t>
  </si>
  <si>
    <t>Modelar e criar conceitos do banco de dados de ano letivo, semestre, disciplina, atividades e provas, considerando suas respectivas ligações no banco de dados. Os scripts usados para criar o banco devem ser inseridos por meio de documento no diretório de documentos do código. Decisões relativas a aspectos internos dessa tarefa podem ser decididos pelo implementador.</t>
  </si>
  <si>
    <t>Criar endpoints na aplicação para um usuário alterar a senha, email e seu nome de usuário, não são permitidos usuários iguais. Endpoints devem ser documentados no documento de endpoints. Decisões relativas a aspectos internos dessa tarefa podem ser decididos pelo implementador.</t>
  </si>
  <si>
    <t>Criar endpoints/view na aplicação para criar e associar um horário a uma disciplina. Endpoints devem ser documentados no documento de endpoints. Decisões relativas a aspectos internos dessa tarefa podem ser decididos pelo implementador.</t>
  </si>
  <si>
    <t>Criar endpoints/view na aplicação para cadastrar data de provas e trabalhos de uma disciplina. Endpoints devem ser documentados no documento de endpoints. Decisões relativas a aspectos internos dessa tarefa podem ser decididos pelo implementador.</t>
  </si>
  <si>
    <t>Criar endpoints/view na aplicação para criar um ano letivo e um novo semestre letivo. Endpoints devem ser documentados no documento de endpoints. Decisões relativas a aspectos internos dessa tarefa podem ser decididos pelo implementador.</t>
  </si>
  <si>
    <t>TASK-08</t>
  </si>
  <si>
    <t>TASK-09</t>
  </si>
  <si>
    <t>Criar página (view laravel) para alterar as informaçes de usuarios tais como nome de usuario, email e senha. Criar uma página que sera acessada atraves do menu de usuario. Nessa página deve haver uma confirmaçao onde sera solicitada a senha atual do usuario para que sejam efetuadas as alteraçoes no cadastro. No formulário, a ação do form html deve ser um POST nos respectivos endpoints já criados em outras tarefas. Decisões relativas a aspectos internos dessa tarefa podem ser decididos pelo implementador.</t>
  </si>
  <si>
    <t>Scrum Team e Product Owner</t>
  </si>
  <si>
    <t>Reunião Sprint Review</t>
  </si>
  <si>
    <t>TASK-10</t>
  </si>
  <si>
    <t>Reunião Sprint Retrospective</t>
  </si>
  <si>
    <t>Elaboração do Plano de Projeto, atendendo os critérios do SCRUM e do MPS.BR Nível G.</t>
  </si>
  <si>
    <t>Finalizada</t>
  </si>
  <si>
    <t>Reunião Sprint Planning</t>
  </si>
  <si>
    <t>TASK-11</t>
  </si>
  <si>
    <t>TASK-12</t>
  </si>
  <si>
    <t>Scrum Team</t>
  </si>
  <si>
    <t>As definições e monitoramento de tarefas, a partir dessa Sprint serão feitas pela ferramenta Trello</t>
  </si>
  <si>
    <t>Projeto Study Each</t>
  </si>
  <si>
    <t>Release 0.1.0</t>
  </si>
  <si>
    <t>Release 0.2.0</t>
  </si>
  <si>
    <t>Avaliação MPS.BR Nível G</t>
  </si>
  <si>
    <t>Release 0.3.0</t>
  </si>
  <si>
    <t>Bruno Messias</t>
  </si>
  <si>
    <t>Avaliação MPS.BR Nível F</t>
  </si>
  <si>
    <t>Release 1.4.0</t>
  </si>
  <si>
    <t>Release 1.0.0</t>
  </si>
  <si>
    <t>Treinamento</t>
  </si>
  <si>
    <t>Release 2.0.0</t>
  </si>
  <si>
    <t>Release 3.0.0</t>
  </si>
  <si>
    <t>Reabertura do Projeto</t>
  </si>
  <si>
    <t>Release 3.1.0</t>
  </si>
  <si>
    <t>História de usuário HU38</t>
  </si>
  <si>
    <t>História de usuário HU39</t>
  </si>
  <si>
    <t>História de usuário HU40</t>
  </si>
  <si>
    <t>História de usuário HU41</t>
  </si>
  <si>
    <t>Não conformidade NC04</t>
  </si>
  <si>
    <t>Não conformidade NC05</t>
  </si>
  <si>
    <t>Não conformidade NC02</t>
  </si>
  <si>
    <t>Não conformidade NC03</t>
  </si>
  <si>
    <t>Não conformidade NC06</t>
  </si>
  <si>
    <t>Release 3.2.0</t>
  </si>
  <si>
    <t>Release 4.0.0</t>
  </si>
  <si>
    <t>Release 3.3.0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</si>
</sst>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0"/>
      <color rgb="FF00407E"/>
      <name val="Corbel"/>
      <family val="2"/>
      <scheme val="major"/>
    </font>
    <font>
      <sz val="11"/>
      <color rgb="FF00407E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sz val="10"/>
      <name val="Calibri"/>
      <family val="2"/>
    </font>
    <font>
      <b/>
      <sz val="12"/>
      <color rgb="FF004080"/>
      <name val="Calibri"/>
      <family val="2"/>
    </font>
    <font>
      <sz val="16"/>
      <color theme="0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b/>
      <sz val="36"/>
      <color theme="1" tint="0.249977111117893"/>
      <name val="Calibri"/>
      <family val="2"/>
      <scheme val="minor"/>
    </font>
    <font>
      <b/>
      <sz val="18"/>
      <color theme="1" tint="0.249977111117893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orbel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rgb="FF00407E"/>
      </patternFill>
    </fill>
    <fill>
      <patternFill patternType="solid">
        <fgColor rgb="FF004080"/>
        <bgColor indexed="64"/>
      </patternFill>
    </fill>
    <fill>
      <patternFill patternType="lightUp">
        <fgColor rgb="FF004080"/>
        <bgColor theme="7" tint="0.5999633777886288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lightUp">
        <fgColor rgb="FFC00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00408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0"/>
      </top>
      <bottom/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7" fillId="0" borderId="3" applyFill="0" applyProtection="0">
      <alignment horizontal="center"/>
    </xf>
    <xf numFmtId="0" fontId="7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2" borderId="1" applyNumberFormat="0" applyProtection="0">
      <alignment horizontal="left" vertical="center"/>
    </xf>
    <xf numFmtId="0" fontId="1" fillId="0" borderId="0"/>
    <xf numFmtId="0" fontId="24" fillId="16" borderId="9" applyNumberFormat="0" applyAlignment="0" applyProtection="0"/>
    <xf numFmtId="0" fontId="25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9" borderId="0" xfId="0" applyFill="1">
      <alignment vertical="center"/>
    </xf>
    <xf numFmtId="14" fontId="16" fillId="9" borderId="0" xfId="0" applyNumberFormat="1" applyFont="1" applyFill="1" applyAlignment="1">
      <alignment horizontal="right" vertical="center"/>
    </xf>
    <xf numFmtId="14" fontId="16" fillId="9" borderId="0" xfId="0" applyNumberFormat="1" applyFont="1" applyFill="1" applyAlignment="1">
      <alignment horizontal="left" vertical="center"/>
    </xf>
    <xf numFmtId="1" fontId="9" fillId="9" borderId="0" xfId="7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alignment vertical="center"/>
      <protection locked="0"/>
    </xf>
    <xf numFmtId="14" fontId="8" fillId="9" borderId="0" xfId="7" applyNumberFormat="1" applyFill="1" applyBorder="1" applyAlignment="1" applyProtection="1">
      <alignment vertical="center"/>
      <protection locked="0"/>
    </xf>
    <xf numFmtId="0" fontId="10" fillId="0" borderId="0" xfId="1" applyFont="1" applyAlignment="1" applyProtection="1">
      <protection locked="0"/>
    </xf>
    <xf numFmtId="0" fontId="10" fillId="0" borderId="0" xfId="1" applyFont="1" applyAlignment="1" applyProtection="1">
      <alignment horizontal="center"/>
      <protection locked="0"/>
    </xf>
    <xf numFmtId="14" fontId="13" fillId="0" borderId="0" xfId="0" applyNumberFormat="1" applyFont="1" applyAlignment="1" applyProtection="1">
      <alignment horizontal="center" vertical="center"/>
      <protection locked="0"/>
    </xf>
    <xf numFmtId="0" fontId="3" fillId="0" borderId="0" xfId="2" applyProtection="1">
      <alignment horizontal="left"/>
      <protection locked="0"/>
    </xf>
    <xf numFmtId="9" fontId="4" fillId="0" borderId="0" xfId="6" applyProtection="1">
      <alignment horizontal="center" vertical="center"/>
      <protection locked="0"/>
    </xf>
    <xf numFmtId="0" fontId="0" fillId="0" borderId="0" xfId="0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5" fillId="0" borderId="0" xfId="5" applyFont="1" applyProtection="1">
      <alignment horizontal="left" vertical="center"/>
    </xf>
    <xf numFmtId="0" fontId="0" fillId="5" borderId="2" xfId="0" applyFill="1" applyBorder="1" applyAlignment="1" applyProtection="1">
      <alignment horizontal="center"/>
    </xf>
    <xf numFmtId="0" fontId="0" fillId="0" borderId="0" xfId="0" applyProtection="1">
      <alignment vertical="center"/>
    </xf>
    <xf numFmtId="0" fontId="11" fillId="4" borderId="2" xfId="0" applyFont="1" applyFill="1" applyBorder="1" applyAlignment="1" applyProtection="1">
      <alignment horizontal="center"/>
    </xf>
    <xf numFmtId="0" fontId="0" fillId="0" borderId="0" xfId="5" applyFont="1" applyProtection="1">
      <alignment horizontal="left" vertical="center"/>
    </xf>
    <xf numFmtId="0" fontId="0" fillId="8" borderId="2" xfId="0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3" fontId="7" fillId="0" borderId="4" xfId="3" applyBorder="1" applyProtection="1">
      <alignment horizontal="center"/>
    </xf>
    <xf numFmtId="14" fontId="7" fillId="0" borderId="4" xfId="3" applyNumberFormat="1" applyBorder="1" applyAlignment="1" applyProtection="1">
      <alignment horizontal="center" textRotation="90"/>
    </xf>
    <xf numFmtId="14" fontId="7" fillId="9" borderId="4" xfId="3" applyNumberFormat="1" applyFill="1" applyBorder="1" applyAlignment="1" applyProtection="1">
      <alignment horizontal="center" textRotation="90"/>
    </xf>
    <xf numFmtId="3" fontId="7" fillId="0" borderId="0" xfId="3" applyBorder="1" applyProtection="1">
      <alignment horizontal="center"/>
    </xf>
    <xf numFmtId="0" fontId="12" fillId="0" borderId="0" xfId="0" applyFont="1" applyAlignment="1" applyProtection="1">
      <alignment horizontal="center"/>
    </xf>
    <xf numFmtId="14" fontId="13" fillId="0" borderId="0" xfId="0" applyNumberFormat="1" applyFont="1" applyAlignment="1" applyProtection="1">
      <alignment horizontal="center" vertical="center"/>
    </xf>
    <xf numFmtId="0" fontId="3" fillId="0" borderId="0" xfId="2" applyProtection="1">
      <alignment horizontal="left"/>
    </xf>
    <xf numFmtId="9" fontId="4" fillId="0" borderId="0" xfId="6" applyProtection="1">
      <alignment horizontal="center" vertical="center"/>
    </xf>
    <xf numFmtId="0" fontId="19" fillId="0" borderId="4" xfId="3" applyNumberFormat="1" applyFont="1" applyBorder="1" applyAlignment="1" applyProtection="1">
      <alignment horizontal="center" wrapText="1"/>
    </xf>
    <xf numFmtId="0" fontId="19" fillId="0" borderId="4" xfId="3" applyNumberFormat="1" applyFont="1" applyBorder="1" applyAlignment="1" applyProtection="1">
      <alignment horizontal="left"/>
    </xf>
    <xf numFmtId="0" fontId="19" fillId="0" borderId="4" xfId="3" applyNumberFormat="1" applyFont="1" applyBorder="1" applyProtection="1">
      <alignment horizontal="center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5" fillId="0" borderId="0" xfId="2" applyFont="1" applyAlignment="1" applyProtection="1">
      <alignment horizontal="left" vertical="center" wrapText="1"/>
    </xf>
    <xf numFmtId="9" fontId="15" fillId="0" borderId="0" xfId="6" applyFont="1" applyAlignment="1" applyProtection="1">
      <alignment horizontal="center" vertical="center"/>
    </xf>
    <xf numFmtId="14" fontId="15" fillId="0" borderId="0" xfId="0" applyNumberFormat="1" applyFont="1" applyAlignment="1" applyProtection="1">
      <alignment horizontal="center" vertical="center"/>
    </xf>
    <xf numFmtId="14" fontId="15" fillId="0" borderId="0" xfId="0" applyNumberFormat="1" applyFont="1" applyAlignment="1" applyProtection="1">
      <alignment horizontal="left" vertical="center"/>
    </xf>
    <xf numFmtId="0" fontId="13" fillId="0" borderId="0" xfId="2" applyFont="1" applyAlignment="1" applyProtection="1">
      <alignment horizontal="left" vertical="center"/>
      <protection locked="0"/>
    </xf>
    <xf numFmtId="9" fontId="14" fillId="0" borderId="0" xfId="6" applyFont="1" applyAlignment="1" applyProtection="1">
      <alignment horizontal="center" vertical="center"/>
      <protection locked="0"/>
    </xf>
    <xf numFmtId="14" fontId="13" fillId="0" borderId="0" xfId="0" applyNumberFormat="1" applyFont="1" applyAlignment="1" applyProtection="1">
      <alignment horizontal="left" vertical="center"/>
      <protection locked="0"/>
    </xf>
    <xf numFmtId="0" fontId="13" fillId="0" borderId="0" xfId="2" applyFont="1" applyAlignment="1" applyProtection="1">
      <alignment horizontal="left" vertical="center" wrapText="1"/>
      <protection locked="0"/>
    </xf>
    <xf numFmtId="0" fontId="15" fillId="0" borderId="0" xfId="2" applyFont="1" applyAlignment="1" applyProtection="1">
      <alignment horizontal="center" vertical="center" wrapText="1"/>
    </xf>
    <xf numFmtId="0" fontId="0" fillId="11" borderId="5" xfId="0" applyFill="1" applyBorder="1" applyAlignment="1" applyProtection="1">
      <alignment horizontal="center"/>
    </xf>
    <xf numFmtId="0" fontId="0" fillId="11" borderId="6" xfId="0" applyFill="1" applyBorder="1" applyAlignment="1" applyProtection="1">
      <alignment horizontal="center"/>
    </xf>
    <xf numFmtId="0" fontId="0" fillId="11" borderId="5" xfId="0" applyFill="1" applyBorder="1" applyProtection="1">
      <alignment vertical="center"/>
    </xf>
    <xf numFmtId="0" fontId="20" fillId="11" borderId="6" xfId="2" applyFont="1" applyFill="1" applyBorder="1" applyProtection="1">
      <alignment horizontal="left"/>
    </xf>
    <xf numFmtId="0" fontId="0" fillId="11" borderId="7" xfId="0" applyFill="1" applyBorder="1" applyAlignment="1" applyProtection="1">
      <alignment horizontal="center"/>
    </xf>
    <xf numFmtId="9" fontId="4" fillId="11" borderId="7" xfId="6" applyFill="1" applyBorder="1" applyProtection="1">
      <alignment horizontal="center" vertical="center"/>
    </xf>
    <xf numFmtId="0" fontId="8" fillId="6" borderId="5" xfId="7" applyFill="1" applyBorder="1" applyProtection="1">
      <alignment horizontal="left" vertical="center"/>
    </xf>
    <xf numFmtId="0" fontId="8" fillId="6" borderId="7" xfId="7" applyFill="1" applyBorder="1" applyProtection="1">
      <alignment horizontal="left" vertical="center"/>
    </xf>
    <xf numFmtId="1" fontId="9" fillId="6" borderId="6" xfId="7" applyNumberFormat="1" applyFont="1" applyFill="1" applyBorder="1" applyAlignment="1" applyProtection="1">
      <alignment horizontal="center" vertical="center"/>
      <protection locked="0"/>
    </xf>
    <xf numFmtId="14" fontId="8" fillId="9" borderId="6" xfId="7" applyNumberFormat="1" applyFill="1" applyBorder="1" applyAlignment="1" applyProtection="1">
      <alignment vertical="center"/>
      <protection locked="0"/>
    </xf>
    <xf numFmtId="0" fontId="0" fillId="11" borderId="6" xfId="0" applyFill="1" applyBorder="1" applyProtection="1">
      <alignment vertical="center"/>
    </xf>
    <xf numFmtId="0" fontId="0" fillId="0" borderId="0" xfId="0" applyAlignment="1">
      <alignment vertical="center" wrapText="1"/>
    </xf>
    <xf numFmtId="0" fontId="0" fillId="11" borderId="5" xfId="0" applyFill="1" applyBorder="1" applyAlignment="1" applyProtection="1">
      <alignment horizontal="center" vertical="center"/>
    </xf>
    <xf numFmtId="0" fontId="0" fillId="11" borderId="7" xfId="0" applyFill="1" applyBorder="1" applyAlignment="1" applyProtection="1">
      <alignment horizontal="center" vertical="center"/>
    </xf>
    <xf numFmtId="0" fontId="0" fillId="11" borderId="6" xfId="0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14" fontId="0" fillId="6" borderId="8" xfId="0" applyNumberForma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23" fillId="12" borderId="8" xfId="3" applyNumberFormat="1" applyFont="1" applyFill="1" applyBorder="1" applyAlignment="1" applyProtection="1">
      <alignment horizontal="left"/>
    </xf>
    <xf numFmtId="0" fontId="23" fillId="12" borderId="8" xfId="3" applyNumberFormat="1" applyFont="1" applyFill="1" applyBorder="1" applyAlignment="1" applyProtection="1">
      <alignment horizontal="center"/>
    </xf>
    <xf numFmtId="0" fontId="12" fillId="6" borderId="8" xfId="0" applyFont="1" applyFill="1" applyBorder="1">
      <alignment vertical="center"/>
    </xf>
    <xf numFmtId="0" fontId="12" fillId="13" borderId="8" xfId="0" applyFont="1" applyFill="1" applyBorder="1">
      <alignment vertical="center"/>
    </xf>
    <xf numFmtId="0" fontId="0" fillId="13" borderId="8" xfId="0" applyFill="1" applyBorder="1" applyAlignment="1">
      <alignment vertical="center" wrapText="1"/>
    </xf>
    <xf numFmtId="0" fontId="12" fillId="13" borderId="8" xfId="0" applyFont="1" applyFill="1" applyBorder="1" applyAlignment="1">
      <alignment horizontal="center" vertical="center"/>
    </xf>
    <xf numFmtId="14" fontId="0" fillId="13" borderId="8" xfId="0" applyNumberFormat="1" applyFill="1" applyBorder="1" applyAlignment="1">
      <alignment horizontal="center" vertical="center"/>
    </xf>
    <xf numFmtId="14" fontId="0" fillId="10" borderId="8" xfId="0" applyNumberForma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 wrapText="1"/>
    </xf>
    <xf numFmtId="14" fontId="0" fillId="14" borderId="8" xfId="0" applyNumberFormat="1" applyFill="1" applyBorder="1" applyAlignment="1">
      <alignment horizontal="center" vertical="center"/>
    </xf>
    <xf numFmtId="14" fontId="0" fillId="15" borderId="8" xfId="0" applyNumberFormat="1" applyFill="1" applyBorder="1" applyAlignment="1">
      <alignment horizontal="center" vertical="center"/>
    </xf>
    <xf numFmtId="0" fontId="13" fillId="6" borderId="0" xfId="0" applyFont="1" applyFill="1" applyAlignment="1" applyProtection="1">
      <alignment horizontal="center" vertical="center"/>
      <protection locked="0"/>
    </xf>
    <xf numFmtId="0" fontId="13" fillId="6" borderId="0" xfId="2" applyFont="1" applyFill="1" applyAlignment="1" applyProtection="1">
      <alignment horizontal="left" vertical="center"/>
      <protection locked="0"/>
    </xf>
    <xf numFmtId="9" fontId="14" fillId="6" borderId="0" xfId="6" applyFont="1" applyFill="1" applyAlignment="1" applyProtection="1">
      <alignment horizontal="center" vertical="center"/>
      <protection locked="0"/>
    </xf>
    <xf numFmtId="14" fontId="13" fillId="6" borderId="0" xfId="0" applyNumberFormat="1" applyFont="1" applyFill="1" applyAlignment="1" applyProtection="1">
      <alignment horizontal="center" vertical="center"/>
      <protection locked="0"/>
    </xf>
    <xf numFmtId="14" fontId="13" fillId="0" borderId="0" xfId="0" applyNumberFormat="1" applyFont="1" applyFill="1" applyAlignment="1" applyProtection="1">
      <alignment horizontal="left" vertical="center"/>
      <protection locked="0"/>
    </xf>
    <xf numFmtId="0" fontId="13" fillId="17" borderId="0" xfId="0" applyFont="1" applyFill="1" applyAlignment="1" applyProtection="1">
      <alignment horizontal="center" vertical="center"/>
      <protection locked="0"/>
    </xf>
    <xf numFmtId="0" fontId="13" fillId="17" borderId="0" xfId="2" applyFont="1" applyFill="1" applyAlignment="1" applyProtection="1">
      <alignment horizontal="left" vertical="center"/>
      <protection locked="0"/>
    </xf>
    <xf numFmtId="9" fontId="14" fillId="17" borderId="0" xfId="6" applyFont="1" applyFill="1" applyAlignment="1" applyProtection="1">
      <alignment horizontal="center" vertical="center"/>
      <protection locked="0"/>
    </xf>
    <xf numFmtId="14" fontId="13" fillId="17" borderId="0" xfId="0" applyNumberFormat="1" applyFont="1" applyFill="1" applyAlignment="1" applyProtection="1">
      <alignment horizontal="center" vertical="center"/>
      <protection locked="0"/>
    </xf>
    <xf numFmtId="0" fontId="13" fillId="9" borderId="0" xfId="0" applyFont="1" applyFill="1" applyAlignment="1" applyProtection="1">
      <alignment horizontal="center" vertical="center"/>
      <protection locked="0"/>
    </xf>
    <xf numFmtId="0" fontId="13" fillId="9" borderId="0" xfId="2" applyFont="1" applyFill="1" applyAlignment="1" applyProtection="1">
      <alignment horizontal="left" vertical="center"/>
      <protection locked="0"/>
    </xf>
    <xf numFmtId="14" fontId="13" fillId="9" borderId="0" xfId="0" applyNumberFormat="1" applyFont="1" applyFill="1" applyAlignment="1" applyProtection="1">
      <alignment horizontal="center" vertical="center"/>
      <protection locked="0"/>
    </xf>
    <xf numFmtId="9" fontId="14" fillId="0" borderId="10" xfId="6" applyFont="1" applyBorder="1" applyAlignment="1" applyProtection="1">
      <alignment horizontal="center" vertical="center"/>
      <protection locked="0"/>
    </xf>
    <xf numFmtId="14" fontId="13" fillId="0" borderId="10" xfId="0" applyNumberFormat="1" applyFont="1" applyBorder="1" applyAlignment="1" applyProtection="1">
      <alignment horizontal="center" vertical="center"/>
    </xf>
    <xf numFmtId="0" fontId="21" fillId="0" borderId="0" xfId="1" applyFont="1" applyAlignment="1" applyProtection="1">
      <alignment horizontal="center" vertical="center"/>
      <protection locked="0"/>
    </xf>
    <xf numFmtId="0" fontId="17" fillId="10" borderId="0" xfId="0" applyFont="1" applyFill="1" applyAlignment="1">
      <alignment horizontal="left" vertical="center" indent="1"/>
    </xf>
    <xf numFmtId="9" fontId="18" fillId="10" borderId="0" xfId="0" applyNumberFormat="1" applyFont="1" applyFill="1" applyAlignment="1">
      <alignment horizontal="left" vertical="center"/>
    </xf>
    <xf numFmtId="0" fontId="22" fillId="0" borderId="0" xfId="1" applyFont="1" applyAlignment="1" applyProtection="1">
      <alignment horizontal="center" vertical="center" wrapText="1"/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24" fillId="16" borderId="9" xfId="9" applyAlignment="1">
      <alignment horizontal="center" vertical="center"/>
    </xf>
    <xf numFmtId="0" fontId="25" fillId="16" borderId="9" xfId="10" applyFill="1" applyBorder="1" applyAlignment="1">
      <alignment horizontal="center" vertical="center"/>
    </xf>
  </cellXfs>
  <cellStyles count="11">
    <cellStyle name="Activity" xfId="2"/>
    <cellStyle name="Célula de Verificação" xfId="9" builtinId="23"/>
    <cellStyle name="Hiperlink" xfId="10" builtinId="8"/>
    <cellStyle name="Label" xfId="5"/>
    <cellStyle name="Normal" xfId="0" builtinId="0" customBuiltin="1"/>
    <cellStyle name="Normal 2" xfId="8"/>
    <cellStyle name="Percent Complete" xfId="6"/>
    <cellStyle name="Period Headers" xfId="3"/>
    <cellStyle name="Period Highlight Control" xfId="7"/>
    <cellStyle name="Project Headers" xfId="4"/>
    <cellStyle name="Título 1" xfId="1" builtinId="16" customBuiltin="1"/>
  </cellStyles>
  <dxfs count="2261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border>
        <top style="thin">
          <color theme="7"/>
        </top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</dxfs>
  <tableStyles count="1" defaultTableStyle="TableStyleMedium2" defaultPivotStyle="PivotStyleLight16">
    <tableStyle name="MySqlDefault" pivot="0" table="0" count="0"/>
  </tableStyles>
  <colors>
    <mruColors>
      <color rgb="FFFF3300"/>
      <color rgb="FFFFFFFF"/>
      <color rgb="FF004080"/>
      <color rgb="FF00407E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pin" dx="16" fmlaLink="periodo_selecionado" max="200" min="1" page="10" val="1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638175</xdr:colOff>
          <xdr:row>1</xdr:row>
          <xdr:rowOff>38100</xdr:rowOff>
        </xdr:from>
        <xdr:to>
          <xdr:col>9</xdr:col>
          <xdr:colOff>771525</xdr:colOff>
          <xdr:row>1</xdr:row>
          <xdr:rowOff>266700</xdr:rowOff>
        </xdr:to>
        <xdr:sp macro="" textlink="">
          <xdr:nvSpPr>
            <xdr:cNvPr id="1029" name="Controle Giratório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1</xdr:col>
      <xdr:colOff>0</xdr:colOff>
      <xdr:row>73</xdr:row>
      <xdr:rowOff>0</xdr:rowOff>
    </xdr:from>
    <xdr:to>
      <xdr:col>5</xdr:col>
      <xdr:colOff>858951</xdr:colOff>
      <xdr:row>76</xdr:row>
      <xdr:rowOff>61232</xdr:rowOff>
    </xdr:to>
    <xdr:sp macro="" textlink="">
      <xdr:nvSpPr>
        <xdr:cNvPr id="4" name="TextBox 2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8857" y="4667250"/>
          <a:ext cx="7390380" cy="714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3600" b="1" baseline="0">
              <a:solidFill>
                <a:schemeClr val="tx1">
                  <a:lumMod val="65000"/>
                  <a:lumOff val="35000"/>
                </a:schemeClr>
              </a:solidFill>
              <a:latin typeface="Calibri" pitchFamily="34" charset="0"/>
              <a:cs typeface="Calibri" pitchFamily="34" charset="0"/>
            </a:rPr>
            <a:t>VISÃO GERAL DO PROJETO</a:t>
          </a:r>
          <a:endParaRPr lang="en-US" sz="3600" b="1">
            <a:solidFill>
              <a:schemeClr val="tx1">
                <a:lumMod val="65000"/>
                <a:lumOff val="35000"/>
              </a:schemeClr>
            </a:solidFill>
            <a:latin typeface="Calibri" pitchFamily="34" charset="0"/>
            <a:cs typeface="Calibri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son\Dropbox\Minhas%20Planilhas\Venda%20de%20Planilhas\Controle%20Faturamento%20MEI\Planilha_Controle_Faturamento_MEI_zer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Lançamentos"/>
      <sheetName val="Dúvidas"/>
      <sheetName val="Sobre"/>
      <sheetName val="Listas"/>
      <sheetName val="dados"/>
      <sheetName val="Gráfico Velocímetro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>
            <v>2014</v>
          </cell>
          <cell r="C4" t="str">
            <v>Janeiro</v>
          </cell>
        </row>
        <row r="5">
          <cell r="A5">
            <v>2015</v>
          </cell>
          <cell r="C5" t="str">
            <v>Fevereiro</v>
          </cell>
        </row>
        <row r="6">
          <cell r="A6">
            <v>2016</v>
          </cell>
          <cell r="C6" t="str">
            <v>Março</v>
          </cell>
        </row>
        <row r="7">
          <cell r="A7">
            <v>2017</v>
          </cell>
          <cell r="C7" t="str">
            <v>Abril</v>
          </cell>
        </row>
        <row r="8">
          <cell r="A8">
            <v>2018</v>
          </cell>
          <cell r="C8" t="str">
            <v>Maio</v>
          </cell>
        </row>
        <row r="9">
          <cell r="A9">
            <v>2019</v>
          </cell>
          <cell r="C9" t="str">
            <v>Junho</v>
          </cell>
        </row>
        <row r="10">
          <cell r="A10">
            <v>2020</v>
          </cell>
          <cell r="C10" t="str">
            <v>Julho</v>
          </cell>
        </row>
        <row r="11">
          <cell r="A11">
            <v>2021</v>
          </cell>
          <cell r="C11" t="str">
            <v>Agosto</v>
          </cell>
        </row>
        <row r="12">
          <cell r="A12">
            <v>2022</v>
          </cell>
          <cell r="C12" t="str">
            <v>Setembro</v>
          </cell>
        </row>
        <row r="13">
          <cell r="A13">
            <v>2023</v>
          </cell>
          <cell r="C13" t="str">
            <v>Outubro</v>
          </cell>
        </row>
        <row r="14">
          <cell r="A14">
            <v>2024</v>
          </cell>
          <cell r="C14" t="str">
            <v>Novembro</v>
          </cell>
        </row>
        <row r="15">
          <cell r="A15">
            <v>2025</v>
          </cell>
          <cell r="C15" t="str">
            <v>Dezembro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B1:IW724"/>
  <sheetViews>
    <sheetView showGridLines="0" tabSelected="1" topLeftCell="A49" zoomScale="70" zoomScaleNormal="70" workbookViewId="0">
      <selection activeCell="E71" sqref="E71"/>
    </sheetView>
  </sheetViews>
  <sheetFormatPr defaultColWidth="2.75" defaultRowHeight="17.25" outlineLevelRow="1" x14ac:dyDescent="0.3"/>
  <cols>
    <col min="1" max="1" width="1.5" style="6" customWidth="1"/>
    <col min="2" max="2" width="15" style="6" customWidth="1"/>
    <col min="3" max="3" width="32.875" style="11" customWidth="1"/>
    <col min="4" max="4" width="17.125" style="5" customWidth="1"/>
    <col min="5" max="5" width="23.75" style="5" customWidth="1"/>
    <col min="6" max="6" width="23.75" style="12" customWidth="1"/>
    <col min="7" max="7" width="20.375" style="5" customWidth="1"/>
    <col min="8" max="8" width="17.875" style="5" customWidth="1"/>
    <col min="9" max="9" width="15.5" style="5" customWidth="1"/>
    <col min="10" max="10" width="28.125" style="5" bestFit="1" customWidth="1"/>
    <col min="11" max="11" width="14.75" style="5" customWidth="1"/>
    <col min="12" max="12" width="15.5" style="5" bestFit="1" customWidth="1"/>
    <col min="13" max="15" width="2.75" style="5" customWidth="1"/>
    <col min="16" max="23" width="2.75" style="5"/>
    <col min="24" max="24" width="2.875" style="5" bestFit="1" customWidth="1"/>
    <col min="25" max="33" width="2.75" style="5"/>
    <col min="34" max="16384" width="2.75" style="6"/>
  </cols>
  <sheetData>
    <row r="1" spans="2:257" s="17" customFormat="1" x14ac:dyDescent="0.25">
      <c r="B1" s="46" t="s">
        <v>27</v>
      </c>
      <c r="C1" s="47" t="s">
        <v>25</v>
      </c>
      <c r="D1" s="44" t="s">
        <v>28</v>
      </c>
      <c r="E1" s="48" t="s">
        <v>17</v>
      </c>
      <c r="F1" s="49"/>
      <c r="G1" s="48"/>
      <c r="H1" s="48"/>
      <c r="I1" s="48"/>
      <c r="J1" s="45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2:257" ht="24" customHeight="1" x14ac:dyDescent="0.25">
      <c r="B2" s="88" t="s">
        <v>114</v>
      </c>
      <c r="C2" s="88"/>
      <c r="D2" s="88"/>
      <c r="E2" s="88"/>
      <c r="F2" s="88"/>
      <c r="G2" s="88"/>
      <c r="H2" s="50" t="s">
        <v>3</v>
      </c>
      <c r="I2" s="51"/>
      <c r="J2" s="52">
        <v>12</v>
      </c>
      <c r="K2" s="4"/>
      <c r="M2" s="14"/>
      <c r="N2" s="15" t="s">
        <v>8</v>
      </c>
      <c r="O2" s="13"/>
      <c r="P2" s="13"/>
      <c r="Q2" s="13"/>
      <c r="R2" s="16"/>
      <c r="S2" s="15" t="s">
        <v>0</v>
      </c>
      <c r="T2" s="17"/>
      <c r="U2" s="18"/>
      <c r="V2" s="19" t="s">
        <v>2</v>
      </c>
      <c r="W2" s="6"/>
      <c r="Y2" s="6"/>
      <c r="AG2" s="6"/>
    </row>
    <row r="3" spans="2:257" ht="24" customHeight="1" x14ac:dyDescent="0.25">
      <c r="B3" s="88"/>
      <c r="C3" s="88"/>
      <c r="D3" s="88"/>
      <c r="E3" s="88"/>
      <c r="F3" s="88"/>
      <c r="G3" s="88"/>
      <c r="M3" s="13"/>
      <c r="N3" s="13"/>
      <c r="O3" s="13"/>
      <c r="P3" s="13"/>
      <c r="Q3" s="13"/>
      <c r="R3" s="13"/>
      <c r="S3" s="13"/>
      <c r="T3" s="13"/>
      <c r="U3" s="13"/>
      <c r="V3" s="13"/>
      <c r="AA3" s="6"/>
      <c r="AB3" s="6"/>
      <c r="AC3" s="6"/>
      <c r="AD3" s="6"/>
      <c r="AE3" s="6"/>
      <c r="AF3" s="6"/>
      <c r="AG3" s="6"/>
    </row>
    <row r="4" spans="2:257" ht="18.75" customHeight="1" x14ac:dyDescent="0.25">
      <c r="B4" s="88"/>
      <c r="C4" s="88"/>
      <c r="D4" s="88"/>
      <c r="E4" s="88"/>
      <c r="F4" s="88"/>
      <c r="G4" s="88"/>
      <c r="H4" s="50" t="s">
        <v>7</v>
      </c>
      <c r="I4" s="51"/>
      <c r="J4" s="53">
        <v>42492</v>
      </c>
      <c r="K4" s="7"/>
      <c r="M4" s="20"/>
      <c r="N4" s="15" t="s">
        <v>4</v>
      </c>
      <c r="O4" s="17"/>
      <c r="P4" s="17"/>
      <c r="Q4" s="17"/>
      <c r="R4" s="17"/>
      <c r="S4" s="17"/>
      <c r="T4" s="17"/>
      <c r="U4" s="21"/>
      <c r="V4" s="19" t="s">
        <v>5</v>
      </c>
      <c r="W4" s="6"/>
      <c r="X4" s="6"/>
      <c r="Y4" s="6"/>
      <c r="AC4" s="6"/>
      <c r="AD4" s="6"/>
      <c r="AE4" s="6"/>
      <c r="AF4" s="6"/>
      <c r="AG4" s="6"/>
      <c r="AP4" s="5"/>
      <c r="AQ4" s="5"/>
      <c r="AR4" s="5"/>
      <c r="AS4" s="5"/>
      <c r="AT4" s="5"/>
    </row>
    <row r="5" spans="2:257" ht="17.25" customHeight="1" x14ac:dyDescent="0.75">
      <c r="B5" s="88"/>
      <c r="C5" s="88"/>
      <c r="D5" s="88"/>
      <c r="E5" s="88"/>
      <c r="F5" s="88"/>
      <c r="G5" s="88"/>
      <c r="H5" s="8"/>
      <c r="I5" s="8"/>
      <c r="J5" s="8"/>
      <c r="K5" s="8"/>
      <c r="L5" s="9"/>
      <c r="M5" s="13"/>
      <c r="N5" s="13"/>
      <c r="O5" s="13"/>
      <c r="P5" s="13"/>
      <c r="Q5" s="13"/>
      <c r="R5" s="13"/>
      <c r="S5" s="13"/>
      <c r="T5" s="13"/>
      <c r="U5" s="13"/>
      <c r="V5" s="13"/>
      <c r="AY5" s="5"/>
      <c r="AZ5" s="5"/>
      <c r="BA5" s="5"/>
    </row>
    <row r="6" spans="2:257" s="17" customFormat="1" ht="73.5" customHeight="1" x14ac:dyDescent="0.2">
      <c r="B6" s="30" t="s">
        <v>20</v>
      </c>
      <c r="C6" s="31" t="s">
        <v>6</v>
      </c>
      <c r="D6" s="32" t="s">
        <v>1</v>
      </c>
      <c r="E6" s="30" t="s">
        <v>9</v>
      </c>
      <c r="F6" s="30" t="s">
        <v>10</v>
      </c>
      <c r="G6" s="32" t="s">
        <v>11</v>
      </c>
      <c r="H6" s="30" t="s">
        <v>12</v>
      </c>
      <c r="I6" s="30" t="s">
        <v>14</v>
      </c>
      <c r="J6" s="30" t="s">
        <v>15</v>
      </c>
      <c r="K6" s="30" t="s">
        <v>19</v>
      </c>
      <c r="L6" s="30" t="s">
        <v>13</v>
      </c>
      <c r="M6" s="22"/>
      <c r="N6" s="23">
        <f>$J$4</f>
        <v>42492</v>
      </c>
      <c r="O6" s="24">
        <f>N6+1</f>
        <v>42493</v>
      </c>
      <c r="P6" s="23">
        <f t="shared" ref="P6:BU6" si="0">O6+1</f>
        <v>42494</v>
      </c>
      <c r="Q6" s="23">
        <f t="shared" si="0"/>
        <v>42495</v>
      </c>
      <c r="R6" s="23">
        <f t="shared" si="0"/>
        <v>42496</v>
      </c>
      <c r="S6" s="23">
        <f t="shared" si="0"/>
        <v>42497</v>
      </c>
      <c r="T6" s="23">
        <f t="shared" si="0"/>
        <v>42498</v>
      </c>
      <c r="U6" s="23">
        <f t="shared" si="0"/>
        <v>42499</v>
      </c>
      <c r="V6" s="23">
        <f t="shared" si="0"/>
        <v>42500</v>
      </c>
      <c r="W6" s="23">
        <f t="shared" si="0"/>
        <v>42501</v>
      </c>
      <c r="X6" s="23">
        <f t="shared" si="0"/>
        <v>42502</v>
      </c>
      <c r="Y6" s="23">
        <f t="shared" si="0"/>
        <v>42503</v>
      </c>
      <c r="Z6" s="23">
        <f t="shared" si="0"/>
        <v>42504</v>
      </c>
      <c r="AA6" s="23">
        <f t="shared" si="0"/>
        <v>42505</v>
      </c>
      <c r="AB6" s="23">
        <f t="shared" si="0"/>
        <v>42506</v>
      </c>
      <c r="AC6" s="23">
        <f t="shared" si="0"/>
        <v>42507</v>
      </c>
      <c r="AD6" s="23">
        <f t="shared" si="0"/>
        <v>42508</v>
      </c>
      <c r="AE6" s="23">
        <f t="shared" si="0"/>
        <v>42509</v>
      </c>
      <c r="AF6" s="23">
        <f t="shared" si="0"/>
        <v>42510</v>
      </c>
      <c r="AG6" s="23">
        <f t="shared" si="0"/>
        <v>42511</v>
      </c>
      <c r="AH6" s="23">
        <f t="shared" si="0"/>
        <v>42512</v>
      </c>
      <c r="AI6" s="23">
        <f t="shared" si="0"/>
        <v>42513</v>
      </c>
      <c r="AJ6" s="23">
        <f t="shared" si="0"/>
        <v>42514</v>
      </c>
      <c r="AK6" s="23">
        <f t="shared" si="0"/>
        <v>42515</v>
      </c>
      <c r="AL6" s="23">
        <f t="shared" si="0"/>
        <v>42516</v>
      </c>
      <c r="AM6" s="23">
        <f t="shared" si="0"/>
        <v>42517</v>
      </c>
      <c r="AN6" s="23">
        <f t="shared" si="0"/>
        <v>42518</v>
      </c>
      <c r="AO6" s="23">
        <f t="shared" si="0"/>
        <v>42519</v>
      </c>
      <c r="AP6" s="23">
        <f t="shared" si="0"/>
        <v>42520</v>
      </c>
      <c r="AQ6" s="23">
        <f t="shared" si="0"/>
        <v>42521</v>
      </c>
      <c r="AR6" s="23">
        <f t="shared" si="0"/>
        <v>42522</v>
      </c>
      <c r="AS6" s="23">
        <f t="shared" si="0"/>
        <v>42523</v>
      </c>
      <c r="AT6" s="23">
        <f t="shared" si="0"/>
        <v>42524</v>
      </c>
      <c r="AU6" s="23">
        <f t="shared" si="0"/>
        <v>42525</v>
      </c>
      <c r="AV6" s="23">
        <f t="shared" si="0"/>
        <v>42526</v>
      </c>
      <c r="AW6" s="23">
        <f t="shared" si="0"/>
        <v>42527</v>
      </c>
      <c r="AX6" s="23">
        <f t="shared" si="0"/>
        <v>42528</v>
      </c>
      <c r="AY6" s="23">
        <f t="shared" si="0"/>
        <v>42529</v>
      </c>
      <c r="AZ6" s="23">
        <f t="shared" si="0"/>
        <v>42530</v>
      </c>
      <c r="BA6" s="23">
        <f t="shared" si="0"/>
        <v>42531</v>
      </c>
      <c r="BB6" s="23">
        <f t="shared" si="0"/>
        <v>42532</v>
      </c>
      <c r="BC6" s="23">
        <f t="shared" si="0"/>
        <v>42533</v>
      </c>
      <c r="BD6" s="23">
        <f t="shared" si="0"/>
        <v>42534</v>
      </c>
      <c r="BE6" s="23">
        <f t="shared" si="0"/>
        <v>42535</v>
      </c>
      <c r="BF6" s="23">
        <f t="shared" si="0"/>
        <v>42536</v>
      </c>
      <c r="BG6" s="23">
        <f t="shared" si="0"/>
        <v>42537</v>
      </c>
      <c r="BH6" s="23">
        <f t="shared" si="0"/>
        <v>42538</v>
      </c>
      <c r="BI6" s="23">
        <f t="shared" si="0"/>
        <v>42539</v>
      </c>
      <c r="BJ6" s="23">
        <f t="shared" si="0"/>
        <v>42540</v>
      </c>
      <c r="BK6" s="23">
        <f t="shared" si="0"/>
        <v>42541</v>
      </c>
      <c r="BL6" s="23">
        <f t="shared" si="0"/>
        <v>42542</v>
      </c>
      <c r="BM6" s="23">
        <f t="shared" si="0"/>
        <v>42543</v>
      </c>
      <c r="BN6" s="23">
        <f t="shared" si="0"/>
        <v>42544</v>
      </c>
      <c r="BO6" s="23">
        <f t="shared" si="0"/>
        <v>42545</v>
      </c>
      <c r="BP6" s="23">
        <f t="shared" si="0"/>
        <v>42546</v>
      </c>
      <c r="BQ6" s="23">
        <f t="shared" si="0"/>
        <v>42547</v>
      </c>
      <c r="BR6" s="23">
        <f t="shared" si="0"/>
        <v>42548</v>
      </c>
      <c r="BS6" s="23">
        <f t="shared" si="0"/>
        <v>42549</v>
      </c>
      <c r="BT6" s="23">
        <f t="shared" si="0"/>
        <v>42550</v>
      </c>
      <c r="BU6" s="23">
        <f t="shared" si="0"/>
        <v>42551</v>
      </c>
      <c r="BV6" s="23">
        <f t="shared" ref="BV6" si="1">BU6+1</f>
        <v>42552</v>
      </c>
      <c r="BW6" s="23">
        <f t="shared" ref="BW6" si="2">BV6+1</f>
        <v>42553</v>
      </c>
      <c r="BX6" s="23">
        <f t="shared" ref="BX6" si="3">BW6+1</f>
        <v>42554</v>
      </c>
      <c r="BY6" s="23">
        <f t="shared" ref="BY6" si="4">BX6+1</f>
        <v>42555</v>
      </c>
      <c r="BZ6" s="23">
        <f t="shared" ref="BZ6" si="5">BY6+1</f>
        <v>42556</v>
      </c>
      <c r="CA6" s="23">
        <f t="shared" ref="CA6" si="6">BZ6+1</f>
        <v>42557</v>
      </c>
      <c r="CB6" s="23">
        <f t="shared" ref="CB6" si="7">CA6+1</f>
        <v>42558</v>
      </c>
      <c r="CC6" s="23">
        <f t="shared" ref="CC6" si="8">CB6+1</f>
        <v>42559</v>
      </c>
      <c r="CD6" s="23">
        <f t="shared" ref="CD6" si="9">CC6+1</f>
        <v>42560</v>
      </c>
      <c r="CE6" s="23">
        <f t="shared" ref="CE6" si="10">CD6+1</f>
        <v>42561</v>
      </c>
      <c r="CF6" s="23">
        <f t="shared" ref="CF6" si="11">CE6+1</f>
        <v>42562</v>
      </c>
      <c r="CG6" s="23">
        <f t="shared" ref="CG6" si="12">CF6+1</f>
        <v>42563</v>
      </c>
      <c r="CH6" s="23">
        <f t="shared" ref="CH6" si="13">CG6+1</f>
        <v>42564</v>
      </c>
      <c r="CI6" s="23">
        <f t="shared" ref="CI6" si="14">CH6+1</f>
        <v>42565</v>
      </c>
      <c r="CJ6" s="23">
        <f t="shared" ref="CJ6" si="15">CI6+1</f>
        <v>42566</v>
      </c>
      <c r="CK6" s="23">
        <f t="shared" ref="CK6" si="16">CJ6+1</f>
        <v>42567</v>
      </c>
      <c r="CL6" s="23">
        <f t="shared" ref="CL6" si="17">CK6+1</f>
        <v>42568</v>
      </c>
      <c r="CM6" s="23">
        <f t="shared" ref="CM6" si="18">CL6+1</f>
        <v>42569</v>
      </c>
      <c r="CN6" s="23">
        <f t="shared" ref="CN6" si="19">CM6+1</f>
        <v>42570</v>
      </c>
      <c r="CO6" s="23">
        <f t="shared" ref="CO6" si="20">CN6+1</f>
        <v>42571</v>
      </c>
      <c r="CP6" s="23">
        <f t="shared" ref="CP6" si="21">CO6+1</f>
        <v>42572</v>
      </c>
      <c r="CQ6" s="23">
        <f t="shared" ref="CQ6" si="22">CP6+1</f>
        <v>42573</v>
      </c>
      <c r="CR6" s="23">
        <f t="shared" ref="CR6" si="23">CQ6+1</f>
        <v>42574</v>
      </c>
      <c r="CS6" s="23">
        <f t="shared" ref="CS6" si="24">CR6+1</f>
        <v>42575</v>
      </c>
      <c r="CT6" s="23">
        <f t="shared" ref="CT6" si="25">CS6+1</f>
        <v>42576</v>
      </c>
      <c r="CU6" s="23">
        <f t="shared" ref="CU6" si="26">CT6+1</f>
        <v>42577</v>
      </c>
      <c r="CV6" s="23">
        <f t="shared" ref="CV6" si="27">CU6+1</f>
        <v>42578</v>
      </c>
      <c r="CW6" s="23">
        <f t="shared" ref="CW6" si="28">CV6+1</f>
        <v>42579</v>
      </c>
      <c r="CX6" s="23">
        <f t="shared" ref="CX6" si="29">CW6+1</f>
        <v>42580</v>
      </c>
      <c r="CY6" s="23">
        <f t="shared" ref="CY6" si="30">CX6+1</f>
        <v>42581</v>
      </c>
      <c r="CZ6" s="23">
        <f t="shared" ref="CZ6" si="31">CY6+1</f>
        <v>42582</v>
      </c>
      <c r="DA6" s="23">
        <f t="shared" ref="DA6" si="32">CZ6+1</f>
        <v>42583</v>
      </c>
      <c r="DB6" s="23">
        <f t="shared" ref="DB6" si="33">DA6+1</f>
        <v>42584</v>
      </c>
      <c r="DC6" s="23">
        <f t="shared" ref="DC6" si="34">DB6+1</f>
        <v>42585</v>
      </c>
      <c r="DD6" s="23">
        <f t="shared" ref="DD6" si="35">DC6+1</f>
        <v>42586</v>
      </c>
      <c r="DE6" s="23">
        <f t="shared" ref="DE6" si="36">DD6+1</f>
        <v>42587</v>
      </c>
      <c r="DF6" s="23">
        <f t="shared" ref="DF6" si="37">DE6+1</f>
        <v>42588</v>
      </c>
      <c r="DG6" s="23">
        <f t="shared" ref="DG6" si="38">DF6+1</f>
        <v>42589</v>
      </c>
      <c r="DH6" s="23">
        <f t="shared" ref="DH6" si="39">DG6+1</f>
        <v>42590</v>
      </c>
      <c r="DI6" s="23">
        <f t="shared" ref="DI6" si="40">DH6+1</f>
        <v>42591</v>
      </c>
      <c r="DJ6" s="23">
        <f t="shared" ref="DJ6" si="41">DI6+1</f>
        <v>42592</v>
      </c>
      <c r="DK6" s="23">
        <f t="shared" ref="DK6" si="42">DJ6+1</f>
        <v>42593</v>
      </c>
      <c r="DL6" s="23">
        <f t="shared" ref="DL6" si="43">DK6+1</f>
        <v>42594</v>
      </c>
      <c r="DM6" s="23">
        <f t="shared" ref="DM6" si="44">DL6+1</f>
        <v>42595</v>
      </c>
      <c r="DN6" s="23">
        <f t="shared" ref="DN6" si="45">DM6+1</f>
        <v>42596</v>
      </c>
      <c r="DO6" s="23">
        <f t="shared" ref="DO6" si="46">DN6+1</f>
        <v>42597</v>
      </c>
      <c r="DP6" s="23">
        <f t="shared" ref="DP6" si="47">DO6+1</f>
        <v>42598</v>
      </c>
      <c r="DQ6" s="23">
        <f t="shared" ref="DQ6" si="48">DP6+1</f>
        <v>42599</v>
      </c>
      <c r="DR6" s="23">
        <f t="shared" ref="DR6" si="49">DQ6+1</f>
        <v>42600</v>
      </c>
      <c r="DS6" s="23">
        <f t="shared" ref="DS6" si="50">DR6+1</f>
        <v>42601</v>
      </c>
      <c r="DT6" s="23">
        <f t="shared" ref="DT6" si="51">DS6+1</f>
        <v>42602</v>
      </c>
      <c r="DU6" s="23">
        <f t="shared" ref="DU6" si="52">DT6+1</f>
        <v>42603</v>
      </c>
      <c r="DV6" s="23">
        <f t="shared" ref="DV6" si="53">DU6+1</f>
        <v>42604</v>
      </c>
      <c r="DW6" s="23">
        <f t="shared" ref="DW6" si="54">DV6+1</f>
        <v>42605</v>
      </c>
      <c r="DX6" s="23">
        <f t="shared" ref="DX6" si="55">DW6+1</f>
        <v>42606</v>
      </c>
      <c r="DY6" s="23">
        <f t="shared" ref="DY6" si="56">DX6+1</f>
        <v>42607</v>
      </c>
      <c r="DZ6" s="23">
        <f t="shared" ref="DZ6" si="57">DY6+1</f>
        <v>42608</v>
      </c>
      <c r="EA6" s="23">
        <f t="shared" ref="EA6" si="58">DZ6+1</f>
        <v>42609</v>
      </c>
      <c r="EB6" s="23">
        <f t="shared" ref="EB6" si="59">EA6+1</f>
        <v>42610</v>
      </c>
      <c r="EC6" s="23">
        <f t="shared" ref="EC6" si="60">EB6+1</f>
        <v>42611</v>
      </c>
      <c r="ED6" s="23">
        <f t="shared" ref="ED6" si="61">EC6+1</f>
        <v>42612</v>
      </c>
      <c r="EE6" s="23">
        <f t="shared" ref="EE6" si="62">ED6+1</f>
        <v>42613</v>
      </c>
      <c r="EF6" s="23">
        <f t="shared" ref="EF6" si="63">EE6+1</f>
        <v>42614</v>
      </c>
      <c r="EG6" s="23">
        <f t="shared" ref="EG6" si="64">EF6+1</f>
        <v>42615</v>
      </c>
      <c r="EH6" s="23">
        <f t="shared" ref="EH6" si="65">EG6+1</f>
        <v>42616</v>
      </c>
      <c r="EI6" s="23">
        <f t="shared" ref="EI6" si="66">EH6+1</f>
        <v>42617</v>
      </c>
      <c r="EJ6" s="23">
        <f t="shared" ref="EJ6" si="67">EI6+1</f>
        <v>42618</v>
      </c>
      <c r="EK6" s="23">
        <f t="shared" ref="EK6" si="68">EJ6+1</f>
        <v>42619</v>
      </c>
      <c r="EL6" s="23">
        <f t="shared" ref="EL6" si="69">EK6+1</f>
        <v>42620</v>
      </c>
      <c r="EM6" s="23">
        <f t="shared" ref="EM6" si="70">EL6+1</f>
        <v>42621</v>
      </c>
      <c r="EN6" s="23">
        <f t="shared" ref="EN6" si="71">EM6+1</f>
        <v>42622</v>
      </c>
      <c r="EO6" s="23">
        <f t="shared" ref="EO6" si="72">EN6+1</f>
        <v>42623</v>
      </c>
      <c r="EP6" s="23">
        <f t="shared" ref="EP6" si="73">EO6+1</f>
        <v>42624</v>
      </c>
      <c r="EQ6" s="23">
        <f t="shared" ref="EQ6" si="74">EP6+1</f>
        <v>42625</v>
      </c>
      <c r="ER6" s="23">
        <f t="shared" ref="ER6" si="75">EQ6+1</f>
        <v>42626</v>
      </c>
      <c r="ES6" s="23">
        <f t="shared" ref="ES6" si="76">ER6+1</f>
        <v>42627</v>
      </c>
      <c r="ET6" s="23">
        <f t="shared" ref="ET6" si="77">ES6+1</f>
        <v>42628</v>
      </c>
      <c r="EU6" s="23">
        <f t="shared" ref="EU6" si="78">ET6+1</f>
        <v>42629</v>
      </c>
      <c r="EV6" s="23">
        <f t="shared" ref="EV6" si="79">EU6+1</f>
        <v>42630</v>
      </c>
      <c r="EW6" s="23">
        <f t="shared" ref="EW6" si="80">EV6+1</f>
        <v>42631</v>
      </c>
      <c r="EX6" s="23">
        <f t="shared" ref="EX6" si="81">EW6+1</f>
        <v>42632</v>
      </c>
      <c r="EY6" s="23">
        <f t="shared" ref="EY6" si="82">EX6+1</f>
        <v>42633</v>
      </c>
      <c r="EZ6" s="23">
        <f t="shared" ref="EZ6" si="83">EY6+1</f>
        <v>42634</v>
      </c>
      <c r="FA6" s="23">
        <f t="shared" ref="FA6" si="84">EZ6+1</f>
        <v>42635</v>
      </c>
      <c r="FB6" s="23">
        <f t="shared" ref="FB6" si="85">FA6+1</f>
        <v>42636</v>
      </c>
      <c r="FC6" s="23">
        <f t="shared" ref="FC6" si="86">FB6+1</f>
        <v>42637</v>
      </c>
      <c r="FD6" s="23">
        <f t="shared" ref="FD6" si="87">FC6+1</f>
        <v>42638</v>
      </c>
      <c r="FE6" s="23">
        <f t="shared" ref="FE6" si="88">FD6+1</f>
        <v>42639</v>
      </c>
      <c r="FF6" s="23">
        <f t="shared" ref="FF6" si="89">FE6+1</f>
        <v>42640</v>
      </c>
      <c r="FG6" s="23">
        <f t="shared" ref="FG6" si="90">FF6+1</f>
        <v>42641</v>
      </c>
      <c r="FH6" s="23">
        <f t="shared" ref="FH6" si="91">FG6+1</f>
        <v>42642</v>
      </c>
      <c r="FI6" s="23">
        <f t="shared" ref="FI6" si="92">FH6+1</f>
        <v>42643</v>
      </c>
      <c r="FJ6" s="23">
        <f t="shared" ref="FJ6" si="93">FI6+1</f>
        <v>42644</v>
      </c>
      <c r="FK6" s="23">
        <f t="shared" ref="FK6" si="94">FJ6+1</f>
        <v>42645</v>
      </c>
      <c r="FL6" s="23">
        <f t="shared" ref="FL6" si="95">FK6+1</f>
        <v>42646</v>
      </c>
      <c r="FM6" s="23">
        <f t="shared" ref="FM6" si="96">FL6+1</f>
        <v>42647</v>
      </c>
      <c r="FN6" s="23">
        <f t="shared" ref="FN6" si="97">FM6+1</f>
        <v>42648</v>
      </c>
      <c r="FO6" s="23">
        <f t="shared" ref="FO6" si="98">FN6+1</f>
        <v>42649</v>
      </c>
      <c r="FP6" s="23">
        <f t="shared" ref="FP6" si="99">FO6+1</f>
        <v>42650</v>
      </c>
      <c r="FQ6" s="23">
        <f t="shared" ref="FQ6" si="100">FP6+1</f>
        <v>42651</v>
      </c>
      <c r="FR6" s="23">
        <f t="shared" ref="FR6" si="101">FQ6+1</f>
        <v>42652</v>
      </c>
      <c r="FS6" s="23">
        <f t="shared" ref="FS6" si="102">FR6+1</f>
        <v>42653</v>
      </c>
      <c r="FT6" s="23">
        <f t="shared" ref="FT6" si="103">FS6+1</f>
        <v>42654</v>
      </c>
      <c r="FU6" s="23">
        <f t="shared" ref="FU6" si="104">FT6+1</f>
        <v>42655</v>
      </c>
      <c r="FV6" s="23">
        <f t="shared" ref="FV6" si="105">FU6+1</f>
        <v>42656</v>
      </c>
      <c r="FW6" s="23">
        <f t="shared" ref="FW6" si="106">FV6+1</f>
        <v>42657</v>
      </c>
      <c r="FX6" s="23">
        <f t="shared" ref="FX6" si="107">FW6+1</f>
        <v>42658</v>
      </c>
      <c r="FY6" s="23">
        <f t="shared" ref="FY6" si="108">FX6+1</f>
        <v>42659</v>
      </c>
      <c r="FZ6" s="23">
        <f t="shared" ref="FZ6" si="109">FY6+1</f>
        <v>42660</v>
      </c>
      <c r="GA6" s="23">
        <f t="shared" ref="GA6" si="110">FZ6+1</f>
        <v>42661</v>
      </c>
      <c r="GB6" s="23">
        <f t="shared" ref="GB6" si="111">GA6+1</f>
        <v>42662</v>
      </c>
      <c r="GC6" s="23">
        <f t="shared" ref="GC6" si="112">GB6+1</f>
        <v>42663</v>
      </c>
      <c r="GD6" s="23">
        <f t="shared" ref="GD6" si="113">GC6+1</f>
        <v>42664</v>
      </c>
      <c r="GE6" s="23">
        <f t="shared" ref="GE6" si="114">GD6+1</f>
        <v>42665</v>
      </c>
      <c r="GF6" s="23">
        <f t="shared" ref="GF6" si="115">GE6+1</f>
        <v>42666</v>
      </c>
      <c r="GG6" s="23">
        <f t="shared" ref="GG6" si="116">GF6+1</f>
        <v>42667</v>
      </c>
      <c r="GH6" s="23">
        <f t="shared" ref="GH6" si="117">GG6+1</f>
        <v>42668</v>
      </c>
      <c r="GI6" s="23">
        <f t="shared" ref="GI6" si="118">GH6+1</f>
        <v>42669</v>
      </c>
      <c r="GJ6" s="23">
        <f t="shared" ref="GJ6" si="119">GI6+1</f>
        <v>42670</v>
      </c>
      <c r="GK6" s="23">
        <f t="shared" ref="GK6" si="120">GJ6+1</f>
        <v>42671</v>
      </c>
      <c r="GL6" s="23">
        <f t="shared" ref="GL6" si="121">GK6+1</f>
        <v>42672</v>
      </c>
      <c r="GM6" s="23">
        <f t="shared" ref="GM6" si="122">GL6+1</f>
        <v>42673</v>
      </c>
      <c r="GN6" s="23">
        <f t="shared" ref="GN6" si="123">GM6+1</f>
        <v>42674</v>
      </c>
      <c r="GO6" s="23">
        <f t="shared" ref="GO6" si="124">GN6+1</f>
        <v>42675</v>
      </c>
      <c r="GP6" s="23">
        <f t="shared" ref="GP6" si="125">GO6+1</f>
        <v>42676</v>
      </c>
      <c r="GQ6" s="23">
        <f t="shared" ref="GQ6" si="126">GP6+1</f>
        <v>42677</v>
      </c>
      <c r="GR6" s="23">
        <f t="shared" ref="GR6" si="127">GQ6+1</f>
        <v>42678</v>
      </c>
      <c r="GS6" s="23">
        <f t="shared" ref="GS6" si="128">GR6+1</f>
        <v>42679</v>
      </c>
      <c r="GT6" s="23">
        <f t="shared" ref="GT6" si="129">GS6+1</f>
        <v>42680</v>
      </c>
      <c r="GU6" s="23">
        <f t="shared" ref="GU6" si="130">GT6+1</f>
        <v>42681</v>
      </c>
      <c r="GV6" s="23">
        <f t="shared" ref="GV6" si="131">GU6+1</f>
        <v>42682</v>
      </c>
      <c r="GW6" s="23">
        <f t="shared" ref="GW6" si="132">GV6+1</f>
        <v>42683</v>
      </c>
      <c r="GX6" s="23">
        <f t="shared" ref="GX6" si="133">GW6+1</f>
        <v>42684</v>
      </c>
      <c r="GY6" s="23">
        <f t="shared" ref="GY6" si="134">GX6+1</f>
        <v>42685</v>
      </c>
      <c r="GZ6" s="23">
        <f t="shared" ref="GZ6" si="135">GY6+1</f>
        <v>42686</v>
      </c>
      <c r="HA6" s="23">
        <f t="shared" ref="HA6" si="136">GZ6+1</f>
        <v>42687</v>
      </c>
      <c r="HB6" s="23">
        <f t="shared" ref="HB6" si="137">HA6+1</f>
        <v>42688</v>
      </c>
      <c r="HC6" s="23">
        <f t="shared" ref="HC6" si="138">HB6+1</f>
        <v>42689</v>
      </c>
      <c r="HD6" s="23">
        <f t="shared" ref="HD6" si="139">HC6+1</f>
        <v>42690</v>
      </c>
      <c r="HE6" s="23">
        <f t="shared" ref="HE6:HJ6" si="140">HD6+1</f>
        <v>42691</v>
      </c>
      <c r="HF6" s="23">
        <f t="shared" si="140"/>
        <v>42692</v>
      </c>
      <c r="HG6" s="23">
        <f t="shared" si="140"/>
        <v>42693</v>
      </c>
      <c r="HH6" s="23">
        <f t="shared" si="140"/>
        <v>42694</v>
      </c>
      <c r="HI6" s="23">
        <f t="shared" si="140"/>
        <v>42695</v>
      </c>
      <c r="HJ6" s="23">
        <f t="shared" si="140"/>
        <v>42696</v>
      </c>
      <c r="HK6" s="23">
        <f t="shared" ref="HK6" si="141">HJ6+1</f>
        <v>42697</v>
      </c>
      <c r="HL6" s="23">
        <f t="shared" ref="HL6" si="142">HK6+1</f>
        <v>42698</v>
      </c>
      <c r="HM6" s="23">
        <f t="shared" ref="HM6" si="143">HL6+1</f>
        <v>42699</v>
      </c>
      <c r="HN6" s="23">
        <f t="shared" ref="HN6" si="144">HM6+1</f>
        <v>42700</v>
      </c>
      <c r="HO6" s="23">
        <f t="shared" ref="HO6" si="145">HN6+1</f>
        <v>42701</v>
      </c>
      <c r="HP6" s="23">
        <f t="shared" ref="HP6" si="146">HO6+1</f>
        <v>42702</v>
      </c>
      <c r="HQ6" s="23">
        <f t="shared" ref="HQ6" si="147">HP6+1</f>
        <v>42703</v>
      </c>
      <c r="HR6" s="23">
        <f t="shared" ref="HR6" si="148">HQ6+1</f>
        <v>42704</v>
      </c>
      <c r="HS6" s="23">
        <f t="shared" ref="HS6" si="149">HR6+1</f>
        <v>42705</v>
      </c>
      <c r="HT6" s="23">
        <f t="shared" ref="HT6" si="150">HS6+1</f>
        <v>42706</v>
      </c>
      <c r="HU6" s="23">
        <f t="shared" ref="HU6" si="151">HT6+1</f>
        <v>42707</v>
      </c>
      <c r="HV6" s="23">
        <f t="shared" ref="HV6" si="152">HU6+1</f>
        <v>42708</v>
      </c>
      <c r="HW6" s="23">
        <f t="shared" ref="HW6" si="153">HV6+1</f>
        <v>42709</v>
      </c>
      <c r="HX6" s="23">
        <f t="shared" ref="HX6" si="154">HW6+1</f>
        <v>42710</v>
      </c>
      <c r="HY6" s="23">
        <f t="shared" ref="HY6" si="155">HX6+1</f>
        <v>42711</v>
      </c>
      <c r="HZ6" s="23">
        <f t="shared" ref="HZ6" si="156">HY6+1</f>
        <v>42712</v>
      </c>
      <c r="IA6" s="23">
        <f t="shared" ref="IA6" si="157">HZ6+1</f>
        <v>42713</v>
      </c>
      <c r="IB6" s="23">
        <f t="shared" ref="IB6" si="158">IA6+1</f>
        <v>42714</v>
      </c>
      <c r="IC6" s="23">
        <f t="shared" ref="IC6" si="159">IB6+1</f>
        <v>42715</v>
      </c>
      <c r="ID6" s="23">
        <f t="shared" ref="ID6" si="160">IC6+1</f>
        <v>42716</v>
      </c>
      <c r="IE6" s="23">
        <f t="shared" ref="IE6" si="161">ID6+1</f>
        <v>42717</v>
      </c>
      <c r="IF6" s="23">
        <f t="shared" ref="IF6" si="162">IE6+1</f>
        <v>42718</v>
      </c>
      <c r="IG6" s="23">
        <f t="shared" ref="IG6" si="163">IF6+1</f>
        <v>42719</v>
      </c>
      <c r="IH6" s="23">
        <f t="shared" ref="IH6" si="164">IG6+1</f>
        <v>42720</v>
      </c>
      <c r="II6" s="23">
        <f t="shared" ref="II6" si="165">IH6+1</f>
        <v>42721</v>
      </c>
      <c r="IJ6" s="23">
        <f t="shared" ref="IJ6" si="166">II6+1</f>
        <v>42722</v>
      </c>
      <c r="IK6" s="23">
        <f t="shared" ref="IK6" si="167">IJ6+1</f>
        <v>42723</v>
      </c>
      <c r="IL6" s="23">
        <f t="shared" ref="IL6" si="168">IK6+1</f>
        <v>42724</v>
      </c>
      <c r="IM6" s="23">
        <f t="shared" ref="IM6" si="169">IL6+1</f>
        <v>42725</v>
      </c>
      <c r="IN6" s="23">
        <f t="shared" ref="IN6" si="170">IM6+1</f>
        <v>42726</v>
      </c>
      <c r="IO6" s="23">
        <f t="shared" ref="IO6" si="171">IN6+1</f>
        <v>42727</v>
      </c>
      <c r="IP6" s="23">
        <f t="shared" ref="IP6:IW6" si="172">IO6+1</f>
        <v>42728</v>
      </c>
      <c r="IQ6" s="23">
        <f t="shared" si="172"/>
        <v>42729</v>
      </c>
      <c r="IR6" s="23">
        <f t="shared" si="172"/>
        <v>42730</v>
      </c>
      <c r="IS6" s="23">
        <f t="shared" si="172"/>
        <v>42731</v>
      </c>
      <c r="IT6" s="23">
        <f t="shared" si="172"/>
        <v>42732</v>
      </c>
      <c r="IU6" s="23">
        <f t="shared" si="172"/>
        <v>42733</v>
      </c>
      <c r="IV6" s="23">
        <f t="shared" si="172"/>
        <v>42734</v>
      </c>
      <c r="IW6" s="23">
        <f t="shared" si="172"/>
        <v>42735</v>
      </c>
    </row>
    <row r="7" spans="2:257" s="17" customFormat="1" ht="18.75" customHeight="1" x14ac:dyDescent="0.25">
      <c r="B7" s="33" t="s">
        <v>18</v>
      </c>
      <c r="C7" s="35" t="s">
        <v>62</v>
      </c>
      <c r="D7" s="43">
        <f>(I7-G7)+1</f>
        <v>229</v>
      </c>
      <c r="E7" s="43">
        <f>(J7-H7)+1</f>
        <v>225</v>
      </c>
      <c r="F7" s="36">
        <f>AVERAGE($F$9:$F$71)</f>
        <v>0.86885245901639341</v>
      </c>
      <c r="G7" s="37">
        <f>SMALL($G$8:$G$70,1)</f>
        <v>42492</v>
      </c>
      <c r="H7" s="37">
        <f>SMALL($H$8:$H$70,1)</f>
        <v>42496</v>
      </c>
      <c r="I7" s="37">
        <f>LARGE($I$8:$I$70,1)</f>
        <v>42720</v>
      </c>
      <c r="J7" s="37">
        <f>LARGE($J$8:$J$70,1)</f>
        <v>42720</v>
      </c>
      <c r="K7" s="37"/>
      <c r="L7" s="38"/>
      <c r="M7" s="25"/>
      <c r="N7" s="26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2:257" ht="18.75" customHeight="1" outlineLevel="1" x14ac:dyDescent="0.25">
      <c r="B8" s="34">
        <v>1</v>
      </c>
      <c r="C8" s="39" t="s">
        <v>21</v>
      </c>
      <c r="D8" s="34">
        <v>1</v>
      </c>
      <c r="E8" s="34">
        <v>3</v>
      </c>
      <c r="F8" s="40">
        <v>1</v>
      </c>
      <c r="G8" s="10">
        <v>42492</v>
      </c>
      <c r="H8" s="10">
        <v>42496</v>
      </c>
      <c r="I8" s="27">
        <v>42496</v>
      </c>
      <c r="J8" s="27">
        <f>(H8+E8)-1</f>
        <v>42498</v>
      </c>
      <c r="K8" s="27" t="str">
        <f t="shared" ref="K8:K44" ca="1" si="173">IF(F8=1,"Concluído",IF(G8&gt;TODAY(), "A iniciar", IF(AND(I8&lt;TODAY(),F8&lt;1),"Em atraso","Em andamento")))</f>
        <v>Concluído</v>
      </c>
      <c r="L8" s="41" t="s">
        <v>24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</row>
    <row r="9" spans="2:257" ht="18.75" customHeight="1" outlineLevel="1" x14ac:dyDescent="0.25">
      <c r="B9" s="34">
        <v>1</v>
      </c>
      <c r="C9" s="39" t="s">
        <v>22</v>
      </c>
      <c r="D9" s="34">
        <v>1</v>
      </c>
      <c r="E9" s="34">
        <v>4</v>
      </c>
      <c r="F9" s="40">
        <v>1</v>
      </c>
      <c r="G9" s="10">
        <v>42496</v>
      </c>
      <c r="H9" s="10">
        <v>42496</v>
      </c>
      <c r="I9" s="27">
        <f t="shared" ref="I9:I10" si="174">(G9+D9)-1</f>
        <v>42496</v>
      </c>
      <c r="J9" s="27">
        <f t="shared" ref="J9:J70" si="175">(H9+E9)-1</f>
        <v>42499</v>
      </c>
      <c r="K9" s="27" t="str">
        <f t="shared" ca="1" si="173"/>
        <v>Concluído</v>
      </c>
      <c r="L9" s="41" t="s">
        <v>25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</row>
    <row r="10" spans="2:257" ht="18.95" customHeight="1" outlineLevel="1" x14ac:dyDescent="0.25">
      <c r="B10" s="34">
        <v>1</v>
      </c>
      <c r="C10" s="39" t="s">
        <v>23</v>
      </c>
      <c r="D10" s="34">
        <v>1</v>
      </c>
      <c r="E10" s="34">
        <v>1</v>
      </c>
      <c r="F10" s="40">
        <v>1</v>
      </c>
      <c r="G10" s="10">
        <v>42503</v>
      </c>
      <c r="H10" s="10">
        <v>42503</v>
      </c>
      <c r="I10" s="27">
        <f t="shared" si="174"/>
        <v>42503</v>
      </c>
      <c r="J10" s="27">
        <v>42510</v>
      </c>
      <c r="K10" s="27" t="str">
        <f t="shared" ca="1" si="173"/>
        <v>Concluído</v>
      </c>
      <c r="L10" s="41" t="s">
        <v>25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</row>
    <row r="11" spans="2:257" ht="18.75" customHeight="1" outlineLevel="1" x14ac:dyDescent="0.25">
      <c r="B11" s="34">
        <v>1</v>
      </c>
      <c r="C11" s="39" t="s">
        <v>26</v>
      </c>
      <c r="D11" s="34">
        <v>2</v>
      </c>
      <c r="E11" s="34">
        <v>1</v>
      </c>
      <c r="F11" s="40">
        <v>1</v>
      </c>
      <c r="G11" s="10">
        <v>42503</v>
      </c>
      <c r="H11" s="10">
        <v>42503</v>
      </c>
      <c r="I11" s="27">
        <f>(G11+D11)-1</f>
        <v>42504</v>
      </c>
      <c r="J11" s="27">
        <v>42510</v>
      </c>
      <c r="K11" s="27" t="str">
        <f t="shared" ca="1" si="173"/>
        <v>Concluído</v>
      </c>
      <c r="L11" s="41" t="s">
        <v>33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</row>
    <row r="12" spans="2:257" ht="18.75" customHeight="1" outlineLevel="1" x14ac:dyDescent="0.25">
      <c r="B12" s="34">
        <v>1</v>
      </c>
      <c r="C12" s="39" t="s">
        <v>29</v>
      </c>
      <c r="D12" s="34">
        <v>2</v>
      </c>
      <c r="E12" s="34">
        <v>1</v>
      </c>
      <c r="F12" s="40">
        <v>1</v>
      </c>
      <c r="G12" s="10">
        <v>42503</v>
      </c>
      <c r="H12" s="10">
        <v>42503</v>
      </c>
      <c r="I12" s="27">
        <f>(G12+D12)-1</f>
        <v>42504</v>
      </c>
      <c r="J12" s="27">
        <v>42510</v>
      </c>
      <c r="K12" s="27" t="str">
        <f t="shared" ca="1" si="173"/>
        <v>Concluído</v>
      </c>
      <c r="L12" s="41" t="s">
        <v>33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</row>
    <row r="13" spans="2:257" ht="18.75" customHeight="1" outlineLevel="1" x14ac:dyDescent="0.25">
      <c r="B13" s="34">
        <v>1</v>
      </c>
      <c r="C13" s="39" t="s">
        <v>30</v>
      </c>
      <c r="D13" s="34">
        <v>2</v>
      </c>
      <c r="E13" s="34">
        <v>1</v>
      </c>
      <c r="F13" s="40">
        <v>1</v>
      </c>
      <c r="G13" s="10">
        <v>42503</v>
      </c>
      <c r="H13" s="10">
        <v>42503</v>
      </c>
      <c r="I13" s="27">
        <f>(G13+D13)-1</f>
        <v>42504</v>
      </c>
      <c r="J13" s="27">
        <v>42510</v>
      </c>
      <c r="K13" s="27" t="str">
        <f t="shared" ca="1" si="173"/>
        <v>Concluído</v>
      </c>
      <c r="L13" s="41" t="s">
        <v>33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</row>
    <row r="14" spans="2:257" ht="18.75" customHeight="1" outlineLevel="1" x14ac:dyDescent="0.25">
      <c r="B14" s="34">
        <v>1</v>
      </c>
      <c r="C14" s="39" t="s">
        <v>31</v>
      </c>
      <c r="D14" s="34">
        <v>2</v>
      </c>
      <c r="E14" s="34">
        <v>1</v>
      </c>
      <c r="F14" s="40">
        <v>1</v>
      </c>
      <c r="G14" s="10">
        <v>42503</v>
      </c>
      <c r="H14" s="10">
        <v>42503</v>
      </c>
      <c r="I14" s="27">
        <f>(G14+D14)-1</f>
        <v>42504</v>
      </c>
      <c r="J14" s="27">
        <v>42510</v>
      </c>
      <c r="K14" s="27" t="str">
        <f t="shared" ca="1" si="173"/>
        <v>Concluído</v>
      </c>
      <c r="L14" s="41" t="s">
        <v>33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</row>
    <row r="15" spans="2:257" ht="18.75" customHeight="1" outlineLevel="1" x14ac:dyDescent="0.25">
      <c r="B15" s="74">
        <v>1</v>
      </c>
      <c r="C15" s="75" t="s">
        <v>115</v>
      </c>
      <c r="D15" s="74"/>
      <c r="E15" s="74"/>
      <c r="F15" s="76">
        <v>1</v>
      </c>
      <c r="G15" s="77">
        <v>42510</v>
      </c>
      <c r="H15" s="77">
        <v>42510</v>
      </c>
      <c r="I15" s="77">
        <v>42510</v>
      </c>
      <c r="J15" s="77">
        <v>42510</v>
      </c>
      <c r="K15" s="27" t="str">
        <f t="shared" ca="1" si="173"/>
        <v>Concluído</v>
      </c>
      <c r="L15" s="78" t="s">
        <v>25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</row>
    <row r="16" spans="2:257" ht="18.75" customHeight="1" outlineLevel="1" x14ac:dyDescent="0.25">
      <c r="B16" s="34">
        <v>2</v>
      </c>
      <c r="C16" s="39" t="s">
        <v>34</v>
      </c>
      <c r="D16" s="34">
        <v>2</v>
      </c>
      <c r="E16" s="34">
        <v>2</v>
      </c>
      <c r="F16" s="40">
        <v>1</v>
      </c>
      <c r="G16" s="10">
        <v>42519</v>
      </c>
      <c r="H16" s="10">
        <v>42519</v>
      </c>
      <c r="I16" s="27">
        <f t="shared" ref="I16:J34" si="176">(G16+D16)-1</f>
        <v>42520</v>
      </c>
      <c r="J16" s="27">
        <f t="shared" si="175"/>
        <v>42520</v>
      </c>
      <c r="K16" s="27" t="str">
        <f t="shared" ca="1" si="173"/>
        <v>Concluído</v>
      </c>
      <c r="L16" s="41" t="s">
        <v>33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</row>
    <row r="17" spans="2:257" ht="18.75" customHeight="1" outlineLevel="1" x14ac:dyDescent="0.25">
      <c r="B17" s="34">
        <v>2</v>
      </c>
      <c r="C17" s="39" t="s">
        <v>35</v>
      </c>
      <c r="D17" s="34">
        <v>2</v>
      </c>
      <c r="E17" s="34">
        <v>2</v>
      </c>
      <c r="F17" s="40">
        <v>1</v>
      </c>
      <c r="G17" s="10">
        <v>42520</v>
      </c>
      <c r="H17" s="10">
        <v>42520</v>
      </c>
      <c r="I17" s="27">
        <f t="shared" si="176"/>
        <v>42521</v>
      </c>
      <c r="J17" s="27">
        <f t="shared" si="175"/>
        <v>42521</v>
      </c>
      <c r="K17" s="27" t="str">
        <f t="shared" ca="1" si="173"/>
        <v>Concluído</v>
      </c>
      <c r="L17" s="41" t="s">
        <v>33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</row>
    <row r="18" spans="2:257" ht="18.75" customHeight="1" outlineLevel="1" x14ac:dyDescent="0.25">
      <c r="B18" s="34">
        <v>2</v>
      </c>
      <c r="C18" s="39" t="s">
        <v>36</v>
      </c>
      <c r="D18" s="34">
        <v>2</v>
      </c>
      <c r="E18" s="34">
        <v>2</v>
      </c>
      <c r="F18" s="40">
        <v>1</v>
      </c>
      <c r="G18" s="10">
        <v>42520</v>
      </c>
      <c r="H18" s="10">
        <v>42520</v>
      </c>
      <c r="I18" s="27">
        <f t="shared" si="176"/>
        <v>42521</v>
      </c>
      <c r="J18" s="27">
        <f t="shared" si="175"/>
        <v>42521</v>
      </c>
      <c r="K18" s="27" t="str">
        <f t="shared" ca="1" si="173"/>
        <v>Concluído</v>
      </c>
      <c r="L18" s="41" t="s">
        <v>33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</row>
    <row r="19" spans="2:257" ht="18.75" customHeight="1" outlineLevel="1" x14ac:dyDescent="0.25">
      <c r="B19" s="34">
        <v>2</v>
      </c>
      <c r="C19" s="39" t="s">
        <v>37</v>
      </c>
      <c r="D19" s="34">
        <v>4</v>
      </c>
      <c r="E19" s="34">
        <v>4</v>
      </c>
      <c r="F19" s="40">
        <v>1</v>
      </c>
      <c r="G19" s="10">
        <v>42520</v>
      </c>
      <c r="H19" s="10">
        <v>42520</v>
      </c>
      <c r="I19" s="27">
        <f t="shared" si="176"/>
        <v>42523</v>
      </c>
      <c r="J19" s="27">
        <f t="shared" ref="J19:J45" si="177">(H19+E19)-1</f>
        <v>42523</v>
      </c>
      <c r="K19" s="27" t="str">
        <f t="shared" ca="1" si="173"/>
        <v>Concluído</v>
      </c>
      <c r="L19" s="41" t="s">
        <v>33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</row>
    <row r="20" spans="2:257" ht="18.75" customHeight="1" outlineLevel="1" x14ac:dyDescent="0.25">
      <c r="B20" s="34">
        <v>2</v>
      </c>
      <c r="C20" s="39" t="s">
        <v>38</v>
      </c>
      <c r="D20" s="34">
        <v>2</v>
      </c>
      <c r="E20" s="34">
        <v>2</v>
      </c>
      <c r="F20" s="40">
        <v>1</v>
      </c>
      <c r="G20" s="10">
        <v>42520</v>
      </c>
      <c r="H20" s="10">
        <v>42520</v>
      </c>
      <c r="I20" s="27">
        <f t="shared" si="176"/>
        <v>42521</v>
      </c>
      <c r="J20" s="27">
        <f t="shared" si="177"/>
        <v>42521</v>
      </c>
      <c r="K20" s="27" t="str">
        <f t="shared" ca="1" si="173"/>
        <v>Concluído</v>
      </c>
      <c r="L20" s="41" t="s">
        <v>33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</row>
    <row r="21" spans="2:257" ht="18.75" customHeight="1" outlineLevel="1" x14ac:dyDescent="0.25">
      <c r="B21" s="34">
        <v>2</v>
      </c>
      <c r="C21" s="39" t="s">
        <v>39</v>
      </c>
      <c r="D21" s="34">
        <v>2</v>
      </c>
      <c r="E21" s="34">
        <v>2</v>
      </c>
      <c r="F21" s="40">
        <v>1</v>
      </c>
      <c r="G21" s="10">
        <v>42520</v>
      </c>
      <c r="H21" s="10">
        <v>42520</v>
      </c>
      <c r="I21" s="27">
        <f t="shared" si="176"/>
        <v>42521</v>
      </c>
      <c r="J21" s="27">
        <f t="shared" si="177"/>
        <v>42521</v>
      </c>
      <c r="K21" s="27" t="str">
        <f t="shared" ca="1" si="173"/>
        <v>Concluído</v>
      </c>
      <c r="L21" s="41" t="s">
        <v>33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</row>
    <row r="22" spans="2:257" ht="18.75" customHeight="1" outlineLevel="1" x14ac:dyDescent="0.25">
      <c r="B22" s="34">
        <v>3</v>
      </c>
      <c r="C22" s="39" t="s">
        <v>40</v>
      </c>
      <c r="D22" s="34">
        <v>2</v>
      </c>
      <c r="E22" s="34">
        <v>2</v>
      </c>
      <c r="F22" s="40">
        <v>1</v>
      </c>
      <c r="G22" s="10">
        <v>42507</v>
      </c>
      <c r="H22" s="10">
        <v>42507</v>
      </c>
      <c r="I22" s="27">
        <f t="shared" si="176"/>
        <v>42508</v>
      </c>
      <c r="J22" s="27">
        <f t="shared" si="176"/>
        <v>42508</v>
      </c>
      <c r="K22" s="27" t="str">
        <f t="shared" ca="1" si="173"/>
        <v>Concluído</v>
      </c>
      <c r="L22" s="41" t="s">
        <v>33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</row>
    <row r="23" spans="2:257" ht="18.75" customHeight="1" outlineLevel="1" x14ac:dyDescent="0.25">
      <c r="B23" s="34">
        <v>2</v>
      </c>
      <c r="C23" s="39" t="s">
        <v>41</v>
      </c>
      <c r="D23" s="34">
        <v>2</v>
      </c>
      <c r="E23" s="34">
        <v>2</v>
      </c>
      <c r="F23" s="40">
        <v>1</v>
      </c>
      <c r="G23" s="10">
        <v>42520</v>
      </c>
      <c r="H23" s="10">
        <v>42520</v>
      </c>
      <c r="I23" s="27">
        <f t="shared" si="176"/>
        <v>42521</v>
      </c>
      <c r="J23" s="27">
        <f t="shared" si="177"/>
        <v>42521</v>
      </c>
      <c r="K23" s="27" t="str">
        <f t="shared" ca="1" si="173"/>
        <v>Concluído</v>
      </c>
      <c r="L23" s="41" t="s">
        <v>33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</row>
    <row r="24" spans="2:257" ht="18.75" customHeight="1" outlineLevel="1" x14ac:dyDescent="0.25">
      <c r="B24" s="34">
        <v>2</v>
      </c>
      <c r="C24" s="39" t="s">
        <v>42</v>
      </c>
      <c r="D24" s="34">
        <v>2</v>
      </c>
      <c r="E24" s="34">
        <v>2</v>
      </c>
      <c r="F24" s="40">
        <v>1</v>
      </c>
      <c r="G24" s="10">
        <v>42520</v>
      </c>
      <c r="H24" s="10">
        <v>42520</v>
      </c>
      <c r="I24" s="27">
        <f t="shared" si="176"/>
        <v>42521</v>
      </c>
      <c r="J24" s="27">
        <f t="shared" si="177"/>
        <v>42521</v>
      </c>
      <c r="K24" s="27" t="str">
        <f t="shared" ca="1" si="173"/>
        <v>Concluído</v>
      </c>
      <c r="L24" s="41" t="s">
        <v>33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</row>
    <row r="25" spans="2:257" ht="18.75" customHeight="1" outlineLevel="1" x14ac:dyDescent="0.25">
      <c r="B25" s="34">
        <v>2</v>
      </c>
      <c r="C25" s="39" t="s">
        <v>43</v>
      </c>
      <c r="D25" s="34">
        <v>2</v>
      </c>
      <c r="E25" s="34">
        <v>2</v>
      </c>
      <c r="F25" s="40">
        <v>1</v>
      </c>
      <c r="G25" s="10">
        <v>42520</v>
      </c>
      <c r="H25" s="10">
        <v>42520</v>
      </c>
      <c r="I25" s="27">
        <f t="shared" si="176"/>
        <v>42521</v>
      </c>
      <c r="J25" s="27">
        <f t="shared" si="177"/>
        <v>42521</v>
      </c>
      <c r="K25" s="27" t="str">
        <f t="shared" ca="1" si="173"/>
        <v>Concluído</v>
      </c>
      <c r="L25" s="41" t="s">
        <v>33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</row>
    <row r="26" spans="2:257" ht="18.75" customHeight="1" outlineLevel="1" x14ac:dyDescent="0.25">
      <c r="B26" s="74">
        <v>2</v>
      </c>
      <c r="C26" s="75" t="s">
        <v>116</v>
      </c>
      <c r="D26" s="74"/>
      <c r="E26" s="74"/>
      <c r="F26" s="76">
        <v>1</v>
      </c>
      <c r="G26" s="77">
        <v>42533</v>
      </c>
      <c r="H26" s="77">
        <v>42533</v>
      </c>
      <c r="I26" s="77">
        <v>42533</v>
      </c>
      <c r="J26" s="77">
        <v>42533</v>
      </c>
      <c r="K26" s="27" t="str">
        <f t="shared" ca="1" si="173"/>
        <v>Concluído</v>
      </c>
      <c r="L26" s="78" t="s">
        <v>79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</row>
    <row r="27" spans="2:257" ht="18.75" customHeight="1" outlineLevel="1" x14ac:dyDescent="0.25">
      <c r="B27" s="79">
        <v>2</v>
      </c>
      <c r="C27" s="80" t="s">
        <v>117</v>
      </c>
      <c r="D27" s="79"/>
      <c r="E27" s="79"/>
      <c r="F27" s="81">
        <v>1</v>
      </c>
      <c r="G27" s="82">
        <v>42533</v>
      </c>
      <c r="H27" s="82">
        <v>42533</v>
      </c>
      <c r="I27" s="82">
        <v>42533</v>
      </c>
      <c r="J27" s="82">
        <v>42533</v>
      </c>
      <c r="K27" s="27" t="str">
        <f t="shared" ca="1" si="173"/>
        <v>Concluído</v>
      </c>
      <c r="L27" s="78" t="s">
        <v>79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</row>
    <row r="28" spans="2:257" ht="18.75" customHeight="1" outlineLevel="1" x14ac:dyDescent="0.25">
      <c r="B28" s="34">
        <v>3</v>
      </c>
      <c r="C28" s="39" t="s">
        <v>44</v>
      </c>
      <c r="D28" s="34">
        <v>2</v>
      </c>
      <c r="E28" s="34">
        <v>2</v>
      </c>
      <c r="F28" s="40">
        <v>1</v>
      </c>
      <c r="G28" s="10">
        <v>42538</v>
      </c>
      <c r="H28" s="10">
        <v>42538</v>
      </c>
      <c r="I28" s="27">
        <f t="shared" si="176"/>
        <v>42539</v>
      </c>
      <c r="J28" s="27">
        <f t="shared" si="177"/>
        <v>42539</v>
      </c>
      <c r="K28" s="27" t="str">
        <f t="shared" ca="1" si="173"/>
        <v>Concluído</v>
      </c>
      <c r="L28" s="41" t="s">
        <v>33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</row>
    <row r="29" spans="2:257" ht="18.75" customHeight="1" outlineLevel="1" x14ac:dyDescent="0.25">
      <c r="B29" s="34">
        <v>3</v>
      </c>
      <c r="C29" s="39" t="s">
        <v>45</v>
      </c>
      <c r="D29" s="34">
        <v>2</v>
      </c>
      <c r="E29" s="34">
        <v>2</v>
      </c>
      <c r="F29" s="40">
        <v>1</v>
      </c>
      <c r="G29" s="10">
        <v>42538</v>
      </c>
      <c r="H29" s="10">
        <v>42538</v>
      </c>
      <c r="I29" s="27">
        <f t="shared" si="176"/>
        <v>42539</v>
      </c>
      <c r="J29" s="27">
        <f t="shared" si="177"/>
        <v>42539</v>
      </c>
      <c r="K29" s="27" t="str">
        <f t="shared" ca="1" si="173"/>
        <v>Concluído</v>
      </c>
      <c r="L29" s="41" t="s">
        <v>33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</row>
    <row r="30" spans="2:257" ht="18.75" customHeight="1" outlineLevel="1" x14ac:dyDescent="0.25">
      <c r="B30" s="34">
        <v>3</v>
      </c>
      <c r="C30" s="39" t="s">
        <v>46</v>
      </c>
      <c r="D30" s="34">
        <v>2</v>
      </c>
      <c r="E30" s="34">
        <v>2</v>
      </c>
      <c r="F30" s="40">
        <v>1</v>
      </c>
      <c r="G30" s="10">
        <v>42538</v>
      </c>
      <c r="H30" s="10">
        <v>42538</v>
      </c>
      <c r="I30" s="27">
        <f t="shared" si="176"/>
        <v>42539</v>
      </c>
      <c r="J30" s="27">
        <f t="shared" si="177"/>
        <v>42539</v>
      </c>
      <c r="K30" s="27" t="str">
        <f t="shared" ca="1" si="173"/>
        <v>Concluído</v>
      </c>
      <c r="L30" s="41" t="s">
        <v>33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</row>
    <row r="31" spans="2:257" ht="18.75" customHeight="1" outlineLevel="1" x14ac:dyDescent="0.25">
      <c r="B31" s="34">
        <v>3</v>
      </c>
      <c r="C31" s="39" t="s">
        <v>47</v>
      </c>
      <c r="D31" s="34">
        <v>2</v>
      </c>
      <c r="E31" s="34">
        <v>5</v>
      </c>
      <c r="F31" s="40">
        <v>1</v>
      </c>
      <c r="G31" s="10">
        <v>42538</v>
      </c>
      <c r="H31" s="10">
        <v>42538</v>
      </c>
      <c r="I31" s="27">
        <f t="shared" si="176"/>
        <v>42539</v>
      </c>
      <c r="J31" s="27">
        <f t="shared" si="177"/>
        <v>42542</v>
      </c>
      <c r="K31" s="27" t="str">
        <f t="shared" ca="1" si="173"/>
        <v>Concluído</v>
      </c>
      <c r="L31" s="41" t="s">
        <v>33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</row>
    <row r="32" spans="2:257" ht="18.75" customHeight="1" outlineLevel="1" x14ac:dyDescent="0.25">
      <c r="B32" s="34">
        <v>3</v>
      </c>
      <c r="C32" s="39" t="s">
        <v>48</v>
      </c>
      <c r="D32" s="34">
        <v>2</v>
      </c>
      <c r="E32" s="34">
        <v>5</v>
      </c>
      <c r="F32" s="40">
        <v>1</v>
      </c>
      <c r="G32" s="10">
        <v>42538</v>
      </c>
      <c r="H32" s="10">
        <v>42538</v>
      </c>
      <c r="I32" s="27">
        <f t="shared" si="176"/>
        <v>42539</v>
      </c>
      <c r="J32" s="27">
        <f t="shared" si="177"/>
        <v>42542</v>
      </c>
      <c r="K32" s="27" t="str">
        <f t="shared" ca="1" si="173"/>
        <v>Concluído</v>
      </c>
      <c r="L32" s="41" t="s">
        <v>33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</row>
    <row r="33" spans="2:257" ht="18.75" customHeight="1" outlineLevel="1" x14ac:dyDescent="0.25">
      <c r="B33" s="34">
        <v>3</v>
      </c>
      <c r="C33" s="39" t="s">
        <v>49</v>
      </c>
      <c r="D33" s="34">
        <v>2</v>
      </c>
      <c r="E33" s="34">
        <v>5</v>
      </c>
      <c r="F33" s="40">
        <v>1</v>
      </c>
      <c r="G33" s="10">
        <v>42538</v>
      </c>
      <c r="H33" s="10">
        <v>42538</v>
      </c>
      <c r="I33" s="27">
        <f t="shared" si="176"/>
        <v>42539</v>
      </c>
      <c r="J33" s="27">
        <f t="shared" si="177"/>
        <v>42542</v>
      </c>
      <c r="K33" s="27" t="str">
        <f t="shared" ca="1" si="173"/>
        <v>Concluído</v>
      </c>
      <c r="L33" s="41" t="s">
        <v>33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</row>
    <row r="34" spans="2:257" ht="18.75" customHeight="1" outlineLevel="1" x14ac:dyDescent="0.25">
      <c r="B34" s="34">
        <v>3</v>
      </c>
      <c r="C34" s="39" t="s">
        <v>50</v>
      </c>
      <c r="D34" s="34">
        <v>3</v>
      </c>
      <c r="E34" s="34">
        <v>3</v>
      </c>
      <c r="F34" s="40">
        <v>1</v>
      </c>
      <c r="G34" s="10">
        <v>42538</v>
      </c>
      <c r="H34" s="10">
        <v>42538</v>
      </c>
      <c r="I34" s="27">
        <f t="shared" si="176"/>
        <v>42540</v>
      </c>
      <c r="J34" s="27">
        <f t="shared" si="177"/>
        <v>42540</v>
      </c>
      <c r="K34" s="27" t="str">
        <f t="shared" ca="1" si="173"/>
        <v>Concluído</v>
      </c>
      <c r="L34" s="41" t="s">
        <v>33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</row>
    <row r="35" spans="2:257" ht="18.75" customHeight="1" outlineLevel="1" x14ac:dyDescent="0.25">
      <c r="B35" s="34">
        <v>3</v>
      </c>
      <c r="C35" s="39" t="s">
        <v>51</v>
      </c>
      <c r="D35" s="34">
        <v>3</v>
      </c>
      <c r="E35" s="34">
        <v>3</v>
      </c>
      <c r="F35" s="40">
        <v>1</v>
      </c>
      <c r="G35" s="10">
        <v>42538</v>
      </c>
      <c r="H35" s="10">
        <v>42538</v>
      </c>
      <c r="I35" s="27">
        <f>(G35+D35)-1</f>
        <v>42540</v>
      </c>
      <c r="J35" s="27">
        <f t="shared" si="177"/>
        <v>42540</v>
      </c>
      <c r="K35" s="27" t="str">
        <f t="shared" ca="1" si="173"/>
        <v>Concluído</v>
      </c>
      <c r="L35" s="41" t="s">
        <v>33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</row>
    <row r="36" spans="2:257" ht="18.75" customHeight="1" outlineLevel="1" x14ac:dyDescent="0.25">
      <c r="B36" s="74">
        <v>3</v>
      </c>
      <c r="C36" s="75" t="s">
        <v>118</v>
      </c>
      <c r="D36" s="74"/>
      <c r="E36" s="74"/>
      <c r="F36" s="76">
        <v>1</v>
      </c>
      <c r="G36" s="77">
        <v>42542</v>
      </c>
      <c r="H36" s="77">
        <v>42542</v>
      </c>
      <c r="I36" s="77">
        <v>42542</v>
      </c>
      <c r="J36" s="77">
        <v>42542</v>
      </c>
      <c r="K36" s="27" t="str">
        <f t="shared" ca="1" si="173"/>
        <v>Concluído</v>
      </c>
      <c r="L36" s="78" t="s">
        <v>119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</row>
    <row r="37" spans="2:257" ht="18.75" customHeight="1" outlineLevel="1" x14ac:dyDescent="0.25">
      <c r="B37" s="79">
        <v>3</v>
      </c>
      <c r="C37" s="80" t="s">
        <v>117</v>
      </c>
      <c r="D37" s="79"/>
      <c r="E37" s="79"/>
      <c r="F37" s="81">
        <v>1</v>
      </c>
      <c r="G37" s="82">
        <v>42542</v>
      </c>
      <c r="H37" s="82">
        <v>42542</v>
      </c>
      <c r="I37" s="82">
        <v>42542</v>
      </c>
      <c r="J37" s="82">
        <v>42542</v>
      </c>
      <c r="K37" s="27" t="str">
        <f t="shared" ca="1" si="173"/>
        <v>Concluído</v>
      </c>
      <c r="L37" s="78" t="s">
        <v>119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7"/>
      <c r="IV37" s="17"/>
      <c r="IW37" s="17"/>
    </row>
    <row r="38" spans="2:257" ht="18.75" customHeight="1" outlineLevel="1" x14ac:dyDescent="0.25">
      <c r="B38" s="34">
        <v>4</v>
      </c>
      <c r="C38" s="39" t="s">
        <v>52</v>
      </c>
      <c r="D38" s="34">
        <v>5</v>
      </c>
      <c r="E38" s="34">
        <v>1</v>
      </c>
      <c r="F38" s="40">
        <v>1</v>
      </c>
      <c r="G38" s="10">
        <v>42548</v>
      </c>
      <c r="H38" s="10">
        <v>42552</v>
      </c>
      <c r="I38" s="27">
        <f t="shared" ref="I38:I45" si="178">(G38+D38)-1</f>
        <v>42552</v>
      </c>
      <c r="J38" s="27">
        <f t="shared" si="177"/>
        <v>42552</v>
      </c>
      <c r="K38" s="27" t="str">
        <f t="shared" ca="1" si="173"/>
        <v>Concluído</v>
      </c>
      <c r="L38" s="41" t="s">
        <v>33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</row>
    <row r="39" spans="2:257" ht="18.75" customHeight="1" outlineLevel="1" x14ac:dyDescent="0.25">
      <c r="B39" s="34">
        <v>4</v>
      </c>
      <c r="C39" s="39" t="s">
        <v>53</v>
      </c>
      <c r="D39" s="34">
        <v>5</v>
      </c>
      <c r="E39" s="34">
        <v>3</v>
      </c>
      <c r="F39" s="40">
        <v>1</v>
      </c>
      <c r="G39" s="10">
        <v>42548</v>
      </c>
      <c r="H39" s="10">
        <v>42550</v>
      </c>
      <c r="I39" s="27">
        <f t="shared" si="178"/>
        <v>42552</v>
      </c>
      <c r="J39" s="27">
        <f t="shared" si="177"/>
        <v>42552</v>
      </c>
      <c r="K39" s="27" t="str">
        <f t="shared" ca="1" si="173"/>
        <v>Concluído</v>
      </c>
      <c r="L39" s="41" t="s">
        <v>33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7"/>
      <c r="IV39" s="17"/>
      <c r="IW39" s="17"/>
    </row>
    <row r="40" spans="2:257" ht="18.75" customHeight="1" outlineLevel="1" x14ac:dyDescent="0.25">
      <c r="B40" s="34">
        <v>4</v>
      </c>
      <c r="C40" s="39" t="s">
        <v>54</v>
      </c>
      <c r="D40" s="34">
        <v>5</v>
      </c>
      <c r="E40" s="34">
        <v>1</v>
      </c>
      <c r="F40" s="40">
        <v>1</v>
      </c>
      <c r="G40" s="10">
        <v>42548</v>
      </c>
      <c r="H40" s="10">
        <v>42553</v>
      </c>
      <c r="I40" s="27">
        <f t="shared" si="178"/>
        <v>42552</v>
      </c>
      <c r="J40" s="27">
        <f t="shared" si="177"/>
        <v>42553</v>
      </c>
      <c r="K40" s="27" t="str">
        <f t="shared" ca="1" si="173"/>
        <v>Concluído</v>
      </c>
      <c r="L40" s="41" t="s">
        <v>33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IP40" s="17"/>
      <c r="IQ40" s="17"/>
      <c r="IR40" s="17"/>
      <c r="IS40" s="17"/>
      <c r="IT40" s="17"/>
      <c r="IU40" s="17"/>
      <c r="IV40" s="17"/>
      <c r="IW40" s="17"/>
    </row>
    <row r="41" spans="2:257" ht="18.75" customHeight="1" outlineLevel="1" x14ac:dyDescent="0.25">
      <c r="B41" s="34">
        <v>4</v>
      </c>
      <c r="C41" s="39" t="s">
        <v>55</v>
      </c>
      <c r="D41" s="34">
        <v>5</v>
      </c>
      <c r="E41" s="34">
        <v>1</v>
      </c>
      <c r="F41" s="40">
        <v>1</v>
      </c>
      <c r="G41" s="10">
        <v>42548</v>
      </c>
      <c r="H41" s="10">
        <v>42553</v>
      </c>
      <c r="I41" s="27">
        <f t="shared" si="178"/>
        <v>42552</v>
      </c>
      <c r="J41" s="27">
        <f t="shared" si="177"/>
        <v>42553</v>
      </c>
      <c r="K41" s="27" t="str">
        <f t="shared" ca="1" si="173"/>
        <v>Concluído</v>
      </c>
      <c r="L41" s="41" t="s">
        <v>33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7"/>
      <c r="IV41" s="17"/>
      <c r="IW41" s="17"/>
    </row>
    <row r="42" spans="2:257" ht="18.75" customHeight="1" outlineLevel="1" x14ac:dyDescent="0.25">
      <c r="B42" s="34">
        <v>4</v>
      </c>
      <c r="C42" s="39" t="s">
        <v>56</v>
      </c>
      <c r="D42" s="34">
        <v>5</v>
      </c>
      <c r="E42" s="34">
        <v>1</v>
      </c>
      <c r="F42" s="40">
        <v>1</v>
      </c>
      <c r="G42" s="10">
        <v>42548</v>
      </c>
      <c r="H42" s="10">
        <v>42552</v>
      </c>
      <c r="I42" s="27">
        <f t="shared" si="178"/>
        <v>42552</v>
      </c>
      <c r="J42" s="27">
        <f t="shared" si="177"/>
        <v>42552</v>
      </c>
      <c r="K42" s="27" t="str">
        <f t="shared" ca="1" si="173"/>
        <v>Concluído</v>
      </c>
      <c r="L42" s="41" t="s">
        <v>33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17"/>
      <c r="IV42" s="17"/>
      <c r="IW42" s="17"/>
    </row>
    <row r="43" spans="2:257" ht="18.75" customHeight="1" outlineLevel="1" x14ac:dyDescent="0.25">
      <c r="B43" s="34">
        <v>4</v>
      </c>
      <c r="C43" s="39" t="s">
        <v>57</v>
      </c>
      <c r="D43" s="34">
        <v>5</v>
      </c>
      <c r="E43" s="34">
        <v>1</v>
      </c>
      <c r="F43" s="40">
        <v>1</v>
      </c>
      <c r="G43" s="10">
        <v>42548</v>
      </c>
      <c r="H43" s="10">
        <v>42552</v>
      </c>
      <c r="I43" s="27">
        <f t="shared" si="178"/>
        <v>42552</v>
      </c>
      <c r="J43" s="27">
        <f t="shared" si="177"/>
        <v>42552</v>
      </c>
      <c r="K43" s="27" t="str">
        <f t="shared" ca="1" si="173"/>
        <v>Concluído</v>
      </c>
      <c r="L43" s="41" t="s">
        <v>33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  <c r="IP43" s="17"/>
      <c r="IQ43" s="17"/>
      <c r="IR43" s="17"/>
      <c r="IS43" s="17"/>
      <c r="IT43" s="17"/>
      <c r="IU43" s="17"/>
      <c r="IV43" s="17"/>
      <c r="IW43" s="17"/>
    </row>
    <row r="44" spans="2:257" ht="18.75" customHeight="1" outlineLevel="1" x14ac:dyDescent="0.25">
      <c r="B44" s="34">
        <v>4</v>
      </c>
      <c r="C44" s="39" t="s">
        <v>58</v>
      </c>
      <c r="D44" s="34">
        <v>5</v>
      </c>
      <c r="E44" s="34">
        <v>1</v>
      </c>
      <c r="F44" s="40">
        <v>1</v>
      </c>
      <c r="G44" s="10">
        <v>42548</v>
      </c>
      <c r="H44" s="10">
        <v>42552</v>
      </c>
      <c r="I44" s="27">
        <f t="shared" si="178"/>
        <v>42552</v>
      </c>
      <c r="J44" s="27">
        <f t="shared" si="177"/>
        <v>42552</v>
      </c>
      <c r="K44" s="27" t="str">
        <f t="shared" ca="1" si="173"/>
        <v>Concluído</v>
      </c>
      <c r="L44" s="41" t="s">
        <v>33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</row>
    <row r="45" spans="2:257" ht="18.75" customHeight="1" outlineLevel="1" x14ac:dyDescent="0.25">
      <c r="B45" s="34">
        <v>4</v>
      </c>
      <c r="C45" s="39" t="s">
        <v>59</v>
      </c>
      <c r="D45" s="34">
        <v>5</v>
      </c>
      <c r="E45" s="34">
        <v>1</v>
      </c>
      <c r="F45" s="40">
        <v>1</v>
      </c>
      <c r="G45" s="10">
        <v>42548</v>
      </c>
      <c r="H45" s="10">
        <v>42552</v>
      </c>
      <c r="I45" s="27">
        <f t="shared" si="178"/>
        <v>42552</v>
      </c>
      <c r="J45" s="27">
        <f t="shared" si="177"/>
        <v>42552</v>
      </c>
      <c r="K45" s="27" t="str">
        <f ca="1">IF(F45=1,"Concluído",IF(G45&gt;TODAY(), "A iniciar", IF(AND(I45&lt;TODAY(),F45&lt;1),"Em atraso","Em andamento")))</f>
        <v>Concluído</v>
      </c>
      <c r="L45" s="41" t="s">
        <v>33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17"/>
      <c r="IV45" s="17"/>
      <c r="IW45" s="17"/>
    </row>
    <row r="46" spans="2:257" ht="18.75" customHeight="1" outlineLevel="1" x14ac:dyDescent="0.25">
      <c r="B46" s="74">
        <v>4</v>
      </c>
      <c r="C46" s="75" t="s">
        <v>122</v>
      </c>
      <c r="D46" s="74">
        <v>1</v>
      </c>
      <c r="E46" s="74">
        <v>1</v>
      </c>
      <c r="F46" s="76">
        <v>1</v>
      </c>
      <c r="G46" s="77">
        <v>42552</v>
      </c>
      <c r="H46" s="77">
        <v>42552</v>
      </c>
      <c r="I46" s="77">
        <v>42552</v>
      </c>
      <c r="J46" s="77">
        <v>42552</v>
      </c>
      <c r="K46" s="27" t="str">
        <f t="shared" ref="K46:K70" ca="1" si="179">IF(F46=1,"Concluído",IF(G46&gt;TODAY(), "A iniciar", IF(AND(I46&lt;TODAY(),F46&lt;1),"Em atraso","Em andamento")))</f>
        <v>Concluído</v>
      </c>
      <c r="L46" s="78" t="s">
        <v>80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/>
      <c r="IH46" s="17"/>
      <c r="II46" s="17"/>
      <c r="IJ46" s="17"/>
      <c r="IK46" s="17"/>
      <c r="IL46" s="17"/>
      <c r="IM46" s="17"/>
      <c r="IN46" s="17"/>
      <c r="IO46" s="17"/>
      <c r="IP46" s="17"/>
      <c r="IQ46" s="17"/>
      <c r="IR46" s="17"/>
      <c r="IS46" s="17"/>
      <c r="IT46" s="17"/>
      <c r="IU46" s="17"/>
      <c r="IV46" s="17"/>
      <c r="IW46" s="17"/>
    </row>
    <row r="47" spans="2:257" ht="18.75" customHeight="1" outlineLevel="1" x14ac:dyDescent="0.25">
      <c r="B47" s="83">
        <v>4</v>
      </c>
      <c r="C47" s="84" t="s">
        <v>123</v>
      </c>
      <c r="D47" s="83">
        <v>12</v>
      </c>
      <c r="E47" s="83">
        <v>12</v>
      </c>
      <c r="F47" s="86">
        <v>1</v>
      </c>
      <c r="G47" s="85">
        <v>42555</v>
      </c>
      <c r="H47" s="85">
        <v>42555</v>
      </c>
      <c r="I47" s="87">
        <f>(G47+D47)-1</f>
        <v>42566</v>
      </c>
      <c r="J47" s="87">
        <f>(H47+E47)-1</f>
        <v>42566</v>
      </c>
      <c r="K47" s="27" t="str">
        <f t="shared" ref="K47:K53" ca="1" si="180">IF(F47=1,"Concluído",IF(G47&gt;TODAY(), "A iniciar", IF(AND(I47&lt;TODAY(),F47&lt;1),"Em atraso","Em andamento")))</f>
        <v>Concluído</v>
      </c>
      <c r="L47" s="41" t="s">
        <v>33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  <c r="IF47" s="17"/>
      <c r="IG47" s="17"/>
      <c r="IH47" s="17"/>
      <c r="II47" s="17"/>
      <c r="IJ47" s="17"/>
      <c r="IK47" s="17"/>
      <c r="IL47" s="17"/>
      <c r="IM47" s="17"/>
      <c r="IN47" s="17"/>
      <c r="IO47" s="17"/>
      <c r="IP47" s="17"/>
      <c r="IQ47" s="17"/>
      <c r="IR47" s="17"/>
      <c r="IS47" s="17"/>
      <c r="IT47" s="17"/>
      <c r="IU47" s="17"/>
      <c r="IV47" s="17"/>
      <c r="IW47" s="17"/>
    </row>
    <row r="48" spans="2:257" ht="18.75" customHeight="1" outlineLevel="1" x14ac:dyDescent="0.25">
      <c r="B48" s="74">
        <v>4</v>
      </c>
      <c r="C48" s="75" t="s">
        <v>121</v>
      </c>
      <c r="D48" s="74">
        <v>1</v>
      </c>
      <c r="E48" s="74">
        <v>1</v>
      </c>
      <c r="F48" s="76">
        <v>1</v>
      </c>
      <c r="G48" s="77">
        <v>42570</v>
      </c>
      <c r="H48" s="77">
        <v>42570</v>
      </c>
      <c r="I48" s="77">
        <v>42570</v>
      </c>
      <c r="J48" s="77">
        <v>42570</v>
      </c>
      <c r="K48" s="27" t="str">
        <f t="shared" ca="1" si="180"/>
        <v>Concluído</v>
      </c>
      <c r="L48" s="78" t="s">
        <v>80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W48" s="17"/>
      <c r="HX48" s="17"/>
      <c r="HY48" s="17"/>
      <c r="HZ48" s="17"/>
      <c r="IA48" s="17"/>
      <c r="IB48" s="17"/>
      <c r="IC48" s="17"/>
      <c r="ID48" s="17"/>
      <c r="IE48" s="17"/>
      <c r="IF48" s="17"/>
      <c r="IG48" s="17"/>
      <c r="IH48" s="17"/>
      <c r="II48" s="17"/>
      <c r="IJ48" s="17"/>
      <c r="IK48" s="17"/>
      <c r="IL48" s="17"/>
      <c r="IM48" s="17"/>
      <c r="IN48" s="17"/>
      <c r="IO48" s="17"/>
      <c r="IP48" s="17"/>
      <c r="IQ48" s="17"/>
      <c r="IR48" s="17"/>
      <c r="IS48" s="17"/>
      <c r="IT48" s="17"/>
      <c r="IU48" s="17"/>
      <c r="IV48" s="17"/>
      <c r="IW48" s="17"/>
    </row>
    <row r="49" spans="2:257" ht="18.75" customHeight="1" outlineLevel="1" x14ac:dyDescent="0.25">
      <c r="B49" s="79">
        <v>4</v>
      </c>
      <c r="C49" s="80" t="s">
        <v>120</v>
      </c>
      <c r="D49" s="79">
        <v>1</v>
      </c>
      <c r="E49" s="79">
        <v>1</v>
      </c>
      <c r="F49" s="81">
        <v>1</v>
      </c>
      <c r="G49" s="82">
        <v>42571</v>
      </c>
      <c r="H49" s="82">
        <v>42571</v>
      </c>
      <c r="I49" s="82">
        <v>42571</v>
      </c>
      <c r="J49" s="82">
        <v>42571</v>
      </c>
      <c r="K49" s="27" t="str">
        <f t="shared" ca="1" si="180"/>
        <v>Concluído</v>
      </c>
      <c r="L49" s="78" t="s">
        <v>80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  <c r="IM49" s="17"/>
      <c r="IN49" s="17"/>
      <c r="IO49" s="17"/>
      <c r="IP49" s="17"/>
      <c r="IQ49" s="17"/>
      <c r="IR49" s="17"/>
      <c r="IS49" s="17"/>
      <c r="IT49" s="17"/>
      <c r="IU49" s="17"/>
      <c r="IV49" s="17"/>
      <c r="IW49" s="17"/>
    </row>
    <row r="50" spans="2:257" ht="18.75" customHeight="1" outlineLevel="1" x14ac:dyDescent="0.25">
      <c r="B50" s="34">
        <v>5</v>
      </c>
      <c r="C50" s="39" t="s">
        <v>60</v>
      </c>
      <c r="D50" s="34">
        <v>5</v>
      </c>
      <c r="E50" s="34">
        <v>3</v>
      </c>
      <c r="F50" s="40">
        <v>1</v>
      </c>
      <c r="G50" s="10">
        <v>42572</v>
      </c>
      <c r="H50" s="10">
        <v>42573</v>
      </c>
      <c r="I50" s="27">
        <f>(G50+D50)-1</f>
        <v>42576</v>
      </c>
      <c r="J50" s="27">
        <f>(H50+E50)-1</f>
        <v>42575</v>
      </c>
      <c r="K50" s="27" t="str">
        <f t="shared" ca="1" si="180"/>
        <v>Concluído</v>
      </c>
      <c r="L50" s="41" t="s">
        <v>33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  <c r="IP50" s="17"/>
      <c r="IQ50" s="17"/>
      <c r="IR50" s="17"/>
      <c r="IS50" s="17"/>
      <c r="IT50" s="17"/>
      <c r="IU50" s="17"/>
      <c r="IV50" s="17"/>
      <c r="IW50" s="17"/>
    </row>
    <row r="51" spans="2:257" ht="18.75" customHeight="1" outlineLevel="1" x14ac:dyDescent="0.25">
      <c r="B51" s="34">
        <v>5</v>
      </c>
      <c r="C51" s="39" t="s">
        <v>61</v>
      </c>
      <c r="D51" s="34">
        <v>5</v>
      </c>
      <c r="E51" s="34">
        <v>3</v>
      </c>
      <c r="F51" s="40">
        <v>1</v>
      </c>
      <c r="G51" s="10">
        <v>42572</v>
      </c>
      <c r="H51" s="10">
        <v>42573</v>
      </c>
      <c r="I51" s="27">
        <f>(G51+D51)-1</f>
        <v>42576</v>
      </c>
      <c r="J51" s="27">
        <f>(H51+E51)-1</f>
        <v>42575</v>
      </c>
      <c r="K51" s="27" t="str">
        <f t="shared" ca="1" si="180"/>
        <v>Concluído</v>
      </c>
      <c r="L51" s="41" t="s">
        <v>33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  <c r="IM51" s="17"/>
      <c r="IN51" s="17"/>
      <c r="IO51" s="17"/>
      <c r="IP51" s="17"/>
      <c r="IQ51" s="17"/>
      <c r="IR51" s="17"/>
      <c r="IS51" s="17"/>
      <c r="IT51" s="17"/>
      <c r="IU51" s="17"/>
      <c r="IV51" s="17"/>
      <c r="IW51" s="17"/>
    </row>
    <row r="52" spans="2:257" ht="18.75" customHeight="1" outlineLevel="1" x14ac:dyDescent="0.25">
      <c r="B52" s="74">
        <v>5</v>
      </c>
      <c r="C52" s="75" t="s">
        <v>124</v>
      </c>
      <c r="D52" s="74">
        <v>1</v>
      </c>
      <c r="E52" s="74">
        <v>1</v>
      </c>
      <c r="F52" s="76">
        <v>1</v>
      </c>
      <c r="G52" s="77">
        <v>42573</v>
      </c>
      <c r="H52" s="77">
        <v>42573</v>
      </c>
      <c r="I52" s="77">
        <v>42573</v>
      </c>
      <c r="J52" s="77">
        <v>42573</v>
      </c>
      <c r="K52" s="27" t="str">
        <f t="shared" ca="1" si="180"/>
        <v>Concluído</v>
      </c>
      <c r="L52" s="78" t="s">
        <v>80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17"/>
      <c r="IV52" s="17"/>
      <c r="IW52" s="17"/>
    </row>
    <row r="53" spans="2:257" ht="18.75" customHeight="1" outlineLevel="1" x14ac:dyDescent="0.25">
      <c r="B53" s="79">
        <v>5</v>
      </c>
      <c r="C53" s="80" t="s">
        <v>120</v>
      </c>
      <c r="D53" s="79">
        <v>1</v>
      </c>
      <c r="E53" s="79">
        <v>1</v>
      </c>
      <c r="F53" s="81">
        <v>1</v>
      </c>
      <c r="G53" s="82">
        <v>42578</v>
      </c>
      <c r="H53" s="82">
        <v>42578</v>
      </c>
      <c r="I53" s="82">
        <v>42578</v>
      </c>
      <c r="J53" s="82">
        <v>42578</v>
      </c>
      <c r="K53" s="27" t="str">
        <f t="shared" ca="1" si="180"/>
        <v>Concluído</v>
      </c>
      <c r="L53" s="78" t="s">
        <v>80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/>
      <c r="HI53" s="17"/>
      <c r="HJ53" s="17"/>
      <c r="HK53" s="17"/>
      <c r="HL53" s="17"/>
      <c r="HM53" s="17"/>
      <c r="HN53" s="17"/>
      <c r="HO53" s="17"/>
      <c r="HP53" s="17"/>
      <c r="HQ53" s="17"/>
      <c r="HR53" s="17"/>
      <c r="HS53" s="17"/>
      <c r="HT53" s="17"/>
      <c r="HU53" s="17"/>
      <c r="HV53" s="17"/>
      <c r="HW53" s="17"/>
      <c r="HX53" s="17"/>
      <c r="HY53" s="17"/>
      <c r="HZ53" s="17"/>
      <c r="IA53" s="17"/>
      <c r="IB53" s="17"/>
      <c r="IC53" s="17"/>
      <c r="ID53" s="17"/>
      <c r="IE53" s="17"/>
      <c r="IF53" s="17"/>
      <c r="IG53" s="17"/>
      <c r="IH53" s="17"/>
      <c r="II53" s="17"/>
      <c r="IJ53" s="17"/>
      <c r="IK53" s="17"/>
      <c r="IL53" s="17"/>
      <c r="IM53" s="17"/>
      <c r="IN53" s="17"/>
      <c r="IO53" s="17"/>
      <c r="IP53" s="17"/>
      <c r="IQ53" s="17"/>
      <c r="IR53" s="17"/>
      <c r="IS53" s="17"/>
      <c r="IT53" s="17"/>
      <c r="IU53" s="17"/>
      <c r="IV53" s="17"/>
      <c r="IW53" s="17"/>
    </row>
    <row r="54" spans="2:257" ht="18.75" customHeight="1" outlineLevel="1" x14ac:dyDescent="0.25">
      <c r="B54" s="34"/>
      <c r="C54" s="39"/>
      <c r="D54" s="34"/>
      <c r="E54" s="34"/>
      <c r="F54" s="40"/>
      <c r="G54" s="10"/>
      <c r="H54" s="10"/>
      <c r="I54" s="27"/>
      <c r="J54" s="27"/>
      <c r="K54" s="27"/>
      <c r="L54" s="41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/>
      <c r="HI54" s="17"/>
      <c r="HJ54" s="17"/>
      <c r="HK54" s="17"/>
      <c r="HL54" s="17"/>
      <c r="HM54" s="17"/>
      <c r="HN54" s="17"/>
      <c r="HO54" s="17"/>
      <c r="HP54" s="17"/>
      <c r="HQ54" s="17"/>
      <c r="HR54" s="17"/>
      <c r="HS54" s="17"/>
      <c r="HT54" s="17"/>
      <c r="HU54" s="17"/>
      <c r="HV54" s="17"/>
      <c r="HW54" s="17"/>
      <c r="HX54" s="17"/>
      <c r="HY54" s="17"/>
      <c r="HZ54" s="17"/>
      <c r="IA54" s="17"/>
      <c r="IB54" s="17"/>
      <c r="IC54" s="17"/>
      <c r="ID54" s="17"/>
      <c r="IE54" s="17"/>
      <c r="IF54" s="17"/>
      <c r="IG54" s="17"/>
      <c r="IH54" s="17"/>
      <c r="II54" s="17"/>
      <c r="IJ54" s="17"/>
      <c r="IK54" s="17"/>
      <c r="IL54" s="17"/>
      <c r="IM54" s="17"/>
      <c r="IN54" s="17"/>
      <c r="IO54" s="17"/>
      <c r="IP54" s="17"/>
      <c r="IQ54" s="17"/>
      <c r="IR54" s="17"/>
      <c r="IS54" s="17"/>
      <c r="IT54" s="17"/>
      <c r="IU54" s="17"/>
      <c r="IV54" s="17"/>
      <c r="IW54" s="17"/>
    </row>
    <row r="55" spans="2:257" ht="18.75" customHeight="1" outlineLevel="1" x14ac:dyDescent="0.25">
      <c r="B55" s="74">
        <v>6</v>
      </c>
      <c r="C55" s="75" t="s">
        <v>125</v>
      </c>
      <c r="D55" s="74">
        <v>1</v>
      </c>
      <c r="E55" s="74">
        <v>1</v>
      </c>
      <c r="F55" s="76">
        <v>1</v>
      </c>
      <c r="G55" s="77">
        <v>42699</v>
      </c>
      <c r="H55" s="77">
        <v>42699</v>
      </c>
      <c r="I55" s="77">
        <v>42699</v>
      </c>
      <c r="J55" s="77">
        <v>42699</v>
      </c>
      <c r="K55" s="27" t="str">
        <f ca="1">IF(F55=1,"Concluído",IF(G55&gt;TODAY(), "A iniciar", IF(AND(I55&lt;TODAY(),F55&lt;1),"Em atraso","Em andamento")))</f>
        <v>Concluído</v>
      </c>
      <c r="L55" s="78" t="s">
        <v>80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W55" s="17"/>
      <c r="HX55" s="17"/>
      <c r="HY55" s="17"/>
      <c r="HZ55" s="17"/>
      <c r="IA55" s="17"/>
      <c r="IB55" s="17"/>
      <c r="IC55" s="17"/>
      <c r="ID55" s="17"/>
      <c r="IE55" s="17"/>
      <c r="IF55" s="17"/>
      <c r="IG55" s="17"/>
      <c r="IH55" s="17"/>
      <c r="II55" s="17"/>
      <c r="IJ55" s="17"/>
      <c r="IK55" s="17"/>
      <c r="IL55" s="17"/>
      <c r="IM55" s="17"/>
      <c r="IN55" s="17"/>
      <c r="IO55" s="17"/>
      <c r="IP55" s="17"/>
      <c r="IQ55" s="17"/>
      <c r="IR55" s="17"/>
      <c r="IS55" s="17"/>
      <c r="IT55" s="17"/>
      <c r="IU55" s="17"/>
      <c r="IV55" s="17"/>
      <c r="IW55" s="17"/>
    </row>
    <row r="56" spans="2:257" ht="18.75" customHeight="1" outlineLevel="1" x14ac:dyDescent="0.25">
      <c r="B56" s="34">
        <v>6</v>
      </c>
      <c r="C56" s="39" t="s">
        <v>126</v>
      </c>
      <c r="D56" s="34">
        <v>5</v>
      </c>
      <c r="E56" s="34">
        <v>5</v>
      </c>
      <c r="F56" s="40">
        <v>1</v>
      </c>
      <c r="G56" s="10">
        <v>42702</v>
      </c>
      <c r="H56" s="10">
        <v>42702</v>
      </c>
      <c r="I56" s="27">
        <f t="shared" ref="I56" si="181">(G56+D56)-1</f>
        <v>42706</v>
      </c>
      <c r="J56" s="27">
        <f t="shared" ref="J56" si="182">(H56+E56)-1</f>
        <v>42706</v>
      </c>
      <c r="K56" s="27" t="str">
        <f t="shared" ref="K56" ca="1" si="183">IF(F56=1,"Concluído",IF(G56&gt;TODAY(), "A iniciar", IF(AND(I56&lt;TODAY(),F56&lt;1),"Em atraso","Em andamento")))</f>
        <v>Concluído</v>
      </c>
      <c r="L56" s="41" t="s">
        <v>80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  <c r="HM56" s="17"/>
      <c r="HN56" s="17"/>
      <c r="HO56" s="17"/>
      <c r="HP56" s="17"/>
      <c r="HQ56" s="17"/>
      <c r="HR56" s="17"/>
      <c r="HS56" s="17"/>
      <c r="HT56" s="17"/>
      <c r="HU56" s="17"/>
      <c r="HV56" s="17"/>
      <c r="HW56" s="17"/>
      <c r="HX56" s="17"/>
      <c r="HY56" s="17"/>
      <c r="HZ56" s="17"/>
      <c r="IA56" s="17"/>
      <c r="IB56" s="17"/>
      <c r="IC56" s="17"/>
      <c r="ID56" s="17"/>
      <c r="IE56" s="17"/>
      <c r="IF56" s="17"/>
      <c r="IG56" s="17"/>
      <c r="IH56" s="17"/>
      <c r="II56" s="17"/>
      <c r="IJ56" s="17"/>
      <c r="IK56" s="17"/>
      <c r="IL56" s="17"/>
      <c r="IM56" s="17"/>
      <c r="IN56" s="17"/>
      <c r="IO56" s="17"/>
      <c r="IP56" s="17"/>
      <c r="IQ56" s="17"/>
      <c r="IR56" s="17"/>
      <c r="IS56" s="17"/>
      <c r="IT56" s="17"/>
      <c r="IU56" s="17"/>
      <c r="IV56" s="17"/>
      <c r="IW56" s="17"/>
    </row>
    <row r="57" spans="2:257" ht="18.75" customHeight="1" outlineLevel="1" x14ac:dyDescent="0.25">
      <c r="B57" s="34">
        <v>6</v>
      </c>
      <c r="C57" s="39" t="s">
        <v>132</v>
      </c>
      <c r="D57" s="34">
        <v>5</v>
      </c>
      <c r="E57" s="34">
        <v>5</v>
      </c>
      <c r="F57" s="40">
        <v>1</v>
      </c>
      <c r="G57" s="10">
        <v>42702</v>
      </c>
      <c r="H57" s="10">
        <v>42702</v>
      </c>
      <c r="I57" s="27">
        <f t="shared" ref="I57" si="184">(G57+D57)-1</f>
        <v>42706</v>
      </c>
      <c r="J57" s="27">
        <f t="shared" ref="J57" si="185">(H57+E57)-1</f>
        <v>42706</v>
      </c>
      <c r="K57" s="27" t="str">
        <f t="shared" ref="K57" ca="1" si="186">IF(F57=1,"Concluído",IF(G57&gt;TODAY(), "A iniciar", IF(AND(I57&lt;TODAY(),F57&lt;1),"Em atraso","Em andamento")))</f>
        <v>Concluído</v>
      </c>
      <c r="L57" s="41" t="s">
        <v>80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W57" s="17"/>
      <c r="HX57" s="17"/>
      <c r="HY57" s="17"/>
      <c r="HZ57" s="17"/>
      <c r="IA57" s="17"/>
      <c r="IB57" s="17"/>
      <c r="IC57" s="17"/>
      <c r="ID57" s="17"/>
      <c r="IE57" s="17"/>
      <c r="IF57" s="17"/>
      <c r="IG57" s="17"/>
      <c r="IH57" s="17"/>
      <c r="II57" s="17"/>
      <c r="IJ57" s="17"/>
      <c r="IK57" s="17"/>
      <c r="IL57" s="17"/>
      <c r="IM57" s="17"/>
      <c r="IN57" s="17"/>
      <c r="IO57" s="17"/>
      <c r="IP57" s="17"/>
      <c r="IQ57" s="17"/>
      <c r="IR57" s="17"/>
      <c r="IS57" s="17"/>
      <c r="IT57" s="17"/>
      <c r="IU57" s="17"/>
      <c r="IV57" s="17"/>
      <c r="IW57" s="17"/>
    </row>
    <row r="58" spans="2:257" ht="18.75" customHeight="1" outlineLevel="1" x14ac:dyDescent="0.25">
      <c r="B58" s="34">
        <v>6</v>
      </c>
      <c r="C58" s="39" t="s">
        <v>133</v>
      </c>
      <c r="D58" s="34">
        <v>5</v>
      </c>
      <c r="E58" s="34">
        <v>5</v>
      </c>
      <c r="F58" s="40">
        <v>1</v>
      </c>
      <c r="G58" s="10">
        <v>42702</v>
      </c>
      <c r="H58" s="10">
        <v>42702</v>
      </c>
      <c r="I58" s="27">
        <f t="shared" ref="I58" si="187">(G58+D58)-1</f>
        <v>42706</v>
      </c>
      <c r="J58" s="27">
        <f t="shared" ref="J58" si="188">(H58+E58)-1</f>
        <v>42706</v>
      </c>
      <c r="K58" s="27" t="str">
        <f t="shared" ref="K58" ca="1" si="189">IF(F58=1,"Concluído",IF(G58&gt;TODAY(), "A iniciar", IF(AND(I58&lt;TODAY(),F58&lt;1),"Em atraso","Em andamento")))</f>
        <v>Concluído</v>
      </c>
      <c r="L58" s="41" t="s">
        <v>80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/>
      <c r="HI58" s="17"/>
      <c r="HJ58" s="17"/>
      <c r="HK58" s="17"/>
      <c r="HL58" s="17"/>
      <c r="HM58" s="17"/>
      <c r="HN58" s="17"/>
      <c r="HO58" s="17"/>
      <c r="HP58" s="17"/>
      <c r="HQ58" s="17"/>
      <c r="HR58" s="17"/>
      <c r="HS58" s="17"/>
      <c r="HT58" s="17"/>
      <c r="HU58" s="17"/>
      <c r="HV58" s="17"/>
      <c r="HW58" s="17"/>
      <c r="HX58" s="17"/>
      <c r="HY58" s="17"/>
      <c r="HZ58" s="17"/>
      <c r="IA58" s="17"/>
      <c r="IB58" s="17"/>
      <c r="IC58" s="17"/>
      <c r="ID58" s="17"/>
      <c r="IE58" s="17"/>
      <c r="IF58" s="17"/>
      <c r="IG58" s="17"/>
      <c r="IH58" s="17"/>
      <c r="II58" s="17"/>
      <c r="IJ58" s="17"/>
      <c r="IK58" s="17"/>
      <c r="IL58" s="17"/>
      <c r="IM58" s="17"/>
      <c r="IN58" s="17"/>
      <c r="IO58" s="17"/>
      <c r="IP58" s="17"/>
      <c r="IQ58" s="17"/>
      <c r="IR58" s="17"/>
      <c r="IS58" s="17"/>
      <c r="IT58" s="17"/>
      <c r="IU58" s="17"/>
      <c r="IV58" s="17"/>
      <c r="IW58" s="17"/>
    </row>
    <row r="59" spans="2:257" ht="18.75" customHeight="1" outlineLevel="1" x14ac:dyDescent="0.25">
      <c r="B59" s="74">
        <v>6</v>
      </c>
      <c r="C59" s="75" t="s">
        <v>127</v>
      </c>
      <c r="D59" s="74">
        <v>1</v>
      </c>
      <c r="E59" s="74">
        <v>1</v>
      </c>
      <c r="F59" s="76">
        <v>1</v>
      </c>
      <c r="G59" s="77">
        <v>42702</v>
      </c>
      <c r="H59" s="77">
        <v>42702</v>
      </c>
      <c r="I59" s="77">
        <v>42702</v>
      </c>
      <c r="J59" s="77">
        <v>42702</v>
      </c>
      <c r="K59" s="27" t="str">
        <f ca="1">IF(F59=1,"Concluído",IF(G59&gt;TODAY(), "A iniciar", IF(AND(I59&lt;TODAY(),F59&lt;1),"Em atraso","Em andamento")))</f>
        <v>Concluído</v>
      </c>
      <c r="L59" s="78" t="s">
        <v>80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17"/>
      <c r="IH59" s="17"/>
      <c r="II59" s="17"/>
      <c r="IJ59" s="17"/>
      <c r="IK59" s="17"/>
      <c r="IL59" s="17"/>
      <c r="IM59" s="17"/>
      <c r="IN59" s="17"/>
      <c r="IO59" s="17"/>
      <c r="IP59" s="17"/>
      <c r="IQ59" s="17"/>
      <c r="IR59" s="17"/>
      <c r="IS59" s="17"/>
      <c r="IT59" s="17"/>
      <c r="IU59" s="17"/>
      <c r="IV59" s="17"/>
      <c r="IW59" s="17"/>
    </row>
    <row r="60" spans="2:257" ht="18.75" customHeight="1" outlineLevel="1" x14ac:dyDescent="0.25">
      <c r="B60" s="34">
        <v>6</v>
      </c>
      <c r="C60" s="39" t="s">
        <v>134</v>
      </c>
      <c r="D60" s="34">
        <v>5</v>
      </c>
      <c r="E60" s="34">
        <v>3</v>
      </c>
      <c r="F60" s="40">
        <v>1</v>
      </c>
      <c r="G60" s="10">
        <v>42709</v>
      </c>
      <c r="H60" s="10">
        <v>42709</v>
      </c>
      <c r="I60" s="27">
        <f t="shared" ref="I60" si="190">(G60+D60)-1</f>
        <v>42713</v>
      </c>
      <c r="J60" s="27">
        <f t="shared" ref="J60" si="191">(H60+E60)-1</f>
        <v>42711</v>
      </c>
      <c r="K60" s="27" t="str">
        <f t="shared" ref="K60" ca="1" si="192">IF(F60=1,"Concluído",IF(G60&gt;TODAY(), "A iniciar", IF(AND(I60&lt;TODAY(),F60&lt;1),"Em atraso","Em andamento")))</f>
        <v>Concluído</v>
      </c>
      <c r="L60" s="41" t="s">
        <v>33</v>
      </c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</row>
    <row r="61" spans="2:257" ht="18.75" customHeight="1" outlineLevel="1" x14ac:dyDescent="0.25">
      <c r="B61" s="34">
        <v>6</v>
      </c>
      <c r="C61" s="39" t="s">
        <v>135</v>
      </c>
      <c r="D61" s="34">
        <v>5</v>
      </c>
      <c r="E61" s="34">
        <v>2</v>
      </c>
      <c r="F61" s="40">
        <v>1</v>
      </c>
      <c r="G61" s="10">
        <v>42709</v>
      </c>
      <c r="H61" s="10">
        <v>42709</v>
      </c>
      <c r="I61" s="27">
        <f t="shared" ref="I61" si="193">(G61+D61)-1</f>
        <v>42713</v>
      </c>
      <c r="J61" s="27">
        <f t="shared" ref="J61" si="194">(H61+E61)-1</f>
        <v>42710</v>
      </c>
      <c r="K61" s="27" t="str">
        <f t="shared" ref="K61" ca="1" si="195">IF(F61=1,"Concluído",IF(G61&gt;TODAY(), "A iniciar", IF(AND(I61&lt;TODAY(),F61&lt;1),"Em atraso","Em andamento")))</f>
        <v>Concluído</v>
      </c>
      <c r="L61" s="41" t="s">
        <v>33</v>
      </c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17"/>
      <c r="IV61" s="17"/>
      <c r="IW61" s="17"/>
    </row>
    <row r="62" spans="2:257" ht="18.75" customHeight="1" outlineLevel="1" x14ac:dyDescent="0.25">
      <c r="B62" s="74">
        <v>6</v>
      </c>
      <c r="C62" s="75" t="s">
        <v>137</v>
      </c>
      <c r="D62" s="74">
        <v>1</v>
      </c>
      <c r="E62" s="74">
        <v>1</v>
      </c>
      <c r="F62" s="76">
        <v>1</v>
      </c>
      <c r="G62" s="77">
        <v>42713</v>
      </c>
      <c r="H62" s="77">
        <v>42713</v>
      </c>
      <c r="I62" s="77">
        <v>42713</v>
      </c>
      <c r="J62" s="77">
        <v>42713</v>
      </c>
      <c r="K62" s="27" t="str">
        <f ca="1">IF(F62=1,"Concluído",IF(G62&gt;TODAY(), "A iniciar", IF(AND(I62&lt;TODAY(),F62&lt;1),"Em atraso","Em andamento")))</f>
        <v>Concluído</v>
      </c>
      <c r="L62" s="78" t="s">
        <v>80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  <c r="IM62" s="17"/>
      <c r="IN62" s="17"/>
      <c r="IO62" s="17"/>
      <c r="IP62" s="17"/>
      <c r="IQ62" s="17"/>
      <c r="IR62" s="17"/>
      <c r="IS62" s="17"/>
      <c r="IT62" s="17"/>
      <c r="IU62" s="17"/>
      <c r="IV62" s="17"/>
      <c r="IW62" s="17"/>
    </row>
    <row r="63" spans="2:257" ht="18.75" customHeight="1" outlineLevel="1" x14ac:dyDescent="0.25">
      <c r="B63" s="34">
        <v>6</v>
      </c>
      <c r="C63" s="39" t="s">
        <v>128</v>
      </c>
      <c r="D63" s="34">
        <v>5</v>
      </c>
      <c r="E63" s="34"/>
      <c r="F63" s="40">
        <v>0</v>
      </c>
      <c r="G63" s="10">
        <v>42716</v>
      </c>
      <c r="H63" s="10"/>
      <c r="I63" s="27">
        <f>(G63+D63)-1</f>
        <v>42720</v>
      </c>
      <c r="J63" s="27">
        <f>(H63+E63)-1</f>
        <v>-1</v>
      </c>
      <c r="K63" s="27" t="str">
        <f ca="1">IF(F63=1,"Concluído",IF(G63&gt;TODAY(), "A iniciar", IF(AND(I63&lt;TODAY(),F63&lt;1),"Em atraso","Em andamento")))</f>
        <v>Em andamento</v>
      </c>
      <c r="L63" s="41" t="s">
        <v>33</v>
      </c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17"/>
      <c r="IV63" s="17"/>
      <c r="IW63" s="17"/>
    </row>
    <row r="64" spans="2:257" ht="18.75" customHeight="1" outlineLevel="1" x14ac:dyDescent="0.25">
      <c r="B64" s="34">
        <v>6</v>
      </c>
      <c r="C64" s="39" t="s">
        <v>129</v>
      </c>
      <c r="D64" s="34">
        <v>5</v>
      </c>
      <c r="E64" s="34"/>
      <c r="F64" s="40">
        <v>0</v>
      </c>
      <c r="G64" s="10">
        <v>42716</v>
      </c>
      <c r="H64" s="10"/>
      <c r="I64" s="27">
        <f t="shared" ref="I64:I65" si="196">(G64+D64)-1</f>
        <v>42720</v>
      </c>
      <c r="J64" s="27">
        <f t="shared" ref="J64:J65" si="197">(H64+E64)-1</f>
        <v>-1</v>
      </c>
      <c r="K64" s="27" t="str">
        <f t="shared" ref="K64:K65" ca="1" si="198">IF(F64=1,"Concluído",IF(G64&gt;TODAY(), "A iniciar", IF(AND(I64&lt;TODAY(),F64&lt;1),"Em atraso","Em andamento")))</f>
        <v>Em andamento</v>
      </c>
      <c r="L64" s="41" t="s">
        <v>33</v>
      </c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W64" s="17"/>
      <c r="HX64" s="17"/>
      <c r="HY64" s="17"/>
      <c r="HZ64" s="17"/>
      <c r="IA64" s="17"/>
      <c r="IB64" s="17"/>
      <c r="IC64" s="17"/>
      <c r="ID64" s="17"/>
      <c r="IE64" s="17"/>
      <c r="IF64" s="17"/>
      <c r="IG64" s="17"/>
      <c r="IH64" s="17"/>
      <c r="II64" s="17"/>
      <c r="IJ64" s="17"/>
      <c r="IK64" s="17"/>
      <c r="IL64" s="17"/>
      <c r="IM64" s="17"/>
      <c r="IN64" s="17"/>
      <c r="IO64" s="17"/>
      <c r="IP64" s="17"/>
      <c r="IQ64" s="17"/>
      <c r="IR64" s="17"/>
      <c r="IS64" s="17"/>
      <c r="IT64" s="17"/>
      <c r="IU64" s="17"/>
      <c r="IV64" s="17"/>
      <c r="IW64" s="17"/>
    </row>
    <row r="65" spans="2:257" ht="18.75" customHeight="1" outlineLevel="1" x14ac:dyDescent="0.25">
      <c r="B65" s="34">
        <v>6</v>
      </c>
      <c r="C65" s="39" t="s">
        <v>130</v>
      </c>
      <c r="D65" s="34">
        <v>5</v>
      </c>
      <c r="E65" s="34"/>
      <c r="F65" s="40">
        <v>0</v>
      </c>
      <c r="G65" s="10">
        <v>42716</v>
      </c>
      <c r="H65" s="10"/>
      <c r="I65" s="27">
        <f t="shared" si="196"/>
        <v>42720</v>
      </c>
      <c r="J65" s="27">
        <f t="shared" si="197"/>
        <v>-1</v>
      </c>
      <c r="K65" s="27" t="str">
        <f t="shared" ca="1" si="198"/>
        <v>Em andamento</v>
      </c>
      <c r="L65" s="41" t="s">
        <v>33</v>
      </c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17"/>
      <c r="HL65" s="17"/>
      <c r="HM65" s="17"/>
      <c r="HN65" s="17"/>
      <c r="HO65" s="17"/>
      <c r="HP65" s="17"/>
      <c r="HQ65" s="17"/>
      <c r="HR65" s="17"/>
      <c r="HS65" s="17"/>
      <c r="HT65" s="17"/>
      <c r="HU65" s="17"/>
      <c r="HV65" s="17"/>
      <c r="HW65" s="17"/>
      <c r="HX65" s="17"/>
      <c r="HY65" s="17"/>
      <c r="HZ65" s="17"/>
      <c r="IA65" s="17"/>
      <c r="IB65" s="17"/>
      <c r="IC65" s="17"/>
      <c r="ID65" s="17"/>
      <c r="IE65" s="17"/>
      <c r="IF65" s="17"/>
      <c r="IG65" s="17"/>
      <c r="IH65" s="17"/>
      <c r="II65" s="17"/>
      <c r="IJ65" s="17"/>
      <c r="IK65" s="17"/>
      <c r="IL65" s="17"/>
      <c r="IM65" s="17"/>
      <c r="IN65" s="17"/>
      <c r="IO65" s="17"/>
      <c r="IP65" s="17"/>
      <c r="IQ65" s="17"/>
      <c r="IR65" s="17"/>
      <c r="IS65" s="17"/>
      <c r="IT65" s="17"/>
      <c r="IU65" s="17"/>
      <c r="IV65" s="17"/>
      <c r="IW65" s="17"/>
    </row>
    <row r="66" spans="2:257" ht="18.75" customHeight="1" outlineLevel="1" x14ac:dyDescent="0.25">
      <c r="B66" s="34">
        <v>6</v>
      </c>
      <c r="C66" s="39" t="s">
        <v>131</v>
      </c>
      <c r="D66" s="34">
        <v>5</v>
      </c>
      <c r="E66" s="34"/>
      <c r="F66" s="40">
        <v>0</v>
      </c>
      <c r="G66" s="10">
        <v>42716</v>
      </c>
      <c r="H66" s="10"/>
      <c r="I66" s="27">
        <f>(G66+D66)-1</f>
        <v>42720</v>
      </c>
      <c r="J66" s="27">
        <f>(H66+E66)-1</f>
        <v>-1</v>
      </c>
      <c r="K66" s="27" t="str">
        <f ca="1">IF(F66=1,"Concluído",IF(G66&gt;TODAY(), "A iniciar", IF(AND(I66&lt;TODAY(),F66&lt;1),"Em atraso","Em andamento")))</f>
        <v>Em andamento</v>
      </c>
      <c r="L66" s="41" t="s">
        <v>33</v>
      </c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W66" s="17"/>
      <c r="HX66" s="17"/>
      <c r="HY66" s="17"/>
      <c r="HZ66" s="17"/>
      <c r="IA66" s="17"/>
      <c r="IB66" s="17"/>
      <c r="IC66" s="17"/>
      <c r="ID66" s="17"/>
      <c r="IE66" s="17"/>
      <c r="IF66" s="17"/>
      <c r="IG66" s="17"/>
      <c r="IH66" s="17"/>
      <c r="II66" s="17"/>
      <c r="IJ66" s="17"/>
      <c r="IK66" s="17"/>
      <c r="IL66" s="17"/>
      <c r="IM66" s="17"/>
      <c r="IN66" s="17"/>
      <c r="IO66" s="17"/>
      <c r="IP66" s="17"/>
      <c r="IQ66" s="17"/>
      <c r="IR66" s="17"/>
      <c r="IS66" s="17"/>
      <c r="IT66" s="17"/>
      <c r="IU66" s="17"/>
      <c r="IV66" s="17"/>
      <c r="IW66" s="17"/>
    </row>
    <row r="67" spans="2:257" ht="18.75" customHeight="1" outlineLevel="1" x14ac:dyDescent="0.25">
      <c r="B67" s="34">
        <v>6</v>
      </c>
      <c r="C67" s="39" t="s">
        <v>136</v>
      </c>
      <c r="D67" s="34">
        <v>5</v>
      </c>
      <c r="E67" s="34"/>
      <c r="F67" s="40">
        <v>0</v>
      </c>
      <c r="G67" s="10">
        <v>42716</v>
      </c>
      <c r="H67" s="10"/>
      <c r="I67" s="27">
        <f t="shared" ref="I67" si="199">(G67+D67)-1</f>
        <v>42720</v>
      </c>
      <c r="J67" s="27">
        <f t="shared" ref="J67" si="200">(H67+E67)-1</f>
        <v>-1</v>
      </c>
      <c r="K67" s="27" t="str">
        <f t="shared" ref="K67" ca="1" si="201">IF(F67=1,"Concluído",IF(G67&gt;TODAY(), "A iniciar", IF(AND(I67&lt;TODAY(),F67&lt;1),"Em atraso","Em andamento")))</f>
        <v>Em andamento</v>
      </c>
      <c r="L67" s="41" t="s">
        <v>33</v>
      </c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  <c r="IM67" s="17"/>
      <c r="IN67" s="17"/>
      <c r="IO67" s="17"/>
      <c r="IP67" s="17"/>
      <c r="IQ67" s="17"/>
      <c r="IR67" s="17"/>
      <c r="IS67" s="17"/>
      <c r="IT67" s="17"/>
      <c r="IU67" s="17"/>
      <c r="IV67" s="17"/>
      <c r="IW67" s="17"/>
    </row>
    <row r="68" spans="2:257" ht="18.75" customHeight="1" outlineLevel="1" x14ac:dyDescent="0.25">
      <c r="B68" s="74">
        <v>6</v>
      </c>
      <c r="C68" s="75" t="s">
        <v>139</v>
      </c>
      <c r="D68" s="74">
        <v>1</v>
      </c>
      <c r="E68" s="74">
        <v>1</v>
      </c>
      <c r="F68" s="76">
        <v>0</v>
      </c>
      <c r="G68" s="77">
        <v>42720</v>
      </c>
      <c r="H68" s="77"/>
      <c r="I68" s="77">
        <v>42720</v>
      </c>
      <c r="J68" s="77"/>
      <c r="K68" s="27" t="str">
        <f ca="1">IF(F68=1,"Concluído",IF(G68&gt;TODAY(), "A iniciar", IF(AND(I68&lt;TODAY(),F68&lt;1),"Em atraso","Em andamento")))</f>
        <v>A iniciar</v>
      </c>
      <c r="L68" s="78" t="s">
        <v>80</v>
      </c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</row>
    <row r="69" spans="2:257" ht="18.75" customHeight="1" outlineLevel="1" x14ac:dyDescent="0.25">
      <c r="B69" s="74">
        <v>6</v>
      </c>
      <c r="C69" s="75" t="s">
        <v>138</v>
      </c>
      <c r="D69" s="74">
        <v>1</v>
      </c>
      <c r="E69" s="74">
        <v>1</v>
      </c>
      <c r="F69" s="76">
        <v>0</v>
      </c>
      <c r="G69" s="77">
        <v>42720</v>
      </c>
      <c r="H69" s="77"/>
      <c r="I69" s="77">
        <v>42720</v>
      </c>
      <c r="J69" s="77"/>
      <c r="K69" s="27" t="str">
        <f ca="1">IF(F69=1,"Concluído",IF(G69&gt;TODAY(), "A iniciar", IF(AND(I69&lt;TODAY(),F69&lt;1),"Em atraso","Em andamento")))</f>
        <v>A iniciar</v>
      </c>
      <c r="L69" s="78" t="s">
        <v>80</v>
      </c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17"/>
      <c r="IV69" s="17"/>
      <c r="IW69" s="17"/>
    </row>
    <row r="70" spans="2:257" ht="15" outlineLevel="1" x14ac:dyDescent="0.25">
      <c r="B70" s="34"/>
      <c r="C70" s="42" t="s">
        <v>32</v>
      </c>
      <c r="D70" s="34">
        <v>67</v>
      </c>
      <c r="E70" s="34">
        <v>222</v>
      </c>
      <c r="F70" s="40">
        <v>0</v>
      </c>
      <c r="G70" s="10">
        <v>42492</v>
      </c>
      <c r="H70" s="10">
        <v>42499</v>
      </c>
      <c r="I70" s="27">
        <f>(G70+D70)-1</f>
        <v>42558</v>
      </c>
      <c r="J70" s="27">
        <f t="shared" si="175"/>
        <v>42720</v>
      </c>
      <c r="K70" s="27" t="str">
        <f t="shared" ca="1" si="179"/>
        <v>Em atraso</v>
      </c>
      <c r="L70" s="41" t="s">
        <v>24</v>
      </c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17"/>
      <c r="IV70" s="17"/>
      <c r="IW70" s="17"/>
    </row>
    <row r="71" spans="2:257" s="17" customFormat="1" x14ac:dyDescent="0.3">
      <c r="B71" s="28"/>
      <c r="C71" s="28"/>
      <c r="D71" s="13"/>
      <c r="E71" s="13"/>
      <c r="F71" s="29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</row>
    <row r="72" spans="2:257" s="17" customFormat="1" x14ac:dyDescent="0.3">
      <c r="C72" s="28"/>
      <c r="D72" s="13"/>
      <c r="E72" s="13"/>
      <c r="F72" s="29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</row>
    <row r="73" spans="2:257" s="17" customFormat="1" x14ac:dyDescent="0.25">
      <c r="B73" s="1"/>
      <c r="C73" s="1"/>
      <c r="D73" s="1"/>
      <c r="E73" s="13"/>
      <c r="F73" s="29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 spans="2:257" s="17" customFormat="1" x14ac:dyDescent="0.25">
      <c r="B74" s="1"/>
      <c r="C74" s="1"/>
      <c r="D74" s="1"/>
      <c r="E74" s="13"/>
      <c r="F74" s="29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 spans="2:257" s="17" customFormat="1" x14ac:dyDescent="0.25">
      <c r="B75" s="1"/>
      <c r="C75" s="1"/>
      <c r="D75" s="1"/>
      <c r="E75" s="13"/>
      <c r="F75" s="29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 spans="2:257" s="17" customFormat="1" x14ac:dyDescent="0.25">
      <c r="B76" s="1"/>
      <c r="C76" s="1"/>
      <c r="D76" s="1"/>
      <c r="E76" s="13"/>
      <c r="F76" s="29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</row>
    <row r="77" spans="2:257" s="17" customFormat="1" ht="21" x14ac:dyDescent="0.25">
      <c r="B77" s="2">
        <f>'Cronograma + Diagrama de Gantt'!$J$4</f>
        <v>42492</v>
      </c>
      <c r="C77" s="3">
        <f>'Cronograma + Diagrama de Gantt'!$I$7</f>
        <v>42720</v>
      </c>
      <c r="D77" s="1"/>
      <c r="E77" s="13"/>
      <c r="F77" s="29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 spans="2:257" s="17" customFormat="1" x14ac:dyDescent="0.25">
      <c r="B78" s="1"/>
      <c r="C78" s="1"/>
      <c r="D78" s="1"/>
      <c r="E78" s="13"/>
      <c r="F78" s="29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 spans="2:257" s="17" customFormat="1" x14ac:dyDescent="0.25">
      <c r="B79" s="89" t="s">
        <v>16</v>
      </c>
      <c r="C79" s="89"/>
      <c r="D79" s="89"/>
      <c r="E79" s="13"/>
      <c r="F79" s="29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  <row r="80" spans="2:257" s="17" customFormat="1" ht="17.25" customHeight="1" x14ac:dyDescent="0.25">
      <c r="B80" s="90">
        <f>'Cronograma + Diagrama de Gantt'!$F$7</f>
        <v>0.86885245901639341</v>
      </c>
      <c r="C80" s="90"/>
      <c r="D80" s="90"/>
      <c r="E80" s="13"/>
      <c r="F80" s="29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 spans="2:33" s="17" customFormat="1" ht="17.25" customHeight="1" x14ac:dyDescent="0.25">
      <c r="B81" s="90"/>
      <c r="C81" s="90"/>
      <c r="D81" s="90"/>
      <c r="E81" s="13"/>
      <c r="F81" s="29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 spans="2:33" s="17" customFormat="1" ht="17.25" customHeight="1" x14ac:dyDescent="0.25">
      <c r="B82" s="90"/>
      <c r="C82" s="90"/>
      <c r="D82" s="90"/>
      <c r="E82" s="13"/>
      <c r="F82" s="29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 spans="2:33" s="17" customFormat="1" ht="17.25" customHeight="1" x14ac:dyDescent="0.25">
      <c r="B83" s="90"/>
      <c r="C83" s="90"/>
      <c r="D83" s="90"/>
      <c r="E83" s="13"/>
      <c r="F83" s="29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 spans="2:33" s="17" customFormat="1" x14ac:dyDescent="0.3">
      <c r="C84" s="28"/>
      <c r="D84" s="13"/>
      <c r="E84" s="13"/>
      <c r="F84" s="29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 spans="2:33" s="17" customFormat="1" x14ac:dyDescent="0.3">
      <c r="C85" s="28"/>
      <c r="D85" s="13"/>
      <c r="E85" s="13"/>
      <c r="F85" s="29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</row>
    <row r="86" spans="2:33" s="17" customFormat="1" x14ac:dyDescent="0.3">
      <c r="C86" s="28"/>
      <c r="D86" s="13"/>
      <c r="E86" s="13"/>
      <c r="F86" s="29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</row>
    <row r="87" spans="2:33" s="17" customFormat="1" x14ac:dyDescent="0.3">
      <c r="C87" s="28"/>
      <c r="D87" s="13"/>
      <c r="E87" s="13"/>
      <c r="F87" s="29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</row>
    <row r="88" spans="2:33" s="17" customFormat="1" x14ac:dyDescent="0.3">
      <c r="C88" s="28"/>
      <c r="D88" s="13"/>
      <c r="E88" s="13"/>
      <c r="F88" s="29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</row>
    <row r="89" spans="2:33" s="17" customFormat="1" x14ac:dyDescent="0.3">
      <c r="C89" s="28"/>
      <c r="D89" s="13"/>
      <c r="E89" s="13"/>
      <c r="F89" s="29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</row>
    <row r="90" spans="2:33" s="17" customFormat="1" x14ac:dyDescent="0.3">
      <c r="C90" s="28"/>
      <c r="D90" s="13"/>
      <c r="E90" s="13"/>
      <c r="F90" s="29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</row>
    <row r="91" spans="2:33" s="17" customFormat="1" x14ac:dyDescent="0.3">
      <c r="C91" s="28"/>
      <c r="D91" s="13"/>
      <c r="E91" s="13"/>
      <c r="F91" s="29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</row>
    <row r="92" spans="2:33" s="17" customFormat="1" x14ac:dyDescent="0.3">
      <c r="C92" s="28"/>
      <c r="D92" s="13"/>
      <c r="E92" s="13"/>
      <c r="F92" s="29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</row>
    <row r="93" spans="2:33" s="17" customFormat="1" x14ac:dyDescent="0.3">
      <c r="C93" s="28"/>
      <c r="D93" s="13"/>
      <c r="E93" s="13"/>
      <c r="F93" s="29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</row>
    <row r="94" spans="2:33" s="17" customFormat="1" x14ac:dyDescent="0.3">
      <c r="C94" s="28"/>
      <c r="D94" s="13"/>
      <c r="E94" s="13"/>
      <c r="F94" s="29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</row>
    <row r="95" spans="2:33" s="17" customFormat="1" x14ac:dyDescent="0.3">
      <c r="C95" s="28"/>
      <c r="D95" s="13"/>
      <c r="E95" s="13"/>
      <c r="F95" s="29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</row>
    <row r="96" spans="2:33" s="17" customFormat="1" x14ac:dyDescent="0.3">
      <c r="C96" s="28"/>
      <c r="D96" s="13"/>
      <c r="E96" s="13"/>
      <c r="F96" s="29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</row>
    <row r="97" spans="3:33" s="17" customFormat="1" x14ac:dyDescent="0.3">
      <c r="C97" s="28"/>
      <c r="D97" s="13"/>
      <c r="E97" s="13"/>
      <c r="F97" s="29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</row>
    <row r="98" spans="3:33" s="17" customFormat="1" x14ac:dyDescent="0.3">
      <c r="C98" s="28"/>
      <c r="D98" s="13"/>
      <c r="E98" s="13"/>
      <c r="F98" s="29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</row>
    <row r="99" spans="3:33" s="17" customFormat="1" x14ac:dyDescent="0.3">
      <c r="C99" s="28"/>
      <c r="D99" s="13"/>
      <c r="E99" s="13"/>
      <c r="F99" s="29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</row>
    <row r="100" spans="3:33" s="17" customFormat="1" x14ac:dyDescent="0.3">
      <c r="C100" s="28"/>
      <c r="D100" s="13"/>
      <c r="E100" s="13"/>
      <c r="F100" s="29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</row>
    <row r="101" spans="3:33" s="17" customFormat="1" x14ac:dyDescent="0.3">
      <c r="C101" s="28"/>
      <c r="D101" s="13"/>
      <c r="E101" s="13"/>
      <c r="F101" s="29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</row>
    <row r="102" spans="3:33" s="17" customFormat="1" x14ac:dyDescent="0.3">
      <c r="C102" s="28"/>
      <c r="D102" s="13"/>
      <c r="E102" s="13"/>
      <c r="F102" s="29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</row>
    <row r="103" spans="3:33" s="17" customFormat="1" x14ac:dyDescent="0.3">
      <c r="C103" s="28"/>
      <c r="D103" s="13"/>
      <c r="E103" s="13"/>
      <c r="F103" s="29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</row>
    <row r="104" spans="3:33" s="17" customFormat="1" x14ac:dyDescent="0.3">
      <c r="C104" s="28"/>
      <c r="D104" s="13"/>
      <c r="E104" s="13"/>
      <c r="F104" s="29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</row>
    <row r="105" spans="3:33" s="17" customFormat="1" x14ac:dyDescent="0.3">
      <c r="C105" s="28"/>
      <c r="D105" s="13"/>
      <c r="E105" s="13"/>
      <c r="F105" s="29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</row>
    <row r="106" spans="3:33" s="17" customFormat="1" x14ac:dyDescent="0.3">
      <c r="C106" s="28"/>
      <c r="D106" s="13"/>
      <c r="E106" s="13"/>
      <c r="F106" s="29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</row>
    <row r="107" spans="3:33" s="17" customFormat="1" x14ac:dyDescent="0.3">
      <c r="C107" s="28"/>
      <c r="D107" s="13"/>
      <c r="E107" s="13"/>
      <c r="F107" s="29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</row>
    <row r="108" spans="3:33" s="17" customFormat="1" x14ac:dyDescent="0.3">
      <c r="C108" s="28"/>
      <c r="D108" s="13"/>
      <c r="E108" s="13"/>
      <c r="F108" s="29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</row>
    <row r="109" spans="3:33" s="17" customFormat="1" x14ac:dyDescent="0.3">
      <c r="C109" s="28"/>
      <c r="D109" s="13"/>
      <c r="E109" s="13"/>
      <c r="F109" s="29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</row>
    <row r="110" spans="3:33" s="17" customFormat="1" x14ac:dyDescent="0.3">
      <c r="C110" s="28"/>
      <c r="D110" s="13"/>
      <c r="E110" s="13"/>
      <c r="F110" s="29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</row>
    <row r="111" spans="3:33" s="17" customFormat="1" x14ac:dyDescent="0.3">
      <c r="C111" s="28"/>
      <c r="D111" s="13"/>
      <c r="E111" s="13"/>
      <c r="F111" s="29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</row>
    <row r="112" spans="3:33" s="17" customFormat="1" x14ac:dyDescent="0.3">
      <c r="C112" s="28"/>
      <c r="D112" s="13"/>
      <c r="E112" s="13"/>
      <c r="F112" s="29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</row>
    <row r="113" spans="3:33" s="17" customFormat="1" x14ac:dyDescent="0.3">
      <c r="C113" s="28"/>
      <c r="D113" s="13"/>
      <c r="E113" s="13"/>
      <c r="F113" s="29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</row>
    <row r="114" spans="3:33" s="17" customFormat="1" x14ac:dyDescent="0.3">
      <c r="C114" s="28"/>
      <c r="D114" s="13"/>
      <c r="E114" s="13"/>
      <c r="F114" s="29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</row>
    <row r="115" spans="3:33" s="17" customFormat="1" x14ac:dyDescent="0.3">
      <c r="C115" s="28"/>
      <c r="D115" s="13"/>
      <c r="E115" s="13"/>
      <c r="F115" s="29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</row>
    <row r="116" spans="3:33" s="17" customFormat="1" x14ac:dyDescent="0.3">
      <c r="C116" s="28"/>
      <c r="D116" s="13"/>
      <c r="E116" s="13"/>
      <c r="F116" s="29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</row>
    <row r="117" spans="3:33" s="17" customFormat="1" x14ac:dyDescent="0.3">
      <c r="C117" s="28"/>
      <c r="D117" s="13"/>
      <c r="E117" s="13"/>
      <c r="F117" s="29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</row>
    <row r="118" spans="3:33" s="17" customFormat="1" x14ac:dyDescent="0.3">
      <c r="C118" s="28"/>
      <c r="D118" s="13"/>
      <c r="E118" s="13"/>
      <c r="F118" s="29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</row>
    <row r="119" spans="3:33" s="17" customFormat="1" x14ac:dyDescent="0.3">
      <c r="C119" s="28"/>
      <c r="D119" s="13"/>
      <c r="E119" s="13"/>
      <c r="F119" s="29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</row>
    <row r="120" spans="3:33" s="17" customFormat="1" x14ac:dyDescent="0.3">
      <c r="C120" s="28"/>
      <c r="D120" s="13"/>
      <c r="E120" s="13"/>
      <c r="F120" s="29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</row>
    <row r="121" spans="3:33" s="17" customFormat="1" x14ac:dyDescent="0.3">
      <c r="C121" s="28"/>
      <c r="D121" s="13"/>
      <c r="E121" s="13"/>
      <c r="F121" s="29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</row>
    <row r="122" spans="3:33" s="17" customFormat="1" x14ac:dyDescent="0.3">
      <c r="C122" s="28"/>
      <c r="D122" s="13"/>
      <c r="E122" s="13"/>
      <c r="F122" s="29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</row>
    <row r="123" spans="3:33" s="17" customFormat="1" x14ac:dyDescent="0.3">
      <c r="C123" s="28"/>
      <c r="D123" s="13"/>
      <c r="E123" s="13"/>
      <c r="F123" s="29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</row>
    <row r="124" spans="3:33" s="17" customFormat="1" x14ac:dyDescent="0.3">
      <c r="C124" s="28"/>
      <c r="D124" s="13"/>
      <c r="E124" s="13"/>
      <c r="F124" s="29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</row>
    <row r="125" spans="3:33" s="17" customFormat="1" x14ac:dyDescent="0.3">
      <c r="C125" s="28"/>
      <c r="D125" s="13"/>
      <c r="E125" s="13"/>
      <c r="F125" s="29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</row>
    <row r="126" spans="3:33" s="17" customFormat="1" x14ac:dyDescent="0.3">
      <c r="C126" s="28"/>
      <c r="D126" s="13"/>
      <c r="E126" s="13"/>
      <c r="F126" s="29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</row>
    <row r="127" spans="3:33" s="17" customFormat="1" x14ac:dyDescent="0.3">
      <c r="C127" s="28"/>
      <c r="D127" s="13"/>
      <c r="E127" s="13"/>
      <c r="F127" s="29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</row>
    <row r="128" spans="3:33" s="17" customFormat="1" x14ac:dyDescent="0.3">
      <c r="C128" s="28"/>
      <c r="D128" s="13"/>
      <c r="E128" s="13"/>
      <c r="F128" s="29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</row>
    <row r="129" spans="3:33" s="17" customFormat="1" x14ac:dyDescent="0.3">
      <c r="C129" s="28"/>
      <c r="D129" s="13"/>
      <c r="E129" s="13"/>
      <c r="F129" s="29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</row>
    <row r="130" spans="3:33" s="17" customFormat="1" x14ac:dyDescent="0.3">
      <c r="C130" s="28"/>
      <c r="D130" s="13"/>
      <c r="E130" s="13"/>
      <c r="F130" s="29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</row>
    <row r="131" spans="3:33" s="17" customFormat="1" x14ac:dyDescent="0.3">
      <c r="C131" s="28"/>
      <c r="D131" s="13"/>
      <c r="E131" s="13"/>
      <c r="F131" s="29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</row>
    <row r="132" spans="3:33" s="17" customFormat="1" x14ac:dyDescent="0.3">
      <c r="C132" s="28"/>
      <c r="D132" s="13"/>
      <c r="E132" s="13"/>
      <c r="F132" s="29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</row>
    <row r="133" spans="3:33" s="17" customFormat="1" x14ac:dyDescent="0.3">
      <c r="C133" s="28"/>
      <c r="D133" s="13"/>
      <c r="E133" s="13"/>
      <c r="F133" s="29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</row>
    <row r="134" spans="3:33" s="17" customFormat="1" x14ac:dyDescent="0.3">
      <c r="C134" s="28"/>
      <c r="D134" s="13"/>
      <c r="E134" s="13"/>
      <c r="F134" s="29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</row>
    <row r="135" spans="3:33" s="17" customFormat="1" x14ac:dyDescent="0.3">
      <c r="C135" s="28"/>
      <c r="D135" s="13"/>
      <c r="E135" s="13"/>
      <c r="F135" s="29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</row>
    <row r="136" spans="3:33" s="17" customFormat="1" x14ac:dyDescent="0.3">
      <c r="C136" s="28"/>
      <c r="D136" s="13"/>
      <c r="E136" s="13"/>
      <c r="F136" s="29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</row>
    <row r="137" spans="3:33" s="17" customFormat="1" x14ac:dyDescent="0.3">
      <c r="C137" s="28"/>
      <c r="D137" s="13"/>
      <c r="E137" s="13"/>
      <c r="F137" s="29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</row>
    <row r="138" spans="3:33" s="17" customFormat="1" x14ac:dyDescent="0.3">
      <c r="C138" s="28"/>
      <c r="D138" s="13"/>
      <c r="E138" s="13"/>
      <c r="F138" s="29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</row>
    <row r="139" spans="3:33" s="17" customFormat="1" x14ac:dyDescent="0.3">
      <c r="C139" s="28"/>
      <c r="D139" s="13"/>
      <c r="E139" s="13"/>
      <c r="F139" s="29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</row>
    <row r="140" spans="3:33" s="17" customFormat="1" x14ac:dyDescent="0.3">
      <c r="C140" s="28"/>
      <c r="D140" s="13"/>
      <c r="E140" s="13"/>
      <c r="F140" s="29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</row>
    <row r="141" spans="3:33" s="17" customFormat="1" x14ac:dyDescent="0.3">
      <c r="C141" s="28"/>
      <c r="D141" s="13"/>
      <c r="E141" s="13"/>
      <c r="F141" s="29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</row>
    <row r="142" spans="3:33" s="17" customFormat="1" x14ac:dyDescent="0.3">
      <c r="C142" s="28"/>
      <c r="D142" s="13"/>
      <c r="E142" s="13"/>
      <c r="F142" s="29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</row>
    <row r="143" spans="3:33" s="17" customFormat="1" x14ac:dyDescent="0.3">
      <c r="C143" s="28"/>
      <c r="D143" s="13"/>
      <c r="E143" s="13"/>
      <c r="F143" s="29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</row>
    <row r="144" spans="3:33" s="17" customFormat="1" x14ac:dyDescent="0.3">
      <c r="C144" s="28"/>
      <c r="D144" s="13"/>
      <c r="E144" s="13"/>
      <c r="F144" s="29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</row>
    <row r="145" spans="3:33" s="17" customFormat="1" x14ac:dyDescent="0.3">
      <c r="C145" s="28"/>
      <c r="D145" s="13"/>
      <c r="E145" s="13"/>
      <c r="F145" s="29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</row>
    <row r="146" spans="3:33" s="17" customFormat="1" x14ac:dyDescent="0.3">
      <c r="C146" s="28"/>
      <c r="D146" s="13"/>
      <c r="E146" s="13"/>
      <c r="F146" s="29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</row>
    <row r="147" spans="3:33" s="17" customFormat="1" x14ac:dyDescent="0.3">
      <c r="C147" s="28"/>
      <c r="D147" s="13"/>
      <c r="E147" s="13"/>
      <c r="F147" s="29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</row>
    <row r="148" spans="3:33" s="17" customFormat="1" x14ac:dyDescent="0.3">
      <c r="C148" s="28"/>
      <c r="D148" s="13"/>
      <c r="E148" s="13"/>
      <c r="F148" s="29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</row>
    <row r="149" spans="3:33" s="17" customFormat="1" x14ac:dyDescent="0.3">
      <c r="C149" s="28"/>
      <c r="D149" s="13"/>
      <c r="E149" s="13"/>
      <c r="F149" s="29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</row>
    <row r="150" spans="3:33" s="17" customFormat="1" x14ac:dyDescent="0.3">
      <c r="C150" s="28"/>
      <c r="D150" s="13"/>
      <c r="E150" s="13"/>
      <c r="F150" s="29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</row>
    <row r="151" spans="3:33" s="17" customFormat="1" x14ac:dyDescent="0.3">
      <c r="C151" s="28"/>
      <c r="D151" s="13"/>
      <c r="E151" s="13"/>
      <c r="F151" s="29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</row>
    <row r="152" spans="3:33" s="17" customFormat="1" x14ac:dyDescent="0.3">
      <c r="C152" s="28"/>
      <c r="D152" s="13"/>
      <c r="E152" s="13"/>
      <c r="F152" s="29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</row>
    <row r="153" spans="3:33" s="17" customFormat="1" x14ac:dyDescent="0.3">
      <c r="C153" s="28"/>
      <c r="D153" s="13"/>
      <c r="E153" s="13"/>
      <c r="F153" s="29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</row>
    <row r="154" spans="3:33" s="17" customFormat="1" x14ac:dyDescent="0.3">
      <c r="C154" s="28"/>
      <c r="D154" s="13"/>
      <c r="E154" s="13"/>
      <c r="F154" s="29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</row>
    <row r="155" spans="3:33" s="17" customFormat="1" x14ac:dyDescent="0.3">
      <c r="C155" s="28"/>
      <c r="D155" s="13"/>
      <c r="E155" s="13"/>
      <c r="F155" s="29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</row>
    <row r="156" spans="3:33" s="17" customFormat="1" x14ac:dyDescent="0.3">
      <c r="C156" s="28"/>
      <c r="D156" s="13"/>
      <c r="E156" s="13"/>
      <c r="F156" s="29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</row>
    <row r="157" spans="3:33" s="17" customFormat="1" x14ac:dyDescent="0.3">
      <c r="C157" s="28"/>
      <c r="D157" s="13"/>
      <c r="E157" s="13"/>
      <c r="F157" s="29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</row>
    <row r="158" spans="3:33" s="17" customFormat="1" x14ac:dyDescent="0.3">
      <c r="C158" s="28"/>
      <c r="D158" s="13"/>
      <c r="E158" s="13"/>
      <c r="F158" s="29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</row>
    <row r="159" spans="3:33" s="17" customFormat="1" x14ac:dyDescent="0.3">
      <c r="C159" s="28"/>
      <c r="D159" s="13"/>
      <c r="E159" s="13"/>
      <c r="F159" s="29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</row>
    <row r="160" spans="3:33" s="17" customFormat="1" x14ac:dyDescent="0.3">
      <c r="C160" s="28"/>
      <c r="D160" s="13"/>
      <c r="E160" s="13"/>
      <c r="F160" s="29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</row>
    <row r="161" spans="3:33" s="17" customFormat="1" x14ac:dyDescent="0.3">
      <c r="C161" s="28"/>
      <c r="D161" s="13"/>
      <c r="E161" s="13"/>
      <c r="F161" s="29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</row>
    <row r="162" spans="3:33" s="17" customFormat="1" x14ac:dyDescent="0.3">
      <c r="C162" s="28"/>
      <c r="D162" s="13"/>
      <c r="E162" s="13"/>
      <c r="F162" s="29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</row>
    <row r="163" spans="3:33" s="17" customFormat="1" x14ac:dyDescent="0.3">
      <c r="C163" s="28"/>
      <c r="D163" s="13"/>
      <c r="E163" s="13"/>
      <c r="F163" s="29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</row>
    <row r="164" spans="3:33" s="17" customFormat="1" x14ac:dyDescent="0.3">
      <c r="C164" s="28"/>
      <c r="D164" s="13"/>
      <c r="E164" s="13"/>
      <c r="F164" s="29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</row>
    <row r="165" spans="3:33" s="17" customFormat="1" x14ac:dyDescent="0.3">
      <c r="C165" s="28"/>
      <c r="D165" s="13"/>
      <c r="E165" s="13"/>
      <c r="F165" s="29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</row>
    <row r="166" spans="3:33" s="17" customFormat="1" x14ac:dyDescent="0.3">
      <c r="C166" s="28"/>
      <c r="D166" s="13"/>
      <c r="E166" s="13"/>
      <c r="F166" s="29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</row>
    <row r="167" spans="3:33" s="17" customFormat="1" x14ac:dyDescent="0.3">
      <c r="C167" s="28"/>
      <c r="D167" s="13"/>
      <c r="E167" s="13"/>
      <c r="F167" s="29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</row>
    <row r="168" spans="3:33" s="17" customFormat="1" x14ac:dyDescent="0.3">
      <c r="C168" s="28"/>
      <c r="D168" s="13"/>
      <c r="E168" s="13"/>
      <c r="F168" s="29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</row>
    <row r="169" spans="3:33" s="17" customFormat="1" x14ac:dyDescent="0.3">
      <c r="C169" s="28"/>
      <c r="D169" s="13"/>
      <c r="E169" s="13"/>
      <c r="F169" s="29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</row>
    <row r="170" spans="3:33" s="17" customFormat="1" x14ac:dyDescent="0.3">
      <c r="C170" s="28"/>
      <c r="D170" s="13"/>
      <c r="E170" s="13"/>
      <c r="F170" s="29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</row>
    <row r="171" spans="3:33" s="17" customFormat="1" x14ac:dyDescent="0.3">
      <c r="C171" s="28"/>
      <c r="D171" s="13"/>
      <c r="E171" s="13"/>
      <c r="F171" s="29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</row>
    <row r="172" spans="3:33" s="17" customFormat="1" x14ac:dyDescent="0.3">
      <c r="C172" s="28"/>
      <c r="D172" s="13"/>
      <c r="E172" s="13"/>
      <c r="F172" s="29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</row>
    <row r="173" spans="3:33" s="17" customFormat="1" x14ac:dyDescent="0.3">
      <c r="C173" s="28"/>
      <c r="D173" s="13"/>
      <c r="E173" s="13"/>
      <c r="F173" s="29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</row>
    <row r="174" spans="3:33" s="17" customFormat="1" x14ac:dyDescent="0.3">
      <c r="C174" s="28"/>
      <c r="D174" s="13"/>
      <c r="E174" s="13"/>
      <c r="F174" s="29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</row>
    <row r="175" spans="3:33" s="17" customFormat="1" x14ac:dyDescent="0.3">
      <c r="C175" s="28"/>
      <c r="D175" s="13"/>
      <c r="E175" s="13"/>
      <c r="F175" s="29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</row>
    <row r="176" spans="3:33" s="17" customFormat="1" x14ac:dyDescent="0.3">
      <c r="C176" s="28"/>
      <c r="D176" s="13"/>
      <c r="E176" s="13"/>
      <c r="F176" s="29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</row>
    <row r="177" spans="3:33" s="17" customFormat="1" x14ac:dyDescent="0.3">
      <c r="C177" s="28"/>
      <c r="D177" s="13"/>
      <c r="E177" s="13"/>
      <c r="F177" s="29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</row>
    <row r="178" spans="3:33" s="17" customFormat="1" x14ac:dyDescent="0.3">
      <c r="C178" s="28"/>
      <c r="D178" s="13"/>
      <c r="E178" s="13"/>
      <c r="F178" s="29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</row>
    <row r="179" spans="3:33" s="17" customFormat="1" x14ac:dyDescent="0.3">
      <c r="C179" s="28"/>
      <c r="D179" s="13"/>
      <c r="E179" s="13"/>
      <c r="F179" s="29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</row>
    <row r="180" spans="3:33" s="17" customFormat="1" x14ac:dyDescent="0.3">
      <c r="C180" s="28"/>
      <c r="D180" s="13"/>
      <c r="E180" s="13"/>
      <c r="F180" s="29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</row>
    <row r="181" spans="3:33" s="17" customFormat="1" x14ac:dyDescent="0.3">
      <c r="C181" s="28"/>
      <c r="D181" s="13"/>
      <c r="E181" s="13"/>
      <c r="F181" s="29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</row>
    <row r="182" spans="3:33" s="17" customFormat="1" x14ac:dyDescent="0.3">
      <c r="C182" s="28"/>
      <c r="D182" s="13"/>
      <c r="E182" s="13"/>
      <c r="F182" s="29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</row>
    <row r="183" spans="3:33" s="17" customFormat="1" x14ac:dyDescent="0.3">
      <c r="C183" s="28"/>
      <c r="D183" s="13"/>
      <c r="E183" s="13"/>
      <c r="F183" s="29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</row>
    <row r="184" spans="3:33" s="17" customFormat="1" x14ac:dyDescent="0.3">
      <c r="C184" s="28"/>
      <c r="D184" s="13"/>
      <c r="E184" s="13"/>
      <c r="F184" s="29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</row>
    <row r="185" spans="3:33" s="17" customFormat="1" x14ac:dyDescent="0.3">
      <c r="C185" s="28"/>
      <c r="D185" s="13"/>
      <c r="E185" s="13"/>
      <c r="F185" s="29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</row>
    <row r="186" spans="3:33" s="17" customFormat="1" x14ac:dyDescent="0.3">
      <c r="C186" s="28"/>
      <c r="D186" s="13"/>
      <c r="E186" s="13"/>
      <c r="F186" s="29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</row>
    <row r="187" spans="3:33" s="17" customFormat="1" x14ac:dyDescent="0.3">
      <c r="C187" s="28"/>
      <c r="D187" s="13"/>
      <c r="E187" s="13"/>
      <c r="F187" s="29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</row>
    <row r="188" spans="3:33" s="17" customFormat="1" x14ac:dyDescent="0.3">
      <c r="C188" s="28"/>
      <c r="D188" s="13"/>
      <c r="E188" s="13"/>
      <c r="F188" s="29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</row>
    <row r="189" spans="3:33" s="17" customFormat="1" x14ac:dyDescent="0.3">
      <c r="C189" s="28"/>
      <c r="D189" s="13"/>
      <c r="E189" s="13"/>
      <c r="F189" s="29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</row>
    <row r="190" spans="3:33" s="17" customFormat="1" x14ac:dyDescent="0.3">
      <c r="C190" s="28"/>
      <c r="D190" s="13"/>
      <c r="E190" s="13"/>
      <c r="F190" s="29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</row>
    <row r="191" spans="3:33" s="17" customFormat="1" x14ac:dyDescent="0.3">
      <c r="C191" s="28"/>
      <c r="D191" s="13"/>
      <c r="E191" s="13"/>
      <c r="F191" s="29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</row>
    <row r="192" spans="3:33" s="17" customFormat="1" x14ac:dyDescent="0.3">
      <c r="C192" s="28"/>
      <c r="D192" s="13"/>
      <c r="E192" s="13"/>
      <c r="F192" s="29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</row>
    <row r="193" spans="3:33" s="17" customFormat="1" x14ac:dyDescent="0.3">
      <c r="C193" s="28"/>
      <c r="D193" s="13"/>
      <c r="E193" s="13"/>
      <c r="F193" s="29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</row>
    <row r="194" spans="3:33" s="17" customFormat="1" x14ac:dyDescent="0.3">
      <c r="C194" s="28"/>
      <c r="D194" s="13"/>
      <c r="E194" s="13"/>
      <c r="F194" s="29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</row>
    <row r="195" spans="3:33" s="17" customFormat="1" x14ac:dyDescent="0.3">
      <c r="C195" s="28"/>
      <c r="D195" s="13"/>
      <c r="E195" s="13"/>
      <c r="F195" s="29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</row>
    <row r="196" spans="3:33" s="17" customFormat="1" x14ac:dyDescent="0.3">
      <c r="C196" s="28"/>
      <c r="D196" s="13"/>
      <c r="E196" s="13"/>
      <c r="F196" s="29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</row>
    <row r="197" spans="3:33" s="17" customFormat="1" x14ac:dyDescent="0.3">
      <c r="C197" s="28"/>
      <c r="D197" s="13"/>
      <c r="E197" s="13"/>
      <c r="F197" s="29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</row>
    <row r="198" spans="3:33" s="17" customFormat="1" x14ac:dyDescent="0.3">
      <c r="C198" s="28"/>
      <c r="D198" s="13"/>
      <c r="E198" s="13"/>
      <c r="F198" s="29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</row>
    <row r="199" spans="3:33" s="17" customFormat="1" x14ac:dyDescent="0.3">
      <c r="C199" s="28"/>
      <c r="D199" s="13"/>
      <c r="E199" s="13"/>
      <c r="F199" s="29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</row>
    <row r="200" spans="3:33" s="17" customFormat="1" x14ac:dyDescent="0.3">
      <c r="C200" s="28"/>
      <c r="D200" s="13"/>
      <c r="E200" s="13"/>
      <c r="F200" s="29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</row>
    <row r="201" spans="3:33" s="17" customFormat="1" x14ac:dyDescent="0.3">
      <c r="C201" s="28"/>
      <c r="D201" s="13"/>
      <c r="E201" s="13"/>
      <c r="F201" s="29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</row>
    <row r="202" spans="3:33" s="17" customFormat="1" x14ac:dyDescent="0.3">
      <c r="C202" s="28"/>
      <c r="D202" s="13"/>
      <c r="E202" s="13"/>
      <c r="F202" s="29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</row>
    <row r="203" spans="3:33" s="17" customFormat="1" x14ac:dyDescent="0.3">
      <c r="C203" s="28"/>
      <c r="D203" s="13"/>
      <c r="E203" s="13"/>
      <c r="F203" s="29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</row>
    <row r="204" spans="3:33" s="17" customFormat="1" x14ac:dyDescent="0.3">
      <c r="C204" s="28"/>
      <c r="D204" s="13"/>
      <c r="E204" s="13"/>
      <c r="F204" s="29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</row>
    <row r="205" spans="3:33" s="17" customFormat="1" x14ac:dyDescent="0.3">
      <c r="C205" s="28"/>
      <c r="D205" s="13"/>
      <c r="E205" s="13"/>
      <c r="F205" s="29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</row>
    <row r="206" spans="3:33" s="17" customFormat="1" x14ac:dyDescent="0.3">
      <c r="C206" s="28"/>
      <c r="D206" s="13"/>
      <c r="E206" s="13"/>
      <c r="F206" s="29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</row>
    <row r="207" spans="3:33" s="17" customFormat="1" x14ac:dyDescent="0.3">
      <c r="C207" s="28"/>
      <c r="D207" s="13"/>
      <c r="E207" s="13"/>
      <c r="F207" s="29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</row>
    <row r="208" spans="3:33" s="17" customFormat="1" x14ac:dyDescent="0.3">
      <c r="C208" s="28"/>
      <c r="D208" s="13"/>
      <c r="E208" s="13"/>
      <c r="F208" s="29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</row>
    <row r="209" spans="3:33" s="17" customFormat="1" x14ac:dyDescent="0.3">
      <c r="C209" s="28"/>
      <c r="D209" s="13"/>
      <c r="E209" s="13"/>
      <c r="F209" s="29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</row>
    <row r="210" spans="3:33" s="17" customFormat="1" x14ac:dyDescent="0.3">
      <c r="C210" s="28"/>
      <c r="D210" s="13"/>
      <c r="E210" s="13"/>
      <c r="F210" s="29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</row>
    <row r="211" spans="3:33" s="17" customFormat="1" x14ac:dyDescent="0.3">
      <c r="C211" s="28"/>
      <c r="D211" s="13"/>
      <c r="E211" s="13"/>
      <c r="F211" s="29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</row>
    <row r="212" spans="3:33" s="17" customFormat="1" x14ac:dyDescent="0.3">
      <c r="C212" s="28"/>
      <c r="D212" s="13"/>
      <c r="E212" s="13"/>
      <c r="F212" s="29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</row>
    <row r="213" spans="3:33" s="17" customFormat="1" x14ac:dyDescent="0.3">
      <c r="C213" s="28"/>
      <c r="D213" s="13"/>
      <c r="E213" s="13"/>
      <c r="F213" s="29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</row>
    <row r="214" spans="3:33" s="17" customFormat="1" x14ac:dyDescent="0.3">
      <c r="C214" s="28"/>
      <c r="D214" s="13"/>
      <c r="E214" s="13"/>
      <c r="F214" s="29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</row>
    <row r="215" spans="3:33" s="17" customFormat="1" x14ac:dyDescent="0.3">
      <c r="C215" s="28"/>
      <c r="D215" s="13"/>
      <c r="E215" s="13"/>
      <c r="F215" s="29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</row>
    <row r="216" spans="3:33" s="17" customFormat="1" x14ac:dyDescent="0.3">
      <c r="C216" s="28"/>
      <c r="D216" s="13"/>
      <c r="E216" s="13"/>
      <c r="F216" s="29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</row>
    <row r="217" spans="3:33" s="17" customFormat="1" x14ac:dyDescent="0.3">
      <c r="C217" s="28"/>
      <c r="D217" s="13"/>
      <c r="E217" s="13"/>
      <c r="F217" s="29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</row>
    <row r="218" spans="3:33" s="17" customFormat="1" x14ac:dyDescent="0.3">
      <c r="C218" s="28"/>
      <c r="D218" s="13"/>
      <c r="E218" s="13"/>
      <c r="F218" s="29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</row>
    <row r="219" spans="3:33" s="17" customFormat="1" x14ac:dyDescent="0.3">
      <c r="C219" s="28"/>
      <c r="D219" s="13"/>
      <c r="E219" s="13"/>
      <c r="F219" s="29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</row>
    <row r="220" spans="3:33" s="17" customFormat="1" x14ac:dyDescent="0.3">
      <c r="C220" s="28"/>
      <c r="D220" s="13"/>
      <c r="E220" s="13"/>
      <c r="F220" s="29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</row>
    <row r="221" spans="3:33" s="17" customFormat="1" x14ac:dyDescent="0.3">
      <c r="C221" s="28"/>
      <c r="D221" s="13"/>
      <c r="E221" s="13"/>
      <c r="F221" s="29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</row>
    <row r="222" spans="3:33" s="17" customFormat="1" x14ac:dyDescent="0.3">
      <c r="C222" s="28"/>
      <c r="D222" s="13"/>
      <c r="E222" s="13"/>
      <c r="F222" s="29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</row>
    <row r="223" spans="3:33" s="17" customFormat="1" x14ac:dyDescent="0.3">
      <c r="C223" s="28"/>
      <c r="D223" s="13"/>
      <c r="E223" s="13"/>
      <c r="F223" s="29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</row>
    <row r="224" spans="3:33" s="17" customFormat="1" x14ac:dyDescent="0.3">
      <c r="C224" s="28"/>
      <c r="D224" s="13"/>
      <c r="E224" s="13"/>
      <c r="F224" s="29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</row>
    <row r="225" spans="3:33" s="17" customFormat="1" x14ac:dyDescent="0.3">
      <c r="C225" s="28"/>
      <c r="D225" s="13"/>
      <c r="E225" s="13"/>
      <c r="F225" s="29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</row>
    <row r="226" spans="3:33" s="17" customFormat="1" x14ac:dyDescent="0.3">
      <c r="C226" s="28"/>
      <c r="D226" s="13"/>
      <c r="E226" s="13"/>
      <c r="F226" s="29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</row>
    <row r="227" spans="3:33" s="17" customFormat="1" x14ac:dyDescent="0.3">
      <c r="C227" s="28"/>
      <c r="D227" s="13"/>
      <c r="E227" s="13"/>
      <c r="F227" s="29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</row>
    <row r="228" spans="3:33" s="17" customFormat="1" x14ac:dyDescent="0.3">
      <c r="C228" s="28"/>
      <c r="D228" s="13"/>
      <c r="E228" s="13"/>
      <c r="F228" s="29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</row>
    <row r="229" spans="3:33" s="17" customFormat="1" x14ac:dyDescent="0.3">
      <c r="C229" s="28"/>
      <c r="D229" s="13"/>
      <c r="E229" s="13"/>
      <c r="F229" s="29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</row>
    <row r="230" spans="3:33" s="17" customFormat="1" x14ac:dyDescent="0.3">
      <c r="C230" s="28"/>
      <c r="D230" s="13"/>
      <c r="E230" s="13"/>
      <c r="F230" s="29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</row>
    <row r="231" spans="3:33" s="17" customFormat="1" x14ac:dyDescent="0.3">
      <c r="C231" s="28"/>
      <c r="D231" s="13"/>
      <c r="E231" s="13"/>
      <c r="F231" s="29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</row>
    <row r="232" spans="3:33" s="17" customFormat="1" x14ac:dyDescent="0.3">
      <c r="C232" s="28"/>
      <c r="D232" s="13"/>
      <c r="E232" s="13"/>
      <c r="F232" s="29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</row>
    <row r="233" spans="3:33" s="17" customFormat="1" x14ac:dyDescent="0.3">
      <c r="C233" s="28"/>
      <c r="D233" s="13"/>
      <c r="E233" s="13"/>
      <c r="F233" s="29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</row>
    <row r="234" spans="3:33" s="17" customFormat="1" x14ac:dyDescent="0.3">
      <c r="C234" s="28"/>
      <c r="D234" s="13"/>
      <c r="E234" s="13"/>
      <c r="F234" s="29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</row>
    <row r="235" spans="3:33" s="17" customFormat="1" x14ac:dyDescent="0.3">
      <c r="C235" s="28"/>
      <c r="D235" s="13"/>
      <c r="E235" s="13"/>
      <c r="F235" s="29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</row>
    <row r="236" spans="3:33" s="17" customFormat="1" x14ac:dyDescent="0.3">
      <c r="C236" s="28"/>
      <c r="D236" s="13"/>
      <c r="E236" s="13"/>
      <c r="F236" s="29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</row>
    <row r="237" spans="3:33" s="17" customFormat="1" x14ac:dyDescent="0.3">
      <c r="C237" s="28"/>
      <c r="D237" s="13"/>
      <c r="E237" s="13"/>
      <c r="F237" s="29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</row>
    <row r="238" spans="3:33" s="17" customFormat="1" x14ac:dyDescent="0.3">
      <c r="C238" s="28"/>
      <c r="D238" s="13"/>
      <c r="E238" s="13"/>
      <c r="F238" s="29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</row>
    <row r="239" spans="3:33" s="17" customFormat="1" x14ac:dyDescent="0.3">
      <c r="C239" s="28"/>
      <c r="D239" s="13"/>
      <c r="E239" s="13"/>
      <c r="F239" s="29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</row>
    <row r="240" spans="3:33" s="17" customFormat="1" x14ac:dyDescent="0.3">
      <c r="C240" s="28"/>
      <c r="D240" s="13"/>
      <c r="E240" s="13"/>
      <c r="F240" s="29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</row>
    <row r="241" spans="3:33" s="17" customFormat="1" x14ac:dyDescent="0.3">
      <c r="C241" s="28"/>
      <c r="D241" s="13"/>
      <c r="E241" s="13"/>
      <c r="F241" s="29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</row>
    <row r="242" spans="3:33" s="17" customFormat="1" x14ac:dyDescent="0.3">
      <c r="C242" s="28"/>
      <c r="D242" s="13"/>
      <c r="E242" s="13"/>
      <c r="F242" s="29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</row>
    <row r="243" spans="3:33" s="17" customFormat="1" x14ac:dyDescent="0.3">
      <c r="C243" s="28"/>
      <c r="D243" s="13"/>
      <c r="E243" s="13"/>
      <c r="F243" s="29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</row>
    <row r="244" spans="3:33" s="17" customFormat="1" x14ac:dyDescent="0.3">
      <c r="C244" s="28"/>
      <c r="D244" s="13"/>
      <c r="E244" s="13"/>
      <c r="F244" s="29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</row>
    <row r="245" spans="3:33" s="17" customFormat="1" x14ac:dyDescent="0.3">
      <c r="C245" s="28"/>
      <c r="D245" s="13"/>
      <c r="E245" s="13"/>
      <c r="F245" s="29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</row>
    <row r="246" spans="3:33" s="17" customFormat="1" x14ac:dyDescent="0.3">
      <c r="C246" s="28"/>
      <c r="D246" s="13"/>
      <c r="E246" s="13"/>
      <c r="F246" s="29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</row>
    <row r="247" spans="3:33" s="17" customFormat="1" x14ac:dyDescent="0.3">
      <c r="C247" s="28"/>
      <c r="D247" s="13"/>
      <c r="E247" s="13"/>
      <c r="F247" s="29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</row>
    <row r="248" spans="3:33" s="17" customFormat="1" x14ac:dyDescent="0.3">
      <c r="C248" s="28"/>
      <c r="D248" s="13"/>
      <c r="E248" s="13"/>
      <c r="F248" s="29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</row>
    <row r="249" spans="3:33" s="17" customFormat="1" x14ac:dyDescent="0.3">
      <c r="C249" s="28"/>
      <c r="D249" s="13"/>
      <c r="E249" s="13"/>
      <c r="F249" s="29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</row>
    <row r="250" spans="3:33" s="17" customFormat="1" x14ac:dyDescent="0.3">
      <c r="C250" s="28"/>
      <c r="D250" s="13"/>
      <c r="E250" s="13"/>
      <c r="F250" s="29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</row>
    <row r="251" spans="3:33" s="17" customFormat="1" x14ac:dyDescent="0.3">
      <c r="C251" s="28"/>
      <c r="D251" s="13"/>
      <c r="E251" s="13"/>
      <c r="F251" s="29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</row>
    <row r="252" spans="3:33" s="17" customFormat="1" x14ac:dyDescent="0.3">
      <c r="C252" s="28"/>
      <c r="D252" s="13"/>
      <c r="E252" s="13"/>
      <c r="F252" s="29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</row>
    <row r="253" spans="3:33" s="17" customFormat="1" x14ac:dyDescent="0.3">
      <c r="C253" s="28"/>
      <c r="D253" s="13"/>
      <c r="E253" s="13"/>
      <c r="F253" s="29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</row>
    <row r="254" spans="3:33" s="17" customFormat="1" x14ac:dyDescent="0.3">
      <c r="C254" s="28"/>
      <c r="D254" s="13"/>
      <c r="E254" s="13"/>
      <c r="F254" s="29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</row>
    <row r="255" spans="3:33" s="17" customFormat="1" x14ac:dyDescent="0.3">
      <c r="C255" s="28"/>
      <c r="D255" s="13"/>
      <c r="E255" s="13"/>
      <c r="F255" s="29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</row>
    <row r="256" spans="3:33" s="17" customFormat="1" x14ac:dyDescent="0.3">
      <c r="C256" s="28"/>
      <c r="D256" s="13"/>
      <c r="E256" s="13"/>
      <c r="F256" s="29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</row>
    <row r="257" spans="3:33" s="17" customFormat="1" x14ac:dyDescent="0.3">
      <c r="C257" s="28"/>
      <c r="D257" s="13"/>
      <c r="E257" s="13"/>
      <c r="F257" s="29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</row>
    <row r="258" spans="3:33" s="17" customFormat="1" x14ac:dyDescent="0.3">
      <c r="C258" s="28"/>
      <c r="D258" s="13"/>
      <c r="E258" s="13"/>
      <c r="F258" s="29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</row>
    <row r="259" spans="3:33" s="17" customFormat="1" x14ac:dyDescent="0.3">
      <c r="C259" s="28"/>
      <c r="D259" s="13"/>
      <c r="E259" s="13"/>
      <c r="F259" s="29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</row>
    <row r="260" spans="3:33" s="17" customFormat="1" x14ac:dyDescent="0.3">
      <c r="C260" s="28"/>
      <c r="D260" s="13"/>
      <c r="E260" s="13"/>
      <c r="F260" s="29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</row>
    <row r="261" spans="3:33" s="17" customFormat="1" x14ac:dyDescent="0.3">
      <c r="C261" s="28"/>
      <c r="D261" s="13"/>
      <c r="E261" s="13"/>
      <c r="F261" s="29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</row>
    <row r="262" spans="3:33" s="17" customFormat="1" x14ac:dyDescent="0.3">
      <c r="C262" s="28"/>
      <c r="D262" s="13"/>
      <c r="E262" s="13"/>
      <c r="F262" s="29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</row>
    <row r="263" spans="3:33" s="17" customFormat="1" x14ac:dyDescent="0.3">
      <c r="C263" s="28"/>
      <c r="D263" s="13"/>
      <c r="E263" s="13"/>
      <c r="F263" s="29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</row>
    <row r="264" spans="3:33" s="17" customFormat="1" x14ac:dyDescent="0.3">
      <c r="C264" s="28"/>
      <c r="D264" s="13"/>
      <c r="E264" s="13"/>
      <c r="F264" s="29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</row>
    <row r="265" spans="3:33" s="17" customFormat="1" x14ac:dyDescent="0.3">
      <c r="C265" s="28"/>
      <c r="D265" s="13"/>
      <c r="E265" s="13"/>
      <c r="F265" s="29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</row>
    <row r="266" spans="3:33" s="17" customFormat="1" x14ac:dyDescent="0.3">
      <c r="C266" s="28"/>
      <c r="D266" s="13"/>
      <c r="E266" s="13"/>
      <c r="F266" s="29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</row>
    <row r="267" spans="3:33" s="17" customFormat="1" x14ac:dyDescent="0.3">
      <c r="C267" s="28"/>
      <c r="D267" s="13"/>
      <c r="E267" s="13"/>
      <c r="F267" s="29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</row>
    <row r="268" spans="3:33" s="17" customFormat="1" x14ac:dyDescent="0.3">
      <c r="C268" s="28"/>
      <c r="D268" s="13"/>
      <c r="E268" s="13"/>
      <c r="F268" s="29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</row>
    <row r="269" spans="3:33" s="17" customFormat="1" x14ac:dyDescent="0.3">
      <c r="C269" s="28"/>
      <c r="D269" s="13"/>
      <c r="E269" s="13"/>
      <c r="F269" s="29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</row>
    <row r="270" spans="3:33" s="17" customFormat="1" x14ac:dyDescent="0.3">
      <c r="C270" s="28"/>
      <c r="D270" s="13"/>
      <c r="E270" s="13"/>
      <c r="F270" s="29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</row>
    <row r="271" spans="3:33" s="17" customFormat="1" x14ac:dyDescent="0.3">
      <c r="C271" s="28"/>
      <c r="D271" s="13"/>
      <c r="E271" s="13"/>
      <c r="F271" s="29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</row>
    <row r="272" spans="3:33" s="17" customFormat="1" x14ac:dyDescent="0.3">
      <c r="C272" s="28"/>
      <c r="D272" s="13"/>
      <c r="E272" s="13"/>
      <c r="F272" s="29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</row>
    <row r="273" spans="3:33" s="17" customFormat="1" x14ac:dyDescent="0.3">
      <c r="C273" s="28"/>
      <c r="D273" s="13"/>
      <c r="E273" s="13"/>
      <c r="F273" s="29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</row>
    <row r="274" spans="3:33" s="17" customFormat="1" x14ac:dyDescent="0.3">
      <c r="C274" s="28"/>
      <c r="D274" s="13"/>
      <c r="E274" s="13"/>
      <c r="F274" s="29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</row>
    <row r="275" spans="3:33" s="17" customFormat="1" x14ac:dyDescent="0.3">
      <c r="C275" s="28"/>
      <c r="D275" s="13"/>
      <c r="E275" s="13"/>
      <c r="F275" s="29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</row>
    <row r="276" spans="3:33" s="17" customFormat="1" x14ac:dyDescent="0.3">
      <c r="C276" s="28"/>
      <c r="D276" s="13"/>
      <c r="E276" s="13"/>
      <c r="F276" s="29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</row>
    <row r="277" spans="3:33" s="17" customFormat="1" x14ac:dyDescent="0.3">
      <c r="C277" s="28"/>
      <c r="D277" s="13"/>
      <c r="E277" s="13"/>
      <c r="F277" s="29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</row>
    <row r="278" spans="3:33" s="17" customFormat="1" x14ac:dyDescent="0.3">
      <c r="C278" s="28"/>
      <c r="D278" s="13"/>
      <c r="E278" s="13"/>
      <c r="F278" s="29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</row>
    <row r="279" spans="3:33" s="17" customFormat="1" x14ac:dyDescent="0.3">
      <c r="C279" s="28"/>
      <c r="D279" s="13"/>
      <c r="E279" s="13"/>
      <c r="F279" s="29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</row>
    <row r="280" spans="3:33" s="17" customFormat="1" x14ac:dyDescent="0.3">
      <c r="C280" s="28"/>
      <c r="D280" s="13"/>
      <c r="E280" s="13"/>
      <c r="F280" s="29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</row>
    <row r="281" spans="3:33" s="17" customFormat="1" x14ac:dyDescent="0.3">
      <c r="C281" s="28"/>
      <c r="D281" s="13"/>
      <c r="E281" s="13"/>
      <c r="F281" s="29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</row>
    <row r="282" spans="3:33" s="17" customFormat="1" x14ac:dyDescent="0.3">
      <c r="C282" s="28"/>
      <c r="D282" s="13"/>
      <c r="E282" s="13"/>
      <c r="F282" s="29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</row>
    <row r="283" spans="3:33" s="17" customFormat="1" x14ac:dyDescent="0.3">
      <c r="C283" s="28"/>
      <c r="D283" s="13"/>
      <c r="E283" s="13"/>
      <c r="F283" s="29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</row>
    <row r="284" spans="3:33" s="17" customFormat="1" x14ac:dyDescent="0.3">
      <c r="C284" s="28"/>
      <c r="D284" s="13"/>
      <c r="E284" s="13"/>
      <c r="F284" s="29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</row>
    <row r="285" spans="3:33" s="17" customFormat="1" x14ac:dyDescent="0.3">
      <c r="C285" s="28"/>
      <c r="D285" s="13"/>
      <c r="E285" s="13"/>
      <c r="F285" s="29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</row>
    <row r="286" spans="3:33" s="17" customFormat="1" x14ac:dyDescent="0.3">
      <c r="C286" s="28"/>
      <c r="D286" s="13"/>
      <c r="E286" s="13"/>
      <c r="F286" s="29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</row>
    <row r="287" spans="3:33" s="17" customFormat="1" x14ac:dyDescent="0.3">
      <c r="C287" s="28"/>
      <c r="D287" s="13"/>
      <c r="E287" s="13"/>
      <c r="F287" s="29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</row>
    <row r="288" spans="3:33" s="17" customFormat="1" x14ac:dyDescent="0.3">
      <c r="C288" s="28"/>
      <c r="D288" s="13"/>
      <c r="E288" s="13"/>
      <c r="F288" s="29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</row>
    <row r="289" spans="3:33" s="17" customFormat="1" x14ac:dyDescent="0.3">
      <c r="C289" s="28"/>
      <c r="D289" s="13"/>
      <c r="E289" s="13"/>
      <c r="F289" s="29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</row>
    <row r="290" spans="3:33" s="17" customFormat="1" x14ac:dyDescent="0.3">
      <c r="C290" s="28"/>
      <c r="D290" s="13"/>
      <c r="E290" s="13"/>
      <c r="F290" s="29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</row>
    <row r="291" spans="3:33" s="17" customFormat="1" x14ac:dyDescent="0.3">
      <c r="C291" s="28"/>
      <c r="D291" s="13"/>
      <c r="E291" s="13"/>
      <c r="F291" s="29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</row>
    <row r="292" spans="3:33" s="17" customFormat="1" x14ac:dyDescent="0.3">
      <c r="C292" s="28"/>
      <c r="D292" s="13"/>
      <c r="E292" s="13"/>
      <c r="F292" s="29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</row>
    <row r="293" spans="3:33" s="17" customFormat="1" x14ac:dyDescent="0.3">
      <c r="C293" s="28"/>
      <c r="D293" s="13"/>
      <c r="E293" s="13"/>
      <c r="F293" s="29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</row>
    <row r="294" spans="3:33" s="17" customFormat="1" x14ac:dyDescent="0.3">
      <c r="C294" s="28"/>
      <c r="D294" s="13"/>
      <c r="E294" s="13"/>
      <c r="F294" s="29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</row>
    <row r="295" spans="3:33" s="17" customFormat="1" x14ac:dyDescent="0.3">
      <c r="C295" s="28"/>
      <c r="D295" s="13"/>
      <c r="E295" s="13"/>
      <c r="F295" s="29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</row>
    <row r="296" spans="3:33" s="17" customFormat="1" x14ac:dyDescent="0.3">
      <c r="C296" s="28"/>
      <c r="D296" s="13"/>
      <c r="E296" s="13"/>
      <c r="F296" s="29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</row>
    <row r="297" spans="3:33" s="17" customFormat="1" x14ac:dyDescent="0.3">
      <c r="C297" s="28"/>
      <c r="D297" s="13"/>
      <c r="E297" s="13"/>
      <c r="F297" s="29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</row>
    <row r="298" spans="3:33" s="17" customFormat="1" x14ac:dyDescent="0.3">
      <c r="C298" s="28"/>
      <c r="D298" s="13"/>
      <c r="E298" s="13"/>
      <c r="F298" s="29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</row>
    <row r="299" spans="3:33" s="17" customFormat="1" x14ac:dyDescent="0.3">
      <c r="C299" s="28"/>
      <c r="D299" s="13"/>
      <c r="E299" s="13"/>
      <c r="F299" s="29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</row>
    <row r="300" spans="3:33" s="17" customFormat="1" x14ac:dyDescent="0.3">
      <c r="C300" s="28"/>
      <c r="D300" s="13"/>
      <c r="E300" s="13"/>
      <c r="F300" s="29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</row>
    <row r="301" spans="3:33" s="17" customFormat="1" x14ac:dyDescent="0.3">
      <c r="C301" s="28"/>
      <c r="D301" s="13"/>
      <c r="E301" s="13"/>
      <c r="F301" s="29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</row>
    <row r="302" spans="3:33" s="17" customFormat="1" x14ac:dyDescent="0.3">
      <c r="C302" s="28"/>
      <c r="D302" s="13"/>
      <c r="E302" s="13"/>
      <c r="F302" s="29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</row>
    <row r="303" spans="3:33" s="17" customFormat="1" x14ac:dyDescent="0.3">
      <c r="C303" s="28"/>
      <c r="D303" s="13"/>
      <c r="E303" s="13"/>
      <c r="F303" s="29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</row>
    <row r="304" spans="3:33" s="17" customFormat="1" x14ac:dyDescent="0.3">
      <c r="C304" s="28"/>
      <c r="D304" s="13"/>
      <c r="E304" s="13"/>
      <c r="F304" s="29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</row>
    <row r="305" spans="3:33" s="17" customFormat="1" x14ac:dyDescent="0.3">
      <c r="C305" s="28"/>
      <c r="D305" s="13"/>
      <c r="E305" s="13"/>
      <c r="F305" s="29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</row>
    <row r="306" spans="3:33" s="17" customFormat="1" x14ac:dyDescent="0.3">
      <c r="C306" s="28"/>
      <c r="D306" s="13"/>
      <c r="E306" s="13"/>
      <c r="F306" s="29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</row>
    <row r="307" spans="3:33" s="17" customFormat="1" x14ac:dyDescent="0.3">
      <c r="C307" s="28"/>
      <c r="D307" s="13"/>
      <c r="E307" s="13"/>
      <c r="F307" s="29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</row>
    <row r="308" spans="3:33" s="17" customFormat="1" x14ac:dyDescent="0.3">
      <c r="C308" s="28"/>
      <c r="D308" s="13"/>
      <c r="E308" s="13"/>
      <c r="F308" s="29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</row>
    <row r="309" spans="3:33" s="17" customFormat="1" x14ac:dyDescent="0.3">
      <c r="C309" s="28"/>
      <c r="D309" s="13"/>
      <c r="E309" s="13"/>
      <c r="F309" s="29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</row>
    <row r="310" spans="3:33" s="17" customFormat="1" x14ac:dyDescent="0.3">
      <c r="C310" s="28"/>
      <c r="D310" s="13"/>
      <c r="E310" s="13"/>
      <c r="F310" s="29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</row>
    <row r="311" spans="3:33" s="17" customFormat="1" x14ac:dyDescent="0.3">
      <c r="C311" s="28"/>
      <c r="D311" s="13"/>
      <c r="E311" s="13"/>
      <c r="F311" s="29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</row>
    <row r="312" spans="3:33" s="17" customFormat="1" x14ac:dyDescent="0.3">
      <c r="C312" s="28"/>
      <c r="D312" s="13"/>
      <c r="E312" s="13"/>
      <c r="F312" s="29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</row>
    <row r="313" spans="3:33" s="17" customFormat="1" x14ac:dyDescent="0.3">
      <c r="C313" s="28"/>
      <c r="D313" s="13"/>
      <c r="E313" s="13"/>
      <c r="F313" s="29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</row>
    <row r="314" spans="3:33" s="17" customFormat="1" x14ac:dyDescent="0.3">
      <c r="C314" s="28"/>
      <c r="D314" s="13"/>
      <c r="E314" s="13"/>
      <c r="F314" s="29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</row>
    <row r="315" spans="3:33" s="17" customFormat="1" x14ac:dyDescent="0.3">
      <c r="C315" s="28"/>
      <c r="D315" s="13"/>
      <c r="E315" s="13"/>
      <c r="F315" s="29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</row>
    <row r="316" spans="3:33" s="17" customFormat="1" x14ac:dyDescent="0.3">
      <c r="C316" s="28"/>
      <c r="D316" s="13"/>
      <c r="E316" s="13"/>
      <c r="F316" s="29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</row>
    <row r="317" spans="3:33" s="17" customFormat="1" x14ac:dyDescent="0.3">
      <c r="C317" s="28"/>
      <c r="D317" s="13"/>
      <c r="E317" s="13"/>
      <c r="F317" s="29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</row>
    <row r="318" spans="3:33" s="17" customFormat="1" x14ac:dyDescent="0.3">
      <c r="C318" s="28"/>
      <c r="D318" s="13"/>
      <c r="E318" s="13"/>
      <c r="F318" s="29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</row>
    <row r="319" spans="3:33" s="17" customFormat="1" x14ac:dyDescent="0.3">
      <c r="C319" s="28"/>
      <c r="D319" s="13"/>
      <c r="E319" s="13"/>
      <c r="F319" s="29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</row>
    <row r="320" spans="3:33" s="17" customFormat="1" x14ac:dyDescent="0.3">
      <c r="C320" s="28"/>
      <c r="D320" s="13"/>
      <c r="E320" s="13"/>
      <c r="F320" s="29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</row>
    <row r="321" spans="3:33" s="17" customFormat="1" x14ac:dyDescent="0.3">
      <c r="C321" s="28"/>
      <c r="D321" s="13"/>
      <c r="E321" s="13"/>
      <c r="F321" s="29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</row>
    <row r="322" spans="3:33" s="17" customFormat="1" x14ac:dyDescent="0.3">
      <c r="C322" s="28"/>
      <c r="D322" s="13"/>
      <c r="E322" s="13"/>
      <c r="F322" s="29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</row>
    <row r="323" spans="3:33" s="17" customFormat="1" x14ac:dyDescent="0.3">
      <c r="C323" s="28"/>
      <c r="D323" s="13"/>
      <c r="E323" s="13"/>
      <c r="F323" s="29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</row>
    <row r="324" spans="3:33" s="17" customFormat="1" x14ac:dyDescent="0.3">
      <c r="C324" s="28"/>
      <c r="D324" s="13"/>
      <c r="E324" s="13"/>
      <c r="F324" s="29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</row>
    <row r="325" spans="3:33" s="17" customFormat="1" x14ac:dyDescent="0.3">
      <c r="C325" s="28"/>
      <c r="D325" s="13"/>
      <c r="E325" s="13"/>
      <c r="F325" s="29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</row>
    <row r="326" spans="3:33" s="17" customFormat="1" x14ac:dyDescent="0.3">
      <c r="C326" s="28"/>
      <c r="D326" s="13"/>
      <c r="E326" s="13"/>
      <c r="F326" s="29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</row>
    <row r="327" spans="3:33" s="17" customFormat="1" x14ac:dyDescent="0.3">
      <c r="C327" s="28"/>
      <c r="D327" s="13"/>
      <c r="E327" s="13"/>
      <c r="F327" s="29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</row>
    <row r="328" spans="3:33" s="17" customFormat="1" x14ac:dyDescent="0.3">
      <c r="C328" s="28"/>
      <c r="D328" s="13"/>
      <c r="E328" s="13"/>
      <c r="F328" s="29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</row>
    <row r="329" spans="3:33" s="17" customFormat="1" x14ac:dyDescent="0.3">
      <c r="C329" s="28"/>
      <c r="D329" s="13"/>
      <c r="E329" s="13"/>
      <c r="F329" s="29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</row>
    <row r="330" spans="3:33" s="17" customFormat="1" x14ac:dyDescent="0.3">
      <c r="C330" s="28"/>
      <c r="D330" s="13"/>
      <c r="E330" s="13"/>
      <c r="F330" s="29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</row>
    <row r="331" spans="3:33" s="17" customFormat="1" x14ac:dyDescent="0.3">
      <c r="C331" s="28"/>
      <c r="D331" s="13"/>
      <c r="E331" s="13"/>
      <c r="F331" s="29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</row>
    <row r="332" spans="3:33" s="17" customFormat="1" x14ac:dyDescent="0.3">
      <c r="C332" s="28"/>
      <c r="D332" s="13"/>
      <c r="E332" s="13"/>
      <c r="F332" s="29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</row>
    <row r="333" spans="3:33" s="17" customFormat="1" x14ac:dyDescent="0.3">
      <c r="C333" s="28"/>
      <c r="D333" s="13"/>
      <c r="E333" s="13"/>
      <c r="F333" s="29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</row>
    <row r="334" spans="3:33" s="17" customFormat="1" x14ac:dyDescent="0.3">
      <c r="C334" s="28"/>
      <c r="D334" s="13"/>
      <c r="E334" s="13"/>
      <c r="F334" s="29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</row>
    <row r="335" spans="3:33" s="17" customFormat="1" x14ac:dyDescent="0.3">
      <c r="C335" s="28"/>
      <c r="D335" s="13"/>
      <c r="E335" s="13"/>
      <c r="F335" s="29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</row>
    <row r="336" spans="3:33" s="17" customFormat="1" x14ac:dyDescent="0.3">
      <c r="C336" s="28"/>
      <c r="D336" s="13"/>
      <c r="E336" s="13"/>
      <c r="F336" s="29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</row>
    <row r="337" spans="3:33" s="17" customFormat="1" x14ac:dyDescent="0.3">
      <c r="C337" s="28"/>
      <c r="D337" s="13"/>
      <c r="E337" s="13"/>
      <c r="F337" s="29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</row>
    <row r="338" spans="3:33" s="17" customFormat="1" x14ac:dyDescent="0.3">
      <c r="C338" s="28"/>
      <c r="D338" s="13"/>
      <c r="E338" s="13"/>
      <c r="F338" s="29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</row>
    <row r="339" spans="3:33" s="17" customFormat="1" x14ac:dyDescent="0.3">
      <c r="C339" s="28"/>
      <c r="D339" s="13"/>
      <c r="E339" s="13"/>
      <c r="F339" s="29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</row>
    <row r="340" spans="3:33" s="17" customFormat="1" x14ac:dyDescent="0.3">
      <c r="C340" s="28"/>
      <c r="D340" s="13"/>
      <c r="E340" s="13"/>
      <c r="F340" s="29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</row>
    <row r="341" spans="3:33" s="17" customFormat="1" x14ac:dyDescent="0.3">
      <c r="C341" s="28"/>
      <c r="D341" s="13"/>
      <c r="E341" s="13"/>
      <c r="F341" s="29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</row>
    <row r="342" spans="3:33" s="17" customFormat="1" x14ac:dyDescent="0.3">
      <c r="C342" s="28"/>
      <c r="D342" s="13"/>
      <c r="E342" s="13"/>
      <c r="F342" s="29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</row>
    <row r="343" spans="3:33" s="17" customFormat="1" x14ac:dyDescent="0.3">
      <c r="C343" s="28"/>
      <c r="D343" s="13"/>
      <c r="E343" s="13"/>
      <c r="F343" s="29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</row>
    <row r="344" spans="3:33" s="17" customFormat="1" x14ac:dyDescent="0.3">
      <c r="C344" s="28"/>
      <c r="D344" s="13"/>
      <c r="E344" s="13"/>
      <c r="F344" s="29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</row>
    <row r="345" spans="3:33" s="17" customFormat="1" x14ac:dyDescent="0.3">
      <c r="C345" s="28"/>
      <c r="D345" s="13"/>
      <c r="E345" s="13"/>
      <c r="F345" s="29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</row>
    <row r="346" spans="3:33" s="17" customFormat="1" x14ac:dyDescent="0.3">
      <c r="C346" s="28"/>
      <c r="D346" s="13"/>
      <c r="E346" s="13"/>
      <c r="F346" s="29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</row>
    <row r="347" spans="3:33" s="17" customFormat="1" x14ac:dyDescent="0.3">
      <c r="C347" s="28"/>
      <c r="D347" s="13"/>
      <c r="E347" s="13"/>
      <c r="F347" s="29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</row>
    <row r="348" spans="3:33" s="17" customFormat="1" x14ac:dyDescent="0.3">
      <c r="C348" s="28"/>
      <c r="D348" s="13"/>
      <c r="E348" s="13"/>
      <c r="F348" s="29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</row>
    <row r="349" spans="3:33" s="17" customFormat="1" x14ac:dyDescent="0.3">
      <c r="C349" s="28"/>
      <c r="D349" s="13"/>
      <c r="E349" s="13"/>
      <c r="F349" s="29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</row>
    <row r="350" spans="3:33" s="17" customFormat="1" x14ac:dyDescent="0.3">
      <c r="C350" s="28"/>
      <c r="D350" s="13"/>
      <c r="E350" s="13"/>
      <c r="F350" s="29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</row>
    <row r="351" spans="3:33" s="17" customFormat="1" x14ac:dyDescent="0.3">
      <c r="C351" s="28"/>
      <c r="D351" s="13"/>
      <c r="E351" s="13"/>
      <c r="F351" s="29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</row>
    <row r="352" spans="3:33" s="17" customFormat="1" x14ac:dyDescent="0.3">
      <c r="C352" s="28"/>
      <c r="D352" s="13"/>
      <c r="E352" s="13"/>
      <c r="F352" s="29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</row>
    <row r="353" spans="3:33" s="17" customFormat="1" x14ac:dyDescent="0.3">
      <c r="C353" s="28"/>
      <c r="D353" s="13"/>
      <c r="E353" s="13"/>
      <c r="F353" s="29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</row>
    <row r="354" spans="3:33" s="17" customFormat="1" x14ac:dyDescent="0.3">
      <c r="C354" s="28"/>
      <c r="D354" s="13"/>
      <c r="E354" s="13"/>
      <c r="F354" s="29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</row>
    <row r="355" spans="3:33" s="17" customFormat="1" x14ac:dyDescent="0.3">
      <c r="C355" s="28"/>
      <c r="D355" s="13"/>
      <c r="E355" s="13"/>
      <c r="F355" s="29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</row>
    <row r="356" spans="3:33" s="17" customFormat="1" x14ac:dyDescent="0.3">
      <c r="C356" s="28"/>
      <c r="D356" s="13"/>
      <c r="E356" s="13"/>
      <c r="F356" s="29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</row>
    <row r="357" spans="3:33" s="17" customFormat="1" x14ac:dyDescent="0.3">
      <c r="C357" s="28"/>
      <c r="D357" s="13"/>
      <c r="E357" s="13"/>
      <c r="F357" s="29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</row>
    <row r="358" spans="3:33" s="17" customFormat="1" x14ac:dyDescent="0.3">
      <c r="C358" s="28"/>
      <c r="D358" s="13"/>
      <c r="E358" s="13"/>
      <c r="F358" s="29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</row>
    <row r="359" spans="3:33" s="17" customFormat="1" x14ac:dyDescent="0.3">
      <c r="C359" s="28"/>
      <c r="D359" s="13"/>
      <c r="E359" s="13"/>
      <c r="F359" s="29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</row>
    <row r="360" spans="3:33" s="17" customFormat="1" x14ac:dyDescent="0.3">
      <c r="C360" s="28"/>
      <c r="D360" s="13"/>
      <c r="E360" s="13"/>
      <c r="F360" s="29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</row>
    <row r="361" spans="3:33" s="17" customFormat="1" x14ac:dyDescent="0.3">
      <c r="C361" s="28"/>
      <c r="D361" s="13"/>
      <c r="E361" s="13"/>
      <c r="F361" s="29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</row>
    <row r="362" spans="3:33" s="17" customFormat="1" x14ac:dyDescent="0.3">
      <c r="C362" s="28"/>
      <c r="D362" s="13"/>
      <c r="E362" s="13"/>
      <c r="F362" s="29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</row>
    <row r="363" spans="3:33" s="17" customFormat="1" x14ac:dyDescent="0.3">
      <c r="C363" s="28"/>
      <c r="D363" s="13"/>
      <c r="E363" s="13"/>
      <c r="F363" s="29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</row>
    <row r="364" spans="3:33" s="17" customFormat="1" x14ac:dyDescent="0.3">
      <c r="C364" s="28"/>
      <c r="D364" s="13"/>
      <c r="E364" s="13"/>
      <c r="F364" s="29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</row>
    <row r="365" spans="3:33" s="17" customFormat="1" x14ac:dyDescent="0.3">
      <c r="C365" s="28"/>
      <c r="D365" s="13"/>
      <c r="E365" s="13"/>
      <c r="F365" s="29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</row>
    <row r="366" spans="3:33" s="17" customFormat="1" x14ac:dyDescent="0.3">
      <c r="C366" s="28"/>
      <c r="D366" s="13"/>
      <c r="E366" s="13"/>
      <c r="F366" s="29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</row>
    <row r="367" spans="3:33" s="17" customFormat="1" x14ac:dyDescent="0.3">
      <c r="C367" s="28"/>
      <c r="D367" s="13"/>
      <c r="E367" s="13"/>
      <c r="F367" s="29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</row>
    <row r="368" spans="3:33" s="17" customFormat="1" x14ac:dyDescent="0.3">
      <c r="C368" s="28"/>
      <c r="D368" s="13"/>
      <c r="E368" s="13"/>
      <c r="F368" s="29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</row>
    <row r="369" spans="3:33" s="17" customFormat="1" x14ac:dyDescent="0.3">
      <c r="C369" s="28"/>
      <c r="D369" s="13"/>
      <c r="E369" s="13"/>
      <c r="F369" s="29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</row>
    <row r="370" spans="3:33" s="17" customFormat="1" x14ac:dyDescent="0.3">
      <c r="C370" s="28"/>
      <c r="D370" s="13"/>
      <c r="E370" s="13"/>
      <c r="F370" s="29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</row>
    <row r="371" spans="3:33" s="17" customFormat="1" x14ac:dyDescent="0.3">
      <c r="C371" s="28"/>
      <c r="D371" s="13"/>
      <c r="E371" s="13"/>
      <c r="F371" s="29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</row>
    <row r="372" spans="3:33" s="17" customFormat="1" x14ac:dyDescent="0.3">
      <c r="C372" s="28"/>
      <c r="D372" s="13"/>
      <c r="E372" s="13"/>
      <c r="F372" s="29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</row>
    <row r="373" spans="3:33" s="17" customFormat="1" x14ac:dyDescent="0.3">
      <c r="C373" s="28"/>
      <c r="D373" s="13"/>
      <c r="E373" s="13"/>
      <c r="F373" s="29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</row>
    <row r="374" spans="3:33" s="17" customFormat="1" x14ac:dyDescent="0.3">
      <c r="C374" s="28"/>
      <c r="D374" s="13"/>
      <c r="E374" s="13"/>
      <c r="F374" s="29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</row>
    <row r="375" spans="3:33" s="17" customFormat="1" x14ac:dyDescent="0.3">
      <c r="C375" s="28"/>
      <c r="D375" s="13"/>
      <c r="E375" s="13"/>
      <c r="F375" s="29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</row>
    <row r="376" spans="3:33" s="17" customFormat="1" x14ac:dyDescent="0.3">
      <c r="C376" s="28"/>
      <c r="D376" s="13"/>
      <c r="E376" s="13"/>
      <c r="F376" s="29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</row>
    <row r="377" spans="3:33" s="17" customFormat="1" x14ac:dyDescent="0.3">
      <c r="C377" s="28"/>
      <c r="D377" s="13"/>
      <c r="E377" s="13"/>
      <c r="F377" s="29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</row>
    <row r="378" spans="3:33" s="17" customFormat="1" x14ac:dyDescent="0.3">
      <c r="C378" s="28"/>
      <c r="D378" s="13"/>
      <c r="E378" s="13"/>
      <c r="F378" s="29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</row>
    <row r="379" spans="3:33" s="17" customFormat="1" x14ac:dyDescent="0.3">
      <c r="C379" s="28"/>
      <c r="D379" s="13"/>
      <c r="E379" s="13"/>
      <c r="F379" s="29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</row>
    <row r="380" spans="3:33" s="17" customFormat="1" x14ac:dyDescent="0.3">
      <c r="C380" s="28"/>
      <c r="D380" s="13"/>
      <c r="E380" s="13"/>
      <c r="F380" s="29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</row>
    <row r="381" spans="3:33" s="17" customFormat="1" x14ac:dyDescent="0.3">
      <c r="C381" s="28"/>
      <c r="D381" s="13"/>
      <c r="E381" s="13"/>
      <c r="F381" s="29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</row>
    <row r="382" spans="3:33" s="17" customFormat="1" x14ac:dyDescent="0.3">
      <c r="C382" s="28"/>
      <c r="D382" s="13"/>
      <c r="E382" s="13"/>
      <c r="F382" s="29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</row>
    <row r="383" spans="3:33" s="17" customFormat="1" x14ac:dyDescent="0.3">
      <c r="C383" s="28"/>
      <c r="D383" s="13"/>
      <c r="E383" s="13"/>
      <c r="F383" s="29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</row>
    <row r="384" spans="3:33" s="17" customFormat="1" x14ac:dyDescent="0.3">
      <c r="C384" s="28"/>
      <c r="D384" s="13"/>
      <c r="E384" s="13"/>
      <c r="F384" s="29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</row>
    <row r="385" spans="3:33" s="17" customFormat="1" x14ac:dyDescent="0.3">
      <c r="C385" s="28"/>
      <c r="D385" s="13"/>
      <c r="E385" s="13"/>
      <c r="F385" s="29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</row>
    <row r="386" spans="3:33" s="17" customFormat="1" x14ac:dyDescent="0.3">
      <c r="C386" s="28"/>
      <c r="D386" s="13"/>
      <c r="E386" s="13"/>
      <c r="F386" s="29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</row>
    <row r="387" spans="3:33" s="17" customFormat="1" x14ac:dyDescent="0.3">
      <c r="C387" s="28"/>
      <c r="D387" s="13"/>
      <c r="E387" s="13"/>
      <c r="F387" s="29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</row>
    <row r="388" spans="3:33" s="17" customFormat="1" x14ac:dyDescent="0.3">
      <c r="C388" s="28"/>
      <c r="D388" s="13"/>
      <c r="E388" s="13"/>
      <c r="F388" s="29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</row>
    <row r="389" spans="3:33" s="17" customFormat="1" x14ac:dyDescent="0.3">
      <c r="C389" s="28"/>
      <c r="D389" s="13"/>
      <c r="E389" s="13"/>
      <c r="F389" s="29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</row>
    <row r="390" spans="3:33" s="17" customFormat="1" x14ac:dyDescent="0.3">
      <c r="C390" s="28"/>
      <c r="D390" s="13"/>
      <c r="E390" s="13"/>
      <c r="F390" s="29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</row>
    <row r="391" spans="3:33" s="17" customFormat="1" x14ac:dyDescent="0.3">
      <c r="C391" s="28"/>
      <c r="D391" s="13"/>
      <c r="E391" s="13"/>
      <c r="F391" s="29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</row>
    <row r="392" spans="3:33" s="17" customFormat="1" x14ac:dyDescent="0.3">
      <c r="C392" s="28"/>
      <c r="D392" s="13"/>
      <c r="E392" s="13"/>
      <c r="F392" s="29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</row>
    <row r="393" spans="3:33" s="17" customFormat="1" x14ac:dyDescent="0.3">
      <c r="C393" s="28"/>
      <c r="D393" s="13"/>
      <c r="E393" s="13"/>
      <c r="F393" s="29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</row>
    <row r="394" spans="3:33" s="17" customFormat="1" x14ac:dyDescent="0.3">
      <c r="C394" s="28"/>
      <c r="D394" s="13"/>
      <c r="E394" s="13"/>
      <c r="F394" s="29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</row>
    <row r="395" spans="3:33" s="17" customFormat="1" x14ac:dyDescent="0.3">
      <c r="C395" s="28"/>
      <c r="D395" s="13"/>
      <c r="E395" s="13"/>
      <c r="F395" s="29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</row>
    <row r="396" spans="3:33" s="17" customFormat="1" x14ac:dyDescent="0.3">
      <c r="C396" s="28"/>
      <c r="D396" s="13"/>
      <c r="E396" s="13"/>
      <c r="F396" s="29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</row>
    <row r="397" spans="3:33" s="17" customFormat="1" x14ac:dyDescent="0.3">
      <c r="C397" s="28"/>
      <c r="D397" s="13"/>
      <c r="E397" s="13"/>
      <c r="F397" s="29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</row>
    <row r="398" spans="3:33" s="17" customFormat="1" x14ac:dyDescent="0.3">
      <c r="C398" s="28"/>
      <c r="D398" s="13"/>
      <c r="E398" s="13"/>
      <c r="F398" s="29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</row>
    <row r="399" spans="3:33" s="17" customFormat="1" x14ac:dyDescent="0.3">
      <c r="C399" s="28"/>
      <c r="D399" s="13"/>
      <c r="E399" s="13"/>
      <c r="F399" s="29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</row>
    <row r="400" spans="3:33" s="17" customFormat="1" x14ac:dyDescent="0.3">
      <c r="C400" s="28"/>
      <c r="D400" s="13"/>
      <c r="E400" s="13"/>
      <c r="F400" s="29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</row>
    <row r="401" spans="3:33" s="17" customFormat="1" x14ac:dyDescent="0.3">
      <c r="C401" s="28"/>
      <c r="D401" s="13"/>
      <c r="E401" s="13"/>
      <c r="F401" s="29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</row>
    <row r="402" spans="3:33" s="17" customFormat="1" x14ac:dyDescent="0.3">
      <c r="C402" s="28"/>
      <c r="D402" s="13"/>
      <c r="E402" s="13"/>
      <c r="F402" s="29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</row>
    <row r="403" spans="3:33" s="17" customFormat="1" x14ac:dyDescent="0.3">
      <c r="C403" s="28"/>
      <c r="D403" s="13"/>
      <c r="E403" s="13"/>
      <c r="F403" s="29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</row>
    <row r="404" spans="3:33" s="17" customFormat="1" x14ac:dyDescent="0.3">
      <c r="C404" s="28"/>
      <c r="D404" s="13"/>
      <c r="E404" s="13"/>
      <c r="F404" s="29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</row>
    <row r="405" spans="3:33" s="17" customFormat="1" x14ac:dyDescent="0.3">
      <c r="C405" s="28"/>
      <c r="D405" s="13"/>
      <c r="E405" s="13"/>
      <c r="F405" s="29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</row>
    <row r="406" spans="3:33" s="17" customFormat="1" x14ac:dyDescent="0.3">
      <c r="C406" s="28"/>
      <c r="D406" s="13"/>
      <c r="E406" s="13"/>
      <c r="F406" s="29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</row>
    <row r="407" spans="3:33" s="17" customFormat="1" x14ac:dyDescent="0.3">
      <c r="C407" s="28"/>
      <c r="D407" s="13"/>
      <c r="E407" s="13"/>
      <c r="F407" s="29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</row>
    <row r="408" spans="3:33" s="17" customFormat="1" x14ac:dyDescent="0.3">
      <c r="C408" s="28"/>
      <c r="D408" s="13"/>
      <c r="E408" s="13"/>
      <c r="F408" s="29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</row>
    <row r="409" spans="3:33" s="17" customFormat="1" x14ac:dyDescent="0.3">
      <c r="C409" s="28"/>
      <c r="D409" s="13"/>
      <c r="E409" s="13"/>
      <c r="F409" s="29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</row>
    <row r="410" spans="3:33" s="17" customFormat="1" x14ac:dyDescent="0.3">
      <c r="C410" s="28"/>
      <c r="D410" s="13"/>
      <c r="E410" s="13"/>
      <c r="F410" s="29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</row>
    <row r="411" spans="3:33" s="17" customFormat="1" x14ac:dyDescent="0.3">
      <c r="C411" s="28"/>
      <c r="D411" s="13"/>
      <c r="E411" s="13"/>
      <c r="F411" s="29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</row>
    <row r="412" spans="3:33" s="17" customFormat="1" x14ac:dyDescent="0.3">
      <c r="C412" s="28"/>
      <c r="D412" s="13"/>
      <c r="E412" s="13"/>
      <c r="F412" s="29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</row>
    <row r="413" spans="3:33" s="17" customFormat="1" x14ac:dyDescent="0.3">
      <c r="C413" s="28"/>
      <c r="D413" s="13"/>
      <c r="E413" s="13"/>
      <c r="F413" s="29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</row>
    <row r="414" spans="3:33" s="17" customFormat="1" x14ac:dyDescent="0.3">
      <c r="C414" s="28"/>
      <c r="D414" s="13"/>
      <c r="E414" s="13"/>
      <c r="F414" s="29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</row>
    <row r="415" spans="3:33" s="17" customFormat="1" x14ac:dyDescent="0.3">
      <c r="C415" s="28"/>
      <c r="D415" s="13"/>
      <c r="E415" s="13"/>
      <c r="F415" s="29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</row>
    <row r="416" spans="3:33" s="17" customFormat="1" x14ac:dyDescent="0.3">
      <c r="C416" s="28"/>
      <c r="D416" s="13"/>
      <c r="E416" s="13"/>
      <c r="F416" s="29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</row>
    <row r="417" spans="3:33" s="17" customFormat="1" x14ac:dyDescent="0.3">
      <c r="C417" s="28"/>
      <c r="D417" s="13"/>
      <c r="E417" s="13"/>
      <c r="F417" s="29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</row>
    <row r="418" spans="3:33" s="17" customFormat="1" x14ac:dyDescent="0.3">
      <c r="C418" s="28"/>
      <c r="D418" s="13"/>
      <c r="E418" s="13"/>
      <c r="F418" s="29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</row>
    <row r="419" spans="3:33" s="17" customFormat="1" x14ac:dyDescent="0.3">
      <c r="C419" s="28"/>
      <c r="D419" s="13"/>
      <c r="E419" s="13"/>
      <c r="F419" s="29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</row>
    <row r="420" spans="3:33" s="17" customFormat="1" x14ac:dyDescent="0.3">
      <c r="C420" s="28"/>
      <c r="D420" s="13"/>
      <c r="E420" s="13"/>
      <c r="F420" s="29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</row>
    <row r="421" spans="3:33" s="17" customFormat="1" x14ac:dyDescent="0.3">
      <c r="C421" s="28"/>
      <c r="D421" s="13"/>
      <c r="E421" s="13"/>
      <c r="F421" s="29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</row>
    <row r="422" spans="3:33" s="17" customFormat="1" x14ac:dyDescent="0.3">
      <c r="C422" s="28"/>
      <c r="D422" s="13"/>
      <c r="E422" s="13"/>
      <c r="F422" s="29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</row>
    <row r="423" spans="3:33" s="17" customFormat="1" x14ac:dyDescent="0.3">
      <c r="C423" s="28"/>
      <c r="D423" s="13"/>
      <c r="E423" s="13"/>
      <c r="F423" s="29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</row>
    <row r="424" spans="3:33" s="17" customFormat="1" x14ac:dyDescent="0.3">
      <c r="C424" s="28"/>
      <c r="D424" s="13"/>
      <c r="E424" s="13"/>
      <c r="F424" s="29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</row>
    <row r="425" spans="3:33" s="17" customFormat="1" x14ac:dyDescent="0.3">
      <c r="C425" s="28"/>
      <c r="D425" s="13"/>
      <c r="E425" s="13"/>
      <c r="F425" s="29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</row>
    <row r="426" spans="3:33" s="17" customFormat="1" x14ac:dyDescent="0.3">
      <c r="C426" s="28"/>
      <c r="D426" s="13"/>
      <c r="E426" s="13"/>
      <c r="F426" s="29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</row>
    <row r="427" spans="3:33" s="17" customFormat="1" x14ac:dyDescent="0.3">
      <c r="C427" s="28"/>
      <c r="D427" s="13"/>
      <c r="E427" s="13"/>
      <c r="F427" s="29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</row>
    <row r="428" spans="3:33" s="17" customFormat="1" x14ac:dyDescent="0.3">
      <c r="C428" s="28"/>
      <c r="D428" s="13"/>
      <c r="E428" s="13"/>
      <c r="F428" s="29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</row>
    <row r="429" spans="3:33" s="17" customFormat="1" x14ac:dyDescent="0.3">
      <c r="C429" s="28"/>
      <c r="D429" s="13"/>
      <c r="E429" s="13"/>
      <c r="F429" s="29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</row>
    <row r="430" spans="3:33" s="17" customFormat="1" x14ac:dyDescent="0.3">
      <c r="C430" s="28"/>
      <c r="D430" s="13"/>
      <c r="E430" s="13"/>
      <c r="F430" s="29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</row>
    <row r="431" spans="3:33" s="17" customFormat="1" x14ac:dyDescent="0.3">
      <c r="C431" s="28"/>
      <c r="D431" s="13"/>
      <c r="E431" s="13"/>
      <c r="F431" s="29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</row>
    <row r="432" spans="3:33" s="17" customFormat="1" x14ac:dyDescent="0.3">
      <c r="C432" s="28"/>
      <c r="D432" s="13"/>
      <c r="E432" s="13"/>
      <c r="F432" s="29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</row>
    <row r="433" spans="3:33" s="17" customFormat="1" x14ac:dyDescent="0.3">
      <c r="C433" s="28"/>
      <c r="D433" s="13"/>
      <c r="E433" s="13"/>
      <c r="F433" s="29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</row>
    <row r="434" spans="3:33" s="17" customFormat="1" x14ac:dyDescent="0.3">
      <c r="C434" s="28"/>
      <c r="D434" s="13"/>
      <c r="E434" s="13"/>
      <c r="F434" s="29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</row>
    <row r="435" spans="3:33" s="17" customFormat="1" x14ac:dyDescent="0.3">
      <c r="C435" s="28"/>
      <c r="D435" s="13"/>
      <c r="E435" s="13"/>
      <c r="F435" s="29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</row>
    <row r="436" spans="3:33" s="17" customFormat="1" x14ac:dyDescent="0.3">
      <c r="C436" s="28"/>
      <c r="D436" s="13"/>
      <c r="E436" s="13"/>
      <c r="F436" s="29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</row>
    <row r="437" spans="3:33" s="17" customFormat="1" x14ac:dyDescent="0.3">
      <c r="C437" s="28"/>
      <c r="D437" s="13"/>
      <c r="E437" s="13"/>
      <c r="F437" s="29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</row>
    <row r="438" spans="3:33" s="17" customFormat="1" x14ac:dyDescent="0.3">
      <c r="C438" s="28"/>
      <c r="D438" s="13"/>
      <c r="E438" s="13"/>
      <c r="F438" s="29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</row>
    <row r="439" spans="3:33" s="17" customFormat="1" x14ac:dyDescent="0.3">
      <c r="C439" s="28"/>
      <c r="D439" s="13"/>
      <c r="E439" s="13"/>
      <c r="F439" s="29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</row>
    <row r="440" spans="3:33" s="17" customFormat="1" x14ac:dyDescent="0.3">
      <c r="C440" s="28"/>
      <c r="D440" s="13"/>
      <c r="E440" s="13"/>
      <c r="F440" s="29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</row>
    <row r="441" spans="3:33" s="17" customFormat="1" x14ac:dyDescent="0.3">
      <c r="C441" s="28"/>
      <c r="D441" s="13"/>
      <c r="E441" s="13"/>
      <c r="F441" s="29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</row>
    <row r="442" spans="3:33" s="17" customFormat="1" x14ac:dyDescent="0.3">
      <c r="C442" s="28"/>
      <c r="D442" s="13"/>
      <c r="E442" s="13"/>
      <c r="F442" s="29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</row>
    <row r="443" spans="3:33" s="17" customFormat="1" x14ac:dyDescent="0.3">
      <c r="C443" s="28"/>
      <c r="D443" s="13"/>
      <c r="E443" s="13"/>
      <c r="F443" s="29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</row>
    <row r="444" spans="3:33" s="17" customFormat="1" x14ac:dyDescent="0.3">
      <c r="C444" s="28"/>
      <c r="D444" s="13"/>
      <c r="E444" s="13"/>
      <c r="F444" s="29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</row>
    <row r="445" spans="3:33" s="17" customFormat="1" x14ac:dyDescent="0.3">
      <c r="C445" s="28"/>
      <c r="D445" s="13"/>
      <c r="E445" s="13"/>
      <c r="F445" s="29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</row>
    <row r="446" spans="3:33" s="17" customFormat="1" x14ac:dyDescent="0.3">
      <c r="C446" s="28"/>
      <c r="D446" s="13"/>
      <c r="E446" s="13"/>
      <c r="F446" s="29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</row>
    <row r="447" spans="3:33" s="17" customFormat="1" x14ac:dyDescent="0.3">
      <c r="C447" s="28"/>
      <c r="D447" s="13"/>
      <c r="E447" s="13"/>
      <c r="F447" s="29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</row>
    <row r="448" spans="3:33" s="17" customFormat="1" x14ac:dyDescent="0.3">
      <c r="C448" s="28"/>
      <c r="D448" s="13"/>
      <c r="E448" s="13"/>
      <c r="F448" s="29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</row>
    <row r="449" spans="3:33" s="17" customFormat="1" x14ac:dyDescent="0.3">
      <c r="C449" s="28"/>
      <c r="D449" s="13"/>
      <c r="E449" s="13"/>
      <c r="F449" s="29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</row>
    <row r="450" spans="3:33" s="17" customFormat="1" x14ac:dyDescent="0.3">
      <c r="C450" s="28"/>
      <c r="D450" s="13"/>
      <c r="E450" s="13"/>
      <c r="F450" s="29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</row>
    <row r="451" spans="3:33" s="17" customFormat="1" x14ac:dyDescent="0.3">
      <c r="C451" s="28"/>
      <c r="D451" s="13"/>
      <c r="E451" s="13"/>
      <c r="F451" s="29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</row>
    <row r="452" spans="3:33" s="17" customFormat="1" x14ac:dyDescent="0.3">
      <c r="C452" s="28"/>
      <c r="D452" s="13"/>
      <c r="E452" s="13"/>
      <c r="F452" s="29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</row>
    <row r="453" spans="3:33" s="17" customFormat="1" x14ac:dyDescent="0.3">
      <c r="C453" s="28"/>
      <c r="D453" s="13"/>
      <c r="E453" s="13"/>
      <c r="F453" s="29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</row>
    <row r="454" spans="3:33" s="17" customFormat="1" x14ac:dyDescent="0.3">
      <c r="C454" s="28"/>
      <c r="D454" s="13"/>
      <c r="E454" s="13"/>
      <c r="F454" s="29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</row>
    <row r="455" spans="3:33" s="17" customFormat="1" x14ac:dyDescent="0.3">
      <c r="C455" s="28"/>
      <c r="D455" s="13"/>
      <c r="E455" s="13"/>
      <c r="F455" s="29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</row>
    <row r="456" spans="3:33" s="17" customFormat="1" x14ac:dyDescent="0.3">
      <c r="C456" s="28"/>
      <c r="D456" s="13"/>
      <c r="E456" s="13"/>
      <c r="F456" s="29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</row>
    <row r="457" spans="3:33" s="17" customFormat="1" x14ac:dyDescent="0.3">
      <c r="C457" s="28"/>
      <c r="D457" s="13"/>
      <c r="E457" s="13"/>
      <c r="F457" s="29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</row>
    <row r="458" spans="3:33" s="17" customFormat="1" x14ac:dyDescent="0.3">
      <c r="C458" s="28"/>
      <c r="D458" s="13"/>
      <c r="E458" s="13"/>
      <c r="F458" s="29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</row>
    <row r="459" spans="3:33" s="17" customFormat="1" x14ac:dyDescent="0.3">
      <c r="C459" s="28"/>
      <c r="D459" s="13"/>
      <c r="E459" s="13"/>
      <c r="F459" s="29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</row>
    <row r="460" spans="3:33" s="17" customFormat="1" x14ac:dyDescent="0.3">
      <c r="C460" s="28"/>
      <c r="D460" s="13"/>
      <c r="E460" s="13"/>
      <c r="F460" s="29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</row>
    <row r="461" spans="3:33" s="17" customFormat="1" x14ac:dyDescent="0.3">
      <c r="C461" s="28"/>
      <c r="D461" s="13"/>
      <c r="E461" s="13"/>
      <c r="F461" s="29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</row>
    <row r="462" spans="3:33" s="17" customFormat="1" x14ac:dyDescent="0.3">
      <c r="C462" s="28"/>
      <c r="D462" s="13"/>
      <c r="E462" s="13"/>
      <c r="F462" s="29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</row>
    <row r="463" spans="3:33" s="17" customFormat="1" x14ac:dyDescent="0.3">
      <c r="C463" s="28"/>
      <c r="D463" s="13"/>
      <c r="E463" s="13"/>
      <c r="F463" s="29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</row>
    <row r="464" spans="3:33" s="17" customFormat="1" x14ac:dyDescent="0.3">
      <c r="C464" s="28"/>
      <c r="D464" s="13"/>
      <c r="E464" s="13"/>
      <c r="F464" s="29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</row>
    <row r="465" spans="3:33" s="17" customFormat="1" x14ac:dyDescent="0.3">
      <c r="C465" s="28"/>
      <c r="D465" s="13"/>
      <c r="E465" s="13"/>
      <c r="F465" s="29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</row>
    <row r="466" spans="3:33" s="17" customFormat="1" x14ac:dyDescent="0.3">
      <c r="C466" s="28"/>
      <c r="D466" s="13"/>
      <c r="E466" s="13"/>
      <c r="F466" s="29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</row>
    <row r="467" spans="3:33" s="17" customFormat="1" x14ac:dyDescent="0.3">
      <c r="C467" s="28"/>
      <c r="D467" s="13"/>
      <c r="E467" s="13"/>
      <c r="F467" s="29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</row>
    <row r="468" spans="3:33" s="17" customFormat="1" x14ac:dyDescent="0.3">
      <c r="C468" s="28"/>
      <c r="D468" s="13"/>
      <c r="E468" s="13"/>
      <c r="F468" s="29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</row>
    <row r="469" spans="3:33" s="17" customFormat="1" x14ac:dyDescent="0.3">
      <c r="C469" s="28"/>
      <c r="D469" s="13"/>
      <c r="E469" s="13"/>
      <c r="F469" s="29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</row>
    <row r="470" spans="3:33" s="17" customFormat="1" x14ac:dyDescent="0.3">
      <c r="C470" s="28"/>
      <c r="D470" s="13"/>
      <c r="E470" s="13"/>
      <c r="F470" s="29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</row>
    <row r="471" spans="3:33" s="17" customFormat="1" x14ac:dyDescent="0.3">
      <c r="C471" s="28"/>
      <c r="D471" s="13"/>
      <c r="E471" s="13"/>
      <c r="F471" s="29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</row>
    <row r="472" spans="3:33" s="17" customFormat="1" x14ac:dyDescent="0.3">
      <c r="C472" s="28"/>
      <c r="D472" s="13"/>
      <c r="E472" s="13"/>
      <c r="F472" s="29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</row>
    <row r="473" spans="3:33" s="17" customFormat="1" x14ac:dyDescent="0.3">
      <c r="C473" s="28"/>
      <c r="D473" s="13"/>
      <c r="E473" s="13"/>
      <c r="F473" s="29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</row>
    <row r="474" spans="3:33" s="17" customFormat="1" x14ac:dyDescent="0.3">
      <c r="C474" s="28"/>
      <c r="D474" s="13"/>
      <c r="E474" s="13"/>
      <c r="F474" s="29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</row>
    <row r="475" spans="3:33" s="17" customFormat="1" x14ac:dyDescent="0.3">
      <c r="C475" s="28"/>
      <c r="D475" s="13"/>
      <c r="E475" s="13"/>
      <c r="F475" s="29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</row>
    <row r="476" spans="3:33" s="17" customFormat="1" x14ac:dyDescent="0.3">
      <c r="C476" s="28"/>
      <c r="D476" s="13"/>
      <c r="E476" s="13"/>
      <c r="F476" s="29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</row>
    <row r="477" spans="3:33" s="17" customFormat="1" x14ac:dyDescent="0.3">
      <c r="C477" s="28"/>
      <c r="D477" s="13"/>
      <c r="E477" s="13"/>
      <c r="F477" s="29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</row>
    <row r="478" spans="3:33" s="17" customFormat="1" x14ac:dyDescent="0.3">
      <c r="C478" s="28"/>
      <c r="D478" s="13"/>
      <c r="E478" s="13"/>
      <c r="F478" s="29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</row>
    <row r="479" spans="3:33" s="17" customFormat="1" x14ac:dyDescent="0.3">
      <c r="C479" s="28"/>
      <c r="D479" s="13"/>
      <c r="E479" s="13"/>
      <c r="F479" s="29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</row>
    <row r="480" spans="3:33" s="17" customFormat="1" x14ac:dyDescent="0.3">
      <c r="C480" s="28"/>
      <c r="D480" s="13"/>
      <c r="E480" s="13"/>
      <c r="F480" s="29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</row>
    <row r="481" spans="3:33" s="17" customFormat="1" x14ac:dyDescent="0.3">
      <c r="C481" s="28"/>
      <c r="D481" s="13"/>
      <c r="E481" s="13"/>
      <c r="F481" s="29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</row>
    <row r="482" spans="3:33" s="17" customFormat="1" x14ac:dyDescent="0.3">
      <c r="C482" s="28"/>
      <c r="D482" s="13"/>
      <c r="E482" s="13"/>
      <c r="F482" s="29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</row>
    <row r="483" spans="3:33" s="17" customFormat="1" x14ac:dyDescent="0.3">
      <c r="C483" s="28"/>
      <c r="D483" s="13"/>
      <c r="E483" s="13"/>
      <c r="F483" s="29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</row>
    <row r="484" spans="3:33" s="17" customFormat="1" x14ac:dyDescent="0.3">
      <c r="C484" s="28"/>
      <c r="D484" s="13"/>
      <c r="E484" s="13"/>
      <c r="F484" s="29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</row>
    <row r="485" spans="3:33" s="17" customFormat="1" x14ac:dyDescent="0.3">
      <c r="C485" s="28"/>
      <c r="D485" s="13"/>
      <c r="E485" s="13"/>
      <c r="F485" s="29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</row>
    <row r="486" spans="3:33" s="17" customFormat="1" x14ac:dyDescent="0.3">
      <c r="C486" s="28"/>
      <c r="D486" s="13"/>
      <c r="E486" s="13"/>
      <c r="F486" s="29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</row>
    <row r="487" spans="3:33" s="17" customFormat="1" x14ac:dyDescent="0.3">
      <c r="C487" s="28"/>
      <c r="D487" s="13"/>
      <c r="E487" s="13"/>
      <c r="F487" s="29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</row>
    <row r="488" spans="3:33" s="17" customFormat="1" x14ac:dyDescent="0.3">
      <c r="C488" s="28"/>
      <c r="D488" s="13"/>
      <c r="E488" s="13"/>
      <c r="F488" s="29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</row>
    <row r="489" spans="3:33" s="17" customFormat="1" x14ac:dyDescent="0.3">
      <c r="C489" s="28"/>
      <c r="D489" s="13"/>
      <c r="E489" s="13"/>
      <c r="F489" s="29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</row>
    <row r="490" spans="3:33" s="17" customFormat="1" x14ac:dyDescent="0.3">
      <c r="C490" s="28"/>
      <c r="D490" s="13"/>
      <c r="E490" s="13"/>
      <c r="F490" s="29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</row>
    <row r="491" spans="3:33" s="17" customFormat="1" x14ac:dyDescent="0.3">
      <c r="C491" s="28"/>
      <c r="D491" s="13"/>
      <c r="E491" s="13"/>
      <c r="F491" s="29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</row>
    <row r="492" spans="3:33" s="17" customFormat="1" x14ac:dyDescent="0.3">
      <c r="C492" s="28"/>
      <c r="D492" s="13"/>
      <c r="E492" s="13"/>
      <c r="F492" s="29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</row>
    <row r="493" spans="3:33" s="17" customFormat="1" x14ac:dyDescent="0.3">
      <c r="C493" s="28"/>
      <c r="D493" s="13"/>
      <c r="E493" s="13"/>
      <c r="F493" s="29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</row>
    <row r="494" spans="3:33" s="17" customFormat="1" x14ac:dyDescent="0.3">
      <c r="C494" s="28"/>
      <c r="D494" s="13"/>
      <c r="E494" s="13"/>
      <c r="F494" s="29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</row>
    <row r="495" spans="3:33" s="17" customFormat="1" x14ac:dyDescent="0.3">
      <c r="C495" s="28"/>
      <c r="D495" s="13"/>
      <c r="E495" s="13"/>
      <c r="F495" s="29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</row>
    <row r="496" spans="3:33" s="17" customFormat="1" x14ac:dyDescent="0.3">
      <c r="C496" s="28"/>
      <c r="D496" s="13"/>
      <c r="E496" s="13"/>
      <c r="F496" s="29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</row>
    <row r="497" spans="3:33" s="17" customFormat="1" x14ac:dyDescent="0.3">
      <c r="C497" s="28"/>
      <c r="D497" s="13"/>
      <c r="E497" s="13"/>
      <c r="F497" s="29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</row>
    <row r="498" spans="3:33" s="17" customFormat="1" x14ac:dyDescent="0.3">
      <c r="C498" s="28"/>
      <c r="D498" s="13"/>
      <c r="E498" s="13"/>
      <c r="F498" s="29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</row>
    <row r="499" spans="3:33" s="17" customFormat="1" x14ac:dyDescent="0.3">
      <c r="C499" s="28"/>
      <c r="D499" s="13"/>
      <c r="E499" s="13"/>
      <c r="F499" s="29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</row>
    <row r="500" spans="3:33" s="17" customFormat="1" x14ac:dyDescent="0.3">
      <c r="C500" s="28"/>
      <c r="D500" s="13"/>
      <c r="E500" s="13"/>
      <c r="F500" s="29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</row>
    <row r="501" spans="3:33" s="17" customFormat="1" x14ac:dyDescent="0.3">
      <c r="C501" s="28"/>
      <c r="D501" s="13"/>
      <c r="E501" s="13"/>
      <c r="F501" s="29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</row>
    <row r="502" spans="3:33" s="17" customFormat="1" x14ac:dyDescent="0.3">
      <c r="C502" s="28"/>
      <c r="D502" s="13"/>
      <c r="E502" s="13"/>
      <c r="F502" s="29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</row>
    <row r="503" spans="3:33" s="17" customFormat="1" x14ac:dyDescent="0.3">
      <c r="C503" s="28"/>
      <c r="D503" s="13"/>
      <c r="E503" s="13"/>
      <c r="F503" s="29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</row>
    <row r="504" spans="3:33" s="17" customFormat="1" x14ac:dyDescent="0.3">
      <c r="C504" s="28"/>
      <c r="D504" s="13"/>
      <c r="E504" s="13"/>
      <c r="F504" s="29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</row>
    <row r="505" spans="3:33" s="17" customFormat="1" x14ac:dyDescent="0.3">
      <c r="C505" s="28"/>
      <c r="D505" s="13"/>
      <c r="E505" s="13"/>
      <c r="F505" s="29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</row>
    <row r="506" spans="3:33" s="17" customFormat="1" x14ac:dyDescent="0.3">
      <c r="C506" s="28"/>
      <c r="D506" s="13"/>
      <c r="E506" s="13"/>
      <c r="F506" s="29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</row>
    <row r="507" spans="3:33" s="17" customFormat="1" x14ac:dyDescent="0.3">
      <c r="C507" s="28"/>
      <c r="D507" s="13"/>
      <c r="E507" s="13"/>
      <c r="F507" s="29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</row>
    <row r="508" spans="3:33" s="17" customFormat="1" x14ac:dyDescent="0.3">
      <c r="C508" s="28"/>
      <c r="D508" s="13"/>
      <c r="E508" s="13"/>
      <c r="F508" s="29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</row>
    <row r="509" spans="3:33" s="17" customFormat="1" x14ac:dyDescent="0.3">
      <c r="C509" s="28"/>
      <c r="D509" s="13"/>
      <c r="E509" s="13"/>
      <c r="F509" s="29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</row>
    <row r="510" spans="3:33" s="17" customFormat="1" x14ac:dyDescent="0.3">
      <c r="C510" s="28"/>
      <c r="D510" s="13"/>
      <c r="E510" s="13"/>
      <c r="F510" s="29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</row>
    <row r="511" spans="3:33" s="17" customFormat="1" x14ac:dyDescent="0.3">
      <c r="C511" s="28"/>
      <c r="D511" s="13"/>
      <c r="E511" s="13"/>
      <c r="F511" s="29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</row>
    <row r="512" spans="3:33" s="17" customFormat="1" x14ac:dyDescent="0.3">
      <c r="C512" s="28"/>
      <c r="D512" s="13"/>
      <c r="E512" s="13"/>
      <c r="F512" s="29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</row>
    <row r="513" spans="3:33" s="17" customFormat="1" x14ac:dyDescent="0.3">
      <c r="C513" s="28"/>
      <c r="D513" s="13"/>
      <c r="E513" s="13"/>
      <c r="F513" s="29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</row>
    <row r="514" spans="3:33" s="17" customFormat="1" x14ac:dyDescent="0.3">
      <c r="C514" s="28"/>
      <c r="D514" s="13"/>
      <c r="E514" s="13"/>
      <c r="F514" s="29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</row>
    <row r="515" spans="3:33" s="17" customFormat="1" x14ac:dyDescent="0.3">
      <c r="C515" s="28"/>
      <c r="D515" s="13"/>
      <c r="E515" s="13"/>
      <c r="F515" s="29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</row>
    <row r="516" spans="3:33" s="17" customFormat="1" x14ac:dyDescent="0.3">
      <c r="C516" s="28"/>
      <c r="D516" s="13"/>
      <c r="E516" s="13"/>
      <c r="F516" s="29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</row>
    <row r="517" spans="3:33" s="17" customFormat="1" x14ac:dyDescent="0.3">
      <c r="C517" s="28"/>
      <c r="D517" s="13"/>
      <c r="E517" s="13"/>
      <c r="F517" s="29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</row>
    <row r="518" spans="3:33" s="17" customFormat="1" x14ac:dyDescent="0.3">
      <c r="C518" s="28"/>
      <c r="D518" s="13"/>
      <c r="E518" s="13"/>
      <c r="F518" s="29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</row>
    <row r="519" spans="3:33" s="17" customFormat="1" x14ac:dyDescent="0.3">
      <c r="C519" s="28"/>
      <c r="D519" s="13"/>
      <c r="E519" s="13"/>
      <c r="F519" s="29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</row>
    <row r="520" spans="3:33" s="17" customFormat="1" x14ac:dyDescent="0.3">
      <c r="C520" s="28"/>
      <c r="D520" s="13"/>
      <c r="E520" s="13"/>
      <c r="F520" s="29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</row>
    <row r="521" spans="3:33" s="17" customFormat="1" x14ac:dyDescent="0.3">
      <c r="C521" s="28"/>
      <c r="D521" s="13"/>
      <c r="E521" s="13"/>
      <c r="F521" s="29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</row>
    <row r="522" spans="3:33" s="17" customFormat="1" x14ac:dyDescent="0.3">
      <c r="C522" s="28"/>
      <c r="D522" s="13"/>
      <c r="E522" s="13"/>
      <c r="F522" s="29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</row>
    <row r="523" spans="3:33" s="17" customFormat="1" x14ac:dyDescent="0.3">
      <c r="C523" s="28"/>
      <c r="D523" s="13"/>
      <c r="E523" s="13"/>
      <c r="F523" s="29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</row>
    <row r="524" spans="3:33" s="17" customFormat="1" x14ac:dyDescent="0.3">
      <c r="C524" s="28"/>
      <c r="D524" s="13"/>
      <c r="E524" s="13"/>
      <c r="F524" s="29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</row>
    <row r="525" spans="3:33" s="17" customFormat="1" x14ac:dyDescent="0.3">
      <c r="C525" s="28"/>
      <c r="D525" s="13"/>
      <c r="E525" s="13"/>
      <c r="F525" s="29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</row>
    <row r="526" spans="3:33" s="17" customFormat="1" x14ac:dyDescent="0.3">
      <c r="C526" s="28"/>
      <c r="D526" s="13"/>
      <c r="E526" s="13"/>
      <c r="F526" s="29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</row>
    <row r="527" spans="3:33" s="17" customFormat="1" x14ac:dyDescent="0.3">
      <c r="C527" s="28"/>
      <c r="D527" s="13"/>
      <c r="E527" s="13"/>
      <c r="F527" s="29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</row>
    <row r="528" spans="3:33" s="17" customFormat="1" x14ac:dyDescent="0.3">
      <c r="C528" s="28"/>
      <c r="D528" s="13"/>
      <c r="E528" s="13"/>
      <c r="F528" s="29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</row>
    <row r="529" spans="3:33" s="17" customFormat="1" x14ac:dyDescent="0.3">
      <c r="C529" s="28"/>
      <c r="D529" s="13"/>
      <c r="E529" s="13"/>
      <c r="F529" s="29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</row>
    <row r="530" spans="3:33" s="17" customFormat="1" x14ac:dyDescent="0.3">
      <c r="C530" s="28"/>
      <c r="D530" s="13"/>
      <c r="E530" s="13"/>
      <c r="F530" s="29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</row>
    <row r="531" spans="3:33" s="17" customFormat="1" x14ac:dyDescent="0.3">
      <c r="C531" s="28"/>
      <c r="D531" s="13"/>
      <c r="E531" s="13"/>
      <c r="F531" s="29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</row>
    <row r="532" spans="3:33" s="17" customFormat="1" x14ac:dyDescent="0.3">
      <c r="C532" s="28"/>
      <c r="D532" s="13"/>
      <c r="E532" s="13"/>
      <c r="F532" s="29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</row>
    <row r="533" spans="3:33" s="17" customFormat="1" x14ac:dyDescent="0.3">
      <c r="C533" s="28"/>
      <c r="D533" s="13"/>
      <c r="E533" s="13"/>
      <c r="F533" s="29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</row>
    <row r="534" spans="3:33" s="17" customFormat="1" x14ac:dyDescent="0.3">
      <c r="C534" s="28"/>
      <c r="D534" s="13"/>
      <c r="E534" s="13"/>
      <c r="F534" s="29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</row>
    <row r="535" spans="3:33" s="17" customFormat="1" x14ac:dyDescent="0.3">
      <c r="C535" s="28"/>
      <c r="D535" s="13"/>
      <c r="E535" s="13"/>
      <c r="F535" s="29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</row>
    <row r="536" spans="3:33" s="17" customFormat="1" x14ac:dyDescent="0.3">
      <c r="C536" s="28"/>
      <c r="D536" s="13"/>
      <c r="E536" s="13"/>
      <c r="F536" s="29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</row>
    <row r="537" spans="3:33" s="17" customFormat="1" x14ac:dyDescent="0.3">
      <c r="C537" s="28"/>
      <c r="D537" s="13"/>
      <c r="E537" s="13"/>
      <c r="F537" s="29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</row>
    <row r="538" spans="3:33" s="17" customFormat="1" x14ac:dyDescent="0.3">
      <c r="C538" s="28"/>
      <c r="D538" s="13"/>
      <c r="E538" s="13"/>
      <c r="F538" s="29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</row>
    <row r="539" spans="3:33" s="17" customFormat="1" x14ac:dyDescent="0.3">
      <c r="C539" s="28"/>
      <c r="D539" s="13"/>
      <c r="E539" s="13"/>
      <c r="F539" s="29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</row>
    <row r="540" spans="3:33" s="17" customFormat="1" x14ac:dyDescent="0.3">
      <c r="C540" s="28"/>
      <c r="D540" s="13"/>
      <c r="E540" s="13"/>
      <c r="F540" s="29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</row>
    <row r="541" spans="3:33" s="17" customFormat="1" x14ac:dyDescent="0.3">
      <c r="C541" s="28"/>
      <c r="D541" s="13"/>
      <c r="E541" s="13"/>
      <c r="F541" s="29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</row>
    <row r="542" spans="3:33" s="17" customFormat="1" x14ac:dyDescent="0.3">
      <c r="C542" s="28"/>
      <c r="D542" s="13"/>
      <c r="E542" s="13"/>
      <c r="F542" s="29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</row>
    <row r="543" spans="3:33" s="17" customFormat="1" x14ac:dyDescent="0.3">
      <c r="C543" s="28"/>
      <c r="D543" s="13"/>
      <c r="E543" s="13"/>
      <c r="F543" s="29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</row>
    <row r="544" spans="3:33" s="17" customFormat="1" x14ac:dyDescent="0.3">
      <c r="C544" s="28"/>
      <c r="D544" s="13"/>
      <c r="E544" s="13"/>
      <c r="F544" s="29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</row>
    <row r="545" spans="3:33" s="17" customFormat="1" x14ac:dyDescent="0.3">
      <c r="C545" s="28"/>
      <c r="D545" s="13"/>
      <c r="E545" s="13"/>
      <c r="F545" s="29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</row>
    <row r="546" spans="3:33" s="17" customFormat="1" x14ac:dyDescent="0.3">
      <c r="C546" s="28"/>
      <c r="D546" s="13"/>
      <c r="E546" s="13"/>
      <c r="F546" s="29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</row>
    <row r="547" spans="3:33" s="17" customFormat="1" x14ac:dyDescent="0.3">
      <c r="C547" s="28"/>
      <c r="D547" s="13"/>
      <c r="E547" s="13"/>
      <c r="F547" s="29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</row>
    <row r="548" spans="3:33" s="17" customFormat="1" x14ac:dyDescent="0.3">
      <c r="C548" s="28"/>
      <c r="D548" s="13"/>
      <c r="E548" s="13"/>
      <c r="F548" s="29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</row>
    <row r="549" spans="3:33" s="17" customFormat="1" x14ac:dyDescent="0.3">
      <c r="C549" s="28"/>
      <c r="D549" s="13"/>
      <c r="E549" s="13"/>
      <c r="F549" s="29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</row>
    <row r="550" spans="3:33" s="17" customFormat="1" x14ac:dyDescent="0.3">
      <c r="C550" s="28"/>
      <c r="D550" s="13"/>
      <c r="E550" s="13"/>
      <c r="F550" s="29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</row>
    <row r="551" spans="3:33" s="17" customFormat="1" x14ac:dyDescent="0.3">
      <c r="C551" s="28"/>
      <c r="D551" s="13"/>
      <c r="E551" s="13"/>
      <c r="F551" s="29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</row>
    <row r="552" spans="3:33" s="17" customFormat="1" x14ac:dyDescent="0.3">
      <c r="C552" s="28"/>
      <c r="D552" s="13"/>
      <c r="E552" s="13"/>
      <c r="F552" s="29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</row>
    <row r="553" spans="3:33" s="17" customFormat="1" x14ac:dyDescent="0.3">
      <c r="C553" s="28"/>
      <c r="D553" s="13"/>
      <c r="E553" s="13"/>
      <c r="F553" s="29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</row>
    <row r="554" spans="3:33" s="17" customFormat="1" x14ac:dyDescent="0.3">
      <c r="C554" s="28"/>
      <c r="D554" s="13"/>
      <c r="E554" s="13"/>
      <c r="F554" s="29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</row>
    <row r="555" spans="3:33" s="17" customFormat="1" x14ac:dyDescent="0.3">
      <c r="C555" s="28"/>
      <c r="D555" s="13"/>
      <c r="E555" s="13"/>
      <c r="F555" s="29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</row>
    <row r="556" spans="3:33" s="17" customFormat="1" x14ac:dyDescent="0.3">
      <c r="C556" s="28"/>
      <c r="D556" s="13"/>
      <c r="E556" s="13"/>
      <c r="F556" s="29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</row>
    <row r="557" spans="3:33" s="17" customFormat="1" x14ac:dyDescent="0.3">
      <c r="C557" s="28"/>
      <c r="D557" s="13"/>
      <c r="E557" s="13"/>
      <c r="F557" s="29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</row>
    <row r="558" spans="3:33" s="17" customFormat="1" x14ac:dyDescent="0.3">
      <c r="C558" s="28"/>
      <c r="D558" s="13"/>
      <c r="E558" s="13"/>
      <c r="F558" s="29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</row>
    <row r="559" spans="3:33" s="17" customFormat="1" x14ac:dyDescent="0.3">
      <c r="C559" s="28"/>
      <c r="D559" s="13"/>
      <c r="E559" s="13"/>
      <c r="F559" s="29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</row>
    <row r="560" spans="3:33" s="17" customFormat="1" x14ac:dyDescent="0.3">
      <c r="C560" s="28"/>
      <c r="D560" s="13"/>
      <c r="E560" s="13"/>
      <c r="F560" s="29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</row>
    <row r="561" spans="3:33" s="17" customFormat="1" x14ac:dyDescent="0.3">
      <c r="C561" s="28"/>
      <c r="D561" s="13"/>
      <c r="E561" s="13"/>
      <c r="F561" s="29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</row>
    <row r="562" spans="3:33" s="17" customFormat="1" x14ac:dyDescent="0.3">
      <c r="C562" s="28"/>
      <c r="D562" s="13"/>
      <c r="E562" s="13"/>
      <c r="F562" s="29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</row>
    <row r="563" spans="3:33" s="17" customFormat="1" x14ac:dyDescent="0.3">
      <c r="C563" s="28"/>
      <c r="D563" s="13"/>
      <c r="E563" s="13"/>
      <c r="F563" s="29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</row>
    <row r="564" spans="3:33" s="17" customFormat="1" x14ac:dyDescent="0.3">
      <c r="C564" s="28"/>
      <c r="D564" s="13"/>
      <c r="E564" s="13"/>
      <c r="F564" s="29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</row>
    <row r="565" spans="3:33" s="17" customFormat="1" x14ac:dyDescent="0.3">
      <c r="C565" s="28"/>
      <c r="D565" s="13"/>
      <c r="E565" s="13"/>
      <c r="F565" s="29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</row>
    <row r="566" spans="3:33" s="17" customFormat="1" x14ac:dyDescent="0.3">
      <c r="C566" s="28"/>
      <c r="D566" s="13"/>
      <c r="E566" s="13"/>
      <c r="F566" s="29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</row>
    <row r="567" spans="3:33" s="17" customFormat="1" x14ac:dyDescent="0.3">
      <c r="C567" s="28"/>
      <c r="D567" s="13"/>
      <c r="E567" s="13"/>
      <c r="F567" s="29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</row>
    <row r="568" spans="3:33" s="17" customFormat="1" x14ac:dyDescent="0.3">
      <c r="C568" s="28"/>
      <c r="D568" s="13"/>
      <c r="E568" s="13"/>
      <c r="F568" s="29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</row>
    <row r="569" spans="3:33" s="17" customFormat="1" x14ac:dyDescent="0.3">
      <c r="C569" s="28"/>
      <c r="D569" s="13"/>
      <c r="E569" s="13"/>
      <c r="F569" s="29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</row>
    <row r="570" spans="3:33" s="17" customFormat="1" x14ac:dyDescent="0.3">
      <c r="C570" s="28"/>
      <c r="D570" s="13"/>
      <c r="E570" s="13"/>
      <c r="F570" s="29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</row>
    <row r="571" spans="3:33" s="17" customFormat="1" x14ac:dyDescent="0.3">
      <c r="C571" s="28"/>
      <c r="D571" s="13"/>
      <c r="E571" s="13"/>
      <c r="F571" s="29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</row>
    <row r="572" spans="3:33" s="17" customFormat="1" x14ac:dyDescent="0.3">
      <c r="C572" s="28"/>
      <c r="D572" s="13"/>
      <c r="E572" s="13"/>
      <c r="F572" s="29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</row>
    <row r="573" spans="3:33" s="17" customFormat="1" x14ac:dyDescent="0.3">
      <c r="C573" s="28"/>
      <c r="D573" s="13"/>
      <c r="E573" s="13"/>
      <c r="F573" s="29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</row>
    <row r="574" spans="3:33" s="17" customFormat="1" x14ac:dyDescent="0.3">
      <c r="C574" s="28"/>
      <c r="D574" s="13"/>
      <c r="E574" s="13"/>
      <c r="F574" s="29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</row>
    <row r="575" spans="3:33" s="17" customFormat="1" x14ac:dyDescent="0.3">
      <c r="C575" s="28"/>
      <c r="D575" s="13"/>
      <c r="E575" s="13"/>
      <c r="F575" s="29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</row>
    <row r="576" spans="3:33" s="17" customFormat="1" x14ac:dyDescent="0.3">
      <c r="C576" s="28"/>
      <c r="D576" s="13"/>
      <c r="E576" s="13"/>
      <c r="F576" s="29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</row>
    <row r="577" spans="3:33" s="17" customFormat="1" x14ac:dyDescent="0.3">
      <c r="C577" s="28"/>
      <c r="D577" s="13"/>
      <c r="E577" s="13"/>
      <c r="F577" s="29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</row>
    <row r="578" spans="3:33" s="17" customFormat="1" x14ac:dyDescent="0.3">
      <c r="C578" s="28"/>
      <c r="D578" s="13"/>
      <c r="E578" s="13"/>
      <c r="F578" s="29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</row>
    <row r="579" spans="3:33" s="17" customFormat="1" x14ac:dyDescent="0.3">
      <c r="C579" s="28"/>
      <c r="D579" s="13"/>
      <c r="E579" s="13"/>
      <c r="F579" s="29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</row>
    <row r="580" spans="3:33" s="17" customFormat="1" x14ac:dyDescent="0.3">
      <c r="C580" s="28"/>
      <c r="D580" s="13"/>
      <c r="E580" s="13"/>
      <c r="F580" s="29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</row>
    <row r="581" spans="3:33" s="17" customFormat="1" x14ac:dyDescent="0.3">
      <c r="C581" s="28"/>
      <c r="D581" s="13"/>
      <c r="E581" s="13"/>
      <c r="F581" s="29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</row>
    <row r="582" spans="3:33" s="17" customFormat="1" x14ac:dyDescent="0.3">
      <c r="C582" s="28"/>
      <c r="D582" s="13"/>
      <c r="E582" s="13"/>
      <c r="F582" s="29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</row>
    <row r="583" spans="3:33" s="17" customFormat="1" x14ac:dyDescent="0.3">
      <c r="C583" s="28"/>
      <c r="D583" s="13"/>
      <c r="E583" s="13"/>
      <c r="F583" s="29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</row>
    <row r="584" spans="3:33" s="17" customFormat="1" x14ac:dyDescent="0.3">
      <c r="C584" s="28"/>
      <c r="D584" s="13"/>
      <c r="E584" s="13"/>
      <c r="F584" s="29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</row>
    <row r="585" spans="3:33" s="17" customFormat="1" x14ac:dyDescent="0.3">
      <c r="C585" s="28"/>
      <c r="D585" s="13"/>
      <c r="E585" s="13"/>
      <c r="F585" s="29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</row>
    <row r="586" spans="3:33" s="17" customFormat="1" x14ac:dyDescent="0.3">
      <c r="C586" s="28"/>
      <c r="D586" s="13"/>
      <c r="E586" s="13"/>
      <c r="F586" s="29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</row>
    <row r="587" spans="3:33" s="17" customFormat="1" x14ac:dyDescent="0.3">
      <c r="C587" s="28"/>
      <c r="D587" s="13"/>
      <c r="E587" s="13"/>
      <c r="F587" s="29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</row>
    <row r="588" spans="3:33" s="17" customFormat="1" x14ac:dyDescent="0.3">
      <c r="C588" s="28"/>
      <c r="D588" s="13"/>
      <c r="E588" s="13"/>
      <c r="F588" s="29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</row>
    <row r="589" spans="3:33" s="17" customFormat="1" x14ac:dyDescent="0.3">
      <c r="C589" s="28"/>
      <c r="D589" s="13"/>
      <c r="E589" s="13"/>
      <c r="F589" s="29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</row>
    <row r="590" spans="3:33" s="17" customFormat="1" x14ac:dyDescent="0.3">
      <c r="C590" s="28"/>
      <c r="D590" s="13"/>
      <c r="E590" s="13"/>
      <c r="F590" s="29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</row>
    <row r="591" spans="3:33" s="17" customFormat="1" x14ac:dyDescent="0.3">
      <c r="C591" s="28"/>
      <c r="D591" s="13"/>
      <c r="E591" s="13"/>
      <c r="F591" s="29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</row>
    <row r="592" spans="3:33" s="17" customFormat="1" x14ac:dyDescent="0.3">
      <c r="C592" s="28"/>
      <c r="D592" s="13"/>
      <c r="E592" s="13"/>
      <c r="F592" s="29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</row>
    <row r="593" spans="3:33" s="17" customFormat="1" x14ac:dyDescent="0.3">
      <c r="C593" s="28"/>
      <c r="D593" s="13"/>
      <c r="E593" s="13"/>
      <c r="F593" s="29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</row>
    <row r="594" spans="3:33" s="17" customFormat="1" x14ac:dyDescent="0.3">
      <c r="C594" s="28"/>
      <c r="D594" s="13"/>
      <c r="E594" s="13"/>
      <c r="F594" s="29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</row>
    <row r="595" spans="3:33" s="17" customFormat="1" x14ac:dyDescent="0.3">
      <c r="C595" s="28"/>
      <c r="D595" s="13"/>
      <c r="E595" s="13"/>
      <c r="F595" s="29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</row>
    <row r="596" spans="3:33" s="17" customFormat="1" x14ac:dyDescent="0.3">
      <c r="C596" s="28"/>
      <c r="D596" s="13"/>
      <c r="E596" s="13"/>
      <c r="F596" s="29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</row>
    <row r="597" spans="3:33" s="17" customFormat="1" x14ac:dyDescent="0.3">
      <c r="C597" s="28"/>
      <c r="D597" s="13"/>
      <c r="E597" s="13"/>
      <c r="F597" s="29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</row>
    <row r="598" spans="3:33" s="17" customFormat="1" x14ac:dyDescent="0.3">
      <c r="C598" s="28"/>
      <c r="D598" s="13"/>
      <c r="E598" s="13"/>
      <c r="F598" s="29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</row>
    <row r="599" spans="3:33" s="17" customFormat="1" x14ac:dyDescent="0.3">
      <c r="C599" s="28"/>
      <c r="D599" s="13"/>
      <c r="E599" s="13"/>
      <c r="F599" s="29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</row>
    <row r="600" spans="3:33" s="17" customFormat="1" x14ac:dyDescent="0.3">
      <c r="C600" s="28"/>
      <c r="D600" s="13"/>
      <c r="E600" s="13"/>
      <c r="F600" s="29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</row>
    <row r="601" spans="3:33" s="17" customFormat="1" x14ac:dyDescent="0.3">
      <c r="C601" s="28"/>
      <c r="D601" s="13"/>
      <c r="E601" s="13"/>
      <c r="F601" s="29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</row>
    <row r="602" spans="3:33" s="17" customFormat="1" x14ac:dyDescent="0.3">
      <c r="C602" s="28"/>
      <c r="D602" s="13"/>
      <c r="E602" s="13"/>
      <c r="F602" s="29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</row>
    <row r="603" spans="3:33" s="17" customFormat="1" x14ac:dyDescent="0.3">
      <c r="C603" s="28"/>
      <c r="D603" s="13"/>
      <c r="E603" s="13"/>
      <c r="F603" s="29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</row>
    <row r="604" spans="3:33" s="17" customFormat="1" x14ac:dyDescent="0.3">
      <c r="C604" s="28"/>
      <c r="D604" s="13"/>
      <c r="E604" s="13"/>
      <c r="F604" s="29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</row>
    <row r="605" spans="3:33" s="17" customFormat="1" x14ac:dyDescent="0.3">
      <c r="C605" s="28"/>
      <c r="D605" s="13"/>
      <c r="E605" s="13"/>
      <c r="F605" s="29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</row>
    <row r="606" spans="3:33" s="17" customFormat="1" x14ac:dyDescent="0.3">
      <c r="C606" s="28"/>
      <c r="D606" s="13"/>
      <c r="E606" s="13"/>
      <c r="F606" s="29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</row>
    <row r="607" spans="3:33" s="17" customFormat="1" x14ac:dyDescent="0.3">
      <c r="C607" s="28"/>
      <c r="D607" s="13"/>
      <c r="E607" s="13"/>
      <c r="F607" s="29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</row>
    <row r="608" spans="3:33" s="17" customFormat="1" x14ac:dyDescent="0.3">
      <c r="C608" s="28"/>
      <c r="D608" s="13"/>
      <c r="E608" s="13"/>
      <c r="F608" s="29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</row>
    <row r="609" spans="3:33" s="17" customFormat="1" x14ac:dyDescent="0.3">
      <c r="C609" s="28"/>
      <c r="D609" s="13"/>
      <c r="E609" s="13"/>
      <c r="F609" s="29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</row>
    <row r="610" spans="3:33" s="17" customFormat="1" x14ac:dyDescent="0.3">
      <c r="C610" s="28"/>
      <c r="D610" s="13"/>
      <c r="E610" s="13"/>
      <c r="F610" s="29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</row>
    <row r="611" spans="3:33" s="17" customFormat="1" x14ac:dyDescent="0.3">
      <c r="C611" s="28"/>
      <c r="D611" s="13"/>
      <c r="E611" s="13"/>
      <c r="F611" s="29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</row>
    <row r="612" spans="3:33" s="17" customFormat="1" x14ac:dyDescent="0.3">
      <c r="C612" s="28"/>
      <c r="D612" s="13"/>
      <c r="E612" s="13"/>
      <c r="F612" s="29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</row>
    <row r="613" spans="3:33" s="17" customFormat="1" x14ac:dyDescent="0.3">
      <c r="C613" s="28"/>
      <c r="D613" s="13"/>
      <c r="E613" s="13"/>
      <c r="F613" s="29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</row>
    <row r="614" spans="3:33" s="17" customFormat="1" x14ac:dyDescent="0.3">
      <c r="C614" s="28"/>
      <c r="D614" s="13"/>
      <c r="E614" s="13"/>
      <c r="F614" s="29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</row>
    <row r="615" spans="3:33" s="17" customFormat="1" x14ac:dyDescent="0.3">
      <c r="C615" s="28"/>
      <c r="D615" s="13"/>
      <c r="E615" s="13"/>
      <c r="F615" s="29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</row>
    <row r="616" spans="3:33" s="17" customFormat="1" x14ac:dyDescent="0.3">
      <c r="C616" s="28"/>
      <c r="D616" s="13"/>
      <c r="E616" s="13"/>
      <c r="F616" s="29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</row>
    <row r="617" spans="3:33" s="17" customFormat="1" x14ac:dyDescent="0.3">
      <c r="C617" s="28"/>
      <c r="D617" s="13"/>
      <c r="E617" s="13"/>
      <c r="F617" s="29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</row>
    <row r="618" spans="3:33" s="17" customFormat="1" x14ac:dyDescent="0.3">
      <c r="C618" s="28"/>
      <c r="D618" s="13"/>
      <c r="E618" s="13"/>
      <c r="F618" s="29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</row>
    <row r="619" spans="3:33" s="17" customFormat="1" x14ac:dyDescent="0.3">
      <c r="C619" s="28"/>
      <c r="D619" s="13"/>
      <c r="E619" s="13"/>
      <c r="F619" s="29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</row>
    <row r="620" spans="3:33" s="17" customFormat="1" x14ac:dyDescent="0.3">
      <c r="C620" s="28"/>
      <c r="D620" s="13"/>
      <c r="E620" s="13"/>
      <c r="F620" s="29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</row>
    <row r="621" spans="3:33" s="17" customFormat="1" x14ac:dyDescent="0.3">
      <c r="C621" s="28"/>
      <c r="D621" s="13"/>
      <c r="E621" s="13"/>
      <c r="F621" s="29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</row>
    <row r="622" spans="3:33" s="17" customFormat="1" x14ac:dyDescent="0.3">
      <c r="C622" s="28"/>
      <c r="D622" s="13"/>
      <c r="E622" s="13"/>
      <c r="F622" s="29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</row>
    <row r="623" spans="3:33" s="17" customFormat="1" x14ac:dyDescent="0.3">
      <c r="C623" s="28"/>
      <c r="D623" s="13"/>
      <c r="E623" s="13"/>
      <c r="F623" s="29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</row>
    <row r="624" spans="3:33" s="17" customFormat="1" x14ac:dyDescent="0.3">
      <c r="C624" s="28"/>
      <c r="D624" s="13"/>
      <c r="E624" s="13"/>
      <c r="F624" s="29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</row>
    <row r="625" spans="3:33" s="17" customFormat="1" x14ac:dyDescent="0.3">
      <c r="C625" s="28"/>
      <c r="D625" s="13"/>
      <c r="E625" s="13"/>
      <c r="F625" s="29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</row>
    <row r="626" spans="3:33" s="17" customFormat="1" x14ac:dyDescent="0.3">
      <c r="C626" s="28"/>
      <c r="D626" s="13"/>
      <c r="E626" s="13"/>
      <c r="F626" s="29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</row>
    <row r="627" spans="3:33" s="17" customFormat="1" x14ac:dyDescent="0.3">
      <c r="C627" s="28"/>
      <c r="D627" s="13"/>
      <c r="E627" s="13"/>
      <c r="F627" s="29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</row>
    <row r="628" spans="3:33" s="17" customFormat="1" x14ac:dyDescent="0.3">
      <c r="C628" s="28"/>
      <c r="D628" s="13"/>
      <c r="E628" s="13"/>
      <c r="F628" s="29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</row>
    <row r="629" spans="3:33" s="17" customFormat="1" x14ac:dyDescent="0.3">
      <c r="C629" s="28"/>
      <c r="D629" s="13"/>
      <c r="E629" s="13"/>
      <c r="F629" s="29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</row>
    <row r="630" spans="3:33" s="17" customFormat="1" x14ac:dyDescent="0.3">
      <c r="C630" s="28"/>
      <c r="D630" s="13"/>
      <c r="E630" s="13"/>
      <c r="F630" s="29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</row>
    <row r="631" spans="3:33" s="17" customFormat="1" x14ac:dyDescent="0.3">
      <c r="C631" s="28"/>
      <c r="D631" s="13"/>
      <c r="E631" s="13"/>
      <c r="F631" s="29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</row>
    <row r="632" spans="3:33" s="17" customFormat="1" x14ac:dyDescent="0.3">
      <c r="C632" s="28"/>
      <c r="D632" s="13"/>
      <c r="E632" s="13"/>
      <c r="F632" s="29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</row>
    <row r="633" spans="3:33" s="17" customFormat="1" x14ac:dyDescent="0.3">
      <c r="C633" s="28"/>
      <c r="D633" s="13"/>
      <c r="E633" s="13"/>
      <c r="F633" s="29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</row>
    <row r="634" spans="3:33" s="17" customFormat="1" x14ac:dyDescent="0.3">
      <c r="C634" s="28"/>
      <c r="D634" s="13"/>
      <c r="E634" s="13"/>
      <c r="F634" s="29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</row>
    <row r="635" spans="3:33" s="17" customFormat="1" x14ac:dyDescent="0.3">
      <c r="C635" s="28"/>
      <c r="D635" s="13"/>
      <c r="E635" s="13"/>
      <c r="F635" s="29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</row>
    <row r="636" spans="3:33" s="17" customFormat="1" x14ac:dyDescent="0.3">
      <c r="C636" s="28"/>
      <c r="D636" s="13"/>
      <c r="E636" s="13"/>
      <c r="F636" s="29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</row>
    <row r="637" spans="3:33" s="17" customFormat="1" x14ac:dyDescent="0.3">
      <c r="C637" s="28"/>
      <c r="D637" s="13"/>
      <c r="E637" s="13"/>
      <c r="F637" s="29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</row>
    <row r="638" spans="3:33" s="17" customFormat="1" x14ac:dyDescent="0.3">
      <c r="C638" s="28"/>
      <c r="D638" s="13"/>
      <c r="E638" s="13"/>
      <c r="F638" s="29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</row>
    <row r="639" spans="3:33" s="17" customFormat="1" x14ac:dyDescent="0.3">
      <c r="C639" s="28"/>
      <c r="D639" s="13"/>
      <c r="E639" s="13"/>
      <c r="F639" s="29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</row>
    <row r="640" spans="3:33" s="17" customFormat="1" x14ac:dyDescent="0.3">
      <c r="C640" s="28"/>
      <c r="D640" s="13"/>
      <c r="E640" s="13"/>
      <c r="F640" s="29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</row>
    <row r="641" spans="3:33" s="17" customFormat="1" x14ac:dyDescent="0.3">
      <c r="C641" s="28"/>
      <c r="D641" s="13"/>
      <c r="E641" s="13"/>
      <c r="F641" s="29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</row>
    <row r="642" spans="3:33" s="17" customFormat="1" x14ac:dyDescent="0.3">
      <c r="C642" s="28"/>
      <c r="D642" s="13"/>
      <c r="E642" s="13"/>
      <c r="F642" s="29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</row>
    <row r="643" spans="3:33" s="17" customFormat="1" x14ac:dyDescent="0.3">
      <c r="C643" s="28"/>
      <c r="D643" s="13"/>
      <c r="E643" s="13"/>
      <c r="F643" s="29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</row>
    <row r="644" spans="3:33" s="17" customFormat="1" x14ac:dyDescent="0.3">
      <c r="C644" s="28"/>
      <c r="D644" s="13"/>
      <c r="E644" s="13"/>
      <c r="F644" s="29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</row>
    <row r="645" spans="3:33" s="17" customFormat="1" x14ac:dyDescent="0.3">
      <c r="C645" s="28"/>
      <c r="D645" s="13"/>
      <c r="E645" s="13"/>
      <c r="F645" s="29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</row>
    <row r="646" spans="3:33" s="17" customFormat="1" x14ac:dyDescent="0.3">
      <c r="C646" s="28"/>
      <c r="D646" s="13"/>
      <c r="E646" s="13"/>
      <c r="F646" s="29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</row>
    <row r="647" spans="3:33" s="17" customFormat="1" x14ac:dyDescent="0.3">
      <c r="C647" s="28"/>
      <c r="D647" s="13"/>
      <c r="E647" s="13"/>
      <c r="F647" s="29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</row>
    <row r="648" spans="3:33" s="17" customFormat="1" x14ac:dyDescent="0.3">
      <c r="C648" s="28"/>
      <c r="D648" s="13"/>
      <c r="E648" s="13"/>
      <c r="F648" s="29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</row>
    <row r="649" spans="3:33" s="17" customFormat="1" x14ac:dyDescent="0.3">
      <c r="C649" s="28"/>
      <c r="D649" s="13"/>
      <c r="E649" s="13"/>
      <c r="F649" s="29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</row>
    <row r="650" spans="3:33" s="17" customFormat="1" x14ac:dyDescent="0.3">
      <c r="C650" s="28"/>
      <c r="D650" s="13"/>
      <c r="E650" s="13"/>
      <c r="F650" s="29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</row>
    <row r="651" spans="3:33" s="17" customFormat="1" x14ac:dyDescent="0.3">
      <c r="C651" s="28"/>
      <c r="D651" s="13"/>
      <c r="E651" s="13"/>
      <c r="F651" s="29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</row>
    <row r="652" spans="3:33" s="17" customFormat="1" x14ac:dyDescent="0.3">
      <c r="C652" s="28"/>
      <c r="D652" s="13"/>
      <c r="E652" s="13"/>
      <c r="F652" s="29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</row>
    <row r="653" spans="3:33" s="17" customFormat="1" x14ac:dyDescent="0.3">
      <c r="C653" s="28"/>
      <c r="D653" s="13"/>
      <c r="E653" s="13"/>
      <c r="F653" s="29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</row>
    <row r="654" spans="3:33" s="17" customFormat="1" x14ac:dyDescent="0.3">
      <c r="C654" s="28"/>
      <c r="D654" s="13"/>
      <c r="E654" s="13"/>
      <c r="F654" s="29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</row>
    <row r="655" spans="3:33" s="17" customFormat="1" x14ac:dyDescent="0.3">
      <c r="C655" s="28"/>
      <c r="D655" s="13"/>
      <c r="E655" s="13"/>
      <c r="F655" s="29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</row>
    <row r="656" spans="3:33" s="17" customFormat="1" x14ac:dyDescent="0.3">
      <c r="C656" s="28"/>
      <c r="D656" s="13"/>
      <c r="E656" s="13"/>
      <c r="F656" s="29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</row>
    <row r="657" spans="3:33" s="17" customFormat="1" x14ac:dyDescent="0.3">
      <c r="C657" s="28"/>
      <c r="D657" s="13"/>
      <c r="E657" s="13"/>
      <c r="F657" s="29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</row>
    <row r="658" spans="3:33" s="17" customFormat="1" x14ac:dyDescent="0.3">
      <c r="C658" s="28"/>
      <c r="D658" s="13"/>
      <c r="E658" s="13"/>
      <c r="F658" s="29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</row>
    <row r="659" spans="3:33" s="17" customFormat="1" x14ac:dyDescent="0.3">
      <c r="C659" s="28"/>
      <c r="D659" s="13"/>
      <c r="E659" s="13"/>
      <c r="F659" s="29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</row>
    <row r="660" spans="3:33" s="17" customFormat="1" x14ac:dyDescent="0.3">
      <c r="C660" s="28"/>
      <c r="D660" s="13"/>
      <c r="E660" s="13"/>
      <c r="F660" s="29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</row>
    <row r="661" spans="3:33" s="17" customFormat="1" x14ac:dyDescent="0.3">
      <c r="C661" s="28"/>
      <c r="D661" s="13"/>
      <c r="E661" s="13"/>
      <c r="F661" s="29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</row>
    <row r="662" spans="3:33" s="17" customFormat="1" x14ac:dyDescent="0.3">
      <c r="C662" s="28"/>
      <c r="D662" s="13"/>
      <c r="E662" s="13"/>
      <c r="F662" s="29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</row>
    <row r="663" spans="3:33" s="17" customFormat="1" x14ac:dyDescent="0.3">
      <c r="C663" s="28"/>
      <c r="D663" s="13"/>
      <c r="E663" s="13"/>
      <c r="F663" s="29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</row>
    <row r="664" spans="3:33" s="17" customFormat="1" x14ac:dyDescent="0.3">
      <c r="C664" s="28"/>
      <c r="D664" s="13"/>
      <c r="E664" s="13"/>
      <c r="F664" s="29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</row>
    <row r="665" spans="3:33" s="17" customFormat="1" x14ac:dyDescent="0.3">
      <c r="C665" s="28"/>
      <c r="D665" s="13"/>
      <c r="E665" s="13"/>
      <c r="F665" s="29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</row>
    <row r="666" spans="3:33" s="17" customFormat="1" x14ac:dyDescent="0.3">
      <c r="C666" s="28"/>
      <c r="D666" s="13"/>
      <c r="E666" s="13"/>
      <c r="F666" s="29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</row>
    <row r="667" spans="3:33" s="17" customFormat="1" x14ac:dyDescent="0.3">
      <c r="C667" s="28"/>
      <c r="D667" s="13"/>
      <c r="E667" s="13"/>
      <c r="F667" s="29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</row>
    <row r="668" spans="3:33" s="17" customFormat="1" x14ac:dyDescent="0.3">
      <c r="C668" s="28"/>
      <c r="D668" s="13"/>
      <c r="E668" s="13"/>
      <c r="F668" s="29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</row>
    <row r="669" spans="3:33" s="17" customFormat="1" x14ac:dyDescent="0.3">
      <c r="C669" s="28"/>
      <c r="D669" s="13"/>
      <c r="E669" s="13"/>
      <c r="F669" s="29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</row>
    <row r="670" spans="3:33" s="17" customFormat="1" x14ac:dyDescent="0.3">
      <c r="C670" s="28"/>
      <c r="D670" s="13"/>
      <c r="E670" s="13"/>
      <c r="F670" s="29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</row>
    <row r="671" spans="3:33" s="17" customFormat="1" x14ac:dyDescent="0.3">
      <c r="C671" s="28"/>
      <c r="D671" s="13"/>
      <c r="E671" s="13"/>
      <c r="F671" s="29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</row>
    <row r="672" spans="3:33" s="17" customFormat="1" x14ac:dyDescent="0.3">
      <c r="C672" s="28"/>
      <c r="D672" s="13"/>
      <c r="E672" s="13"/>
      <c r="F672" s="29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</row>
    <row r="673" spans="3:33" s="17" customFormat="1" x14ac:dyDescent="0.3">
      <c r="C673" s="28"/>
      <c r="D673" s="13"/>
      <c r="E673" s="13"/>
      <c r="F673" s="29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</row>
    <row r="674" spans="3:33" s="17" customFormat="1" x14ac:dyDescent="0.3">
      <c r="C674" s="28"/>
      <c r="D674" s="13"/>
      <c r="E674" s="13"/>
      <c r="F674" s="29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</row>
    <row r="675" spans="3:33" s="17" customFormat="1" x14ac:dyDescent="0.3">
      <c r="C675" s="28"/>
      <c r="D675" s="13"/>
      <c r="E675" s="13"/>
      <c r="F675" s="29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</row>
    <row r="676" spans="3:33" s="17" customFormat="1" x14ac:dyDescent="0.3">
      <c r="C676" s="28"/>
      <c r="D676" s="13"/>
      <c r="E676" s="13"/>
      <c r="F676" s="29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</row>
    <row r="677" spans="3:33" s="17" customFormat="1" x14ac:dyDescent="0.3">
      <c r="C677" s="28"/>
      <c r="D677" s="13"/>
      <c r="E677" s="13"/>
      <c r="F677" s="29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</row>
    <row r="678" spans="3:33" s="17" customFormat="1" x14ac:dyDescent="0.3">
      <c r="C678" s="28"/>
      <c r="D678" s="13"/>
      <c r="E678" s="13"/>
      <c r="F678" s="29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</row>
    <row r="679" spans="3:33" s="17" customFormat="1" x14ac:dyDescent="0.3">
      <c r="C679" s="28"/>
      <c r="D679" s="13"/>
      <c r="E679" s="13"/>
      <c r="F679" s="29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</row>
    <row r="680" spans="3:33" s="17" customFormat="1" x14ac:dyDescent="0.3">
      <c r="C680" s="28"/>
      <c r="D680" s="13"/>
      <c r="E680" s="13"/>
      <c r="F680" s="29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</row>
    <row r="681" spans="3:33" s="17" customFormat="1" x14ac:dyDescent="0.3">
      <c r="C681" s="28"/>
      <c r="D681" s="13"/>
      <c r="E681" s="13"/>
      <c r="F681" s="29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</row>
    <row r="682" spans="3:33" s="17" customFormat="1" x14ac:dyDescent="0.3">
      <c r="C682" s="28"/>
      <c r="D682" s="13"/>
      <c r="E682" s="13"/>
      <c r="F682" s="29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</row>
    <row r="683" spans="3:33" s="17" customFormat="1" x14ac:dyDescent="0.3">
      <c r="C683" s="28"/>
      <c r="D683" s="13"/>
      <c r="E683" s="13"/>
      <c r="F683" s="29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</row>
    <row r="684" spans="3:33" s="17" customFormat="1" x14ac:dyDescent="0.3">
      <c r="C684" s="28"/>
      <c r="D684" s="13"/>
      <c r="E684" s="13"/>
      <c r="F684" s="29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</row>
    <row r="685" spans="3:33" s="17" customFormat="1" x14ac:dyDescent="0.3">
      <c r="C685" s="28"/>
      <c r="D685" s="13"/>
      <c r="E685" s="13"/>
      <c r="F685" s="29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</row>
    <row r="686" spans="3:33" s="17" customFormat="1" x14ac:dyDescent="0.3">
      <c r="C686" s="28"/>
      <c r="D686" s="13"/>
      <c r="E686" s="13"/>
      <c r="F686" s="29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</row>
    <row r="687" spans="3:33" s="17" customFormat="1" x14ac:dyDescent="0.3">
      <c r="C687" s="28"/>
      <c r="D687" s="13"/>
      <c r="E687" s="13"/>
      <c r="F687" s="29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</row>
    <row r="688" spans="3:33" s="17" customFormat="1" x14ac:dyDescent="0.3">
      <c r="C688" s="28"/>
      <c r="D688" s="13"/>
      <c r="E688" s="13"/>
      <c r="F688" s="29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</row>
    <row r="689" spans="3:33" s="17" customFormat="1" x14ac:dyDescent="0.3">
      <c r="C689" s="28"/>
      <c r="D689" s="13"/>
      <c r="E689" s="13"/>
      <c r="F689" s="29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</row>
    <row r="690" spans="3:33" s="17" customFormat="1" x14ac:dyDescent="0.3">
      <c r="C690" s="28"/>
      <c r="D690" s="13"/>
      <c r="E690" s="13"/>
      <c r="F690" s="29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</row>
    <row r="691" spans="3:33" s="17" customFormat="1" x14ac:dyDescent="0.3">
      <c r="C691" s="28"/>
      <c r="D691" s="13"/>
      <c r="E691" s="13"/>
      <c r="F691" s="29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</row>
    <row r="692" spans="3:33" s="17" customFormat="1" x14ac:dyDescent="0.3">
      <c r="C692" s="28"/>
      <c r="D692" s="13"/>
      <c r="E692" s="13"/>
      <c r="F692" s="29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</row>
    <row r="693" spans="3:33" s="17" customFormat="1" x14ac:dyDescent="0.3">
      <c r="C693" s="28"/>
      <c r="D693" s="13"/>
      <c r="E693" s="13"/>
      <c r="F693" s="29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</row>
    <row r="694" spans="3:33" s="17" customFormat="1" x14ac:dyDescent="0.3">
      <c r="C694" s="28"/>
      <c r="D694" s="13"/>
      <c r="E694" s="13"/>
      <c r="F694" s="29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</row>
    <row r="695" spans="3:33" s="17" customFormat="1" x14ac:dyDescent="0.3">
      <c r="C695" s="28"/>
      <c r="D695" s="13"/>
      <c r="E695" s="13"/>
      <c r="F695" s="29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</row>
    <row r="696" spans="3:33" s="17" customFormat="1" x14ac:dyDescent="0.3">
      <c r="C696" s="28"/>
      <c r="D696" s="13"/>
      <c r="E696" s="13"/>
      <c r="F696" s="29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</row>
    <row r="697" spans="3:33" s="17" customFormat="1" x14ac:dyDescent="0.3">
      <c r="C697" s="28"/>
      <c r="D697" s="13"/>
      <c r="E697" s="13"/>
      <c r="F697" s="29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</row>
    <row r="698" spans="3:33" s="17" customFormat="1" x14ac:dyDescent="0.3">
      <c r="C698" s="28"/>
      <c r="D698" s="13"/>
      <c r="E698" s="13"/>
      <c r="F698" s="29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</row>
    <row r="699" spans="3:33" s="17" customFormat="1" x14ac:dyDescent="0.3">
      <c r="C699" s="28"/>
      <c r="D699" s="13"/>
      <c r="E699" s="13"/>
      <c r="F699" s="29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</row>
    <row r="700" spans="3:33" s="17" customFormat="1" x14ac:dyDescent="0.3">
      <c r="C700" s="28"/>
      <c r="D700" s="13"/>
      <c r="E700" s="13"/>
      <c r="F700" s="29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</row>
    <row r="701" spans="3:33" s="17" customFormat="1" x14ac:dyDescent="0.3">
      <c r="C701" s="28"/>
      <c r="D701" s="13"/>
      <c r="E701" s="13"/>
      <c r="F701" s="29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</row>
    <row r="702" spans="3:33" s="17" customFormat="1" x14ac:dyDescent="0.3">
      <c r="C702" s="28"/>
      <c r="D702" s="13"/>
      <c r="E702" s="13"/>
      <c r="F702" s="29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</row>
    <row r="703" spans="3:33" s="17" customFormat="1" x14ac:dyDescent="0.3">
      <c r="C703" s="28"/>
      <c r="D703" s="13"/>
      <c r="E703" s="13"/>
      <c r="F703" s="29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</row>
    <row r="704" spans="3:33" s="17" customFormat="1" x14ac:dyDescent="0.3">
      <c r="C704" s="28"/>
      <c r="D704" s="13"/>
      <c r="E704" s="13"/>
      <c r="F704" s="29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</row>
    <row r="705" spans="3:33" s="17" customFormat="1" x14ac:dyDescent="0.3">
      <c r="C705" s="28"/>
      <c r="D705" s="13"/>
      <c r="E705" s="13"/>
      <c r="F705" s="29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</row>
    <row r="706" spans="3:33" s="17" customFormat="1" x14ac:dyDescent="0.3">
      <c r="C706" s="28"/>
      <c r="D706" s="13"/>
      <c r="E706" s="13"/>
      <c r="F706" s="29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</row>
    <row r="707" spans="3:33" s="17" customFormat="1" x14ac:dyDescent="0.3">
      <c r="C707" s="28"/>
      <c r="D707" s="13"/>
      <c r="E707" s="13"/>
      <c r="F707" s="29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</row>
    <row r="708" spans="3:33" s="17" customFormat="1" x14ac:dyDescent="0.3">
      <c r="C708" s="28"/>
      <c r="D708" s="13"/>
      <c r="E708" s="13"/>
      <c r="F708" s="29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</row>
    <row r="709" spans="3:33" s="17" customFormat="1" x14ac:dyDescent="0.3">
      <c r="C709" s="28"/>
      <c r="D709" s="13"/>
      <c r="E709" s="13"/>
      <c r="F709" s="29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</row>
    <row r="710" spans="3:33" s="17" customFormat="1" x14ac:dyDescent="0.3">
      <c r="C710" s="28"/>
      <c r="D710" s="13"/>
      <c r="E710" s="13"/>
      <c r="F710" s="29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</row>
    <row r="711" spans="3:33" s="17" customFormat="1" x14ac:dyDescent="0.3">
      <c r="C711" s="28"/>
      <c r="D711" s="13"/>
      <c r="E711" s="13"/>
      <c r="F711" s="29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</row>
    <row r="712" spans="3:33" s="17" customFormat="1" x14ac:dyDescent="0.3">
      <c r="C712" s="28"/>
      <c r="D712" s="13"/>
      <c r="E712" s="13"/>
      <c r="F712" s="29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</row>
    <row r="713" spans="3:33" s="17" customFormat="1" x14ac:dyDescent="0.3">
      <c r="C713" s="28"/>
      <c r="D713" s="13"/>
      <c r="E713" s="13"/>
      <c r="F713" s="29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</row>
    <row r="714" spans="3:33" s="17" customFormat="1" x14ac:dyDescent="0.3">
      <c r="C714" s="28"/>
      <c r="D714" s="13"/>
      <c r="E714" s="13"/>
      <c r="F714" s="29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</row>
    <row r="715" spans="3:33" s="17" customFormat="1" x14ac:dyDescent="0.3">
      <c r="C715" s="28"/>
      <c r="D715" s="13"/>
      <c r="E715" s="13"/>
      <c r="F715" s="29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</row>
    <row r="716" spans="3:33" s="17" customFormat="1" x14ac:dyDescent="0.3">
      <c r="C716" s="28"/>
      <c r="D716" s="13"/>
      <c r="E716" s="13"/>
      <c r="F716" s="29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</row>
    <row r="717" spans="3:33" s="17" customFormat="1" x14ac:dyDescent="0.3">
      <c r="C717" s="28"/>
      <c r="D717" s="13"/>
      <c r="E717" s="13"/>
      <c r="F717" s="29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</row>
    <row r="718" spans="3:33" s="17" customFormat="1" x14ac:dyDescent="0.3">
      <c r="C718" s="28"/>
      <c r="D718" s="13"/>
      <c r="E718" s="13"/>
      <c r="F718" s="29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</row>
    <row r="719" spans="3:33" s="17" customFormat="1" x14ac:dyDescent="0.3">
      <c r="C719" s="28"/>
      <c r="D719" s="13"/>
      <c r="E719" s="13"/>
      <c r="F719" s="29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</row>
    <row r="720" spans="3:33" s="17" customFormat="1" x14ac:dyDescent="0.3">
      <c r="C720" s="28"/>
      <c r="D720" s="13"/>
      <c r="E720" s="13"/>
      <c r="F720" s="29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</row>
    <row r="721" spans="3:33" s="17" customFormat="1" x14ac:dyDescent="0.3">
      <c r="C721" s="28"/>
      <c r="D721" s="13"/>
      <c r="E721" s="13"/>
      <c r="F721" s="29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</row>
    <row r="722" spans="3:33" s="17" customFormat="1" x14ac:dyDescent="0.3">
      <c r="C722" s="28"/>
      <c r="D722" s="13"/>
      <c r="E722" s="13"/>
      <c r="F722" s="29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</row>
    <row r="723" spans="3:33" s="17" customFormat="1" x14ac:dyDescent="0.3">
      <c r="C723" s="28"/>
      <c r="D723" s="13"/>
      <c r="E723" s="13"/>
      <c r="F723" s="29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</row>
    <row r="724" spans="3:33" s="17" customFormat="1" x14ac:dyDescent="0.3">
      <c r="C724" s="28"/>
      <c r="D724" s="13"/>
      <c r="E724" s="13"/>
      <c r="F724" s="29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</row>
  </sheetData>
  <sheetProtection insertRows="0" deleteRows="0" autoFilter="0"/>
  <autoFilter ref="B6:L6"/>
  <mergeCells count="3">
    <mergeCell ref="B2:G5"/>
    <mergeCell ref="B79:D79"/>
    <mergeCell ref="B80:D83"/>
  </mergeCells>
  <conditionalFormatting sqref="C71:BU71">
    <cfRule type="expression" dxfId="2260" priority="3006">
      <formula>TRUE</formula>
    </cfRule>
  </conditionalFormatting>
  <conditionalFormatting sqref="N7:HE51 N54:HE54 N63:HE63 N70:HE70">
    <cfRule type="expression" dxfId="2259" priority="3089">
      <formula>PorcentagemConcluída</formula>
    </cfRule>
    <cfRule type="expression" dxfId="2258" priority="3090">
      <formula>PorcentagemConcluídaPosterior</formula>
    </cfRule>
    <cfRule type="expression" dxfId="2257" priority="3091">
      <formula>Real</formula>
    </cfRule>
    <cfRule type="expression" dxfId="2256" priority="3092">
      <formula>RealPosterior</formula>
    </cfRule>
    <cfRule type="expression" dxfId="2255" priority="3093">
      <formula>Plano</formula>
    </cfRule>
    <cfRule type="expression" dxfId="2254" priority="3094">
      <formula>N$6=$J$4+periodo_selecionado-1</formula>
    </cfRule>
    <cfRule type="expression" dxfId="2253" priority="3095">
      <formula>MOD(COLUMN(),2)</formula>
    </cfRule>
    <cfRule type="expression" dxfId="2252" priority="3096">
      <formula>MOD(COLUMN(),2)=0</formula>
    </cfRule>
  </conditionalFormatting>
  <conditionalFormatting sqref="N6:HE6">
    <cfRule type="expression" dxfId="2251" priority="3097">
      <formula>N$6=$J$4+periodo_selecionado-1</formula>
    </cfRule>
  </conditionalFormatting>
  <conditionalFormatting sqref="BV71:HE71">
    <cfRule type="expression" dxfId="2250" priority="3004">
      <formula>TRUE</formula>
    </cfRule>
  </conditionalFormatting>
  <conditionalFormatting sqref="K8:K51 K54 K63 K70">
    <cfRule type="containsText" dxfId="2249" priority="2997" operator="containsText" text="Em andamento">
      <formula>NOT(ISERROR(SEARCH("Em andamento",K8)))</formula>
    </cfRule>
    <cfRule type="containsText" dxfId="2248" priority="2998" operator="containsText" text="Em atraso">
      <formula>NOT(ISERROR(SEARCH("Em atraso",K8)))</formula>
    </cfRule>
    <cfRule type="containsText" dxfId="2247" priority="2999" operator="containsText" text="Concluído">
      <formula>NOT(ISERROR(SEARCH("Concluído",K8)))</formula>
    </cfRule>
  </conditionalFormatting>
  <conditionalFormatting sqref="B71">
    <cfRule type="expression" dxfId="2246" priority="2996">
      <formula>TRUE</formula>
    </cfRule>
  </conditionalFormatting>
  <conditionalFormatting sqref="K44">
    <cfRule type="containsText" dxfId="2245" priority="2528" operator="containsText" text="Em andamento">
      <formula>NOT(ISERROR(SEARCH("Em andamento",K44)))</formula>
    </cfRule>
    <cfRule type="containsText" dxfId="2244" priority="2529" operator="containsText" text="Em atraso">
      <formula>NOT(ISERROR(SEARCH("Em atraso",K44)))</formula>
    </cfRule>
    <cfRule type="containsText" dxfId="2243" priority="2530" operator="containsText" text="Concluído">
      <formula>NOT(ISERROR(SEARCH("Concluído",K44)))</formula>
    </cfRule>
  </conditionalFormatting>
  <conditionalFormatting sqref="K8:K51 K54 K63 K70">
    <cfRule type="containsText" dxfId="2242" priority="2527" operator="containsText" text="A iniciar">
      <formula>NOT(ISERROR(SEARCH("A iniciar",K8)))</formula>
    </cfRule>
  </conditionalFormatting>
  <conditionalFormatting sqref="K43">
    <cfRule type="containsText" dxfId="2241" priority="2524" operator="containsText" text="Em andamento">
      <formula>NOT(ISERROR(SEARCH("Em andamento",K43)))</formula>
    </cfRule>
    <cfRule type="containsText" dxfId="2240" priority="2525" operator="containsText" text="Em atraso">
      <formula>NOT(ISERROR(SEARCH("Em atraso",K43)))</formula>
    </cfRule>
    <cfRule type="containsText" dxfId="2239" priority="2526" operator="containsText" text="Concluído">
      <formula>NOT(ISERROR(SEARCH("Concluído",K43)))</formula>
    </cfRule>
  </conditionalFormatting>
  <conditionalFormatting sqref="K43">
    <cfRule type="containsText" dxfId="2238" priority="2523" operator="containsText" text="A iniciar">
      <formula>NOT(ISERROR(SEARCH("A iniciar",K43)))</formula>
    </cfRule>
  </conditionalFormatting>
  <conditionalFormatting sqref="K42">
    <cfRule type="containsText" dxfId="2237" priority="2520" operator="containsText" text="Em andamento">
      <formula>NOT(ISERROR(SEARCH("Em andamento",K42)))</formula>
    </cfRule>
    <cfRule type="containsText" dxfId="2236" priority="2521" operator="containsText" text="Em atraso">
      <formula>NOT(ISERROR(SEARCH("Em atraso",K42)))</formula>
    </cfRule>
    <cfRule type="containsText" dxfId="2235" priority="2522" operator="containsText" text="Concluído">
      <formula>NOT(ISERROR(SEARCH("Concluído",K42)))</formula>
    </cfRule>
  </conditionalFormatting>
  <conditionalFormatting sqref="K42">
    <cfRule type="containsText" dxfId="2234" priority="2519" operator="containsText" text="A iniciar">
      <formula>NOT(ISERROR(SEARCH("A iniciar",K42)))</formula>
    </cfRule>
  </conditionalFormatting>
  <conditionalFormatting sqref="K41">
    <cfRule type="containsText" dxfId="2233" priority="2516" operator="containsText" text="Em andamento">
      <formula>NOT(ISERROR(SEARCH("Em andamento",K41)))</formula>
    </cfRule>
    <cfRule type="containsText" dxfId="2232" priority="2517" operator="containsText" text="Em atraso">
      <formula>NOT(ISERROR(SEARCH("Em atraso",K41)))</formula>
    </cfRule>
    <cfRule type="containsText" dxfId="2231" priority="2518" operator="containsText" text="Concluído">
      <formula>NOT(ISERROR(SEARCH("Concluído",K41)))</formula>
    </cfRule>
  </conditionalFormatting>
  <conditionalFormatting sqref="K41">
    <cfRule type="containsText" dxfId="2230" priority="2515" operator="containsText" text="A iniciar">
      <formula>NOT(ISERROR(SEARCH("A iniciar",K41)))</formula>
    </cfRule>
  </conditionalFormatting>
  <conditionalFormatting sqref="K39">
    <cfRule type="containsText" dxfId="2229" priority="2504" operator="containsText" text="Em andamento">
      <formula>NOT(ISERROR(SEARCH("Em andamento",K39)))</formula>
    </cfRule>
    <cfRule type="containsText" dxfId="2228" priority="2505" operator="containsText" text="Em atraso">
      <formula>NOT(ISERROR(SEARCH("Em atraso",K39)))</formula>
    </cfRule>
    <cfRule type="containsText" dxfId="2227" priority="2506" operator="containsText" text="Concluído">
      <formula>NOT(ISERROR(SEARCH("Concluído",K39)))</formula>
    </cfRule>
  </conditionalFormatting>
  <conditionalFormatting sqref="K39">
    <cfRule type="containsText" dxfId="2226" priority="2503" operator="containsText" text="A iniciar">
      <formula>NOT(ISERROR(SEARCH("A iniciar",K39)))</formula>
    </cfRule>
  </conditionalFormatting>
  <conditionalFormatting sqref="K38">
    <cfRule type="containsText" dxfId="2225" priority="2500" operator="containsText" text="Em andamento">
      <formula>NOT(ISERROR(SEARCH("Em andamento",K38)))</formula>
    </cfRule>
    <cfRule type="containsText" dxfId="2224" priority="2501" operator="containsText" text="Em atraso">
      <formula>NOT(ISERROR(SEARCH("Em atraso",K38)))</formula>
    </cfRule>
    <cfRule type="containsText" dxfId="2223" priority="2502" operator="containsText" text="Concluído">
      <formula>NOT(ISERROR(SEARCH("Concluído",K38)))</formula>
    </cfRule>
  </conditionalFormatting>
  <conditionalFormatting sqref="K38">
    <cfRule type="containsText" dxfId="2222" priority="2499" operator="containsText" text="A iniciar">
      <formula>NOT(ISERROR(SEARCH("A iniciar",K38)))</formula>
    </cfRule>
  </conditionalFormatting>
  <conditionalFormatting sqref="K40">
    <cfRule type="containsText" dxfId="2221" priority="2496" operator="containsText" text="Em andamento">
      <formula>NOT(ISERROR(SEARCH("Em andamento",K40)))</formula>
    </cfRule>
    <cfRule type="containsText" dxfId="2220" priority="2497" operator="containsText" text="Em atraso">
      <formula>NOT(ISERROR(SEARCH("Em atraso",K40)))</formula>
    </cfRule>
    <cfRule type="containsText" dxfId="2219" priority="2498" operator="containsText" text="Concluído">
      <formula>NOT(ISERROR(SEARCH("Concluído",K40)))</formula>
    </cfRule>
  </conditionalFormatting>
  <conditionalFormatting sqref="K40">
    <cfRule type="containsText" dxfId="2218" priority="2495" operator="containsText" text="A iniciar">
      <formula>NOT(ISERROR(SEARCH("A iniciar",K40)))</formula>
    </cfRule>
  </conditionalFormatting>
  <conditionalFormatting sqref="K37">
    <cfRule type="containsText" dxfId="2217" priority="2492" operator="containsText" text="Em andamento">
      <formula>NOT(ISERROR(SEARCH("Em andamento",K37)))</formula>
    </cfRule>
    <cfRule type="containsText" dxfId="2216" priority="2493" operator="containsText" text="Em atraso">
      <formula>NOT(ISERROR(SEARCH("Em atraso",K37)))</formula>
    </cfRule>
    <cfRule type="containsText" dxfId="2215" priority="2494" operator="containsText" text="Concluído">
      <formula>NOT(ISERROR(SEARCH("Concluído",K37)))</formula>
    </cfRule>
  </conditionalFormatting>
  <conditionalFormatting sqref="K37">
    <cfRule type="containsText" dxfId="2214" priority="2491" operator="containsText" text="A iniciar">
      <formula>NOT(ISERROR(SEARCH("A iniciar",K37)))</formula>
    </cfRule>
  </conditionalFormatting>
  <conditionalFormatting sqref="K36">
    <cfRule type="containsText" dxfId="2213" priority="2488" operator="containsText" text="Em andamento">
      <formula>NOT(ISERROR(SEARCH("Em andamento",K36)))</formula>
    </cfRule>
    <cfRule type="containsText" dxfId="2212" priority="2489" operator="containsText" text="Em atraso">
      <formula>NOT(ISERROR(SEARCH("Em atraso",K36)))</formula>
    </cfRule>
    <cfRule type="containsText" dxfId="2211" priority="2490" operator="containsText" text="Concluído">
      <formula>NOT(ISERROR(SEARCH("Concluído",K36)))</formula>
    </cfRule>
  </conditionalFormatting>
  <conditionalFormatting sqref="K36">
    <cfRule type="containsText" dxfId="2210" priority="2487" operator="containsText" text="A iniciar">
      <formula>NOT(ISERROR(SEARCH("A iniciar",K36)))</formula>
    </cfRule>
  </conditionalFormatting>
  <conditionalFormatting sqref="K35">
    <cfRule type="containsText" dxfId="2209" priority="2484" operator="containsText" text="Em andamento">
      <formula>NOT(ISERROR(SEARCH("Em andamento",K35)))</formula>
    </cfRule>
    <cfRule type="containsText" dxfId="2208" priority="2485" operator="containsText" text="Em atraso">
      <formula>NOT(ISERROR(SEARCH("Em atraso",K35)))</formula>
    </cfRule>
    <cfRule type="containsText" dxfId="2207" priority="2486" operator="containsText" text="Concluído">
      <formula>NOT(ISERROR(SEARCH("Concluído",K35)))</formula>
    </cfRule>
  </conditionalFormatting>
  <conditionalFormatting sqref="K35">
    <cfRule type="containsText" dxfId="2206" priority="2483" operator="containsText" text="A iniciar">
      <formula>NOT(ISERROR(SEARCH("A iniciar",K35)))</formula>
    </cfRule>
  </conditionalFormatting>
  <conditionalFormatting sqref="K34">
    <cfRule type="containsText" dxfId="2205" priority="2480" operator="containsText" text="Em andamento">
      <formula>NOT(ISERROR(SEARCH("Em andamento",K34)))</formula>
    </cfRule>
    <cfRule type="containsText" dxfId="2204" priority="2481" operator="containsText" text="Em atraso">
      <formula>NOT(ISERROR(SEARCH("Em atraso",K34)))</formula>
    </cfRule>
    <cfRule type="containsText" dxfId="2203" priority="2482" operator="containsText" text="Concluído">
      <formula>NOT(ISERROR(SEARCH("Concluído",K34)))</formula>
    </cfRule>
  </conditionalFormatting>
  <conditionalFormatting sqref="K34">
    <cfRule type="containsText" dxfId="2202" priority="2479" operator="containsText" text="A iniciar">
      <formula>NOT(ISERROR(SEARCH("A iniciar",K34)))</formula>
    </cfRule>
  </conditionalFormatting>
  <conditionalFormatting sqref="K33">
    <cfRule type="containsText" dxfId="2201" priority="2476" operator="containsText" text="Em andamento">
      <formula>NOT(ISERROR(SEARCH("Em andamento",K33)))</formula>
    </cfRule>
    <cfRule type="containsText" dxfId="2200" priority="2477" operator="containsText" text="Em atraso">
      <formula>NOT(ISERROR(SEARCH("Em atraso",K33)))</formula>
    </cfRule>
    <cfRule type="containsText" dxfId="2199" priority="2478" operator="containsText" text="Concluído">
      <formula>NOT(ISERROR(SEARCH("Concluído",K33)))</formula>
    </cfRule>
  </conditionalFormatting>
  <conditionalFormatting sqref="K33">
    <cfRule type="containsText" dxfId="2198" priority="2475" operator="containsText" text="A iniciar">
      <formula>NOT(ISERROR(SEARCH("A iniciar",K33)))</formula>
    </cfRule>
  </conditionalFormatting>
  <conditionalFormatting sqref="K32">
    <cfRule type="containsText" dxfId="2197" priority="2472" operator="containsText" text="Em andamento">
      <formula>NOT(ISERROR(SEARCH("Em andamento",K32)))</formula>
    </cfRule>
    <cfRule type="containsText" dxfId="2196" priority="2473" operator="containsText" text="Em atraso">
      <formula>NOT(ISERROR(SEARCH("Em atraso",K32)))</formula>
    </cfRule>
    <cfRule type="containsText" dxfId="2195" priority="2474" operator="containsText" text="Concluído">
      <formula>NOT(ISERROR(SEARCH("Concluído",K32)))</formula>
    </cfRule>
  </conditionalFormatting>
  <conditionalFormatting sqref="K32">
    <cfRule type="containsText" dxfId="2194" priority="2471" operator="containsText" text="A iniciar">
      <formula>NOT(ISERROR(SEARCH("A iniciar",K32)))</formula>
    </cfRule>
  </conditionalFormatting>
  <conditionalFormatting sqref="K31">
    <cfRule type="containsText" dxfId="2193" priority="2468" operator="containsText" text="Em andamento">
      <formula>NOT(ISERROR(SEARCH("Em andamento",K31)))</formula>
    </cfRule>
    <cfRule type="containsText" dxfId="2192" priority="2469" operator="containsText" text="Em atraso">
      <formula>NOT(ISERROR(SEARCH("Em atraso",K31)))</formula>
    </cfRule>
    <cfRule type="containsText" dxfId="2191" priority="2470" operator="containsText" text="Concluído">
      <formula>NOT(ISERROR(SEARCH("Concluído",K31)))</formula>
    </cfRule>
  </conditionalFormatting>
  <conditionalFormatting sqref="K31">
    <cfRule type="containsText" dxfId="2190" priority="2467" operator="containsText" text="A iniciar">
      <formula>NOT(ISERROR(SEARCH("A iniciar",K31)))</formula>
    </cfRule>
  </conditionalFormatting>
  <conditionalFormatting sqref="K30">
    <cfRule type="containsText" dxfId="2189" priority="2464" operator="containsText" text="Em andamento">
      <formula>NOT(ISERROR(SEARCH("Em andamento",K30)))</formula>
    </cfRule>
    <cfRule type="containsText" dxfId="2188" priority="2465" operator="containsText" text="Em atraso">
      <formula>NOT(ISERROR(SEARCH("Em atraso",K30)))</formula>
    </cfRule>
    <cfRule type="containsText" dxfId="2187" priority="2466" operator="containsText" text="Concluído">
      <formula>NOT(ISERROR(SEARCH("Concluído",K30)))</formula>
    </cfRule>
  </conditionalFormatting>
  <conditionalFormatting sqref="K30">
    <cfRule type="containsText" dxfId="2186" priority="2463" operator="containsText" text="A iniciar">
      <formula>NOT(ISERROR(SEARCH("A iniciar",K30)))</formula>
    </cfRule>
  </conditionalFormatting>
  <conditionalFormatting sqref="K29">
    <cfRule type="containsText" dxfId="2185" priority="2460" operator="containsText" text="Em andamento">
      <formula>NOT(ISERROR(SEARCH("Em andamento",K29)))</formula>
    </cfRule>
    <cfRule type="containsText" dxfId="2184" priority="2461" operator="containsText" text="Em atraso">
      <formula>NOT(ISERROR(SEARCH("Em atraso",K29)))</formula>
    </cfRule>
    <cfRule type="containsText" dxfId="2183" priority="2462" operator="containsText" text="Concluído">
      <formula>NOT(ISERROR(SEARCH("Concluído",K29)))</formula>
    </cfRule>
  </conditionalFormatting>
  <conditionalFormatting sqref="K29">
    <cfRule type="containsText" dxfId="2182" priority="2459" operator="containsText" text="A iniciar">
      <formula>NOT(ISERROR(SEARCH("A iniciar",K29)))</formula>
    </cfRule>
  </conditionalFormatting>
  <conditionalFormatting sqref="K28">
    <cfRule type="containsText" dxfId="2181" priority="2456" operator="containsText" text="Em andamento">
      <formula>NOT(ISERROR(SEARCH("Em andamento",K28)))</formula>
    </cfRule>
    <cfRule type="containsText" dxfId="2180" priority="2457" operator="containsText" text="Em atraso">
      <formula>NOT(ISERROR(SEARCH("Em atraso",K28)))</formula>
    </cfRule>
    <cfRule type="containsText" dxfId="2179" priority="2458" operator="containsText" text="Concluído">
      <formula>NOT(ISERROR(SEARCH("Concluído",K28)))</formula>
    </cfRule>
  </conditionalFormatting>
  <conditionalFormatting sqref="K28">
    <cfRule type="containsText" dxfId="2178" priority="2455" operator="containsText" text="A iniciar">
      <formula>NOT(ISERROR(SEARCH("A iniciar",K28)))</formula>
    </cfRule>
  </conditionalFormatting>
  <conditionalFormatting sqref="K27">
    <cfRule type="containsText" dxfId="2177" priority="2452" operator="containsText" text="Em andamento">
      <formula>NOT(ISERROR(SEARCH("Em andamento",K27)))</formula>
    </cfRule>
    <cfRule type="containsText" dxfId="2176" priority="2453" operator="containsText" text="Em atraso">
      <formula>NOT(ISERROR(SEARCH("Em atraso",K27)))</formula>
    </cfRule>
    <cfRule type="containsText" dxfId="2175" priority="2454" operator="containsText" text="Concluído">
      <formula>NOT(ISERROR(SEARCH("Concluído",K27)))</formula>
    </cfRule>
  </conditionalFormatting>
  <conditionalFormatting sqref="K27">
    <cfRule type="containsText" dxfId="2174" priority="2451" operator="containsText" text="A iniciar">
      <formula>NOT(ISERROR(SEARCH("A iniciar",K27)))</formula>
    </cfRule>
  </conditionalFormatting>
  <conditionalFormatting sqref="K26">
    <cfRule type="containsText" dxfId="2173" priority="2448" operator="containsText" text="Em andamento">
      <formula>NOT(ISERROR(SEARCH("Em andamento",K26)))</formula>
    </cfRule>
    <cfRule type="containsText" dxfId="2172" priority="2449" operator="containsText" text="Em atraso">
      <formula>NOT(ISERROR(SEARCH("Em atraso",K26)))</formula>
    </cfRule>
    <cfRule type="containsText" dxfId="2171" priority="2450" operator="containsText" text="Concluído">
      <formula>NOT(ISERROR(SEARCH("Concluído",K26)))</formula>
    </cfRule>
  </conditionalFormatting>
  <conditionalFormatting sqref="K26">
    <cfRule type="containsText" dxfId="2170" priority="2447" operator="containsText" text="A iniciar">
      <formula>NOT(ISERROR(SEARCH("A iniciar",K26)))</formula>
    </cfRule>
  </conditionalFormatting>
  <conditionalFormatting sqref="K25">
    <cfRule type="containsText" dxfId="2169" priority="2444" operator="containsText" text="Em andamento">
      <formula>NOT(ISERROR(SEARCH("Em andamento",K25)))</formula>
    </cfRule>
    <cfRule type="containsText" dxfId="2168" priority="2445" operator="containsText" text="Em atraso">
      <formula>NOT(ISERROR(SEARCH("Em atraso",K25)))</formula>
    </cfRule>
    <cfRule type="containsText" dxfId="2167" priority="2446" operator="containsText" text="Concluído">
      <formula>NOT(ISERROR(SEARCH("Concluído",K25)))</formula>
    </cfRule>
  </conditionalFormatting>
  <conditionalFormatting sqref="K25">
    <cfRule type="containsText" dxfId="2166" priority="2443" operator="containsText" text="A iniciar">
      <formula>NOT(ISERROR(SEARCH("A iniciar",K25)))</formula>
    </cfRule>
  </conditionalFormatting>
  <conditionalFormatting sqref="K24">
    <cfRule type="containsText" dxfId="2165" priority="2440" operator="containsText" text="Em andamento">
      <formula>NOT(ISERROR(SEARCH("Em andamento",K24)))</formula>
    </cfRule>
    <cfRule type="containsText" dxfId="2164" priority="2441" operator="containsText" text="Em atraso">
      <formula>NOT(ISERROR(SEARCH("Em atraso",K24)))</formula>
    </cfRule>
    <cfRule type="containsText" dxfId="2163" priority="2442" operator="containsText" text="Concluído">
      <formula>NOT(ISERROR(SEARCH("Concluído",K24)))</formula>
    </cfRule>
  </conditionalFormatting>
  <conditionalFormatting sqref="K24">
    <cfRule type="containsText" dxfId="2162" priority="2439" operator="containsText" text="A iniciar">
      <formula>NOT(ISERROR(SEARCH("A iniciar",K24)))</formula>
    </cfRule>
  </conditionalFormatting>
  <conditionalFormatting sqref="K23">
    <cfRule type="containsText" dxfId="2161" priority="2436" operator="containsText" text="Em andamento">
      <formula>NOT(ISERROR(SEARCH("Em andamento",K23)))</formula>
    </cfRule>
    <cfRule type="containsText" dxfId="2160" priority="2437" operator="containsText" text="Em atraso">
      <formula>NOT(ISERROR(SEARCH("Em atraso",K23)))</formula>
    </cfRule>
    <cfRule type="containsText" dxfId="2159" priority="2438" operator="containsText" text="Concluído">
      <formula>NOT(ISERROR(SEARCH("Concluído",K23)))</formula>
    </cfRule>
  </conditionalFormatting>
  <conditionalFormatting sqref="K23">
    <cfRule type="containsText" dxfId="2158" priority="2435" operator="containsText" text="A iniciar">
      <formula>NOT(ISERROR(SEARCH("A iniciar",K23)))</formula>
    </cfRule>
  </conditionalFormatting>
  <conditionalFormatting sqref="K22">
    <cfRule type="containsText" dxfId="2157" priority="2432" operator="containsText" text="Em andamento">
      <formula>NOT(ISERROR(SEARCH("Em andamento",K22)))</formula>
    </cfRule>
    <cfRule type="containsText" dxfId="2156" priority="2433" operator="containsText" text="Em atraso">
      <formula>NOT(ISERROR(SEARCH("Em atraso",K22)))</formula>
    </cfRule>
    <cfRule type="containsText" dxfId="2155" priority="2434" operator="containsText" text="Concluído">
      <formula>NOT(ISERROR(SEARCH("Concluído",K22)))</formula>
    </cfRule>
  </conditionalFormatting>
  <conditionalFormatting sqref="K22">
    <cfRule type="containsText" dxfId="2154" priority="2431" operator="containsText" text="A iniciar">
      <formula>NOT(ISERROR(SEARCH("A iniciar",K22)))</formula>
    </cfRule>
  </conditionalFormatting>
  <conditionalFormatting sqref="K21">
    <cfRule type="containsText" dxfId="2153" priority="2428" operator="containsText" text="Em andamento">
      <formula>NOT(ISERROR(SEARCH("Em andamento",K21)))</formula>
    </cfRule>
    <cfRule type="containsText" dxfId="2152" priority="2429" operator="containsText" text="Em atraso">
      <formula>NOT(ISERROR(SEARCH("Em atraso",K21)))</formula>
    </cfRule>
    <cfRule type="containsText" dxfId="2151" priority="2430" operator="containsText" text="Concluído">
      <formula>NOT(ISERROR(SEARCH("Concluído",K21)))</formula>
    </cfRule>
  </conditionalFormatting>
  <conditionalFormatting sqref="K21">
    <cfRule type="containsText" dxfId="2150" priority="2427" operator="containsText" text="A iniciar">
      <formula>NOT(ISERROR(SEARCH("A iniciar",K21)))</formula>
    </cfRule>
  </conditionalFormatting>
  <conditionalFormatting sqref="K20">
    <cfRule type="containsText" dxfId="2149" priority="2424" operator="containsText" text="Em andamento">
      <formula>NOT(ISERROR(SEARCH("Em andamento",K20)))</formula>
    </cfRule>
    <cfRule type="containsText" dxfId="2148" priority="2425" operator="containsText" text="Em atraso">
      <formula>NOT(ISERROR(SEARCH("Em atraso",K20)))</formula>
    </cfRule>
    <cfRule type="containsText" dxfId="2147" priority="2426" operator="containsText" text="Concluído">
      <formula>NOT(ISERROR(SEARCH("Concluído",K20)))</formula>
    </cfRule>
  </conditionalFormatting>
  <conditionalFormatting sqref="K20">
    <cfRule type="containsText" dxfId="2146" priority="2423" operator="containsText" text="A iniciar">
      <formula>NOT(ISERROR(SEARCH("A iniciar",K20)))</formula>
    </cfRule>
  </conditionalFormatting>
  <conditionalFormatting sqref="K19">
    <cfRule type="containsText" dxfId="2145" priority="2420" operator="containsText" text="Em andamento">
      <formula>NOT(ISERROR(SEARCH("Em andamento",K19)))</formula>
    </cfRule>
    <cfRule type="containsText" dxfId="2144" priority="2421" operator="containsText" text="Em atraso">
      <formula>NOT(ISERROR(SEARCH("Em atraso",K19)))</formula>
    </cfRule>
    <cfRule type="containsText" dxfId="2143" priority="2422" operator="containsText" text="Concluído">
      <formula>NOT(ISERROR(SEARCH("Concluído",K19)))</formula>
    </cfRule>
  </conditionalFormatting>
  <conditionalFormatting sqref="K19">
    <cfRule type="containsText" dxfId="2142" priority="2419" operator="containsText" text="A iniciar">
      <formula>NOT(ISERROR(SEARCH("A iniciar",K19)))</formula>
    </cfRule>
  </conditionalFormatting>
  <conditionalFormatting sqref="K18">
    <cfRule type="containsText" dxfId="2141" priority="2416" operator="containsText" text="Em andamento">
      <formula>NOT(ISERROR(SEARCH("Em andamento",K18)))</formula>
    </cfRule>
    <cfRule type="containsText" dxfId="2140" priority="2417" operator="containsText" text="Em atraso">
      <formula>NOT(ISERROR(SEARCH("Em atraso",K18)))</formula>
    </cfRule>
    <cfRule type="containsText" dxfId="2139" priority="2418" operator="containsText" text="Concluído">
      <formula>NOT(ISERROR(SEARCH("Concluído",K18)))</formula>
    </cfRule>
  </conditionalFormatting>
  <conditionalFormatting sqref="K18">
    <cfRule type="containsText" dxfId="2138" priority="2415" operator="containsText" text="A iniciar">
      <formula>NOT(ISERROR(SEARCH("A iniciar",K18)))</formula>
    </cfRule>
  </conditionalFormatting>
  <conditionalFormatting sqref="K17">
    <cfRule type="containsText" dxfId="2137" priority="2412" operator="containsText" text="Em andamento">
      <formula>NOT(ISERROR(SEARCH("Em andamento",K17)))</formula>
    </cfRule>
    <cfRule type="containsText" dxfId="2136" priority="2413" operator="containsText" text="Em atraso">
      <formula>NOT(ISERROR(SEARCH("Em atraso",K17)))</formula>
    </cfRule>
    <cfRule type="containsText" dxfId="2135" priority="2414" operator="containsText" text="Concluído">
      <formula>NOT(ISERROR(SEARCH("Concluído",K17)))</formula>
    </cfRule>
  </conditionalFormatting>
  <conditionalFormatting sqref="K17">
    <cfRule type="containsText" dxfId="2134" priority="2411" operator="containsText" text="A iniciar">
      <formula>NOT(ISERROR(SEARCH("A iniciar",K17)))</formula>
    </cfRule>
  </conditionalFormatting>
  <conditionalFormatting sqref="K16">
    <cfRule type="containsText" dxfId="2133" priority="2408" operator="containsText" text="Em andamento">
      <formula>NOT(ISERROR(SEARCH("Em andamento",K16)))</formula>
    </cfRule>
    <cfRule type="containsText" dxfId="2132" priority="2409" operator="containsText" text="Em atraso">
      <formula>NOT(ISERROR(SEARCH("Em atraso",K16)))</formula>
    </cfRule>
    <cfRule type="containsText" dxfId="2131" priority="2410" operator="containsText" text="Concluído">
      <formula>NOT(ISERROR(SEARCH("Concluído",K16)))</formula>
    </cfRule>
  </conditionalFormatting>
  <conditionalFormatting sqref="K16">
    <cfRule type="containsText" dxfId="2130" priority="2407" operator="containsText" text="A iniciar">
      <formula>NOT(ISERROR(SEARCH("A iniciar",K16)))</formula>
    </cfRule>
  </conditionalFormatting>
  <conditionalFormatting sqref="K15">
    <cfRule type="containsText" dxfId="2129" priority="2404" operator="containsText" text="Em andamento">
      <formula>NOT(ISERROR(SEARCH("Em andamento",K15)))</formula>
    </cfRule>
    <cfRule type="containsText" dxfId="2128" priority="2405" operator="containsText" text="Em atraso">
      <formula>NOT(ISERROR(SEARCH("Em atraso",K15)))</formula>
    </cfRule>
    <cfRule type="containsText" dxfId="2127" priority="2406" operator="containsText" text="Concluído">
      <formula>NOT(ISERROR(SEARCH("Concluído",K15)))</formula>
    </cfRule>
  </conditionalFormatting>
  <conditionalFormatting sqref="K15">
    <cfRule type="containsText" dxfId="2126" priority="2403" operator="containsText" text="A iniciar">
      <formula>NOT(ISERROR(SEARCH("A iniciar",K15)))</formula>
    </cfRule>
  </conditionalFormatting>
  <conditionalFormatting sqref="K14">
    <cfRule type="containsText" dxfId="2125" priority="2400" operator="containsText" text="Em andamento">
      <formula>NOT(ISERROR(SEARCH("Em andamento",K14)))</formula>
    </cfRule>
    <cfRule type="containsText" dxfId="2124" priority="2401" operator="containsText" text="Em atraso">
      <formula>NOT(ISERROR(SEARCH("Em atraso",K14)))</formula>
    </cfRule>
    <cfRule type="containsText" dxfId="2123" priority="2402" operator="containsText" text="Concluído">
      <formula>NOT(ISERROR(SEARCH("Concluído",K14)))</formula>
    </cfRule>
  </conditionalFormatting>
  <conditionalFormatting sqref="K14">
    <cfRule type="containsText" dxfId="2122" priority="2399" operator="containsText" text="A iniciar">
      <formula>NOT(ISERROR(SEARCH("A iniciar",K14)))</formula>
    </cfRule>
  </conditionalFormatting>
  <conditionalFormatting sqref="K13">
    <cfRule type="containsText" dxfId="2121" priority="2396" operator="containsText" text="Em andamento">
      <formula>NOT(ISERROR(SEARCH("Em andamento",K13)))</formula>
    </cfRule>
    <cfRule type="containsText" dxfId="2120" priority="2397" operator="containsText" text="Em atraso">
      <formula>NOT(ISERROR(SEARCH("Em atraso",K13)))</formula>
    </cfRule>
    <cfRule type="containsText" dxfId="2119" priority="2398" operator="containsText" text="Concluído">
      <formula>NOT(ISERROR(SEARCH("Concluído",K13)))</formula>
    </cfRule>
  </conditionalFormatting>
  <conditionalFormatting sqref="K13">
    <cfRule type="containsText" dxfId="2118" priority="2395" operator="containsText" text="A iniciar">
      <formula>NOT(ISERROR(SEARCH("A iniciar",K13)))</formula>
    </cfRule>
  </conditionalFormatting>
  <conditionalFormatting sqref="K12">
    <cfRule type="containsText" dxfId="2117" priority="2392" operator="containsText" text="Em andamento">
      <formula>NOT(ISERROR(SEARCH("Em andamento",K12)))</formula>
    </cfRule>
    <cfRule type="containsText" dxfId="2116" priority="2393" operator="containsText" text="Em atraso">
      <formula>NOT(ISERROR(SEARCH("Em atraso",K12)))</formula>
    </cfRule>
    <cfRule type="containsText" dxfId="2115" priority="2394" operator="containsText" text="Concluído">
      <formula>NOT(ISERROR(SEARCH("Concluído",K12)))</formula>
    </cfRule>
  </conditionalFormatting>
  <conditionalFormatting sqref="K12">
    <cfRule type="containsText" dxfId="2114" priority="2391" operator="containsText" text="A iniciar">
      <formula>NOT(ISERROR(SEARCH("A iniciar",K12)))</formula>
    </cfRule>
  </conditionalFormatting>
  <conditionalFormatting sqref="K11">
    <cfRule type="containsText" dxfId="2113" priority="2388" operator="containsText" text="Em andamento">
      <formula>NOT(ISERROR(SEARCH("Em andamento",K11)))</formula>
    </cfRule>
    <cfRule type="containsText" dxfId="2112" priority="2389" operator="containsText" text="Em atraso">
      <formula>NOT(ISERROR(SEARCH("Em atraso",K11)))</formula>
    </cfRule>
    <cfRule type="containsText" dxfId="2111" priority="2390" operator="containsText" text="Concluído">
      <formula>NOT(ISERROR(SEARCH("Concluído",K11)))</formula>
    </cfRule>
  </conditionalFormatting>
  <conditionalFormatting sqref="K11">
    <cfRule type="containsText" dxfId="2110" priority="2387" operator="containsText" text="A iniciar">
      <formula>NOT(ISERROR(SEARCH("A iniciar",K11)))</formula>
    </cfRule>
  </conditionalFormatting>
  <conditionalFormatting sqref="K10">
    <cfRule type="containsText" dxfId="2109" priority="2384" operator="containsText" text="Em andamento">
      <formula>NOT(ISERROR(SEARCH("Em andamento",K10)))</formula>
    </cfRule>
    <cfRule type="containsText" dxfId="2108" priority="2385" operator="containsText" text="Em atraso">
      <formula>NOT(ISERROR(SEARCH("Em atraso",K10)))</formula>
    </cfRule>
    <cfRule type="containsText" dxfId="2107" priority="2386" operator="containsText" text="Concluído">
      <formula>NOT(ISERROR(SEARCH("Concluído",K10)))</formula>
    </cfRule>
  </conditionalFormatting>
  <conditionalFormatting sqref="K10">
    <cfRule type="containsText" dxfId="2106" priority="2383" operator="containsText" text="A iniciar">
      <formula>NOT(ISERROR(SEARCH("A iniciar",K10)))</formula>
    </cfRule>
  </conditionalFormatting>
  <conditionalFormatting sqref="K9">
    <cfRule type="containsText" dxfId="2105" priority="2380" operator="containsText" text="Em andamento">
      <formula>NOT(ISERROR(SEARCH("Em andamento",K9)))</formula>
    </cfRule>
    <cfRule type="containsText" dxfId="2104" priority="2381" operator="containsText" text="Em atraso">
      <formula>NOT(ISERROR(SEARCH("Em atraso",K9)))</formula>
    </cfRule>
    <cfRule type="containsText" dxfId="2103" priority="2382" operator="containsText" text="Concluído">
      <formula>NOT(ISERROR(SEARCH("Concluído",K9)))</formula>
    </cfRule>
  </conditionalFormatting>
  <conditionalFormatting sqref="K9">
    <cfRule type="containsText" dxfId="2102" priority="2379" operator="containsText" text="A iniciar">
      <formula>NOT(ISERROR(SEARCH("A iniciar",K9)))</formula>
    </cfRule>
  </conditionalFormatting>
  <conditionalFormatting sqref="K50">
    <cfRule type="containsText" dxfId="2101" priority="2372" operator="containsText" text="Em andamento">
      <formula>NOT(ISERROR(SEARCH("Em andamento",K50)))</formula>
    </cfRule>
    <cfRule type="containsText" dxfId="2100" priority="2373" operator="containsText" text="Em atraso">
      <formula>NOT(ISERROR(SEARCH("Em atraso",K50)))</formula>
    </cfRule>
    <cfRule type="containsText" dxfId="2099" priority="2374" operator="containsText" text="Concluído">
      <formula>NOT(ISERROR(SEARCH("Concluído",K50)))</formula>
    </cfRule>
  </conditionalFormatting>
  <conditionalFormatting sqref="K50">
    <cfRule type="containsText" dxfId="2098" priority="2371" operator="containsText" text="A iniciar">
      <formula>NOT(ISERROR(SEARCH("A iniciar",K50)))</formula>
    </cfRule>
  </conditionalFormatting>
  <conditionalFormatting sqref="K51">
    <cfRule type="containsText" dxfId="2097" priority="2364" operator="containsText" text="Em andamento">
      <formula>NOT(ISERROR(SEARCH("Em andamento",K51)))</formula>
    </cfRule>
    <cfRule type="containsText" dxfId="2096" priority="2365" operator="containsText" text="Em atraso">
      <formula>NOT(ISERROR(SEARCH("Em atraso",K51)))</formula>
    </cfRule>
    <cfRule type="containsText" dxfId="2095" priority="2366" operator="containsText" text="Concluído">
      <formula>NOT(ISERROR(SEARCH("Concluído",K51)))</formula>
    </cfRule>
  </conditionalFormatting>
  <conditionalFormatting sqref="K51">
    <cfRule type="containsText" dxfId="2094" priority="2363" operator="containsText" text="A iniciar">
      <formula>NOT(ISERROR(SEARCH("A iniciar",K51)))</formula>
    </cfRule>
  </conditionalFormatting>
  <conditionalFormatting sqref="K46">
    <cfRule type="containsText" dxfId="2093" priority="2360" operator="containsText" text="Em andamento">
      <formula>NOT(ISERROR(SEARCH("Em andamento",K46)))</formula>
    </cfRule>
    <cfRule type="containsText" dxfId="2092" priority="2361" operator="containsText" text="Em atraso">
      <formula>NOT(ISERROR(SEARCH("Em atraso",K46)))</formula>
    </cfRule>
    <cfRule type="containsText" dxfId="2091" priority="2362" operator="containsText" text="Concluído">
      <formula>NOT(ISERROR(SEARCH("Concluído",K46)))</formula>
    </cfRule>
  </conditionalFormatting>
  <conditionalFormatting sqref="K46">
    <cfRule type="containsText" dxfId="2090" priority="2359" operator="containsText" text="A iniciar">
      <formula>NOT(ISERROR(SEARCH("A iniciar",K46)))</formula>
    </cfRule>
  </conditionalFormatting>
  <conditionalFormatting sqref="K48">
    <cfRule type="containsText" dxfId="2089" priority="2356" operator="containsText" text="Em andamento">
      <formula>NOT(ISERROR(SEARCH("Em andamento",K48)))</formula>
    </cfRule>
    <cfRule type="containsText" dxfId="2088" priority="2357" operator="containsText" text="Em atraso">
      <formula>NOT(ISERROR(SEARCH("Em atraso",K48)))</formula>
    </cfRule>
    <cfRule type="containsText" dxfId="2087" priority="2358" operator="containsText" text="Concluído">
      <formula>NOT(ISERROR(SEARCH("Concluído",K48)))</formula>
    </cfRule>
  </conditionalFormatting>
  <conditionalFormatting sqref="K48">
    <cfRule type="containsText" dxfId="2086" priority="2355" operator="containsText" text="A iniciar">
      <formula>NOT(ISERROR(SEARCH("A iniciar",K48)))</formula>
    </cfRule>
  </conditionalFormatting>
  <conditionalFormatting sqref="K49">
    <cfRule type="containsText" dxfId="2085" priority="2352" operator="containsText" text="Em andamento">
      <formula>NOT(ISERROR(SEARCH("Em andamento",K49)))</formula>
    </cfRule>
    <cfRule type="containsText" dxfId="2084" priority="2353" operator="containsText" text="Em atraso">
      <formula>NOT(ISERROR(SEARCH("Em atraso",K49)))</formula>
    </cfRule>
    <cfRule type="containsText" dxfId="2083" priority="2354" operator="containsText" text="Concluído">
      <formula>NOT(ISERROR(SEARCH("Concluído",K49)))</formula>
    </cfRule>
  </conditionalFormatting>
  <conditionalFormatting sqref="K49">
    <cfRule type="containsText" dxfId="2082" priority="2351" operator="containsText" text="A iniciar">
      <formula>NOT(ISERROR(SEARCH("A iniciar",K49)))</formula>
    </cfRule>
  </conditionalFormatting>
  <conditionalFormatting sqref="K47">
    <cfRule type="containsText" dxfId="2081" priority="2348" operator="containsText" text="Em andamento">
      <formula>NOT(ISERROR(SEARCH("Em andamento",K47)))</formula>
    </cfRule>
    <cfRule type="containsText" dxfId="2080" priority="2349" operator="containsText" text="Em atraso">
      <formula>NOT(ISERROR(SEARCH("Em atraso",K47)))</formula>
    </cfRule>
    <cfRule type="containsText" dxfId="2079" priority="2350" operator="containsText" text="Concluído">
      <formula>NOT(ISERROR(SEARCH("Concluído",K47)))</formula>
    </cfRule>
  </conditionalFormatting>
  <conditionalFormatting sqref="K47">
    <cfRule type="containsText" dxfId="2078" priority="2347" operator="containsText" text="A iniciar">
      <formula>NOT(ISERROR(SEARCH("A iniciar",K47)))</formula>
    </cfRule>
  </conditionalFormatting>
  <conditionalFormatting sqref="K50">
    <cfRule type="containsText" dxfId="2077" priority="2320" operator="containsText" text="Em andamento">
      <formula>NOT(ISERROR(SEARCH("Em andamento",K50)))</formula>
    </cfRule>
    <cfRule type="containsText" dxfId="2076" priority="2321" operator="containsText" text="Em atraso">
      <formula>NOT(ISERROR(SEARCH("Em atraso",K50)))</formula>
    </cfRule>
    <cfRule type="containsText" dxfId="2075" priority="2322" operator="containsText" text="Concluído">
      <formula>NOT(ISERROR(SEARCH("Concluído",K50)))</formula>
    </cfRule>
  </conditionalFormatting>
  <conditionalFormatting sqref="K50">
    <cfRule type="containsText" dxfId="2074" priority="2319" operator="containsText" text="A iniciar">
      <formula>NOT(ISERROR(SEARCH("A iniciar",K50)))</formula>
    </cfRule>
  </conditionalFormatting>
  <conditionalFormatting sqref="K54">
    <cfRule type="containsText" dxfId="2073" priority="2336" operator="containsText" text="Em andamento">
      <formula>NOT(ISERROR(SEARCH("Em andamento",K54)))</formula>
    </cfRule>
    <cfRule type="containsText" dxfId="2072" priority="2337" operator="containsText" text="Em atraso">
      <formula>NOT(ISERROR(SEARCH("Em atraso",K54)))</formula>
    </cfRule>
    <cfRule type="containsText" dxfId="2071" priority="2338" operator="containsText" text="Concluído">
      <formula>NOT(ISERROR(SEARCH("Concluído",K54)))</formula>
    </cfRule>
  </conditionalFormatting>
  <conditionalFormatting sqref="K54">
    <cfRule type="containsText" dxfId="2070" priority="2335" operator="containsText" text="A iniciar">
      <formula>NOT(ISERROR(SEARCH("A iniciar",K54)))</formula>
    </cfRule>
  </conditionalFormatting>
  <conditionalFormatting sqref="K63">
    <cfRule type="containsText" dxfId="2069" priority="2332" operator="containsText" text="Em andamento">
      <formula>NOT(ISERROR(SEARCH("Em andamento",K63)))</formula>
    </cfRule>
    <cfRule type="containsText" dxfId="2068" priority="2333" operator="containsText" text="Em atraso">
      <formula>NOT(ISERROR(SEARCH("Em atraso",K63)))</formula>
    </cfRule>
    <cfRule type="containsText" dxfId="2067" priority="2334" operator="containsText" text="Concluído">
      <formula>NOT(ISERROR(SEARCH("Concluído",K63)))</formula>
    </cfRule>
  </conditionalFormatting>
  <conditionalFormatting sqref="K63">
    <cfRule type="containsText" dxfId="2066" priority="2331" operator="containsText" text="A iniciar">
      <formula>NOT(ISERROR(SEARCH("A iniciar",K63)))</formula>
    </cfRule>
  </conditionalFormatting>
  <conditionalFormatting sqref="K70">
    <cfRule type="containsText" dxfId="2065" priority="2328" operator="containsText" text="Em andamento">
      <formula>NOT(ISERROR(SEARCH("Em andamento",K70)))</formula>
    </cfRule>
    <cfRule type="containsText" dxfId="2064" priority="2329" operator="containsText" text="Em atraso">
      <formula>NOT(ISERROR(SEARCH("Em atraso",K70)))</formula>
    </cfRule>
    <cfRule type="containsText" dxfId="2063" priority="2330" operator="containsText" text="Concluído">
      <formula>NOT(ISERROR(SEARCH("Concluído",K70)))</formula>
    </cfRule>
  </conditionalFormatting>
  <conditionalFormatting sqref="K70">
    <cfRule type="containsText" dxfId="2062" priority="2327" operator="containsText" text="A iniciar">
      <formula>NOT(ISERROR(SEARCH("A iniciar",K70)))</formula>
    </cfRule>
  </conditionalFormatting>
  <conditionalFormatting sqref="K49">
    <cfRule type="containsText" dxfId="2061" priority="2324" operator="containsText" text="Em andamento">
      <formula>NOT(ISERROR(SEARCH("Em andamento",K49)))</formula>
    </cfRule>
    <cfRule type="containsText" dxfId="2060" priority="2325" operator="containsText" text="Em atraso">
      <formula>NOT(ISERROR(SEARCH("Em atraso",K49)))</formula>
    </cfRule>
    <cfRule type="containsText" dxfId="2059" priority="2326" operator="containsText" text="Concluído">
      <formula>NOT(ISERROR(SEARCH("Concluído",K49)))</formula>
    </cfRule>
  </conditionalFormatting>
  <conditionalFormatting sqref="K49">
    <cfRule type="containsText" dxfId="2058" priority="2323" operator="containsText" text="A iniciar">
      <formula>NOT(ISERROR(SEARCH("A iniciar",K49)))</formula>
    </cfRule>
  </conditionalFormatting>
  <conditionalFormatting sqref="K52">
    <cfRule type="containsText" dxfId="2057" priority="2304" operator="containsText" text="Em andamento">
      <formula>NOT(ISERROR(SEARCH("Em andamento",K52)))</formula>
    </cfRule>
    <cfRule type="containsText" dxfId="2056" priority="2305" operator="containsText" text="Em atraso">
      <formula>NOT(ISERROR(SEARCH("Em atraso",K52)))</formula>
    </cfRule>
    <cfRule type="containsText" dxfId="2055" priority="2306" operator="containsText" text="Concluído">
      <formula>NOT(ISERROR(SEARCH("Concluído",K52)))</formula>
    </cfRule>
  </conditionalFormatting>
  <conditionalFormatting sqref="K52">
    <cfRule type="containsText" dxfId="2054" priority="2303" operator="containsText" text="A iniciar">
      <formula>NOT(ISERROR(SEARCH("A iniciar",K52)))</formula>
    </cfRule>
  </conditionalFormatting>
  <conditionalFormatting sqref="K51">
    <cfRule type="containsText" dxfId="2053" priority="2316" operator="containsText" text="Em andamento">
      <formula>NOT(ISERROR(SEARCH("Em andamento",K51)))</formula>
    </cfRule>
    <cfRule type="containsText" dxfId="2052" priority="2317" operator="containsText" text="Em atraso">
      <formula>NOT(ISERROR(SEARCH("Em atraso",K51)))</formula>
    </cfRule>
    <cfRule type="containsText" dxfId="2051" priority="2318" operator="containsText" text="Concluído">
      <formula>NOT(ISERROR(SEARCH("Concluído",K51)))</formula>
    </cfRule>
  </conditionalFormatting>
  <conditionalFormatting sqref="K51">
    <cfRule type="containsText" dxfId="2050" priority="2315" operator="containsText" text="A iniciar">
      <formula>NOT(ISERROR(SEARCH("A iniciar",K51)))</formula>
    </cfRule>
  </conditionalFormatting>
  <conditionalFormatting sqref="N52:HE52">
    <cfRule type="expression" dxfId="2049" priority="2307">
      <formula>PorcentagemConcluída</formula>
    </cfRule>
    <cfRule type="expression" dxfId="2048" priority="2308">
      <formula>PorcentagemConcluídaPosterior</formula>
    </cfRule>
    <cfRule type="expression" dxfId="2047" priority="2309">
      <formula>Real</formula>
    </cfRule>
    <cfRule type="expression" dxfId="2046" priority="2310">
      <formula>RealPosterior</formula>
    </cfRule>
    <cfRule type="expression" dxfId="2045" priority="2311">
      <formula>Plano</formula>
    </cfRule>
    <cfRule type="expression" dxfId="2044" priority="2312">
      <formula>N$6=$J$4+periodo_selecionado-1</formula>
    </cfRule>
    <cfRule type="expression" dxfId="2043" priority="2313">
      <formula>MOD(COLUMN(),2)</formula>
    </cfRule>
    <cfRule type="expression" dxfId="2042" priority="2314">
      <formula>MOD(COLUMN(),2)=0</formula>
    </cfRule>
  </conditionalFormatting>
  <conditionalFormatting sqref="K53">
    <cfRule type="containsText" dxfId="2041" priority="2288" operator="containsText" text="Em andamento">
      <formula>NOT(ISERROR(SEARCH("Em andamento",K53)))</formula>
    </cfRule>
    <cfRule type="containsText" dxfId="2040" priority="2289" operator="containsText" text="Em atraso">
      <formula>NOT(ISERROR(SEARCH("Em atraso",K53)))</formula>
    </cfRule>
    <cfRule type="containsText" dxfId="2039" priority="2290" operator="containsText" text="Concluído">
      <formula>NOT(ISERROR(SEARCH("Concluído",K53)))</formula>
    </cfRule>
  </conditionalFormatting>
  <conditionalFormatting sqref="K53">
    <cfRule type="containsText" dxfId="2038" priority="2287" operator="containsText" text="A iniciar">
      <formula>NOT(ISERROR(SEARCH("A iniciar",K53)))</formula>
    </cfRule>
  </conditionalFormatting>
  <conditionalFormatting sqref="K52">
    <cfRule type="containsText" dxfId="2037" priority="2300" operator="containsText" text="Em andamento">
      <formula>NOT(ISERROR(SEARCH("Em andamento",K52)))</formula>
    </cfRule>
    <cfRule type="containsText" dxfId="2036" priority="2301" operator="containsText" text="Em atraso">
      <formula>NOT(ISERROR(SEARCH("Em atraso",K52)))</formula>
    </cfRule>
    <cfRule type="containsText" dxfId="2035" priority="2302" operator="containsText" text="Concluído">
      <formula>NOT(ISERROR(SEARCH("Concluído",K52)))</formula>
    </cfRule>
  </conditionalFormatting>
  <conditionalFormatting sqref="K52">
    <cfRule type="containsText" dxfId="2034" priority="2299" operator="containsText" text="A iniciar">
      <formula>NOT(ISERROR(SEARCH("A iniciar",K52)))</formula>
    </cfRule>
  </conditionalFormatting>
  <conditionalFormatting sqref="N53:HE53">
    <cfRule type="expression" dxfId="2033" priority="2291">
      <formula>PorcentagemConcluída</formula>
    </cfRule>
    <cfRule type="expression" dxfId="2032" priority="2292">
      <formula>PorcentagemConcluídaPosterior</formula>
    </cfRule>
    <cfRule type="expression" dxfId="2031" priority="2293">
      <formula>Real</formula>
    </cfRule>
    <cfRule type="expression" dxfId="2030" priority="2294">
      <formula>RealPosterior</formula>
    </cfRule>
    <cfRule type="expression" dxfId="2029" priority="2295">
      <formula>Plano</formula>
    </cfRule>
    <cfRule type="expression" dxfId="2028" priority="2296">
      <formula>N$6=$J$4+periodo_selecionado-1</formula>
    </cfRule>
    <cfRule type="expression" dxfId="2027" priority="2297">
      <formula>MOD(COLUMN(),2)</formula>
    </cfRule>
    <cfRule type="expression" dxfId="2026" priority="2298">
      <formula>MOD(COLUMN(),2)=0</formula>
    </cfRule>
  </conditionalFormatting>
  <conditionalFormatting sqref="K53">
    <cfRule type="containsText" dxfId="2025" priority="2284" operator="containsText" text="Em andamento">
      <formula>NOT(ISERROR(SEARCH("Em andamento",K53)))</formula>
    </cfRule>
    <cfRule type="containsText" dxfId="2024" priority="2285" operator="containsText" text="Em atraso">
      <formula>NOT(ISERROR(SEARCH("Em atraso",K53)))</formula>
    </cfRule>
    <cfRule type="containsText" dxfId="2023" priority="2286" operator="containsText" text="Concluído">
      <formula>NOT(ISERROR(SEARCH("Concluído",K53)))</formula>
    </cfRule>
  </conditionalFormatting>
  <conditionalFormatting sqref="K53">
    <cfRule type="containsText" dxfId="2022" priority="2283" operator="containsText" text="A iniciar">
      <formula>NOT(ISERROR(SEARCH("A iniciar",K53)))</formula>
    </cfRule>
  </conditionalFormatting>
  <conditionalFormatting sqref="K53">
    <cfRule type="containsText" dxfId="2021" priority="2280" operator="containsText" text="Em andamento">
      <formula>NOT(ISERROR(SEARCH("Em andamento",K53)))</formula>
    </cfRule>
    <cfRule type="containsText" dxfId="2020" priority="2281" operator="containsText" text="Em atraso">
      <formula>NOT(ISERROR(SEARCH("Em atraso",K53)))</formula>
    </cfRule>
    <cfRule type="containsText" dxfId="2019" priority="2282" operator="containsText" text="Concluído">
      <formula>NOT(ISERROR(SEARCH("Concluído",K53)))</formula>
    </cfRule>
  </conditionalFormatting>
  <conditionalFormatting sqref="K53">
    <cfRule type="containsText" dxfId="2018" priority="2279" operator="containsText" text="A iniciar">
      <formula>NOT(ISERROR(SEARCH("A iniciar",K53)))</formula>
    </cfRule>
  </conditionalFormatting>
  <conditionalFormatting sqref="N58:HE58">
    <cfRule type="expression" dxfId="2017" priority="2271">
      <formula>PorcentagemConcluída</formula>
    </cfRule>
    <cfRule type="expression" dxfId="2016" priority="2272">
      <formula>PorcentagemConcluídaPosterior</formula>
    </cfRule>
    <cfRule type="expression" dxfId="2015" priority="2273">
      <formula>Real</formula>
    </cfRule>
    <cfRule type="expression" dxfId="2014" priority="2274">
      <formula>RealPosterior</formula>
    </cfRule>
    <cfRule type="expression" dxfId="2013" priority="2275">
      <formula>Plano</formula>
    </cfRule>
    <cfRule type="expression" dxfId="2012" priority="2276">
      <formula>N$6=$J$4+periodo_selecionado-1</formula>
    </cfRule>
    <cfRule type="expression" dxfId="2011" priority="2277">
      <formula>MOD(COLUMN(),2)</formula>
    </cfRule>
    <cfRule type="expression" dxfId="2010" priority="2278">
      <formula>MOD(COLUMN(),2)=0</formula>
    </cfRule>
  </conditionalFormatting>
  <conditionalFormatting sqref="K58">
    <cfRule type="containsText" dxfId="2009" priority="2268" operator="containsText" text="Em andamento">
      <formula>NOT(ISERROR(SEARCH("Em andamento",K58)))</formula>
    </cfRule>
    <cfRule type="containsText" dxfId="2008" priority="2269" operator="containsText" text="Em atraso">
      <formula>NOT(ISERROR(SEARCH("Em atraso",K58)))</formula>
    </cfRule>
    <cfRule type="containsText" dxfId="2007" priority="2270" operator="containsText" text="Concluído">
      <formula>NOT(ISERROR(SEARCH("Concluído",K58)))</formula>
    </cfRule>
  </conditionalFormatting>
  <conditionalFormatting sqref="K58">
    <cfRule type="containsText" dxfId="2006" priority="2267" operator="containsText" text="A iniciar">
      <formula>NOT(ISERROR(SEARCH("A iniciar",K58)))</formula>
    </cfRule>
  </conditionalFormatting>
  <conditionalFormatting sqref="K58">
    <cfRule type="containsText" dxfId="2005" priority="2264" operator="containsText" text="Em andamento">
      <formula>NOT(ISERROR(SEARCH("Em andamento",K58)))</formula>
    </cfRule>
    <cfRule type="containsText" dxfId="2004" priority="2265" operator="containsText" text="Em atraso">
      <formula>NOT(ISERROR(SEARCH("Em atraso",K58)))</formula>
    </cfRule>
    <cfRule type="containsText" dxfId="2003" priority="2266" operator="containsText" text="Concluído">
      <formula>NOT(ISERROR(SEARCH("Concluído",K58)))</formula>
    </cfRule>
  </conditionalFormatting>
  <conditionalFormatting sqref="K58">
    <cfRule type="containsText" dxfId="2002" priority="2263" operator="containsText" text="A iniciar">
      <formula>NOT(ISERROR(SEARCH("A iniciar",K58)))</formula>
    </cfRule>
  </conditionalFormatting>
  <conditionalFormatting sqref="K55">
    <cfRule type="containsText" dxfId="2001" priority="2252" operator="containsText" text="Em andamento">
      <formula>NOT(ISERROR(SEARCH("Em andamento",K55)))</formula>
    </cfRule>
    <cfRule type="containsText" dxfId="2000" priority="2253" operator="containsText" text="Em atraso">
      <formula>NOT(ISERROR(SEARCH("Em atraso",K55)))</formula>
    </cfRule>
    <cfRule type="containsText" dxfId="1999" priority="2254" operator="containsText" text="Concluído">
      <formula>NOT(ISERROR(SEARCH("Concluído",K55)))</formula>
    </cfRule>
  </conditionalFormatting>
  <conditionalFormatting sqref="K55">
    <cfRule type="containsText" dxfId="1998" priority="2251" operator="containsText" text="A iniciar">
      <formula>NOT(ISERROR(SEARCH("A iniciar",K55)))</formula>
    </cfRule>
  </conditionalFormatting>
  <conditionalFormatting sqref="N55:HE55">
    <cfRule type="expression" dxfId="1997" priority="2255">
      <formula>PorcentagemConcluída</formula>
    </cfRule>
    <cfRule type="expression" dxfId="1996" priority="2256">
      <formula>PorcentagemConcluídaPosterior</formula>
    </cfRule>
    <cfRule type="expression" dxfId="1995" priority="2257">
      <formula>Real</formula>
    </cfRule>
    <cfRule type="expression" dxfId="1994" priority="2258">
      <formula>RealPosterior</formula>
    </cfRule>
    <cfRule type="expression" dxfId="1993" priority="2259">
      <formula>Plano</formula>
    </cfRule>
    <cfRule type="expression" dxfId="1992" priority="2260">
      <formula>N$6=$J$4+periodo_selecionado-1</formula>
    </cfRule>
    <cfRule type="expression" dxfId="1991" priority="2261">
      <formula>MOD(COLUMN(),2)</formula>
    </cfRule>
    <cfRule type="expression" dxfId="1990" priority="2262">
      <formula>MOD(COLUMN(),2)=0</formula>
    </cfRule>
  </conditionalFormatting>
  <conditionalFormatting sqref="K55">
    <cfRule type="containsText" dxfId="1989" priority="2248" operator="containsText" text="Em andamento">
      <formula>NOT(ISERROR(SEARCH("Em andamento",K55)))</formula>
    </cfRule>
    <cfRule type="containsText" dxfId="1988" priority="2249" operator="containsText" text="Em atraso">
      <formula>NOT(ISERROR(SEARCH("Em atraso",K55)))</formula>
    </cfRule>
    <cfRule type="containsText" dxfId="1987" priority="2250" operator="containsText" text="Concluído">
      <formula>NOT(ISERROR(SEARCH("Concluído",K55)))</formula>
    </cfRule>
  </conditionalFormatting>
  <conditionalFormatting sqref="K55">
    <cfRule type="containsText" dxfId="1986" priority="2247" operator="containsText" text="A iniciar">
      <formula>NOT(ISERROR(SEARCH("A iniciar",K55)))</formula>
    </cfRule>
  </conditionalFormatting>
  <conditionalFormatting sqref="K59">
    <cfRule type="containsText" dxfId="1985" priority="2236" operator="containsText" text="Em andamento">
      <formula>NOT(ISERROR(SEARCH("Em andamento",K59)))</formula>
    </cfRule>
    <cfRule type="containsText" dxfId="1984" priority="2237" operator="containsText" text="Em atraso">
      <formula>NOT(ISERROR(SEARCH("Em atraso",K59)))</formula>
    </cfRule>
    <cfRule type="containsText" dxfId="1983" priority="2238" operator="containsText" text="Concluído">
      <formula>NOT(ISERROR(SEARCH("Concluído",K59)))</formula>
    </cfRule>
  </conditionalFormatting>
  <conditionalFormatting sqref="K59">
    <cfRule type="containsText" dxfId="1982" priority="2235" operator="containsText" text="A iniciar">
      <formula>NOT(ISERROR(SEARCH("A iniciar",K59)))</formula>
    </cfRule>
  </conditionalFormatting>
  <conditionalFormatting sqref="N59:HE59">
    <cfRule type="expression" dxfId="1981" priority="2239">
      <formula>PorcentagemConcluída</formula>
    </cfRule>
    <cfRule type="expression" dxfId="1980" priority="2240">
      <formula>PorcentagemConcluídaPosterior</formula>
    </cfRule>
    <cfRule type="expression" dxfId="1979" priority="2241">
      <formula>Real</formula>
    </cfRule>
    <cfRule type="expression" dxfId="1978" priority="2242">
      <formula>RealPosterior</formula>
    </cfRule>
    <cfRule type="expression" dxfId="1977" priority="2243">
      <formula>Plano</formula>
    </cfRule>
    <cfRule type="expression" dxfId="1976" priority="2244">
      <formula>N$6=$J$4+periodo_selecionado-1</formula>
    </cfRule>
    <cfRule type="expression" dxfId="1975" priority="2245">
      <formula>MOD(COLUMN(),2)</formula>
    </cfRule>
    <cfRule type="expression" dxfId="1974" priority="2246">
      <formula>MOD(COLUMN(),2)=0</formula>
    </cfRule>
  </conditionalFormatting>
  <conditionalFormatting sqref="K59">
    <cfRule type="containsText" dxfId="1973" priority="2232" operator="containsText" text="Em andamento">
      <formula>NOT(ISERROR(SEARCH("Em andamento",K59)))</formula>
    </cfRule>
    <cfRule type="containsText" dxfId="1972" priority="2233" operator="containsText" text="Em atraso">
      <formula>NOT(ISERROR(SEARCH("Em atraso",K59)))</formula>
    </cfRule>
    <cfRule type="containsText" dxfId="1971" priority="2234" operator="containsText" text="Concluído">
      <formula>NOT(ISERROR(SEARCH("Concluído",K59)))</formula>
    </cfRule>
  </conditionalFormatting>
  <conditionalFormatting sqref="K59">
    <cfRule type="containsText" dxfId="1970" priority="2231" operator="containsText" text="A iniciar">
      <formula>NOT(ISERROR(SEARCH("A iniciar",K59)))</formula>
    </cfRule>
  </conditionalFormatting>
  <conditionalFormatting sqref="N64:HE64">
    <cfRule type="expression" dxfId="1969" priority="2223">
      <formula>PorcentagemConcluída</formula>
    </cfRule>
    <cfRule type="expression" dxfId="1968" priority="2224">
      <formula>PorcentagemConcluídaPosterior</formula>
    </cfRule>
    <cfRule type="expression" dxfId="1967" priority="2225">
      <formula>Real</formula>
    </cfRule>
    <cfRule type="expression" dxfId="1966" priority="2226">
      <formula>RealPosterior</formula>
    </cfRule>
    <cfRule type="expression" dxfId="1965" priority="2227">
      <formula>Plano</formula>
    </cfRule>
    <cfRule type="expression" dxfId="1964" priority="2228">
      <formula>N$6=$J$4+periodo_selecionado-1</formula>
    </cfRule>
    <cfRule type="expression" dxfId="1963" priority="2229">
      <formula>MOD(COLUMN(),2)</formula>
    </cfRule>
    <cfRule type="expression" dxfId="1962" priority="2230">
      <formula>MOD(COLUMN(),2)=0</formula>
    </cfRule>
  </conditionalFormatting>
  <conditionalFormatting sqref="K64">
    <cfRule type="containsText" dxfId="1961" priority="2220" operator="containsText" text="Em andamento">
      <formula>NOT(ISERROR(SEARCH("Em andamento",K64)))</formula>
    </cfRule>
    <cfRule type="containsText" dxfId="1960" priority="2221" operator="containsText" text="Em atraso">
      <formula>NOT(ISERROR(SEARCH("Em atraso",K64)))</formula>
    </cfRule>
    <cfRule type="containsText" dxfId="1959" priority="2222" operator="containsText" text="Concluído">
      <formula>NOT(ISERROR(SEARCH("Concluído",K64)))</formula>
    </cfRule>
  </conditionalFormatting>
  <conditionalFormatting sqref="K64">
    <cfRule type="containsText" dxfId="1958" priority="2219" operator="containsText" text="A iniciar">
      <formula>NOT(ISERROR(SEARCH("A iniciar",K64)))</formula>
    </cfRule>
  </conditionalFormatting>
  <conditionalFormatting sqref="K64">
    <cfRule type="containsText" dxfId="1957" priority="2216" operator="containsText" text="Em andamento">
      <formula>NOT(ISERROR(SEARCH("Em andamento",K64)))</formula>
    </cfRule>
    <cfRule type="containsText" dxfId="1956" priority="2217" operator="containsText" text="Em atraso">
      <formula>NOT(ISERROR(SEARCH("Em atraso",K64)))</formula>
    </cfRule>
    <cfRule type="containsText" dxfId="1955" priority="2218" operator="containsText" text="Concluído">
      <formula>NOT(ISERROR(SEARCH("Concluído",K64)))</formula>
    </cfRule>
  </conditionalFormatting>
  <conditionalFormatting sqref="K64">
    <cfRule type="containsText" dxfId="1954" priority="2215" operator="containsText" text="A iniciar">
      <formula>NOT(ISERROR(SEARCH("A iniciar",K64)))</formula>
    </cfRule>
  </conditionalFormatting>
  <conditionalFormatting sqref="N65:HE65">
    <cfRule type="expression" dxfId="1953" priority="2207">
      <formula>PorcentagemConcluída</formula>
    </cfRule>
    <cfRule type="expression" dxfId="1952" priority="2208">
      <formula>PorcentagemConcluídaPosterior</formula>
    </cfRule>
    <cfRule type="expression" dxfId="1951" priority="2209">
      <formula>Real</formula>
    </cfRule>
    <cfRule type="expression" dxfId="1950" priority="2210">
      <formula>RealPosterior</formula>
    </cfRule>
    <cfRule type="expression" dxfId="1949" priority="2211">
      <formula>Plano</formula>
    </cfRule>
    <cfRule type="expression" dxfId="1948" priority="2212">
      <formula>N$6=$J$4+periodo_selecionado-1</formula>
    </cfRule>
    <cfRule type="expression" dxfId="1947" priority="2213">
      <formula>MOD(COLUMN(),2)</formula>
    </cfRule>
    <cfRule type="expression" dxfId="1946" priority="2214">
      <formula>MOD(COLUMN(),2)=0</formula>
    </cfRule>
  </conditionalFormatting>
  <conditionalFormatting sqref="K65">
    <cfRule type="containsText" dxfId="1945" priority="2204" operator="containsText" text="Em andamento">
      <formula>NOT(ISERROR(SEARCH("Em andamento",K65)))</formula>
    </cfRule>
    <cfRule type="containsText" dxfId="1944" priority="2205" operator="containsText" text="Em atraso">
      <formula>NOT(ISERROR(SEARCH("Em atraso",K65)))</formula>
    </cfRule>
    <cfRule type="containsText" dxfId="1943" priority="2206" operator="containsText" text="Concluído">
      <formula>NOT(ISERROR(SEARCH("Concluído",K65)))</formula>
    </cfRule>
  </conditionalFormatting>
  <conditionalFormatting sqref="K65">
    <cfRule type="containsText" dxfId="1942" priority="2203" operator="containsText" text="A iniciar">
      <formula>NOT(ISERROR(SEARCH("A iniciar",K65)))</formula>
    </cfRule>
  </conditionalFormatting>
  <conditionalFormatting sqref="K65">
    <cfRule type="containsText" dxfId="1941" priority="2200" operator="containsText" text="Em andamento">
      <formula>NOT(ISERROR(SEARCH("Em andamento",K65)))</formula>
    </cfRule>
    <cfRule type="containsText" dxfId="1940" priority="2201" operator="containsText" text="Em atraso">
      <formula>NOT(ISERROR(SEARCH("Em atraso",K65)))</formula>
    </cfRule>
    <cfRule type="containsText" dxfId="1939" priority="2202" operator="containsText" text="Concluído">
      <formula>NOT(ISERROR(SEARCH("Concluído",K65)))</formula>
    </cfRule>
  </conditionalFormatting>
  <conditionalFormatting sqref="K65">
    <cfRule type="containsText" dxfId="1938" priority="2199" operator="containsText" text="A iniciar">
      <formula>NOT(ISERROR(SEARCH("A iniciar",K65)))</formula>
    </cfRule>
  </conditionalFormatting>
  <conditionalFormatting sqref="N66:HE66">
    <cfRule type="expression" dxfId="1937" priority="2191">
      <formula>PorcentagemConcluída</formula>
    </cfRule>
    <cfRule type="expression" dxfId="1936" priority="2192">
      <formula>PorcentagemConcluídaPosterior</formula>
    </cfRule>
    <cfRule type="expression" dxfId="1935" priority="2193">
      <formula>Real</formula>
    </cfRule>
    <cfRule type="expression" dxfId="1934" priority="2194">
      <formula>RealPosterior</formula>
    </cfRule>
    <cfRule type="expression" dxfId="1933" priority="2195">
      <formula>Plano</formula>
    </cfRule>
    <cfRule type="expression" dxfId="1932" priority="2196">
      <formula>N$6=$J$4+periodo_selecionado-1</formula>
    </cfRule>
    <cfRule type="expression" dxfId="1931" priority="2197">
      <formula>MOD(COLUMN(),2)</formula>
    </cfRule>
    <cfRule type="expression" dxfId="1930" priority="2198">
      <formula>MOD(COLUMN(),2)=0</formula>
    </cfRule>
  </conditionalFormatting>
  <conditionalFormatting sqref="K66">
    <cfRule type="containsText" dxfId="1929" priority="2188" operator="containsText" text="Em andamento">
      <formula>NOT(ISERROR(SEARCH("Em andamento",K66)))</formula>
    </cfRule>
    <cfRule type="containsText" dxfId="1928" priority="2189" operator="containsText" text="Em atraso">
      <formula>NOT(ISERROR(SEARCH("Em atraso",K66)))</formula>
    </cfRule>
    <cfRule type="containsText" dxfId="1927" priority="2190" operator="containsText" text="Concluído">
      <formula>NOT(ISERROR(SEARCH("Concluído",K66)))</formula>
    </cfRule>
  </conditionalFormatting>
  <conditionalFormatting sqref="K66">
    <cfRule type="containsText" dxfId="1926" priority="2187" operator="containsText" text="A iniciar">
      <formula>NOT(ISERROR(SEARCH("A iniciar",K66)))</formula>
    </cfRule>
  </conditionalFormatting>
  <conditionalFormatting sqref="K66">
    <cfRule type="containsText" dxfId="1925" priority="2184" operator="containsText" text="Em andamento">
      <formula>NOT(ISERROR(SEARCH("Em andamento",K66)))</formula>
    </cfRule>
    <cfRule type="containsText" dxfId="1924" priority="2185" operator="containsText" text="Em atraso">
      <formula>NOT(ISERROR(SEARCH("Em atraso",K66)))</formula>
    </cfRule>
    <cfRule type="containsText" dxfId="1923" priority="2186" operator="containsText" text="Concluído">
      <formula>NOT(ISERROR(SEARCH("Concluído",K66)))</formula>
    </cfRule>
  </conditionalFormatting>
  <conditionalFormatting sqref="K66">
    <cfRule type="containsText" dxfId="1922" priority="2183" operator="containsText" text="A iniciar">
      <formula>NOT(ISERROR(SEARCH("A iniciar",K66)))</formula>
    </cfRule>
  </conditionalFormatting>
  <conditionalFormatting sqref="N57:HE57">
    <cfRule type="expression" dxfId="1921" priority="2175">
      <formula>PorcentagemConcluída</formula>
    </cfRule>
    <cfRule type="expression" dxfId="1920" priority="2176">
      <formula>PorcentagemConcluídaPosterior</formula>
    </cfRule>
    <cfRule type="expression" dxfId="1919" priority="2177">
      <formula>Real</formula>
    </cfRule>
    <cfRule type="expression" dxfId="1918" priority="2178">
      <formula>RealPosterior</formula>
    </cfRule>
    <cfRule type="expression" dxfId="1917" priority="2179">
      <formula>Plano</formula>
    </cfRule>
    <cfRule type="expression" dxfId="1916" priority="2180">
      <formula>N$6=$J$4+periodo_selecionado-1</formula>
    </cfRule>
    <cfRule type="expression" dxfId="1915" priority="2181">
      <formula>MOD(COLUMN(),2)</formula>
    </cfRule>
    <cfRule type="expression" dxfId="1914" priority="2182">
      <formula>MOD(COLUMN(),2)=0</formula>
    </cfRule>
  </conditionalFormatting>
  <conditionalFormatting sqref="K57">
    <cfRule type="containsText" dxfId="1913" priority="2172" operator="containsText" text="Em andamento">
      <formula>NOT(ISERROR(SEARCH("Em andamento",K57)))</formula>
    </cfRule>
    <cfRule type="containsText" dxfId="1912" priority="2173" operator="containsText" text="Em atraso">
      <formula>NOT(ISERROR(SEARCH("Em atraso",K57)))</formula>
    </cfRule>
    <cfRule type="containsText" dxfId="1911" priority="2174" operator="containsText" text="Concluído">
      <formula>NOT(ISERROR(SEARCH("Concluído",K57)))</formula>
    </cfRule>
  </conditionalFormatting>
  <conditionalFormatting sqref="K57">
    <cfRule type="containsText" dxfId="1910" priority="2171" operator="containsText" text="A iniciar">
      <formula>NOT(ISERROR(SEARCH("A iniciar",K57)))</formula>
    </cfRule>
  </conditionalFormatting>
  <conditionalFormatting sqref="K57">
    <cfRule type="containsText" dxfId="1909" priority="2168" operator="containsText" text="Em andamento">
      <formula>NOT(ISERROR(SEARCH("Em andamento",K57)))</formula>
    </cfRule>
    <cfRule type="containsText" dxfId="1908" priority="2169" operator="containsText" text="Em atraso">
      <formula>NOT(ISERROR(SEARCH("Em atraso",K57)))</formula>
    </cfRule>
    <cfRule type="containsText" dxfId="1907" priority="2170" operator="containsText" text="Concluído">
      <formula>NOT(ISERROR(SEARCH("Concluído",K57)))</formula>
    </cfRule>
  </conditionalFormatting>
  <conditionalFormatting sqref="K57">
    <cfRule type="containsText" dxfId="1906" priority="2167" operator="containsText" text="A iniciar">
      <formula>NOT(ISERROR(SEARCH("A iniciar",K57)))</formula>
    </cfRule>
  </conditionalFormatting>
  <conditionalFormatting sqref="N56:HE56">
    <cfRule type="expression" dxfId="1905" priority="2159">
      <formula>PorcentagemConcluída</formula>
    </cfRule>
    <cfRule type="expression" dxfId="1904" priority="2160">
      <formula>PorcentagemConcluídaPosterior</formula>
    </cfRule>
    <cfRule type="expression" dxfId="1903" priority="2161">
      <formula>Real</formula>
    </cfRule>
    <cfRule type="expression" dxfId="1902" priority="2162">
      <formula>RealPosterior</formula>
    </cfRule>
    <cfRule type="expression" dxfId="1901" priority="2163">
      <formula>Plano</formula>
    </cfRule>
    <cfRule type="expression" dxfId="1900" priority="2164">
      <formula>N$6=$J$4+periodo_selecionado-1</formula>
    </cfRule>
    <cfRule type="expression" dxfId="1899" priority="2165">
      <formula>MOD(COLUMN(),2)</formula>
    </cfRule>
    <cfRule type="expression" dxfId="1898" priority="2166">
      <formula>MOD(COLUMN(),2)=0</formula>
    </cfRule>
  </conditionalFormatting>
  <conditionalFormatting sqref="K56">
    <cfRule type="containsText" dxfId="1897" priority="2156" operator="containsText" text="Em andamento">
      <formula>NOT(ISERROR(SEARCH("Em andamento",K56)))</formula>
    </cfRule>
    <cfRule type="containsText" dxfId="1896" priority="2157" operator="containsText" text="Em atraso">
      <formula>NOT(ISERROR(SEARCH("Em atraso",K56)))</formula>
    </cfRule>
    <cfRule type="containsText" dxfId="1895" priority="2158" operator="containsText" text="Concluído">
      <formula>NOT(ISERROR(SEARCH("Concluído",K56)))</formula>
    </cfRule>
  </conditionalFormatting>
  <conditionalFormatting sqref="K56">
    <cfRule type="containsText" dxfId="1894" priority="2155" operator="containsText" text="A iniciar">
      <formula>NOT(ISERROR(SEARCH("A iniciar",K56)))</formula>
    </cfRule>
  </conditionalFormatting>
  <conditionalFormatting sqref="K56">
    <cfRule type="containsText" dxfId="1893" priority="2152" operator="containsText" text="Em andamento">
      <formula>NOT(ISERROR(SEARCH("Em andamento",K56)))</formula>
    </cfRule>
    <cfRule type="containsText" dxfId="1892" priority="2153" operator="containsText" text="Em atraso">
      <formula>NOT(ISERROR(SEARCH("Em atraso",K56)))</formula>
    </cfRule>
    <cfRule type="containsText" dxfId="1891" priority="2154" operator="containsText" text="Concluído">
      <formula>NOT(ISERROR(SEARCH("Concluído",K56)))</formula>
    </cfRule>
  </conditionalFormatting>
  <conditionalFormatting sqref="K56">
    <cfRule type="containsText" dxfId="1890" priority="2151" operator="containsText" text="A iniciar">
      <formula>NOT(ISERROR(SEARCH("A iniciar",K56)))</formula>
    </cfRule>
  </conditionalFormatting>
  <conditionalFormatting sqref="N60:HE60">
    <cfRule type="expression" dxfId="1889" priority="2143">
      <formula>PorcentagemConcluída</formula>
    </cfRule>
    <cfRule type="expression" dxfId="1888" priority="2144">
      <formula>PorcentagemConcluídaPosterior</formula>
    </cfRule>
    <cfRule type="expression" dxfId="1887" priority="2145">
      <formula>Real</formula>
    </cfRule>
    <cfRule type="expression" dxfId="1886" priority="2146">
      <formula>RealPosterior</formula>
    </cfRule>
    <cfRule type="expression" dxfId="1885" priority="2147">
      <formula>Plano</formula>
    </cfRule>
    <cfRule type="expression" dxfId="1884" priority="2148">
      <formula>N$6=$J$4+periodo_selecionado-1</formula>
    </cfRule>
    <cfRule type="expression" dxfId="1883" priority="2149">
      <formula>MOD(COLUMN(),2)</formula>
    </cfRule>
    <cfRule type="expression" dxfId="1882" priority="2150">
      <formula>MOD(COLUMN(),2)=0</formula>
    </cfRule>
  </conditionalFormatting>
  <conditionalFormatting sqref="K60">
    <cfRule type="containsText" dxfId="1881" priority="2140" operator="containsText" text="Em andamento">
      <formula>NOT(ISERROR(SEARCH("Em andamento",K60)))</formula>
    </cfRule>
    <cfRule type="containsText" dxfId="1880" priority="2141" operator="containsText" text="Em atraso">
      <formula>NOT(ISERROR(SEARCH("Em atraso",K60)))</formula>
    </cfRule>
    <cfRule type="containsText" dxfId="1879" priority="2142" operator="containsText" text="Concluído">
      <formula>NOT(ISERROR(SEARCH("Concluído",K60)))</formula>
    </cfRule>
  </conditionalFormatting>
  <conditionalFormatting sqref="K60">
    <cfRule type="containsText" dxfId="1878" priority="2139" operator="containsText" text="A iniciar">
      <formula>NOT(ISERROR(SEARCH("A iniciar",K60)))</formula>
    </cfRule>
  </conditionalFormatting>
  <conditionalFormatting sqref="K60">
    <cfRule type="containsText" dxfId="1877" priority="2136" operator="containsText" text="Em andamento">
      <formula>NOT(ISERROR(SEARCH("Em andamento",K60)))</formula>
    </cfRule>
    <cfRule type="containsText" dxfId="1876" priority="2137" operator="containsText" text="Em atraso">
      <formula>NOT(ISERROR(SEARCH("Em atraso",K60)))</formula>
    </cfRule>
    <cfRule type="containsText" dxfId="1875" priority="2138" operator="containsText" text="Concluído">
      <formula>NOT(ISERROR(SEARCH("Concluído",K60)))</formula>
    </cfRule>
  </conditionalFormatting>
  <conditionalFormatting sqref="K60">
    <cfRule type="containsText" dxfId="1874" priority="2135" operator="containsText" text="A iniciar">
      <formula>NOT(ISERROR(SEARCH("A iniciar",K60)))</formula>
    </cfRule>
  </conditionalFormatting>
  <conditionalFormatting sqref="N61:HE61">
    <cfRule type="expression" dxfId="1873" priority="2127">
      <formula>PorcentagemConcluída</formula>
    </cfRule>
    <cfRule type="expression" dxfId="1872" priority="2128">
      <formula>PorcentagemConcluídaPosterior</formula>
    </cfRule>
    <cfRule type="expression" dxfId="1871" priority="2129">
      <formula>Real</formula>
    </cfRule>
    <cfRule type="expression" dxfId="1870" priority="2130">
      <formula>RealPosterior</formula>
    </cfRule>
    <cfRule type="expression" dxfId="1869" priority="2131">
      <formula>Plano</formula>
    </cfRule>
    <cfRule type="expression" dxfId="1868" priority="2132">
      <formula>N$6=$J$4+periodo_selecionado-1</formula>
    </cfRule>
    <cfRule type="expression" dxfId="1867" priority="2133">
      <formula>MOD(COLUMN(),2)</formula>
    </cfRule>
    <cfRule type="expression" dxfId="1866" priority="2134">
      <formula>MOD(COLUMN(),2)=0</formula>
    </cfRule>
  </conditionalFormatting>
  <conditionalFormatting sqref="K61">
    <cfRule type="containsText" dxfId="1865" priority="2124" operator="containsText" text="Em andamento">
      <formula>NOT(ISERROR(SEARCH("Em andamento",K61)))</formula>
    </cfRule>
    <cfRule type="containsText" dxfId="1864" priority="2125" operator="containsText" text="Em atraso">
      <formula>NOT(ISERROR(SEARCH("Em atraso",K61)))</formula>
    </cfRule>
    <cfRule type="containsText" dxfId="1863" priority="2126" operator="containsText" text="Concluído">
      <formula>NOT(ISERROR(SEARCH("Concluído",K61)))</formula>
    </cfRule>
  </conditionalFormatting>
  <conditionalFormatting sqref="K61">
    <cfRule type="containsText" dxfId="1862" priority="2123" operator="containsText" text="A iniciar">
      <formula>NOT(ISERROR(SEARCH("A iniciar",K61)))</formula>
    </cfRule>
  </conditionalFormatting>
  <conditionalFormatting sqref="K61">
    <cfRule type="containsText" dxfId="1861" priority="2120" operator="containsText" text="Em andamento">
      <formula>NOT(ISERROR(SEARCH("Em andamento",K61)))</formula>
    </cfRule>
    <cfRule type="containsText" dxfId="1860" priority="2121" operator="containsText" text="Em atraso">
      <formula>NOT(ISERROR(SEARCH("Em atraso",K61)))</formula>
    </cfRule>
    <cfRule type="containsText" dxfId="1859" priority="2122" operator="containsText" text="Concluído">
      <formula>NOT(ISERROR(SEARCH("Concluído",K61)))</formula>
    </cfRule>
  </conditionalFormatting>
  <conditionalFormatting sqref="K61">
    <cfRule type="containsText" dxfId="1858" priority="2119" operator="containsText" text="A iniciar">
      <formula>NOT(ISERROR(SEARCH("A iniciar",K61)))</formula>
    </cfRule>
  </conditionalFormatting>
  <conditionalFormatting sqref="N67:HE67">
    <cfRule type="expression" dxfId="1857" priority="2111">
      <formula>PorcentagemConcluída</formula>
    </cfRule>
    <cfRule type="expression" dxfId="1856" priority="2112">
      <formula>PorcentagemConcluídaPosterior</formula>
    </cfRule>
    <cfRule type="expression" dxfId="1855" priority="2113">
      <formula>Real</formula>
    </cfRule>
    <cfRule type="expression" dxfId="1854" priority="2114">
      <formula>RealPosterior</formula>
    </cfRule>
    <cfRule type="expression" dxfId="1853" priority="2115">
      <formula>Plano</formula>
    </cfRule>
    <cfRule type="expression" dxfId="1852" priority="2116">
      <formula>N$6=$J$4+periodo_selecionado-1</formula>
    </cfRule>
    <cfRule type="expression" dxfId="1851" priority="2117">
      <formula>MOD(COLUMN(),2)</formula>
    </cfRule>
    <cfRule type="expression" dxfId="1850" priority="2118">
      <formula>MOD(COLUMN(),2)=0</formula>
    </cfRule>
  </conditionalFormatting>
  <conditionalFormatting sqref="K67">
    <cfRule type="containsText" dxfId="1849" priority="2108" operator="containsText" text="Em andamento">
      <formula>NOT(ISERROR(SEARCH("Em andamento",K67)))</formula>
    </cfRule>
    <cfRule type="containsText" dxfId="1848" priority="2109" operator="containsText" text="Em atraso">
      <formula>NOT(ISERROR(SEARCH("Em atraso",K67)))</formula>
    </cfRule>
    <cfRule type="containsText" dxfId="1847" priority="2110" operator="containsText" text="Concluído">
      <formula>NOT(ISERROR(SEARCH("Concluído",K67)))</formula>
    </cfRule>
  </conditionalFormatting>
  <conditionalFormatting sqref="K67">
    <cfRule type="containsText" dxfId="1846" priority="2107" operator="containsText" text="A iniciar">
      <formula>NOT(ISERROR(SEARCH("A iniciar",K67)))</formula>
    </cfRule>
  </conditionalFormatting>
  <conditionalFormatting sqref="K67">
    <cfRule type="containsText" dxfId="1845" priority="2104" operator="containsText" text="Em andamento">
      <formula>NOT(ISERROR(SEARCH("Em andamento",K67)))</formula>
    </cfRule>
    <cfRule type="containsText" dxfId="1844" priority="2105" operator="containsText" text="Em atraso">
      <formula>NOT(ISERROR(SEARCH("Em atraso",K67)))</formula>
    </cfRule>
    <cfRule type="containsText" dxfId="1843" priority="2106" operator="containsText" text="Concluído">
      <formula>NOT(ISERROR(SEARCH("Concluído",K67)))</formula>
    </cfRule>
  </conditionalFormatting>
  <conditionalFormatting sqref="K67">
    <cfRule type="containsText" dxfId="1842" priority="2103" operator="containsText" text="A iniciar">
      <formula>NOT(ISERROR(SEARCH("A iniciar",K67)))</formula>
    </cfRule>
  </conditionalFormatting>
  <conditionalFormatting sqref="K62">
    <cfRule type="containsText" dxfId="1841" priority="2092" operator="containsText" text="Em andamento">
      <formula>NOT(ISERROR(SEARCH("Em andamento",K62)))</formula>
    </cfRule>
    <cfRule type="containsText" dxfId="1840" priority="2093" operator="containsText" text="Em atraso">
      <formula>NOT(ISERROR(SEARCH("Em atraso",K62)))</formula>
    </cfRule>
    <cfRule type="containsText" dxfId="1839" priority="2094" operator="containsText" text="Concluído">
      <formula>NOT(ISERROR(SEARCH("Concluído",K62)))</formula>
    </cfRule>
  </conditionalFormatting>
  <conditionalFormatting sqref="K62">
    <cfRule type="containsText" dxfId="1838" priority="2091" operator="containsText" text="A iniciar">
      <formula>NOT(ISERROR(SEARCH("A iniciar",K62)))</formula>
    </cfRule>
  </conditionalFormatting>
  <conditionalFormatting sqref="N62:HE62">
    <cfRule type="expression" dxfId="1837" priority="2095">
      <formula>PorcentagemConcluída</formula>
    </cfRule>
    <cfRule type="expression" dxfId="1836" priority="2096">
      <formula>PorcentagemConcluídaPosterior</formula>
    </cfRule>
    <cfRule type="expression" dxfId="1835" priority="2097">
      <formula>Real</formula>
    </cfRule>
    <cfRule type="expression" dxfId="1834" priority="2098">
      <formula>RealPosterior</formula>
    </cfRule>
    <cfRule type="expression" dxfId="1833" priority="2099">
      <formula>Plano</formula>
    </cfRule>
    <cfRule type="expression" dxfId="1832" priority="2100">
      <formula>N$6=$J$4+periodo_selecionado-1</formula>
    </cfRule>
    <cfRule type="expression" dxfId="1831" priority="2101">
      <formula>MOD(COLUMN(),2)</formula>
    </cfRule>
    <cfRule type="expression" dxfId="1830" priority="2102">
      <formula>MOD(COLUMN(),2)=0</formula>
    </cfRule>
  </conditionalFormatting>
  <conditionalFormatting sqref="K62">
    <cfRule type="containsText" dxfId="1829" priority="2088" operator="containsText" text="Em andamento">
      <formula>NOT(ISERROR(SEARCH("Em andamento",K62)))</formula>
    </cfRule>
    <cfRule type="containsText" dxfId="1828" priority="2089" operator="containsText" text="Em atraso">
      <formula>NOT(ISERROR(SEARCH("Em atraso",K62)))</formula>
    </cfRule>
    <cfRule type="containsText" dxfId="1827" priority="2090" operator="containsText" text="Concluído">
      <formula>NOT(ISERROR(SEARCH("Concluído",K62)))</formula>
    </cfRule>
  </conditionalFormatting>
  <conditionalFormatting sqref="K62">
    <cfRule type="containsText" dxfId="1826" priority="2087" operator="containsText" text="A iniciar">
      <formula>NOT(ISERROR(SEARCH("A iniciar",K62)))</formula>
    </cfRule>
  </conditionalFormatting>
  <conditionalFormatting sqref="K69">
    <cfRule type="containsText" dxfId="1825" priority="2076" operator="containsText" text="Em andamento">
      <formula>NOT(ISERROR(SEARCH("Em andamento",K69)))</formula>
    </cfRule>
    <cfRule type="containsText" dxfId="1824" priority="2077" operator="containsText" text="Em atraso">
      <formula>NOT(ISERROR(SEARCH("Em atraso",K69)))</formula>
    </cfRule>
    <cfRule type="containsText" dxfId="1823" priority="2078" operator="containsText" text="Concluído">
      <formula>NOT(ISERROR(SEARCH("Concluído",K69)))</formula>
    </cfRule>
  </conditionalFormatting>
  <conditionalFormatting sqref="K69">
    <cfRule type="containsText" dxfId="1822" priority="2075" operator="containsText" text="A iniciar">
      <formula>NOT(ISERROR(SEARCH("A iniciar",K69)))</formula>
    </cfRule>
  </conditionalFormatting>
  <conditionalFormatting sqref="N69:HE69">
    <cfRule type="expression" dxfId="1821" priority="2079">
      <formula>PorcentagemConcluída</formula>
    </cfRule>
    <cfRule type="expression" dxfId="1820" priority="2080">
      <formula>PorcentagemConcluídaPosterior</formula>
    </cfRule>
    <cfRule type="expression" dxfId="1819" priority="2081">
      <formula>Real</formula>
    </cfRule>
    <cfRule type="expression" dxfId="1818" priority="2082">
      <formula>RealPosterior</formula>
    </cfRule>
    <cfRule type="expression" dxfId="1817" priority="2083">
      <formula>Plano</formula>
    </cfRule>
    <cfRule type="expression" dxfId="1816" priority="2084">
      <formula>N$6=$J$4+periodo_selecionado-1</formula>
    </cfRule>
    <cfRule type="expression" dxfId="1815" priority="2085">
      <formula>MOD(COLUMN(),2)</formula>
    </cfRule>
    <cfRule type="expression" dxfId="1814" priority="2086">
      <formula>MOD(COLUMN(),2)=0</formula>
    </cfRule>
  </conditionalFormatting>
  <conditionalFormatting sqref="K69">
    <cfRule type="containsText" dxfId="1813" priority="2072" operator="containsText" text="Em andamento">
      <formula>NOT(ISERROR(SEARCH("Em andamento",K69)))</formula>
    </cfRule>
    <cfRule type="containsText" dxfId="1812" priority="2073" operator="containsText" text="Em atraso">
      <formula>NOT(ISERROR(SEARCH("Em atraso",K69)))</formula>
    </cfRule>
    <cfRule type="containsText" dxfId="1811" priority="2074" operator="containsText" text="Concluído">
      <formula>NOT(ISERROR(SEARCH("Concluído",K69)))</formula>
    </cfRule>
  </conditionalFormatting>
  <conditionalFormatting sqref="K69">
    <cfRule type="containsText" dxfId="1810" priority="2071" operator="containsText" text="A iniciar">
      <formula>NOT(ISERROR(SEARCH("A iniciar",K69)))</formula>
    </cfRule>
  </conditionalFormatting>
  <conditionalFormatting sqref="HF7:HF51 HF54 HF63 HF70">
    <cfRule type="expression" dxfId="1809" priority="2062">
      <formula>PorcentagemConcluída</formula>
    </cfRule>
    <cfRule type="expression" dxfId="1808" priority="2063">
      <formula>PorcentagemConcluídaPosterior</formula>
    </cfRule>
    <cfRule type="expression" dxfId="1807" priority="2064">
      <formula>Real</formula>
    </cfRule>
    <cfRule type="expression" dxfId="1806" priority="2065">
      <formula>RealPosterior</formula>
    </cfRule>
    <cfRule type="expression" dxfId="1805" priority="2066">
      <formula>Plano</formula>
    </cfRule>
    <cfRule type="expression" dxfId="1804" priority="2067">
      <formula>HF$6=$J$4+periodo_selecionado-1</formula>
    </cfRule>
    <cfRule type="expression" dxfId="1803" priority="2068">
      <formula>MOD(COLUMN(),2)</formula>
    </cfRule>
    <cfRule type="expression" dxfId="1802" priority="2069">
      <formula>MOD(COLUMN(),2)=0</formula>
    </cfRule>
  </conditionalFormatting>
  <conditionalFormatting sqref="HF6">
    <cfRule type="expression" dxfId="1801" priority="2070">
      <formula>HF$6=$J$4+periodo_selecionado-1</formula>
    </cfRule>
  </conditionalFormatting>
  <conditionalFormatting sqref="HF71">
    <cfRule type="expression" dxfId="1800" priority="2061">
      <formula>TRUE</formula>
    </cfRule>
  </conditionalFormatting>
  <conditionalFormatting sqref="HF52">
    <cfRule type="expression" dxfId="1799" priority="2053">
      <formula>PorcentagemConcluída</formula>
    </cfRule>
    <cfRule type="expression" dxfId="1798" priority="2054">
      <formula>PorcentagemConcluídaPosterior</formula>
    </cfRule>
    <cfRule type="expression" dxfId="1797" priority="2055">
      <formula>Real</formula>
    </cfRule>
    <cfRule type="expression" dxfId="1796" priority="2056">
      <formula>RealPosterior</formula>
    </cfRule>
    <cfRule type="expression" dxfId="1795" priority="2057">
      <formula>Plano</formula>
    </cfRule>
    <cfRule type="expression" dxfId="1794" priority="2058">
      <formula>HF$6=$J$4+periodo_selecionado-1</formula>
    </cfRule>
    <cfRule type="expression" dxfId="1793" priority="2059">
      <formula>MOD(COLUMN(),2)</formula>
    </cfRule>
    <cfRule type="expression" dxfId="1792" priority="2060">
      <formula>MOD(COLUMN(),2)=0</formula>
    </cfRule>
  </conditionalFormatting>
  <conditionalFormatting sqref="HF53">
    <cfRule type="expression" dxfId="1791" priority="2045">
      <formula>PorcentagemConcluída</formula>
    </cfRule>
    <cfRule type="expression" dxfId="1790" priority="2046">
      <formula>PorcentagemConcluídaPosterior</formula>
    </cfRule>
    <cfRule type="expression" dxfId="1789" priority="2047">
      <formula>Real</formula>
    </cfRule>
    <cfRule type="expression" dxfId="1788" priority="2048">
      <formula>RealPosterior</formula>
    </cfRule>
    <cfRule type="expression" dxfId="1787" priority="2049">
      <formula>Plano</formula>
    </cfRule>
    <cfRule type="expression" dxfId="1786" priority="2050">
      <formula>HF$6=$J$4+periodo_selecionado-1</formula>
    </cfRule>
    <cfRule type="expression" dxfId="1785" priority="2051">
      <formula>MOD(COLUMN(),2)</formula>
    </cfRule>
    <cfRule type="expression" dxfId="1784" priority="2052">
      <formula>MOD(COLUMN(),2)=0</formula>
    </cfRule>
  </conditionalFormatting>
  <conditionalFormatting sqref="HF58">
    <cfRule type="expression" dxfId="1783" priority="2037">
      <formula>PorcentagemConcluída</formula>
    </cfRule>
    <cfRule type="expression" dxfId="1782" priority="2038">
      <formula>PorcentagemConcluídaPosterior</formula>
    </cfRule>
    <cfRule type="expression" dxfId="1781" priority="2039">
      <formula>Real</formula>
    </cfRule>
    <cfRule type="expression" dxfId="1780" priority="2040">
      <formula>RealPosterior</formula>
    </cfRule>
    <cfRule type="expression" dxfId="1779" priority="2041">
      <formula>Plano</formula>
    </cfRule>
    <cfRule type="expression" dxfId="1778" priority="2042">
      <formula>HF$6=$J$4+periodo_selecionado-1</formula>
    </cfRule>
    <cfRule type="expression" dxfId="1777" priority="2043">
      <formula>MOD(COLUMN(),2)</formula>
    </cfRule>
    <cfRule type="expression" dxfId="1776" priority="2044">
      <formula>MOD(COLUMN(),2)=0</formula>
    </cfRule>
  </conditionalFormatting>
  <conditionalFormatting sqref="HF55">
    <cfRule type="expression" dxfId="1775" priority="2029">
      <formula>PorcentagemConcluída</formula>
    </cfRule>
    <cfRule type="expression" dxfId="1774" priority="2030">
      <formula>PorcentagemConcluídaPosterior</formula>
    </cfRule>
    <cfRule type="expression" dxfId="1773" priority="2031">
      <formula>Real</formula>
    </cfRule>
    <cfRule type="expression" dxfId="1772" priority="2032">
      <formula>RealPosterior</formula>
    </cfRule>
    <cfRule type="expression" dxfId="1771" priority="2033">
      <formula>Plano</formula>
    </cfRule>
    <cfRule type="expression" dxfId="1770" priority="2034">
      <formula>HF$6=$J$4+periodo_selecionado-1</formula>
    </cfRule>
    <cfRule type="expression" dxfId="1769" priority="2035">
      <formula>MOD(COLUMN(),2)</formula>
    </cfRule>
    <cfRule type="expression" dxfId="1768" priority="2036">
      <formula>MOD(COLUMN(),2)=0</formula>
    </cfRule>
  </conditionalFormatting>
  <conditionalFormatting sqref="HF59">
    <cfRule type="expression" dxfId="1767" priority="2021">
      <formula>PorcentagemConcluída</formula>
    </cfRule>
    <cfRule type="expression" dxfId="1766" priority="2022">
      <formula>PorcentagemConcluídaPosterior</formula>
    </cfRule>
    <cfRule type="expression" dxfId="1765" priority="2023">
      <formula>Real</formula>
    </cfRule>
    <cfRule type="expression" dxfId="1764" priority="2024">
      <formula>RealPosterior</formula>
    </cfRule>
    <cfRule type="expression" dxfId="1763" priority="2025">
      <formula>Plano</formula>
    </cfRule>
    <cfRule type="expression" dxfId="1762" priority="2026">
      <formula>HF$6=$J$4+periodo_selecionado-1</formula>
    </cfRule>
    <cfRule type="expression" dxfId="1761" priority="2027">
      <formula>MOD(COLUMN(),2)</formula>
    </cfRule>
    <cfRule type="expression" dxfId="1760" priority="2028">
      <formula>MOD(COLUMN(),2)=0</formula>
    </cfRule>
  </conditionalFormatting>
  <conditionalFormatting sqref="HF64">
    <cfRule type="expression" dxfId="1759" priority="2013">
      <formula>PorcentagemConcluída</formula>
    </cfRule>
    <cfRule type="expression" dxfId="1758" priority="2014">
      <formula>PorcentagemConcluídaPosterior</formula>
    </cfRule>
    <cfRule type="expression" dxfId="1757" priority="2015">
      <formula>Real</formula>
    </cfRule>
    <cfRule type="expression" dxfId="1756" priority="2016">
      <formula>RealPosterior</formula>
    </cfRule>
    <cfRule type="expression" dxfId="1755" priority="2017">
      <formula>Plano</formula>
    </cfRule>
    <cfRule type="expression" dxfId="1754" priority="2018">
      <formula>HF$6=$J$4+periodo_selecionado-1</formula>
    </cfRule>
    <cfRule type="expression" dxfId="1753" priority="2019">
      <formula>MOD(COLUMN(),2)</formula>
    </cfRule>
    <cfRule type="expression" dxfId="1752" priority="2020">
      <formula>MOD(COLUMN(),2)=0</formula>
    </cfRule>
  </conditionalFormatting>
  <conditionalFormatting sqref="HF65">
    <cfRule type="expression" dxfId="1751" priority="2005">
      <formula>PorcentagemConcluída</formula>
    </cfRule>
    <cfRule type="expression" dxfId="1750" priority="2006">
      <formula>PorcentagemConcluídaPosterior</formula>
    </cfRule>
    <cfRule type="expression" dxfId="1749" priority="2007">
      <formula>Real</formula>
    </cfRule>
    <cfRule type="expression" dxfId="1748" priority="2008">
      <formula>RealPosterior</formula>
    </cfRule>
    <cfRule type="expression" dxfId="1747" priority="2009">
      <formula>Plano</formula>
    </cfRule>
    <cfRule type="expression" dxfId="1746" priority="2010">
      <formula>HF$6=$J$4+periodo_selecionado-1</formula>
    </cfRule>
    <cfRule type="expression" dxfId="1745" priority="2011">
      <formula>MOD(COLUMN(),2)</formula>
    </cfRule>
    <cfRule type="expression" dxfId="1744" priority="2012">
      <formula>MOD(COLUMN(),2)=0</formula>
    </cfRule>
  </conditionalFormatting>
  <conditionalFormatting sqref="HF66">
    <cfRule type="expression" dxfId="1743" priority="1997">
      <formula>PorcentagemConcluída</formula>
    </cfRule>
    <cfRule type="expression" dxfId="1742" priority="1998">
      <formula>PorcentagemConcluídaPosterior</formula>
    </cfRule>
    <cfRule type="expression" dxfId="1741" priority="1999">
      <formula>Real</formula>
    </cfRule>
    <cfRule type="expression" dxfId="1740" priority="2000">
      <formula>RealPosterior</formula>
    </cfRule>
    <cfRule type="expression" dxfId="1739" priority="2001">
      <formula>Plano</formula>
    </cfRule>
    <cfRule type="expression" dxfId="1738" priority="2002">
      <formula>HF$6=$J$4+periodo_selecionado-1</formula>
    </cfRule>
    <cfRule type="expression" dxfId="1737" priority="2003">
      <formula>MOD(COLUMN(),2)</formula>
    </cfRule>
    <cfRule type="expression" dxfId="1736" priority="2004">
      <formula>MOD(COLUMN(),2)=0</formula>
    </cfRule>
  </conditionalFormatting>
  <conditionalFormatting sqref="HF57">
    <cfRule type="expression" dxfId="1735" priority="1989">
      <formula>PorcentagemConcluída</formula>
    </cfRule>
    <cfRule type="expression" dxfId="1734" priority="1990">
      <formula>PorcentagemConcluídaPosterior</formula>
    </cfRule>
    <cfRule type="expression" dxfId="1733" priority="1991">
      <formula>Real</formula>
    </cfRule>
    <cfRule type="expression" dxfId="1732" priority="1992">
      <formula>RealPosterior</formula>
    </cfRule>
    <cfRule type="expression" dxfId="1731" priority="1993">
      <formula>Plano</formula>
    </cfRule>
    <cfRule type="expression" dxfId="1730" priority="1994">
      <formula>HF$6=$J$4+periodo_selecionado-1</formula>
    </cfRule>
    <cfRule type="expression" dxfId="1729" priority="1995">
      <formula>MOD(COLUMN(),2)</formula>
    </cfRule>
    <cfRule type="expression" dxfId="1728" priority="1996">
      <formula>MOD(COLUMN(),2)=0</formula>
    </cfRule>
  </conditionalFormatting>
  <conditionalFormatting sqref="HF56">
    <cfRule type="expression" dxfId="1727" priority="1981">
      <formula>PorcentagemConcluída</formula>
    </cfRule>
    <cfRule type="expression" dxfId="1726" priority="1982">
      <formula>PorcentagemConcluídaPosterior</formula>
    </cfRule>
    <cfRule type="expression" dxfId="1725" priority="1983">
      <formula>Real</formula>
    </cfRule>
    <cfRule type="expression" dxfId="1724" priority="1984">
      <formula>RealPosterior</formula>
    </cfRule>
    <cfRule type="expression" dxfId="1723" priority="1985">
      <formula>Plano</formula>
    </cfRule>
    <cfRule type="expression" dxfId="1722" priority="1986">
      <formula>HF$6=$J$4+periodo_selecionado-1</formula>
    </cfRule>
    <cfRule type="expression" dxfId="1721" priority="1987">
      <formula>MOD(COLUMN(),2)</formula>
    </cfRule>
    <cfRule type="expression" dxfId="1720" priority="1988">
      <formula>MOD(COLUMN(),2)=0</formula>
    </cfRule>
  </conditionalFormatting>
  <conditionalFormatting sqref="HF60">
    <cfRule type="expression" dxfId="1719" priority="1973">
      <formula>PorcentagemConcluída</formula>
    </cfRule>
    <cfRule type="expression" dxfId="1718" priority="1974">
      <formula>PorcentagemConcluídaPosterior</formula>
    </cfRule>
    <cfRule type="expression" dxfId="1717" priority="1975">
      <formula>Real</formula>
    </cfRule>
    <cfRule type="expression" dxfId="1716" priority="1976">
      <formula>RealPosterior</formula>
    </cfRule>
    <cfRule type="expression" dxfId="1715" priority="1977">
      <formula>Plano</formula>
    </cfRule>
    <cfRule type="expression" dxfId="1714" priority="1978">
      <formula>HF$6=$J$4+periodo_selecionado-1</formula>
    </cfRule>
    <cfRule type="expression" dxfId="1713" priority="1979">
      <formula>MOD(COLUMN(),2)</formula>
    </cfRule>
    <cfRule type="expression" dxfId="1712" priority="1980">
      <formula>MOD(COLUMN(),2)=0</formula>
    </cfRule>
  </conditionalFormatting>
  <conditionalFormatting sqref="HF61">
    <cfRule type="expression" dxfId="1711" priority="1965">
      <formula>PorcentagemConcluída</formula>
    </cfRule>
    <cfRule type="expression" dxfId="1710" priority="1966">
      <formula>PorcentagemConcluídaPosterior</formula>
    </cfRule>
    <cfRule type="expression" dxfId="1709" priority="1967">
      <formula>Real</formula>
    </cfRule>
    <cfRule type="expression" dxfId="1708" priority="1968">
      <formula>RealPosterior</formula>
    </cfRule>
    <cfRule type="expression" dxfId="1707" priority="1969">
      <formula>Plano</formula>
    </cfRule>
    <cfRule type="expression" dxfId="1706" priority="1970">
      <formula>HF$6=$J$4+periodo_selecionado-1</formula>
    </cfRule>
    <cfRule type="expression" dxfId="1705" priority="1971">
      <formula>MOD(COLUMN(),2)</formula>
    </cfRule>
    <cfRule type="expression" dxfId="1704" priority="1972">
      <formula>MOD(COLUMN(),2)=0</formula>
    </cfRule>
  </conditionalFormatting>
  <conditionalFormatting sqref="HF67">
    <cfRule type="expression" dxfId="1703" priority="1957">
      <formula>PorcentagemConcluída</formula>
    </cfRule>
    <cfRule type="expression" dxfId="1702" priority="1958">
      <formula>PorcentagemConcluídaPosterior</formula>
    </cfRule>
    <cfRule type="expression" dxfId="1701" priority="1959">
      <formula>Real</formula>
    </cfRule>
    <cfRule type="expression" dxfId="1700" priority="1960">
      <formula>RealPosterior</formula>
    </cfRule>
    <cfRule type="expression" dxfId="1699" priority="1961">
      <formula>Plano</formula>
    </cfRule>
    <cfRule type="expression" dxfId="1698" priority="1962">
      <formula>HF$6=$J$4+periodo_selecionado-1</formula>
    </cfRule>
    <cfRule type="expression" dxfId="1697" priority="1963">
      <formula>MOD(COLUMN(),2)</formula>
    </cfRule>
    <cfRule type="expression" dxfId="1696" priority="1964">
      <formula>MOD(COLUMN(),2)=0</formula>
    </cfRule>
  </conditionalFormatting>
  <conditionalFormatting sqref="HF62">
    <cfRule type="expression" dxfId="1695" priority="1949">
      <formula>PorcentagemConcluída</formula>
    </cfRule>
    <cfRule type="expression" dxfId="1694" priority="1950">
      <formula>PorcentagemConcluídaPosterior</formula>
    </cfRule>
    <cfRule type="expression" dxfId="1693" priority="1951">
      <formula>Real</formula>
    </cfRule>
    <cfRule type="expression" dxfId="1692" priority="1952">
      <formula>RealPosterior</formula>
    </cfRule>
    <cfRule type="expression" dxfId="1691" priority="1953">
      <formula>Plano</formula>
    </cfRule>
    <cfRule type="expression" dxfId="1690" priority="1954">
      <formula>HF$6=$J$4+periodo_selecionado-1</formula>
    </cfRule>
    <cfRule type="expression" dxfId="1689" priority="1955">
      <formula>MOD(COLUMN(),2)</formula>
    </cfRule>
    <cfRule type="expression" dxfId="1688" priority="1956">
      <formula>MOD(COLUMN(),2)=0</formula>
    </cfRule>
  </conditionalFormatting>
  <conditionalFormatting sqref="HF69">
    <cfRule type="expression" dxfId="1687" priority="1941">
      <formula>PorcentagemConcluída</formula>
    </cfRule>
    <cfRule type="expression" dxfId="1686" priority="1942">
      <formula>PorcentagemConcluídaPosterior</formula>
    </cfRule>
    <cfRule type="expression" dxfId="1685" priority="1943">
      <formula>Real</formula>
    </cfRule>
    <cfRule type="expression" dxfId="1684" priority="1944">
      <formula>RealPosterior</formula>
    </cfRule>
    <cfRule type="expression" dxfId="1683" priority="1945">
      <formula>Plano</formula>
    </cfRule>
    <cfRule type="expression" dxfId="1682" priority="1946">
      <formula>HF$6=$J$4+periodo_selecionado-1</formula>
    </cfRule>
    <cfRule type="expression" dxfId="1681" priority="1947">
      <formula>MOD(COLUMN(),2)</formula>
    </cfRule>
    <cfRule type="expression" dxfId="1680" priority="1948">
      <formula>MOD(COLUMN(),2)=0</formula>
    </cfRule>
  </conditionalFormatting>
  <conditionalFormatting sqref="HG7:HG51 HG54 HG63 HG70">
    <cfRule type="expression" dxfId="1679" priority="1932">
      <formula>PorcentagemConcluída</formula>
    </cfRule>
    <cfRule type="expression" dxfId="1678" priority="1933">
      <formula>PorcentagemConcluídaPosterior</formula>
    </cfRule>
    <cfRule type="expression" dxfId="1677" priority="1934">
      <formula>Real</formula>
    </cfRule>
    <cfRule type="expression" dxfId="1676" priority="1935">
      <formula>RealPosterior</formula>
    </cfRule>
    <cfRule type="expression" dxfId="1675" priority="1936">
      <formula>Plano</formula>
    </cfRule>
    <cfRule type="expression" dxfId="1674" priority="1937">
      <formula>HG$6=$J$4+periodo_selecionado-1</formula>
    </cfRule>
    <cfRule type="expression" dxfId="1673" priority="1938">
      <formula>MOD(COLUMN(),2)</formula>
    </cfRule>
    <cfRule type="expression" dxfId="1672" priority="1939">
      <formula>MOD(COLUMN(),2)=0</formula>
    </cfRule>
  </conditionalFormatting>
  <conditionalFormatting sqref="HG6">
    <cfRule type="expression" dxfId="1671" priority="1940">
      <formula>HG$6=$J$4+periodo_selecionado-1</formula>
    </cfRule>
  </conditionalFormatting>
  <conditionalFormatting sqref="HG71">
    <cfRule type="expression" dxfId="1670" priority="1931">
      <formula>TRUE</formula>
    </cfRule>
  </conditionalFormatting>
  <conditionalFormatting sqref="HG52">
    <cfRule type="expression" dxfId="1669" priority="1923">
      <formula>PorcentagemConcluída</formula>
    </cfRule>
    <cfRule type="expression" dxfId="1668" priority="1924">
      <formula>PorcentagemConcluídaPosterior</formula>
    </cfRule>
    <cfRule type="expression" dxfId="1667" priority="1925">
      <formula>Real</formula>
    </cfRule>
    <cfRule type="expression" dxfId="1666" priority="1926">
      <formula>RealPosterior</formula>
    </cfRule>
    <cfRule type="expression" dxfId="1665" priority="1927">
      <formula>Plano</formula>
    </cfRule>
    <cfRule type="expression" dxfId="1664" priority="1928">
      <formula>HG$6=$J$4+periodo_selecionado-1</formula>
    </cfRule>
    <cfRule type="expression" dxfId="1663" priority="1929">
      <formula>MOD(COLUMN(),2)</formula>
    </cfRule>
    <cfRule type="expression" dxfId="1662" priority="1930">
      <formula>MOD(COLUMN(),2)=0</formula>
    </cfRule>
  </conditionalFormatting>
  <conditionalFormatting sqref="HG53">
    <cfRule type="expression" dxfId="1661" priority="1915">
      <formula>PorcentagemConcluída</formula>
    </cfRule>
    <cfRule type="expression" dxfId="1660" priority="1916">
      <formula>PorcentagemConcluídaPosterior</formula>
    </cfRule>
    <cfRule type="expression" dxfId="1659" priority="1917">
      <formula>Real</formula>
    </cfRule>
    <cfRule type="expression" dxfId="1658" priority="1918">
      <formula>RealPosterior</formula>
    </cfRule>
    <cfRule type="expression" dxfId="1657" priority="1919">
      <formula>Plano</formula>
    </cfRule>
    <cfRule type="expression" dxfId="1656" priority="1920">
      <formula>HG$6=$J$4+periodo_selecionado-1</formula>
    </cfRule>
    <cfRule type="expression" dxfId="1655" priority="1921">
      <formula>MOD(COLUMN(),2)</formula>
    </cfRule>
    <cfRule type="expression" dxfId="1654" priority="1922">
      <formula>MOD(COLUMN(),2)=0</formula>
    </cfRule>
  </conditionalFormatting>
  <conditionalFormatting sqref="HG58">
    <cfRule type="expression" dxfId="1653" priority="1907">
      <formula>PorcentagemConcluída</formula>
    </cfRule>
    <cfRule type="expression" dxfId="1652" priority="1908">
      <formula>PorcentagemConcluídaPosterior</formula>
    </cfRule>
    <cfRule type="expression" dxfId="1651" priority="1909">
      <formula>Real</formula>
    </cfRule>
    <cfRule type="expression" dxfId="1650" priority="1910">
      <formula>RealPosterior</formula>
    </cfRule>
    <cfRule type="expression" dxfId="1649" priority="1911">
      <formula>Plano</formula>
    </cfRule>
    <cfRule type="expression" dxfId="1648" priority="1912">
      <formula>HG$6=$J$4+periodo_selecionado-1</formula>
    </cfRule>
    <cfRule type="expression" dxfId="1647" priority="1913">
      <formula>MOD(COLUMN(),2)</formula>
    </cfRule>
    <cfRule type="expression" dxfId="1646" priority="1914">
      <formula>MOD(COLUMN(),2)=0</formula>
    </cfRule>
  </conditionalFormatting>
  <conditionalFormatting sqref="HG55">
    <cfRule type="expression" dxfId="1645" priority="1899">
      <formula>PorcentagemConcluída</formula>
    </cfRule>
    <cfRule type="expression" dxfId="1644" priority="1900">
      <formula>PorcentagemConcluídaPosterior</formula>
    </cfRule>
    <cfRule type="expression" dxfId="1643" priority="1901">
      <formula>Real</formula>
    </cfRule>
    <cfRule type="expression" dxfId="1642" priority="1902">
      <formula>RealPosterior</formula>
    </cfRule>
    <cfRule type="expression" dxfId="1641" priority="1903">
      <formula>Plano</formula>
    </cfRule>
    <cfRule type="expression" dxfId="1640" priority="1904">
      <formula>HG$6=$J$4+periodo_selecionado-1</formula>
    </cfRule>
    <cfRule type="expression" dxfId="1639" priority="1905">
      <formula>MOD(COLUMN(),2)</formula>
    </cfRule>
    <cfRule type="expression" dxfId="1638" priority="1906">
      <formula>MOD(COLUMN(),2)=0</formula>
    </cfRule>
  </conditionalFormatting>
  <conditionalFormatting sqref="HG59">
    <cfRule type="expression" dxfId="1637" priority="1891">
      <formula>PorcentagemConcluída</formula>
    </cfRule>
    <cfRule type="expression" dxfId="1636" priority="1892">
      <formula>PorcentagemConcluídaPosterior</formula>
    </cfRule>
    <cfRule type="expression" dxfId="1635" priority="1893">
      <formula>Real</formula>
    </cfRule>
    <cfRule type="expression" dxfId="1634" priority="1894">
      <formula>RealPosterior</formula>
    </cfRule>
    <cfRule type="expression" dxfId="1633" priority="1895">
      <formula>Plano</formula>
    </cfRule>
    <cfRule type="expression" dxfId="1632" priority="1896">
      <formula>HG$6=$J$4+periodo_selecionado-1</formula>
    </cfRule>
    <cfRule type="expression" dxfId="1631" priority="1897">
      <formula>MOD(COLUMN(),2)</formula>
    </cfRule>
    <cfRule type="expression" dxfId="1630" priority="1898">
      <formula>MOD(COLUMN(),2)=0</formula>
    </cfRule>
  </conditionalFormatting>
  <conditionalFormatting sqref="HG64">
    <cfRule type="expression" dxfId="1629" priority="1883">
      <formula>PorcentagemConcluída</formula>
    </cfRule>
    <cfRule type="expression" dxfId="1628" priority="1884">
      <formula>PorcentagemConcluídaPosterior</formula>
    </cfRule>
    <cfRule type="expression" dxfId="1627" priority="1885">
      <formula>Real</formula>
    </cfRule>
    <cfRule type="expression" dxfId="1626" priority="1886">
      <formula>RealPosterior</formula>
    </cfRule>
    <cfRule type="expression" dxfId="1625" priority="1887">
      <formula>Plano</formula>
    </cfRule>
    <cfRule type="expression" dxfId="1624" priority="1888">
      <formula>HG$6=$J$4+periodo_selecionado-1</formula>
    </cfRule>
    <cfRule type="expression" dxfId="1623" priority="1889">
      <formula>MOD(COLUMN(),2)</formula>
    </cfRule>
    <cfRule type="expression" dxfId="1622" priority="1890">
      <formula>MOD(COLUMN(),2)=0</formula>
    </cfRule>
  </conditionalFormatting>
  <conditionalFormatting sqref="HG65">
    <cfRule type="expression" dxfId="1621" priority="1875">
      <formula>PorcentagemConcluída</formula>
    </cfRule>
    <cfRule type="expression" dxfId="1620" priority="1876">
      <formula>PorcentagemConcluídaPosterior</formula>
    </cfRule>
    <cfRule type="expression" dxfId="1619" priority="1877">
      <formula>Real</formula>
    </cfRule>
    <cfRule type="expression" dxfId="1618" priority="1878">
      <formula>RealPosterior</formula>
    </cfRule>
    <cfRule type="expression" dxfId="1617" priority="1879">
      <formula>Plano</formula>
    </cfRule>
    <cfRule type="expression" dxfId="1616" priority="1880">
      <formula>HG$6=$J$4+periodo_selecionado-1</formula>
    </cfRule>
    <cfRule type="expression" dxfId="1615" priority="1881">
      <formula>MOD(COLUMN(),2)</formula>
    </cfRule>
    <cfRule type="expression" dxfId="1614" priority="1882">
      <formula>MOD(COLUMN(),2)=0</formula>
    </cfRule>
  </conditionalFormatting>
  <conditionalFormatting sqref="HG66">
    <cfRule type="expression" dxfId="1613" priority="1867">
      <formula>PorcentagemConcluída</formula>
    </cfRule>
    <cfRule type="expression" dxfId="1612" priority="1868">
      <formula>PorcentagemConcluídaPosterior</formula>
    </cfRule>
    <cfRule type="expression" dxfId="1611" priority="1869">
      <formula>Real</formula>
    </cfRule>
    <cfRule type="expression" dxfId="1610" priority="1870">
      <formula>RealPosterior</formula>
    </cfRule>
    <cfRule type="expression" dxfId="1609" priority="1871">
      <formula>Plano</formula>
    </cfRule>
    <cfRule type="expression" dxfId="1608" priority="1872">
      <formula>HG$6=$J$4+periodo_selecionado-1</formula>
    </cfRule>
    <cfRule type="expression" dxfId="1607" priority="1873">
      <formula>MOD(COLUMN(),2)</formula>
    </cfRule>
    <cfRule type="expression" dxfId="1606" priority="1874">
      <formula>MOD(COLUMN(),2)=0</formula>
    </cfRule>
  </conditionalFormatting>
  <conditionalFormatting sqref="HG57">
    <cfRule type="expression" dxfId="1605" priority="1859">
      <formula>PorcentagemConcluída</formula>
    </cfRule>
    <cfRule type="expression" dxfId="1604" priority="1860">
      <formula>PorcentagemConcluídaPosterior</formula>
    </cfRule>
    <cfRule type="expression" dxfId="1603" priority="1861">
      <formula>Real</formula>
    </cfRule>
    <cfRule type="expression" dxfId="1602" priority="1862">
      <formula>RealPosterior</formula>
    </cfRule>
    <cfRule type="expression" dxfId="1601" priority="1863">
      <formula>Plano</formula>
    </cfRule>
    <cfRule type="expression" dxfId="1600" priority="1864">
      <formula>HG$6=$J$4+periodo_selecionado-1</formula>
    </cfRule>
    <cfRule type="expression" dxfId="1599" priority="1865">
      <formula>MOD(COLUMN(),2)</formula>
    </cfRule>
    <cfRule type="expression" dxfId="1598" priority="1866">
      <formula>MOD(COLUMN(),2)=0</formula>
    </cfRule>
  </conditionalFormatting>
  <conditionalFormatting sqref="HG56">
    <cfRule type="expression" dxfId="1597" priority="1851">
      <formula>PorcentagemConcluída</formula>
    </cfRule>
    <cfRule type="expression" dxfId="1596" priority="1852">
      <formula>PorcentagemConcluídaPosterior</formula>
    </cfRule>
    <cfRule type="expression" dxfId="1595" priority="1853">
      <formula>Real</formula>
    </cfRule>
    <cfRule type="expression" dxfId="1594" priority="1854">
      <formula>RealPosterior</formula>
    </cfRule>
    <cfRule type="expression" dxfId="1593" priority="1855">
      <formula>Plano</formula>
    </cfRule>
    <cfRule type="expression" dxfId="1592" priority="1856">
      <formula>HG$6=$J$4+periodo_selecionado-1</formula>
    </cfRule>
    <cfRule type="expression" dxfId="1591" priority="1857">
      <formula>MOD(COLUMN(),2)</formula>
    </cfRule>
    <cfRule type="expression" dxfId="1590" priority="1858">
      <formula>MOD(COLUMN(),2)=0</formula>
    </cfRule>
  </conditionalFormatting>
  <conditionalFormatting sqref="HG60">
    <cfRule type="expression" dxfId="1589" priority="1843">
      <formula>PorcentagemConcluída</formula>
    </cfRule>
    <cfRule type="expression" dxfId="1588" priority="1844">
      <formula>PorcentagemConcluídaPosterior</formula>
    </cfRule>
    <cfRule type="expression" dxfId="1587" priority="1845">
      <formula>Real</formula>
    </cfRule>
    <cfRule type="expression" dxfId="1586" priority="1846">
      <formula>RealPosterior</formula>
    </cfRule>
    <cfRule type="expression" dxfId="1585" priority="1847">
      <formula>Plano</formula>
    </cfRule>
    <cfRule type="expression" dxfId="1584" priority="1848">
      <formula>HG$6=$J$4+periodo_selecionado-1</formula>
    </cfRule>
    <cfRule type="expression" dxfId="1583" priority="1849">
      <formula>MOD(COLUMN(),2)</formula>
    </cfRule>
    <cfRule type="expression" dxfId="1582" priority="1850">
      <formula>MOD(COLUMN(),2)=0</formula>
    </cfRule>
  </conditionalFormatting>
  <conditionalFormatting sqref="HG61">
    <cfRule type="expression" dxfId="1581" priority="1835">
      <formula>PorcentagemConcluída</formula>
    </cfRule>
    <cfRule type="expression" dxfId="1580" priority="1836">
      <formula>PorcentagemConcluídaPosterior</formula>
    </cfRule>
    <cfRule type="expression" dxfId="1579" priority="1837">
      <formula>Real</formula>
    </cfRule>
    <cfRule type="expression" dxfId="1578" priority="1838">
      <formula>RealPosterior</formula>
    </cfRule>
    <cfRule type="expression" dxfId="1577" priority="1839">
      <formula>Plano</formula>
    </cfRule>
    <cfRule type="expression" dxfId="1576" priority="1840">
      <formula>HG$6=$J$4+periodo_selecionado-1</formula>
    </cfRule>
    <cfRule type="expression" dxfId="1575" priority="1841">
      <formula>MOD(COLUMN(),2)</formula>
    </cfRule>
    <cfRule type="expression" dxfId="1574" priority="1842">
      <formula>MOD(COLUMN(),2)=0</formula>
    </cfRule>
  </conditionalFormatting>
  <conditionalFormatting sqref="HG67">
    <cfRule type="expression" dxfId="1573" priority="1827">
      <formula>PorcentagemConcluída</formula>
    </cfRule>
    <cfRule type="expression" dxfId="1572" priority="1828">
      <formula>PorcentagemConcluídaPosterior</formula>
    </cfRule>
    <cfRule type="expression" dxfId="1571" priority="1829">
      <formula>Real</formula>
    </cfRule>
    <cfRule type="expression" dxfId="1570" priority="1830">
      <formula>RealPosterior</formula>
    </cfRule>
    <cfRule type="expression" dxfId="1569" priority="1831">
      <formula>Plano</formula>
    </cfRule>
    <cfRule type="expression" dxfId="1568" priority="1832">
      <formula>HG$6=$J$4+periodo_selecionado-1</formula>
    </cfRule>
    <cfRule type="expression" dxfId="1567" priority="1833">
      <formula>MOD(COLUMN(),2)</formula>
    </cfRule>
    <cfRule type="expression" dxfId="1566" priority="1834">
      <formula>MOD(COLUMN(),2)=0</formula>
    </cfRule>
  </conditionalFormatting>
  <conditionalFormatting sqref="HG62">
    <cfRule type="expression" dxfId="1565" priority="1819">
      <formula>PorcentagemConcluída</formula>
    </cfRule>
    <cfRule type="expression" dxfId="1564" priority="1820">
      <formula>PorcentagemConcluídaPosterior</formula>
    </cfRule>
    <cfRule type="expression" dxfId="1563" priority="1821">
      <formula>Real</formula>
    </cfRule>
    <cfRule type="expression" dxfId="1562" priority="1822">
      <formula>RealPosterior</formula>
    </cfRule>
    <cfRule type="expression" dxfId="1561" priority="1823">
      <formula>Plano</formula>
    </cfRule>
    <cfRule type="expression" dxfId="1560" priority="1824">
      <formula>HG$6=$J$4+periodo_selecionado-1</formula>
    </cfRule>
    <cfRule type="expression" dxfId="1559" priority="1825">
      <formula>MOD(COLUMN(),2)</formula>
    </cfRule>
    <cfRule type="expression" dxfId="1558" priority="1826">
      <formula>MOD(COLUMN(),2)=0</formula>
    </cfRule>
  </conditionalFormatting>
  <conditionalFormatting sqref="HG69">
    <cfRule type="expression" dxfId="1557" priority="1811">
      <formula>PorcentagemConcluída</formula>
    </cfRule>
    <cfRule type="expression" dxfId="1556" priority="1812">
      <formula>PorcentagemConcluídaPosterior</formula>
    </cfRule>
    <cfRule type="expression" dxfId="1555" priority="1813">
      <formula>Real</formula>
    </cfRule>
    <cfRule type="expression" dxfId="1554" priority="1814">
      <formula>RealPosterior</formula>
    </cfRule>
    <cfRule type="expression" dxfId="1553" priority="1815">
      <formula>Plano</formula>
    </cfRule>
    <cfRule type="expression" dxfId="1552" priority="1816">
      <formula>HG$6=$J$4+periodo_selecionado-1</formula>
    </cfRule>
    <cfRule type="expression" dxfId="1551" priority="1817">
      <formula>MOD(COLUMN(),2)</formula>
    </cfRule>
    <cfRule type="expression" dxfId="1550" priority="1818">
      <formula>MOD(COLUMN(),2)=0</formula>
    </cfRule>
  </conditionalFormatting>
  <conditionalFormatting sqref="HH7:HH51 HH54 HH63 HH70">
    <cfRule type="expression" dxfId="1549" priority="1802">
      <formula>PorcentagemConcluída</formula>
    </cfRule>
    <cfRule type="expression" dxfId="1548" priority="1803">
      <formula>PorcentagemConcluídaPosterior</formula>
    </cfRule>
    <cfRule type="expression" dxfId="1547" priority="1804">
      <formula>Real</formula>
    </cfRule>
    <cfRule type="expression" dxfId="1546" priority="1805">
      <formula>RealPosterior</formula>
    </cfRule>
    <cfRule type="expression" dxfId="1545" priority="1806">
      <formula>Plano</formula>
    </cfRule>
    <cfRule type="expression" dxfId="1544" priority="1807">
      <formula>HH$6=$J$4+periodo_selecionado-1</formula>
    </cfRule>
    <cfRule type="expression" dxfId="1543" priority="1808">
      <formula>MOD(COLUMN(),2)</formula>
    </cfRule>
    <cfRule type="expression" dxfId="1542" priority="1809">
      <formula>MOD(COLUMN(),2)=0</formula>
    </cfRule>
  </conditionalFormatting>
  <conditionalFormatting sqref="HH6">
    <cfRule type="expression" dxfId="1541" priority="1810">
      <formula>HH$6=$J$4+periodo_selecionado-1</formula>
    </cfRule>
  </conditionalFormatting>
  <conditionalFormatting sqref="HH71">
    <cfRule type="expression" dxfId="1540" priority="1801">
      <formula>TRUE</formula>
    </cfRule>
  </conditionalFormatting>
  <conditionalFormatting sqref="HH52">
    <cfRule type="expression" dxfId="1539" priority="1793">
      <formula>PorcentagemConcluída</formula>
    </cfRule>
    <cfRule type="expression" dxfId="1538" priority="1794">
      <formula>PorcentagemConcluídaPosterior</formula>
    </cfRule>
    <cfRule type="expression" dxfId="1537" priority="1795">
      <formula>Real</formula>
    </cfRule>
    <cfRule type="expression" dxfId="1536" priority="1796">
      <formula>RealPosterior</formula>
    </cfRule>
    <cfRule type="expression" dxfId="1535" priority="1797">
      <formula>Plano</formula>
    </cfRule>
    <cfRule type="expression" dxfId="1534" priority="1798">
      <formula>HH$6=$J$4+periodo_selecionado-1</formula>
    </cfRule>
    <cfRule type="expression" dxfId="1533" priority="1799">
      <formula>MOD(COLUMN(),2)</formula>
    </cfRule>
    <cfRule type="expression" dxfId="1532" priority="1800">
      <formula>MOD(COLUMN(),2)=0</formula>
    </cfRule>
  </conditionalFormatting>
  <conditionalFormatting sqref="HH53">
    <cfRule type="expression" dxfId="1531" priority="1785">
      <formula>PorcentagemConcluída</formula>
    </cfRule>
    <cfRule type="expression" dxfId="1530" priority="1786">
      <formula>PorcentagemConcluídaPosterior</formula>
    </cfRule>
    <cfRule type="expression" dxfId="1529" priority="1787">
      <formula>Real</formula>
    </cfRule>
    <cfRule type="expression" dxfId="1528" priority="1788">
      <formula>RealPosterior</formula>
    </cfRule>
    <cfRule type="expression" dxfId="1527" priority="1789">
      <formula>Plano</formula>
    </cfRule>
    <cfRule type="expression" dxfId="1526" priority="1790">
      <formula>HH$6=$J$4+periodo_selecionado-1</formula>
    </cfRule>
    <cfRule type="expression" dxfId="1525" priority="1791">
      <formula>MOD(COLUMN(),2)</formula>
    </cfRule>
    <cfRule type="expression" dxfId="1524" priority="1792">
      <formula>MOD(COLUMN(),2)=0</formula>
    </cfRule>
  </conditionalFormatting>
  <conditionalFormatting sqref="HH58">
    <cfRule type="expression" dxfId="1523" priority="1777">
      <formula>PorcentagemConcluída</formula>
    </cfRule>
    <cfRule type="expression" dxfId="1522" priority="1778">
      <formula>PorcentagemConcluídaPosterior</formula>
    </cfRule>
    <cfRule type="expression" dxfId="1521" priority="1779">
      <formula>Real</formula>
    </cfRule>
    <cfRule type="expression" dxfId="1520" priority="1780">
      <formula>RealPosterior</formula>
    </cfRule>
    <cfRule type="expression" dxfId="1519" priority="1781">
      <formula>Plano</formula>
    </cfRule>
    <cfRule type="expression" dxfId="1518" priority="1782">
      <formula>HH$6=$J$4+periodo_selecionado-1</formula>
    </cfRule>
    <cfRule type="expression" dxfId="1517" priority="1783">
      <formula>MOD(COLUMN(),2)</formula>
    </cfRule>
    <cfRule type="expression" dxfId="1516" priority="1784">
      <formula>MOD(COLUMN(),2)=0</formula>
    </cfRule>
  </conditionalFormatting>
  <conditionalFormatting sqref="HH55">
    <cfRule type="expression" dxfId="1515" priority="1769">
      <formula>PorcentagemConcluída</formula>
    </cfRule>
    <cfRule type="expression" dxfId="1514" priority="1770">
      <formula>PorcentagemConcluídaPosterior</formula>
    </cfRule>
    <cfRule type="expression" dxfId="1513" priority="1771">
      <formula>Real</formula>
    </cfRule>
    <cfRule type="expression" dxfId="1512" priority="1772">
      <formula>RealPosterior</formula>
    </cfRule>
    <cfRule type="expression" dxfId="1511" priority="1773">
      <formula>Plano</formula>
    </cfRule>
    <cfRule type="expression" dxfId="1510" priority="1774">
      <formula>HH$6=$J$4+periodo_selecionado-1</formula>
    </cfRule>
    <cfRule type="expression" dxfId="1509" priority="1775">
      <formula>MOD(COLUMN(),2)</formula>
    </cfRule>
    <cfRule type="expression" dxfId="1508" priority="1776">
      <formula>MOD(COLUMN(),2)=0</formula>
    </cfRule>
  </conditionalFormatting>
  <conditionalFormatting sqref="HH59">
    <cfRule type="expression" dxfId="1507" priority="1761">
      <formula>PorcentagemConcluída</formula>
    </cfRule>
    <cfRule type="expression" dxfId="1506" priority="1762">
      <formula>PorcentagemConcluídaPosterior</formula>
    </cfRule>
    <cfRule type="expression" dxfId="1505" priority="1763">
      <formula>Real</formula>
    </cfRule>
    <cfRule type="expression" dxfId="1504" priority="1764">
      <formula>RealPosterior</formula>
    </cfRule>
    <cfRule type="expression" dxfId="1503" priority="1765">
      <formula>Plano</formula>
    </cfRule>
    <cfRule type="expression" dxfId="1502" priority="1766">
      <formula>HH$6=$J$4+periodo_selecionado-1</formula>
    </cfRule>
    <cfRule type="expression" dxfId="1501" priority="1767">
      <formula>MOD(COLUMN(),2)</formula>
    </cfRule>
    <cfRule type="expression" dxfId="1500" priority="1768">
      <formula>MOD(COLUMN(),2)=0</formula>
    </cfRule>
  </conditionalFormatting>
  <conditionalFormatting sqref="HH64">
    <cfRule type="expression" dxfId="1499" priority="1753">
      <formula>PorcentagemConcluída</formula>
    </cfRule>
    <cfRule type="expression" dxfId="1498" priority="1754">
      <formula>PorcentagemConcluídaPosterior</formula>
    </cfRule>
    <cfRule type="expression" dxfId="1497" priority="1755">
      <formula>Real</formula>
    </cfRule>
    <cfRule type="expression" dxfId="1496" priority="1756">
      <formula>RealPosterior</formula>
    </cfRule>
    <cfRule type="expression" dxfId="1495" priority="1757">
      <formula>Plano</formula>
    </cfRule>
    <cfRule type="expression" dxfId="1494" priority="1758">
      <formula>HH$6=$J$4+periodo_selecionado-1</formula>
    </cfRule>
    <cfRule type="expression" dxfId="1493" priority="1759">
      <formula>MOD(COLUMN(),2)</formula>
    </cfRule>
    <cfRule type="expression" dxfId="1492" priority="1760">
      <formula>MOD(COLUMN(),2)=0</formula>
    </cfRule>
  </conditionalFormatting>
  <conditionalFormatting sqref="HH65">
    <cfRule type="expression" dxfId="1491" priority="1745">
      <formula>PorcentagemConcluída</formula>
    </cfRule>
    <cfRule type="expression" dxfId="1490" priority="1746">
      <formula>PorcentagemConcluídaPosterior</formula>
    </cfRule>
    <cfRule type="expression" dxfId="1489" priority="1747">
      <formula>Real</formula>
    </cfRule>
    <cfRule type="expression" dxfId="1488" priority="1748">
      <formula>RealPosterior</formula>
    </cfRule>
    <cfRule type="expression" dxfId="1487" priority="1749">
      <formula>Plano</formula>
    </cfRule>
    <cfRule type="expression" dxfId="1486" priority="1750">
      <formula>HH$6=$J$4+periodo_selecionado-1</formula>
    </cfRule>
    <cfRule type="expression" dxfId="1485" priority="1751">
      <formula>MOD(COLUMN(),2)</formula>
    </cfRule>
    <cfRule type="expression" dxfId="1484" priority="1752">
      <formula>MOD(COLUMN(),2)=0</formula>
    </cfRule>
  </conditionalFormatting>
  <conditionalFormatting sqref="HH66">
    <cfRule type="expression" dxfId="1483" priority="1737">
      <formula>PorcentagemConcluída</formula>
    </cfRule>
    <cfRule type="expression" dxfId="1482" priority="1738">
      <formula>PorcentagemConcluídaPosterior</formula>
    </cfRule>
    <cfRule type="expression" dxfId="1481" priority="1739">
      <formula>Real</formula>
    </cfRule>
    <cfRule type="expression" dxfId="1480" priority="1740">
      <formula>RealPosterior</formula>
    </cfRule>
    <cfRule type="expression" dxfId="1479" priority="1741">
      <formula>Plano</formula>
    </cfRule>
    <cfRule type="expression" dxfId="1478" priority="1742">
      <formula>HH$6=$J$4+periodo_selecionado-1</formula>
    </cfRule>
    <cfRule type="expression" dxfId="1477" priority="1743">
      <formula>MOD(COLUMN(),2)</formula>
    </cfRule>
    <cfRule type="expression" dxfId="1476" priority="1744">
      <formula>MOD(COLUMN(),2)=0</formula>
    </cfRule>
  </conditionalFormatting>
  <conditionalFormatting sqref="HH57">
    <cfRule type="expression" dxfId="1475" priority="1729">
      <formula>PorcentagemConcluída</formula>
    </cfRule>
    <cfRule type="expression" dxfId="1474" priority="1730">
      <formula>PorcentagemConcluídaPosterior</formula>
    </cfRule>
    <cfRule type="expression" dxfId="1473" priority="1731">
      <formula>Real</formula>
    </cfRule>
    <cfRule type="expression" dxfId="1472" priority="1732">
      <formula>RealPosterior</formula>
    </cfRule>
    <cfRule type="expression" dxfId="1471" priority="1733">
      <formula>Plano</formula>
    </cfRule>
    <cfRule type="expression" dxfId="1470" priority="1734">
      <formula>HH$6=$J$4+periodo_selecionado-1</formula>
    </cfRule>
    <cfRule type="expression" dxfId="1469" priority="1735">
      <formula>MOD(COLUMN(),2)</formula>
    </cfRule>
    <cfRule type="expression" dxfId="1468" priority="1736">
      <formula>MOD(COLUMN(),2)=0</formula>
    </cfRule>
  </conditionalFormatting>
  <conditionalFormatting sqref="HH56">
    <cfRule type="expression" dxfId="1467" priority="1721">
      <formula>PorcentagemConcluída</formula>
    </cfRule>
    <cfRule type="expression" dxfId="1466" priority="1722">
      <formula>PorcentagemConcluídaPosterior</formula>
    </cfRule>
    <cfRule type="expression" dxfId="1465" priority="1723">
      <formula>Real</formula>
    </cfRule>
    <cfRule type="expression" dxfId="1464" priority="1724">
      <formula>RealPosterior</formula>
    </cfRule>
    <cfRule type="expression" dxfId="1463" priority="1725">
      <formula>Plano</formula>
    </cfRule>
    <cfRule type="expression" dxfId="1462" priority="1726">
      <formula>HH$6=$J$4+periodo_selecionado-1</formula>
    </cfRule>
    <cfRule type="expression" dxfId="1461" priority="1727">
      <formula>MOD(COLUMN(),2)</formula>
    </cfRule>
    <cfRule type="expression" dxfId="1460" priority="1728">
      <formula>MOD(COLUMN(),2)=0</formula>
    </cfRule>
  </conditionalFormatting>
  <conditionalFormatting sqref="HH60">
    <cfRule type="expression" dxfId="1459" priority="1713">
      <formula>PorcentagemConcluída</formula>
    </cfRule>
    <cfRule type="expression" dxfId="1458" priority="1714">
      <formula>PorcentagemConcluídaPosterior</formula>
    </cfRule>
    <cfRule type="expression" dxfId="1457" priority="1715">
      <formula>Real</formula>
    </cfRule>
    <cfRule type="expression" dxfId="1456" priority="1716">
      <formula>RealPosterior</formula>
    </cfRule>
    <cfRule type="expression" dxfId="1455" priority="1717">
      <formula>Plano</formula>
    </cfRule>
    <cfRule type="expression" dxfId="1454" priority="1718">
      <formula>HH$6=$J$4+periodo_selecionado-1</formula>
    </cfRule>
    <cfRule type="expression" dxfId="1453" priority="1719">
      <formula>MOD(COLUMN(),2)</formula>
    </cfRule>
    <cfRule type="expression" dxfId="1452" priority="1720">
      <formula>MOD(COLUMN(),2)=0</formula>
    </cfRule>
  </conditionalFormatting>
  <conditionalFormatting sqref="HH61">
    <cfRule type="expression" dxfId="1451" priority="1705">
      <formula>PorcentagemConcluída</formula>
    </cfRule>
    <cfRule type="expression" dxfId="1450" priority="1706">
      <formula>PorcentagemConcluídaPosterior</formula>
    </cfRule>
    <cfRule type="expression" dxfId="1449" priority="1707">
      <formula>Real</formula>
    </cfRule>
    <cfRule type="expression" dxfId="1448" priority="1708">
      <formula>RealPosterior</formula>
    </cfRule>
    <cfRule type="expression" dxfId="1447" priority="1709">
      <formula>Plano</formula>
    </cfRule>
    <cfRule type="expression" dxfId="1446" priority="1710">
      <formula>HH$6=$J$4+periodo_selecionado-1</formula>
    </cfRule>
    <cfRule type="expression" dxfId="1445" priority="1711">
      <formula>MOD(COLUMN(),2)</formula>
    </cfRule>
    <cfRule type="expression" dxfId="1444" priority="1712">
      <formula>MOD(COLUMN(),2)=0</formula>
    </cfRule>
  </conditionalFormatting>
  <conditionalFormatting sqref="HH67">
    <cfRule type="expression" dxfId="1443" priority="1697">
      <formula>PorcentagemConcluída</formula>
    </cfRule>
    <cfRule type="expression" dxfId="1442" priority="1698">
      <formula>PorcentagemConcluídaPosterior</formula>
    </cfRule>
    <cfRule type="expression" dxfId="1441" priority="1699">
      <formula>Real</formula>
    </cfRule>
    <cfRule type="expression" dxfId="1440" priority="1700">
      <formula>RealPosterior</formula>
    </cfRule>
    <cfRule type="expression" dxfId="1439" priority="1701">
      <formula>Plano</formula>
    </cfRule>
    <cfRule type="expression" dxfId="1438" priority="1702">
      <formula>HH$6=$J$4+periodo_selecionado-1</formula>
    </cfRule>
    <cfRule type="expression" dxfId="1437" priority="1703">
      <formula>MOD(COLUMN(),2)</formula>
    </cfRule>
    <cfRule type="expression" dxfId="1436" priority="1704">
      <formula>MOD(COLUMN(),2)=0</formula>
    </cfRule>
  </conditionalFormatting>
  <conditionalFormatting sqref="HH62">
    <cfRule type="expression" dxfId="1435" priority="1689">
      <formula>PorcentagemConcluída</formula>
    </cfRule>
    <cfRule type="expression" dxfId="1434" priority="1690">
      <formula>PorcentagemConcluídaPosterior</formula>
    </cfRule>
    <cfRule type="expression" dxfId="1433" priority="1691">
      <formula>Real</formula>
    </cfRule>
    <cfRule type="expression" dxfId="1432" priority="1692">
      <formula>RealPosterior</formula>
    </cfRule>
    <cfRule type="expression" dxfId="1431" priority="1693">
      <formula>Plano</formula>
    </cfRule>
    <cfRule type="expression" dxfId="1430" priority="1694">
      <formula>HH$6=$J$4+periodo_selecionado-1</formula>
    </cfRule>
    <cfRule type="expression" dxfId="1429" priority="1695">
      <formula>MOD(COLUMN(),2)</formula>
    </cfRule>
    <cfRule type="expression" dxfId="1428" priority="1696">
      <formula>MOD(COLUMN(),2)=0</formula>
    </cfRule>
  </conditionalFormatting>
  <conditionalFormatting sqref="HH69">
    <cfRule type="expression" dxfId="1427" priority="1681">
      <formula>PorcentagemConcluída</formula>
    </cfRule>
    <cfRule type="expression" dxfId="1426" priority="1682">
      <formula>PorcentagemConcluídaPosterior</formula>
    </cfRule>
    <cfRule type="expression" dxfId="1425" priority="1683">
      <formula>Real</formula>
    </cfRule>
    <cfRule type="expression" dxfId="1424" priority="1684">
      <formula>RealPosterior</formula>
    </cfRule>
    <cfRule type="expression" dxfId="1423" priority="1685">
      <formula>Plano</formula>
    </cfRule>
    <cfRule type="expression" dxfId="1422" priority="1686">
      <formula>HH$6=$J$4+periodo_selecionado-1</formula>
    </cfRule>
    <cfRule type="expression" dxfId="1421" priority="1687">
      <formula>MOD(COLUMN(),2)</formula>
    </cfRule>
    <cfRule type="expression" dxfId="1420" priority="1688">
      <formula>MOD(COLUMN(),2)=0</formula>
    </cfRule>
  </conditionalFormatting>
  <conditionalFormatting sqref="HI7:HI51 HI54 HI63 HI70">
    <cfRule type="expression" dxfId="1419" priority="1542">
      <formula>PorcentagemConcluída</formula>
    </cfRule>
    <cfRule type="expression" dxfId="1418" priority="1543">
      <formula>PorcentagemConcluídaPosterior</formula>
    </cfRule>
    <cfRule type="expression" dxfId="1417" priority="1544">
      <formula>Real</formula>
    </cfRule>
    <cfRule type="expression" dxfId="1416" priority="1545">
      <formula>RealPosterior</formula>
    </cfRule>
    <cfRule type="expression" dxfId="1415" priority="1546">
      <formula>Plano</formula>
    </cfRule>
    <cfRule type="expression" dxfId="1414" priority="1547">
      <formula>HI$6=$J$4+periodo_selecionado-1</formula>
    </cfRule>
    <cfRule type="expression" dxfId="1413" priority="1548">
      <formula>MOD(COLUMN(),2)</formula>
    </cfRule>
    <cfRule type="expression" dxfId="1412" priority="1549">
      <formula>MOD(COLUMN(),2)=0</formula>
    </cfRule>
  </conditionalFormatting>
  <conditionalFormatting sqref="HI6">
    <cfRule type="expression" dxfId="1411" priority="1550">
      <formula>HI$6=$J$4+periodo_selecionado-1</formula>
    </cfRule>
  </conditionalFormatting>
  <conditionalFormatting sqref="HI71">
    <cfRule type="expression" dxfId="1410" priority="1541">
      <formula>TRUE</formula>
    </cfRule>
  </conditionalFormatting>
  <conditionalFormatting sqref="HI52">
    <cfRule type="expression" dxfId="1409" priority="1533">
      <formula>PorcentagemConcluída</formula>
    </cfRule>
    <cfRule type="expression" dxfId="1408" priority="1534">
      <formula>PorcentagemConcluídaPosterior</formula>
    </cfRule>
    <cfRule type="expression" dxfId="1407" priority="1535">
      <formula>Real</formula>
    </cfRule>
    <cfRule type="expression" dxfId="1406" priority="1536">
      <formula>RealPosterior</formula>
    </cfRule>
    <cfRule type="expression" dxfId="1405" priority="1537">
      <formula>Plano</formula>
    </cfRule>
    <cfRule type="expression" dxfId="1404" priority="1538">
      <formula>HI$6=$J$4+periodo_selecionado-1</formula>
    </cfRule>
    <cfRule type="expression" dxfId="1403" priority="1539">
      <formula>MOD(COLUMN(),2)</formula>
    </cfRule>
    <cfRule type="expression" dxfId="1402" priority="1540">
      <formula>MOD(COLUMN(),2)=0</formula>
    </cfRule>
  </conditionalFormatting>
  <conditionalFormatting sqref="HI53">
    <cfRule type="expression" dxfId="1401" priority="1525">
      <formula>PorcentagemConcluída</formula>
    </cfRule>
    <cfRule type="expression" dxfId="1400" priority="1526">
      <formula>PorcentagemConcluídaPosterior</formula>
    </cfRule>
    <cfRule type="expression" dxfId="1399" priority="1527">
      <formula>Real</formula>
    </cfRule>
    <cfRule type="expression" dxfId="1398" priority="1528">
      <formula>RealPosterior</formula>
    </cfRule>
    <cfRule type="expression" dxfId="1397" priority="1529">
      <formula>Plano</formula>
    </cfRule>
    <cfRule type="expression" dxfId="1396" priority="1530">
      <formula>HI$6=$J$4+periodo_selecionado-1</formula>
    </cfRule>
    <cfRule type="expression" dxfId="1395" priority="1531">
      <formula>MOD(COLUMN(),2)</formula>
    </cfRule>
    <cfRule type="expression" dxfId="1394" priority="1532">
      <formula>MOD(COLUMN(),2)=0</formula>
    </cfRule>
  </conditionalFormatting>
  <conditionalFormatting sqref="HI58">
    <cfRule type="expression" dxfId="1393" priority="1517">
      <formula>PorcentagemConcluída</formula>
    </cfRule>
    <cfRule type="expression" dxfId="1392" priority="1518">
      <formula>PorcentagemConcluídaPosterior</formula>
    </cfRule>
    <cfRule type="expression" dxfId="1391" priority="1519">
      <formula>Real</formula>
    </cfRule>
    <cfRule type="expression" dxfId="1390" priority="1520">
      <formula>RealPosterior</formula>
    </cfRule>
    <cfRule type="expression" dxfId="1389" priority="1521">
      <formula>Plano</formula>
    </cfRule>
    <cfRule type="expression" dxfId="1388" priority="1522">
      <formula>HI$6=$J$4+periodo_selecionado-1</formula>
    </cfRule>
    <cfRule type="expression" dxfId="1387" priority="1523">
      <formula>MOD(COLUMN(),2)</formula>
    </cfRule>
    <cfRule type="expression" dxfId="1386" priority="1524">
      <formula>MOD(COLUMN(),2)=0</formula>
    </cfRule>
  </conditionalFormatting>
  <conditionalFormatting sqref="HI55">
    <cfRule type="expression" dxfId="1385" priority="1509">
      <formula>PorcentagemConcluída</formula>
    </cfRule>
    <cfRule type="expression" dxfId="1384" priority="1510">
      <formula>PorcentagemConcluídaPosterior</formula>
    </cfRule>
    <cfRule type="expression" dxfId="1383" priority="1511">
      <formula>Real</formula>
    </cfRule>
    <cfRule type="expression" dxfId="1382" priority="1512">
      <formula>RealPosterior</formula>
    </cfRule>
    <cfRule type="expression" dxfId="1381" priority="1513">
      <formula>Plano</formula>
    </cfRule>
    <cfRule type="expression" dxfId="1380" priority="1514">
      <formula>HI$6=$J$4+periodo_selecionado-1</formula>
    </cfRule>
    <cfRule type="expression" dxfId="1379" priority="1515">
      <formula>MOD(COLUMN(),2)</formula>
    </cfRule>
    <cfRule type="expression" dxfId="1378" priority="1516">
      <formula>MOD(COLUMN(),2)=0</formula>
    </cfRule>
  </conditionalFormatting>
  <conditionalFormatting sqref="HI59">
    <cfRule type="expression" dxfId="1377" priority="1501">
      <formula>PorcentagemConcluída</formula>
    </cfRule>
    <cfRule type="expression" dxfId="1376" priority="1502">
      <formula>PorcentagemConcluídaPosterior</formula>
    </cfRule>
    <cfRule type="expression" dxfId="1375" priority="1503">
      <formula>Real</formula>
    </cfRule>
    <cfRule type="expression" dxfId="1374" priority="1504">
      <formula>RealPosterior</formula>
    </cfRule>
    <cfRule type="expression" dxfId="1373" priority="1505">
      <formula>Plano</formula>
    </cfRule>
    <cfRule type="expression" dxfId="1372" priority="1506">
      <formula>HI$6=$J$4+periodo_selecionado-1</formula>
    </cfRule>
    <cfRule type="expression" dxfId="1371" priority="1507">
      <formula>MOD(COLUMN(),2)</formula>
    </cfRule>
    <cfRule type="expression" dxfId="1370" priority="1508">
      <formula>MOD(COLUMN(),2)=0</formula>
    </cfRule>
  </conditionalFormatting>
  <conditionalFormatting sqref="HI64">
    <cfRule type="expression" dxfId="1369" priority="1493">
      <formula>PorcentagemConcluída</formula>
    </cfRule>
    <cfRule type="expression" dxfId="1368" priority="1494">
      <formula>PorcentagemConcluídaPosterior</formula>
    </cfRule>
    <cfRule type="expression" dxfId="1367" priority="1495">
      <formula>Real</formula>
    </cfRule>
    <cfRule type="expression" dxfId="1366" priority="1496">
      <formula>RealPosterior</formula>
    </cfRule>
    <cfRule type="expression" dxfId="1365" priority="1497">
      <formula>Plano</formula>
    </cfRule>
    <cfRule type="expression" dxfId="1364" priority="1498">
      <formula>HI$6=$J$4+periodo_selecionado-1</formula>
    </cfRule>
    <cfRule type="expression" dxfId="1363" priority="1499">
      <formula>MOD(COLUMN(),2)</formula>
    </cfRule>
    <cfRule type="expression" dxfId="1362" priority="1500">
      <formula>MOD(COLUMN(),2)=0</formula>
    </cfRule>
  </conditionalFormatting>
  <conditionalFormatting sqref="HI65">
    <cfRule type="expression" dxfId="1361" priority="1485">
      <formula>PorcentagemConcluída</formula>
    </cfRule>
    <cfRule type="expression" dxfId="1360" priority="1486">
      <formula>PorcentagemConcluídaPosterior</formula>
    </cfRule>
    <cfRule type="expression" dxfId="1359" priority="1487">
      <formula>Real</formula>
    </cfRule>
    <cfRule type="expression" dxfId="1358" priority="1488">
      <formula>RealPosterior</formula>
    </cfRule>
    <cfRule type="expression" dxfId="1357" priority="1489">
      <formula>Plano</formula>
    </cfRule>
    <cfRule type="expression" dxfId="1356" priority="1490">
      <formula>HI$6=$J$4+periodo_selecionado-1</formula>
    </cfRule>
    <cfRule type="expression" dxfId="1355" priority="1491">
      <formula>MOD(COLUMN(),2)</formula>
    </cfRule>
    <cfRule type="expression" dxfId="1354" priority="1492">
      <formula>MOD(COLUMN(),2)=0</formula>
    </cfRule>
  </conditionalFormatting>
  <conditionalFormatting sqref="HI66">
    <cfRule type="expression" dxfId="1353" priority="1477">
      <formula>PorcentagemConcluída</formula>
    </cfRule>
    <cfRule type="expression" dxfId="1352" priority="1478">
      <formula>PorcentagemConcluídaPosterior</formula>
    </cfRule>
    <cfRule type="expression" dxfId="1351" priority="1479">
      <formula>Real</formula>
    </cfRule>
    <cfRule type="expression" dxfId="1350" priority="1480">
      <formula>RealPosterior</formula>
    </cfRule>
    <cfRule type="expression" dxfId="1349" priority="1481">
      <formula>Plano</formula>
    </cfRule>
    <cfRule type="expression" dxfId="1348" priority="1482">
      <formula>HI$6=$J$4+periodo_selecionado-1</formula>
    </cfRule>
    <cfRule type="expression" dxfId="1347" priority="1483">
      <formula>MOD(COLUMN(),2)</formula>
    </cfRule>
    <cfRule type="expression" dxfId="1346" priority="1484">
      <formula>MOD(COLUMN(),2)=0</formula>
    </cfRule>
  </conditionalFormatting>
  <conditionalFormatting sqref="HI57">
    <cfRule type="expression" dxfId="1345" priority="1469">
      <formula>PorcentagemConcluída</formula>
    </cfRule>
    <cfRule type="expression" dxfId="1344" priority="1470">
      <formula>PorcentagemConcluídaPosterior</formula>
    </cfRule>
    <cfRule type="expression" dxfId="1343" priority="1471">
      <formula>Real</formula>
    </cfRule>
    <cfRule type="expression" dxfId="1342" priority="1472">
      <formula>RealPosterior</formula>
    </cfRule>
    <cfRule type="expression" dxfId="1341" priority="1473">
      <formula>Plano</formula>
    </cfRule>
    <cfRule type="expression" dxfId="1340" priority="1474">
      <formula>HI$6=$J$4+periodo_selecionado-1</formula>
    </cfRule>
    <cfRule type="expression" dxfId="1339" priority="1475">
      <formula>MOD(COLUMN(),2)</formula>
    </cfRule>
    <cfRule type="expression" dxfId="1338" priority="1476">
      <formula>MOD(COLUMN(),2)=0</formula>
    </cfRule>
  </conditionalFormatting>
  <conditionalFormatting sqref="HI56">
    <cfRule type="expression" dxfId="1337" priority="1461">
      <formula>PorcentagemConcluída</formula>
    </cfRule>
    <cfRule type="expression" dxfId="1336" priority="1462">
      <formula>PorcentagemConcluídaPosterior</formula>
    </cfRule>
    <cfRule type="expression" dxfId="1335" priority="1463">
      <formula>Real</formula>
    </cfRule>
    <cfRule type="expression" dxfId="1334" priority="1464">
      <formula>RealPosterior</formula>
    </cfRule>
    <cfRule type="expression" dxfId="1333" priority="1465">
      <formula>Plano</formula>
    </cfRule>
    <cfRule type="expression" dxfId="1332" priority="1466">
      <formula>HI$6=$J$4+periodo_selecionado-1</formula>
    </cfRule>
    <cfRule type="expression" dxfId="1331" priority="1467">
      <formula>MOD(COLUMN(),2)</formula>
    </cfRule>
    <cfRule type="expression" dxfId="1330" priority="1468">
      <formula>MOD(COLUMN(),2)=0</formula>
    </cfRule>
  </conditionalFormatting>
  <conditionalFormatting sqref="HI60">
    <cfRule type="expression" dxfId="1329" priority="1453">
      <formula>PorcentagemConcluída</formula>
    </cfRule>
    <cfRule type="expression" dxfId="1328" priority="1454">
      <formula>PorcentagemConcluídaPosterior</formula>
    </cfRule>
    <cfRule type="expression" dxfId="1327" priority="1455">
      <formula>Real</formula>
    </cfRule>
    <cfRule type="expression" dxfId="1326" priority="1456">
      <formula>RealPosterior</formula>
    </cfRule>
    <cfRule type="expression" dxfId="1325" priority="1457">
      <formula>Plano</formula>
    </cfRule>
    <cfRule type="expression" dxfId="1324" priority="1458">
      <formula>HI$6=$J$4+periodo_selecionado-1</formula>
    </cfRule>
    <cfRule type="expression" dxfId="1323" priority="1459">
      <formula>MOD(COLUMN(),2)</formula>
    </cfRule>
    <cfRule type="expression" dxfId="1322" priority="1460">
      <formula>MOD(COLUMN(),2)=0</formula>
    </cfRule>
  </conditionalFormatting>
  <conditionalFormatting sqref="HI61">
    <cfRule type="expression" dxfId="1321" priority="1445">
      <formula>PorcentagemConcluída</formula>
    </cfRule>
    <cfRule type="expression" dxfId="1320" priority="1446">
      <formula>PorcentagemConcluídaPosterior</formula>
    </cfRule>
    <cfRule type="expression" dxfId="1319" priority="1447">
      <formula>Real</formula>
    </cfRule>
    <cfRule type="expression" dxfId="1318" priority="1448">
      <formula>RealPosterior</formula>
    </cfRule>
    <cfRule type="expression" dxfId="1317" priority="1449">
      <formula>Plano</formula>
    </cfRule>
    <cfRule type="expression" dxfId="1316" priority="1450">
      <formula>HI$6=$J$4+periodo_selecionado-1</formula>
    </cfRule>
    <cfRule type="expression" dxfId="1315" priority="1451">
      <formula>MOD(COLUMN(),2)</formula>
    </cfRule>
    <cfRule type="expression" dxfId="1314" priority="1452">
      <formula>MOD(COLUMN(),2)=0</formula>
    </cfRule>
  </conditionalFormatting>
  <conditionalFormatting sqref="HI67">
    <cfRule type="expression" dxfId="1313" priority="1437">
      <formula>PorcentagemConcluída</formula>
    </cfRule>
    <cfRule type="expression" dxfId="1312" priority="1438">
      <formula>PorcentagemConcluídaPosterior</formula>
    </cfRule>
    <cfRule type="expression" dxfId="1311" priority="1439">
      <formula>Real</formula>
    </cfRule>
    <cfRule type="expression" dxfId="1310" priority="1440">
      <formula>RealPosterior</formula>
    </cfRule>
    <cfRule type="expression" dxfId="1309" priority="1441">
      <formula>Plano</formula>
    </cfRule>
    <cfRule type="expression" dxfId="1308" priority="1442">
      <formula>HI$6=$J$4+periodo_selecionado-1</formula>
    </cfRule>
    <cfRule type="expression" dxfId="1307" priority="1443">
      <formula>MOD(COLUMN(),2)</formula>
    </cfRule>
    <cfRule type="expression" dxfId="1306" priority="1444">
      <formula>MOD(COLUMN(),2)=0</formula>
    </cfRule>
  </conditionalFormatting>
  <conditionalFormatting sqref="HI62">
    <cfRule type="expression" dxfId="1305" priority="1429">
      <formula>PorcentagemConcluída</formula>
    </cfRule>
    <cfRule type="expression" dxfId="1304" priority="1430">
      <formula>PorcentagemConcluídaPosterior</formula>
    </cfRule>
    <cfRule type="expression" dxfId="1303" priority="1431">
      <formula>Real</formula>
    </cfRule>
    <cfRule type="expression" dxfId="1302" priority="1432">
      <formula>RealPosterior</formula>
    </cfRule>
    <cfRule type="expression" dxfId="1301" priority="1433">
      <formula>Plano</formula>
    </cfRule>
    <cfRule type="expression" dxfId="1300" priority="1434">
      <formula>HI$6=$J$4+periodo_selecionado-1</formula>
    </cfRule>
    <cfRule type="expression" dxfId="1299" priority="1435">
      <formula>MOD(COLUMN(),2)</formula>
    </cfRule>
    <cfRule type="expression" dxfId="1298" priority="1436">
      <formula>MOD(COLUMN(),2)=0</formula>
    </cfRule>
  </conditionalFormatting>
  <conditionalFormatting sqref="HI69">
    <cfRule type="expression" dxfId="1297" priority="1421">
      <formula>PorcentagemConcluída</formula>
    </cfRule>
    <cfRule type="expression" dxfId="1296" priority="1422">
      <formula>PorcentagemConcluídaPosterior</formula>
    </cfRule>
    <cfRule type="expression" dxfId="1295" priority="1423">
      <formula>Real</formula>
    </cfRule>
    <cfRule type="expression" dxfId="1294" priority="1424">
      <formula>RealPosterior</formula>
    </cfRule>
    <cfRule type="expression" dxfId="1293" priority="1425">
      <formula>Plano</formula>
    </cfRule>
    <cfRule type="expression" dxfId="1292" priority="1426">
      <formula>HI$6=$J$4+periodo_selecionado-1</formula>
    </cfRule>
    <cfRule type="expression" dxfId="1291" priority="1427">
      <formula>MOD(COLUMN(),2)</formula>
    </cfRule>
    <cfRule type="expression" dxfId="1290" priority="1428">
      <formula>MOD(COLUMN(),2)=0</formula>
    </cfRule>
  </conditionalFormatting>
  <conditionalFormatting sqref="HJ7:HJ51 HJ54 HJ63 HJ70">
    <cfRule type="expression" dxfId="1289" priority="1412">
      <formula>PorcentagemConcluída</formula>
    </cfRule>
    <cfRule type="expression" dxfId="1288" priority="1413">
      <formula>PorcentagemConcluídaPosterior</formula>
    </cfRule>
    <cfRule type="expression" dxfId="1287" priority="1414">
      <formula>Real</formula>
    </cfRule>
    <cfRule type="expression" dxfId="1286" priority="1415">
      <formula>RealPosterior</formula>
    </cfRule>
    <cfRule type="expression" dxfId="1285" priority="1416">
      <formula>Plano</formula>
    </cfRule>
    <cfRule type="expression" dxfId="1284" priority="1417">
      <formula>HJ$6=$J$4+periodo_selecionado-1</formula>
    </cfRule>
    <cfRule type="expression" dxfId="1283" priority="1418">
      <formula>MOD(COLUMN(),2)</formula>
    </cfRule>
    <cfRule type="expression" dxfId="1282" priority="1419">
      <formula>MOD(COLUMN(),2)=0</formula>
    </cfRule>
  </conditionalFormatting>
  <conditionalFormatting sqref="HJ6">
    <cfRule type="expression" dxfId="1281" priority="1420">
      <formula>HJ$6=$J$4+periodo_selecionado-1</formula>
    </cfRule>
  </conditionalFormatting>
  <conditionalFormatting sqref="HJ71">
    <cfRule type="expression" dxfId="1280" priority="1411">
      <formula>TRUE</formula>
    </cfRule>
  </conditionalFormatting>
  <conditionalFormatting sqref="HJ52">
    <cfRule type="expression" dxfId="1279" priority="1403">
      <formula>PorcentagemConcluída</formula>
    </cfRule>
    <cfRule type="expression" dxfId="1278" priority="1404">
      <formula>PorcentagemConcluídaPosterior</formula>
    </cfRule>
    <cfRule type="expression" dxfId="1277" priority="1405">
      <formula>Real</formula>
    </cfRule>
    <cfRule type="expression" dxfId="1276" priority="1406">
      <formula>RealPosterior</formula>
    </cfRule>
    <cfRule type="expression" dxfId="1275" priority="1407">
      <formula>Plano</formula>
    </cfRule>
    <cfRule type="expression" dxfId="1274" priority="1408">
      <formula>HJ$6=$J$4+periodo_selecionado-1</formula>
    </cfRule>
    <cfRule type="expression" dxfId="1273" priority="1409">
      <formula>MOD(COLUMN(),2)</formula>
    </cfRule>
    <cfRule type="expression" dxfId="1272" priority="1410">
      <formula>MOD(COLUMN(),2)=0</formula>
    </cfRule>
  </conditionalFormatting>
  <conditionalFormatting sqref="HJ53">
    <cfRule type="expression" dxfId="1271" priority="1395">
      <formula>PorcentagemConcluída</formula>
    </cfRule>
    <cfRule type="expression" dxfId="1270" priority="1396">
      <formula>PorcentagemConcluídaPosterior</formula>
    </cfRule>
    <cfRule type="expression" dxfId="1269" priority="1397">
      <formula>Real</formula>
    </cfRule>
    <cfRule type="expression" dxfId="1268" priority="1398">
      <formula>RealPosterior</formula>
    </cfRule>
    <cfRule type="expression" dxfId="1267" priority="1399">
      <formula>Plano</formula>
    </cfRule>
    <cfRule type="expression" dxfId="1266" priority="1400">
      <formula>HJ$6=$J$4+periodo_selecionado-1</formula>
    </cfRule>
    <cfRule type="expression" dxfId="1265" priority="1401">
      <formula>MOD(COLUMN(),2)</formula>
    </cfRule>
    <cfRule type="expression" dxfId="1264" priority="1402">
      <formula>MOD(COLUMN(),2)=0</formula>
    </cfRule>
  </conditionalFormatting>
  <conditionalFormatting sqref="HJ58">
    <cfRule type="expression" dxfId="1263" priority="1387">
      <formula>PorcentagemConcluída</formula>
    </cfRule>
    <cfRule type="expression" dxfId="1262" priority="1388">
      <formula>PorcentagemConcluídaPosterior</formula>
    </cfRule>
    <cfRule type="expression" dxfId="1261" priority="1389">
      <formula>Real</formula>
    </cfRule>
    <cfRule type="expression" dxfId="1260" priority="1390">
      <formula>RealPosterior</formula>
    </cfRule>
    <cfRule type="expression" dxfId="1259" priority="1391">
      <formula>Plano</formula>
    </cfRule>
    <cfRule type="expression" dxfId="1258" priority="1392">
      <formula>HJ$6=$J$4+periodo_selecionado-1</formula>
    </cfRule>
    <cfRule type="expression" dxfId="1257" priority="1393">
      <formula>MOD(COLUMN(),2)</formula>
    </cfRule>
    <cfRule type="expression" dxfId="1256" priority="1394">
      <formula>MOD(COLUMN(),2)=0</formula>
    </cfRule>
  </conditionalFormatting>
  <conditionalFormatting sqref="HJ55">
    <cfRule type="expression" dxfId="1255" priority="1379">
      <formula>PorcentagemConcluída</formula>
    </cfRule>
    <cfRule type="expression" dxfId="1254" priority="1380">
      <formula>PorcentagemConcluídaPosterior</formula>
    </cfRule>
    <cfRule type="expression" dxfId="1253" priority="1381">
      <formula>Real</formula>
    </cfRule>
    <cfRule type="expression" dxfId="1252" priority="1382">
      <formula>RealPosterior</formula>
    </cfRule>
    <cfRule type="expression" dxfId="1251" priority="1383">
      <formula>Plano</formula>
    </cfRule>
    <cfRule type="expression" dxfId="1250" priority="1384">
      <formula>HJ$6=$J$4+periodo_selecionado-1</formula>
    </cfRule>
    <cfRule type="expression" dxfId="1249" priority="1385">
      <formula>MOD(COLUMN(),2)</formula>
    </cfRule>
    <cfRule type="expression" dxfId="1248" priority="1386">
      <formula>MOD(COLUMN(),2)=0</formula>
    </cfRule>
  </conditionalFormatting>
  <conditionalFormatting sqref="HJ59">
    <cfRule type="expression" dxfId="1247" priority="1371">
      <formula>PorcentagemConcluída</formula>
    </cfRule>
    <cfRule type="expression" dxfId="1246" priority="1372">
      <formula>PorcentagemConcluídaPosterior</formula>
    </cfRule>
    <cfRule type="expression" dxfId="1245" priority="1373">
      <formula>Real</formula>
    </cfRule>
    <cfRule type="expression" dxfId="1244" priority="1374">
      <formula>RealPosterior</formula>
    </cfRule>
    <cfRule type="expression" dxfId="1243" priority="1375">
      <formula>Plano</formula>
    </cfRule>
    <cfRule type="expression" dxfId="1242" priority="1376">
      <formula>HJ$6=$J$4+periodo_selecionado-1</formula>
    </cfRule>
    <cfRule type="expression" dxfId="1241" priority="1377">
      <formula>MOD(COLUMN(),2)</formula>
    </cfRule>
    <cfRule type="expression" dxfId="1240" priority="1378">
      <formula>MOD(COLUMN(),2)=0</formula>
    </cfRule>
  </conditionalFormatting>
  <conditionalFormatting sqref="HJ64">
    <cfRule type="expression" dxfId="1239" priority="1363">
      <formula>PorcentagemConcluída</formula>
    </cfRule>
    <cfRule type="expression" dxfId="1238" priority="1364">
      <formula>PorcentagemConcluídaPosterior</formula>
    </cfRule>
    <cfRule type="expression" dxfId="1237" priority="1365">
      <formula>Real</formula>
    </cfRule>
    <cfRule type="expression" dxfId="1236" priority="1366">
      <formula>RealPosterior</formula>
    </cfRule>
    <cfRule type="expression" dxfId="1235" priority="1367">
      <formula>Plano</formula>
    </cfRule>
    <cfRule type="expression" dxfId="1234" priority="1368">
      <formula>HJ$6=$J$4+periodo_selecionado-1</formula>
    </cfRule>
    <cfRule type="expression" dxfId="1233" priority="1369">
      <formula>MOD(COLUMN(),2)</formula>
    </cfRule>
    <cfRule type="expression" dxfId="1232" priority="1370">
      <formula>MOD(COLUMN(),2)=0</formula>
    </cfRule>
  </conditionalFormatting>
  <conditionalFormatting sqref="HJ65">
    <cfRule type="expression" dxfId="1231" priority="1355">
      <formula>PorcentagemConcluída</formula>
    </cfRule>
    <cfRule type="expression" dxfId="1230" priority="1356">
      <formula>PorcentagemConcluídaPosterior</formula>
    </cfRule>
    <cfRule type="expression" dxfId="1229" priority="1357">
      <formula>Real</formula>
    </cfRule>
    <cfRule type="expression" dxfId="1228" priority="1358">
      <formula>RealPosterior</formula>
    </cfRule>
    <cfRule type="expression" dxfId="1227" priority="1359">
      <formula>Plano</formula>
    </cfRule>
    <cfRule type="expression" dxfId="1226" priority="1360">
      <formula>HJ$6=$J$4+periodo_selecionado-1</formula>
    </cfRule>
    <cfRule type="expression" dxfId="1225" priority="1361">
      <formula>MOD(COLUMN(),2)</formula>
    </cfRule>
    <cfRule type="expression" dxfId="1224" priority="1362">
      <formula>MOD(COLUMN(),2)=0</formula>
    </cfRule>
  </conditionalFormatting>
  <conditionalFormatting sqref="HJ66">
    <cfRule type="expression" dxfId="1223" priority="1347">
      <formula>PorcentagemConcluída</formula>
    </cfRule>
    <cfRule type="expression" dxfId="1222" priority="1348">
      <formula>PorcentagemConcluídaPosterior</formula>
    </cfRule>
    <cfRule type="expression" dxfId="1221" priority="1349">
      <formula>Real</formula>
    </cfRule>
    <cfRule type="expression" dxfId="1220" priority="1350">
      <formula>RealPosterior</formula>
    </cfRule>
    <cfRule type="expression" dxfId="1219" priority="1351">
      <formula>Plano</formula>
    </cfRule>
    <cfRule type="expression" dxfId="1218" priority="1352">
      <formula>HJ$6=$J$4+periodo_selecionado-1</formula>
    </cfRule>
    <cfRule type="expression" dxfId="1217" priority="1353">
      <formula>MOD(COLUMN(),2)</formula>
    </cfRule>
    <cfRule type="expression" dxfId="1216" priority="1354">
      <formula>MOD(COLUMN(),2)=0</formula>
    </cfRule>
  </conditionalFormatting>
  <conditionalFormatting sqref="HJ57">
    <cfRule type="expression" dxfId="1215" priority="1339">
      <formula>PorcentagemConcluída</formula>
    </cfRule>
    <cfRule type="expression" dxfId="1214" priority="1340">
      <formula>PorcentagemConcluídaPosterior</formula>
    </cfRule>
    <cfRule type="expression" dxfId="1213" priority="1341">
      <formula>Real</formula>
    </cfRule>
    <cfRule type="expression" dxfId="1212" priority="1342">
      <formula>RealPosterior</formula>
    </cfRule>
    <cfRule type="expression" dxfId="1211" priority="1343">
      <formula>Plano</formula>
    </cfRule>
    <cfRule type="expression" dxfId="1210" priority="1344">
      <formula>HJ$6=$J$4+periodo_selecionado-1</formula>
    </cfRule>
    <cfRule type="expression" dxfId="1209" priority="1345">
      <formula>MOD(COLUMN(),2)</formula>
    </cfRule>
    <cfRule type="expression" dxfId="1208" priority="1346">
      <formula>MOD(COLUMN(),2)=0</formula>
    </cfRule>
  </conditionalFormatting>
  <conditionalFormatting sqref="HJ56">
    <cfRule type="expression" dxfId="1207" priority="1331">
      <formula>PorcentagemConcluída</formula>
    </cfRule>
    <cfRule type="expression" dxfId="1206" priority="1332">
      <formula>PorcentagemConcluídaPosterior</formula>
    </cfRule>
    <cfRule type="expression" dxfId="1205" priority="1333">
      <formula>Real</formula>
    </cfRule>
    <cfRule type="expression" dxfId="1204" priority="1334">
      <formula>RealPosterior</formula>
    </cfRule>
    <cfRule type="expression" dxfId="1203" priority="1335">
      <formula>Plano</formula>
    </cfRule>
    <cfRule type="expression" dxfId="1202" priority="1336">
      <formula>HJ$6=$J$4+periodo_selecionado-1</formula>
    </cfRule>
    <cfRule type="expression" dxfId="1201" priority="1337">
      <formula>MOD(COLUMN(),2)</formula>
    </cfRule>
    <cfRule type="expression" dxfId="1200" priority="1338">
      <formula>MOD(COLUMN(),2)=0</formula>
    </cfRule>
  </conditionalFormatting>
  <conditionalFormatting sqref="HJ60">
    <cfRule type="expression" dxfId="1199" priority="1323">
      <formula>PorcentagemConcluída</formula>
    </cfRule>
    <cfRule type="expression" dxfId="1198" priority="1324">
      <formula>PorcentagemConcluídaPosterior</formula>
    </cfRule>
    <cfRule type="expression" dxfId="1197" priority="1325">
      <formula>Real</formula>
    </cfRule>
    <cfRule type="expression" dxfId="1196" priority="1326">
      <formula>RealPosterior</formula>
    </cfRule>
    <cfRule type="expression" dxfId="1195" priority="1327">
      <formula>Plano</formula>
    </cfRule>
    <cfRule type="expression" dxfId="1194" priority="1328">
      <formula>HJ$6=$J$4+periodo_selecionado-1</formula>
    </cfRule>
    <cfRule type="expression" dxfId="1193" priority="1329">
      <formula>MOD(COLUMN(),2)</formula>
    </cfRule>
    <cfRule type="expression" dxfId="1192" priority="1330">
      <formula>MOD(COLUMN(),2)=0</formula>
    </cfRule>
  </conditionalFormatting>
  <conditionalFormatting sqref="HJ61">
    <cfRule type="expression" dxfId="1191" priority="1315">
      <formula>PorcentagemConcluída</formula>
    </cfRule>
    <cfRule type="expression" dxfId="1190" priority="1316">
      <formula>PorcentagemConcluídaPosterior</formula>
    </cfRule>
    <cfRule type="expression" dxfId="1189" priority="1317">
      <formula>Real</formula>
    </cfRule>
    <cfRule type="expression" dxfId="1188" priority="1318">
      <formula>RealPosterior</formula>
    </cfRule>
    <cfRule type="expression" dxfId="1187" priority="1319">
      <formula>Plano</formula>
    </cfRule>
    <cfRule type="expression" dxfId="1186" priority="1320">
      <formula>HJ$6=$J$4+periodo_selecionado-1</formula>
    </cfRule>
    <cfRule type="expression" dxfId="1185" priority="1321">
      <formula>MOD(COLUMN(),2)</formula>
    </cfRule>
    <cfRule type="expression" dxfId="1184" priority="1322">
      <formula>MOD(COLUMN(),2)=0</formula>
    </cfRule>
  </conditionalFormatting>
  <conditionalFormatting sqref="HJ67">
    <cfRule type="expression" dxfId="1183" priority="1307">
      <formula>PorcentagemConcluída</formula>
    </cfRule>
    <cfRule type="expression" dxfId="1182" priority="1308">
      <formula>PorcentagemConcluídaPosterior</formula>
    </cfRule>
    <cfRule type="expression" dxfId="1181" priority="1309">
      <formula>Real</formula>
    </cfRule>
    <cfRule type="expression" dxfId="1180" priority="1310">
      <formula>RealPosterior</formula>
    </cfRule>
    <cfRule type="expression" dxfId="1179" priority="1311">
      <formula>Plano</formula>
    </cfRule>
    <cfRule type="expression" dxfId="1178" priority="1312">
      <formula>HJ$6=$J$4+periodo_selecionado-1</formula>
    </cfRule>
    <cfRule type="expression" dxfId="1177" priority="1313">
      <formula>MOD(COLUMN(),2)</formula>
    </cfRule>
    <cfRule type="expression" dxfId="1176" priority="1314">
      <formula>MOD(COLUMN(),2)=0</formula>
    </cfRule>
  </conditionalFormatting>
  <conditionalFormatting sqref="HJ62">
    <cfRule type="expression" dxfId="1175" priority="1299">
      <formula>PorcentagemConcluída</formula>
    </cfRule>
    <cfRule type="expression" dxfId="1174" priority="1300">
      <formula>PorcentagemConcluídaPosterior</formula>
    </cfRule>
    <cfRule type="expression" dxfId="1173" priority="1301">
      <formula>Real</formula>
    </cfRule>
    <cfRule type="expression" dxfId="1172" priority="1302">
      <formula>RealPosterior</formula>
    </cfRule>
    <cfRule type="expression" dxfId="1171" priority="1303">
      <formula>Plano</formula>
    </cfRule>
    <cfRule type="expression" dxfId="1170" priority="1304">
      <formula>HJ$6=$J$4+periodo_selecionado-1</formula>
    </cfRule>
    <cfRule type="expression" dxfId="1169" priority="1305">
      <formula>MOD(COLUMN(),2)</formula>
    </cfRule>
    <cfRule type="expression" dxfId="1168" priority="1306">
      <formula>MOD(COLUMN(),2)=0</formula>
    </cfRule>
  </conditionalFormatting>
  <conditionalFormatting sqref="HJ69">
    <cfRule type="expression" dxfId="1167" priority="1291">
      <formula>PorcentagemConcluída</formula>
    </cfRule>
    <cfRule type="expression" dxfId="1166" priority="1292">
      <formula>PorcentagemConcluídaPosterior</formula>
    </cfRule>
    <cfRule type="expression" dxfId="1165" priority="1293">
      <formula>Real</formula>
    </cfRule>
    <cfRule type="expression" dxfId="1164" priority="1294">
      <formula>RealPosterior</formula>
    </cfRule>
    <cfRule type="expression" dxfId="1163" priority="1295">
      <formula>Plano</formula>
    </cfRule>
    <cfRule type="expression" dxfId="1162" priority="1296">
      <formula>HJ$6=$J$4+periodo_selecionado-1</formula>
    </cfRule>
    <cfRule type="expression" dxfId="1161" priority="1297">
      <formula>MOD(COLUMN(),2)</formula>
    </cfRule>
    <cfRule type="expression" dxfId="1160" priority="1298">
      <formula>MOD(COLUMN(),2)=0</formula>
    </cfRule>
  </conditionalFormatting>
  <conditionalFormatting sqref="HK7:IP51 HK54:IP54 HK63:IP63 HK70:IP70">
    <cfRule type="expression" dxfId="1159" priority="1282">
      <formula>PorcentagemConcluída</formula>
    </cfRule>
    <cfRule type="expression" dxfId="1158" priority="1283">
      <formula>PorcentagemConcluídaPosterior</formula>
    </cfRule>
    <cfRule type="expression" dxfId="1157" priority="1284">
      <formula>Real</formula>
    </cfRule>
    <cfRule type="expression" dxfId="1156" priority="1285">
      <formula>RealPosterior</formula>
    </cfRule>
    <cfRule type="expression" dxfId="1155" priority="1286">
      <formula>Plano</formula>
    </cfRule>
    <cfRule type="expression" dxfId="1154" priority="1287">
      <formula>HK$6=$J$4+periodo_selecionado-1</formula>
    </cfRule>
    <cfRule type="expression" dxfId="1153" priority="1288">
      <formula>MOD(COLUMN(),2)</formula>
    </cfRule>
    <cfRule type="expression" dxfId="1152" priority="1289">
      <formula>MOD(COLUMN(),2)=0</formula>
    </cfRule>
  </conditionalFormatting>
  <conditionalFormatting sqref="HK6:IP6">
    <cfRule type="expression" dxfId="1151" priority="1290">
      <formula>HK$6=$J$4+periodo_selecionado-1</formula>
    </cfRule>
  </conditionalFormatting>
  <conditionalFormatting sqref="HK71:IP71">
    <cfRule type="expression" dxfId="1150" priority="1281">
      <formula>TRUE</formula>
    </cfRule>
  </conditionalFormatting>
  <conditionalFormatting sqref="HK52:IP52">
    <cfRule type="expression" dxfId="1149" priority="1273">
      <formula>PorcentagemConcluída</formula>
    </cfRule>
    <cfRule type="expression" dxfId="1148" priority="1274">
      <formula>PorcentagemConcluídaPosterior</formula>
    </cfRule>
    <cfRule type="expression" dxfId="1147" priority="1275">
      <formula>Real</formula>
    </cfRule>
    <cfRule type="expression" dxfId="1146" priority="1276">
      <formula>RealPosterior</formula>
    </cfRule>
    <cfRule type="expression" dxfId="1145" priority="1277">
      <formula>Plano</formula>
    </cfRule>
    <cfRule type="expression" dxfId="1144" priority="1278">
      <formula>HK$6=$J$4+periodo_selecionado-1</formula>
    </cfRule>
    <cfRule type="expression" dxfId="1143" priority="1279">
      <formula>MOD(COLUMN(),2)</formula>
    </cfRule>
    <cfRule type="expression" dxfId="1142" priority="1280">
      <formula>MOD(COLUMN(),2)=0</formula>
    </cfRule>
  </conditionalFormatting>
  <conditionalFormatting sqref="HK53:IP53">
    <cfRule type="expression" dxfId="1141" priority="1265">
      <formula>PorcentagemConcluída</formula>
    </cfRule>
    <cfRule type="expression" dxfId="1140" priority="1266">
      <formula>PorcentagemConcluídaPosterior</formula>
    </cfRule>
    <cfRule type="expression" dxfId="1139" priority="1267">
      <formula>Real</formula>
    </cfRule>
    <cfRule type="expression" dxfId="1138" priority="1268">
      <formula>RealPosterior</formula>
    </cfRule>
    <cfRule type="expression" dxfId="1137" priority="1269">
      <formula>Plano</formula>
    </cfRule>
    <cfRule type="expression" dxfId="1136" priority="1270">
      <formula>HK$6=$J$4+periodo_selecionado-1</formula>
    </cfRule>
    <cfRule type="expression" dxfId="1135" priority="1271">
      <formula>MOD(COLUMN(),2)</formula>
    </cfRule>
    <cfRule type="expression" dxfId="1134" priority="1272">
      <formula>MOD(COLUMN(),2)=0</formula>
    </cfRule>
  </conditionalFormatting>
  <conditionalFormatting sqref="HK58:IP58">
    <cfRule type="expression" dxfId="1133" priority="1257">
      <formula>PorcentagemConcluída</formula>
    </cfRule>
    <cfRule type="expression" dxfId="1132" priority="1258">
      <formula>PorcentagemConcluídaPosterior</formula>
    </cfRule>
    <cfRule type="expression" dxfId="1131" priority="1259">
      <formula>Real</formula>
    </cfRule>
    <cfRule type="expression" dxfId="1130" priority="1260">
      <formula>RealPosterior</formula>
    </cfRule>
    <cfRule type="expression" dxfId="1129" priority="1261">
      <formula>Plano</formula>
    </cfRule>
    <cfRule type="expression" dxfId="1128" priority="1262">
      <formula>HK$6=$J$4+periodo_selecionado-1</formula>
    </cfRule>
    <cfRule type="expression" dxfId="1127" priority="1263">
      <formula>MOD(COLUMN(),2)</formula>
    </cfRule>
    <cfRule type="expression" dxfId="1126" priority="1264">
      <formula>MOD(COLUMN(),2)=0</formula>
    </cfRule>
  </conditionalFormatting>
  <conditionalFormatting sqref="HK55:IP55">
    <cfRule type="expression" dxfId="1125" priority="1249">
      <formula>PorcentagemConcluída</formula>
    </cfRule>
    <cfRule type="expression" dxfId="1124" priority="1250">
      <formula>PorcentagemConcluídaPosterior</formula>
    </cfRule>
    <cfRule type="expression" dxfId="1123" priority="1251">
      <formula>Real</formula>
    </cfRule>
    <cfRule type="expression" dxfId="1122" priority="1252">
      <formula>RealPosterior</formula>
    </cfRule>
    <cfRule type="expression" dxfId="1121" priority="1253">
      <formula>Plano</formula>
    </cfRule>
    <cfRule type="expression" dxfId="1120" priority="1254">
      <formula>HK$6=$J$4+periodo_selecionado-1</formula>
    </cfRule>
    <cfRule type="expression" dxfId="1119" priority="1255">
      <formula>MOD(COLUMN(),2)</formula>
    </cfRule>
    <cfRule type="expression" dxfId="1118" priority="1256">
      <formula>MOD(COLUMN(),2)=0</formula>
    </cfRule>
  </conditionalFormatting>
  <conditionalFormatting sqref="HK59:IP59">
    <cfRule type="expression" dxfId="1117" priority="1241">
      <formula>PorcentagemConcluída</formula>
    </cfRule>
    <cfRule type="expression" dxfId="1116" priority="1242">
      <formula>PorcentagemConcluídaPosterior</formula>
    </cfRule>
    <cfRule type="expression" dxfId="1115" priority="1243">
      <formula>Real</formula>
    </cfRule>
    <cfRule type="expression" dxfId="1114" priority="1244">
      <formula>RealPosterior</formula>
    </cfRule>
    <cfRule type="expression" dxfId="1113" priority="1245">
      <formula>Plano</formula>
    </cfRule>
    <cfRule type="expression" dxfId="1112" priority="1246">
      <formula>HK$6=$J$4+periodo_selecionado-1</formula>
    </cfRule>
    <cfRule type="expression" dxfId="1111" priority="1247">
      <formula>MOD(COLUMN(),2)</formula>
    </cfRule>
    <cfRule type="expression" dxfId="1110" priority="1248">
      <formula>MOD(COLUMN(),2)=0</formula>
    </cfRule>
  </conditionalFormatting>
  <conditionalFormatting sqref="HK64:IP64">
    <cfRule type="expression" dxfId="1109" priority="1233">
      <formula>PorcentagemConcluída</formula>
    </cfRule>
    <cfRule type="expression" dxfId="1108" priority="1234">
      <formula>PorcentagemConcluídaPosterior</formula>
    </cfRule>
    <cfRule type="expression" dxfId="1107" priority="1235">
      <formula>Real</formula>
    </cfRule>
    <cfRule type="expression" dxfId="1106" priority="1236">
      <formula>RealPosterior</formula>
    </cfRule>
    <cfRule type="expression" dxfId="1105" priority="1237">
      <formula>Plano</formula>
    </cfRule>
    <cfRule type="expression" dxfId="1104" priority="1238">
      <formula>HK$6=$J$4+periodo_selecionado-1</formula>
    </cfRule>
    <cfRule type="expression" dxfId="1103" priority="1239">
      <formula>MOD(COLUMN(),2)</formula>
    </cfRule>
    <cfRule type="expression" dxfId="1102" priority="1240">
      <formula>MOD(COLUMN(),2)=0</formula>
    </cfRule>
  </conditionalFormatting>
  <conditionalFormatting sqref="HK65:IP65">
    <cfRule type="expression" dxfId="1101" priority="1225">
      <formula>PorcentagemConcluída</formula>
    </cfRule>
    <cfRule type="expression" dxfId="1100" priority="1226">
      <formula>PorcentagemConcluídaPosterior</formula>
    </cfRule>
    <cfRule type="expression" dxfId="1099" priority="1227">
      <formula>Real</formula>
    </cfRule>
    <cfRule type="expression" dxfId="1098" priority="1228">
      <formula>RealPosterior</formula>
    </cfRule>
    <cfRule type="expression" dxfId="1097" priority="1229">
      <formula>Plano</formula>
    </cfRule>
    <cfRule type="expression" dxfId="1096" priority="1230">
      <formula>HK$6=$J$4+periodo_selecionado-1</formula>
    </cfRule>
    <cfRule type="expression" dxfId="1095" priority="1231">
      <formula>MOD(COLUMN(),2)</formula>
    </cfRule>
    <cfRule type="expression" dxfId="1094" priority="1232">
      <formula>MOD(COLUMN(),2)=0</formula>
    </cfRule>
  </conditionalFormatting>
  <conditionalFormatting sqref="HK66:IP66">
    <cfRule type="expression" dxfId="1093" priority="1217">
      <formula>PorcentagemConcluída</formula>
    </cfRule>
    <cfRule type="expression" dxfId="1092" priority="1218">
      <formula>PorcentagemConcluídaPosterior</formula>
    </cfRule>
    <cfRule type="expression" dxfId="1091" priority="1219">
      <formula>Real</formula>
    </cfRule>
    <cfRule type="expression" dxfId="1090" priority="1220">
      <formula>RealPosterior</formula>
    </cfRule>
    <cfRule type="expression" dxfId="1089" priority="1221">
      <formula>Plano</formula>
    </cfRule>
    <cfRule type="expression" dxfId="1088" priority="1222">
      <formula>HK$6=$J$4+periodo_selecionado-1</formula>
    </cfRule>
    <cfRule type="expression" dxfId="1087" priority="1223">
      <formula>MOD(COLUMN(),2)</formula>
    </cfRule>
    <cfRule type="expression" dxfId="1086" priority="1224">
      <formula>MOD(COLUMN(),2)=0</formula>
    </cfRule>
  </conditionalFormatting>
  <conditionalFormatting sqref="HK57:IP57">
    <cfRule type="expression" dxfId="1085" priority="1209">
      <formula>PorcentagemConcluída</formula>
    </cfRule>
    <cfRule type="expression" dxfId="1084" priority="1210">
      <formula>PorcentagemConcluídaPosterior</formula>
    </cfRule>
    <cfRule type="expression" dxfId="1083" priority="1211">
      <formula>Real</formula>
    </cfRule>
    <cfRule type="expression" dxfId="1082" priority="1212">
      <formula>RealPosterior</formula>
    </cfRule>
    <cfRule type="expression" dxfId="1081" priority="1213">
      <formula>Plano</formula>
    </cfRule>
    <cfRule type="expression" dxfId="1080" priority="1214">
      <formula>HK$6=$J$4+periodo_selecionado-1</formula>
    </cfRule>
    <cfRule type="expression" dxfId="1079" priority="1215">
      <formula>MOD(COLUMN(),2)</formula>
    </cfRule>
    <cfRule type="expression" dxfId="1078" priority="1216">
      <formula>MOD(COLUMN(),2)=0</formula>
    </cfRule>
  </conditionalFormatting>
  <conditionalFormatting sqref="HK56:IP56">
    <cfRule type="expression" dxfId="1077" priority="1201">
      <formula>PorcentagemConcluída</formula>
    </cfRule>
    <cfRule type="expression" dxfId="1076" priority="1202">
      <formula>PorcentagemConcluídaPosterior</formula>
    </cfRule>
    <cfRule type="expression" dxfId="1075" priority="1203">
      <formula>Real</formula>
    </cfRule>
    <cfRule type="expression" dxfId="1074" priority="1204">
      <formula>RealPosterior</formula>
    </cfRule>
    <cfRule type="expression" dxfId="1073" priority="1205">
      <formula>Plano</formula>
    </cfRule>
    <cfRule type="expression" dxfId="1072" priority="1206">
      <formula>HK$6=$J$4+periodo_selecionado-1</formula>
    </cfRule>
    <cfRule type="expression" dxfId="1071" priority="1207">
      <formula>MOD(COLUMN(),2)</formula>
    </cfRule>
    <cfRule type="expression" dxfId="1070" priority="1208">
      <formula>MOD(COLUMN(),2)=0</formula>
    </cfRule>
  </conditionalFormatting>
  <conditionalFormatting sqref="HK60:IP60">
    <cfRule type="expression" dxfId="1069" priority="1193">
      <formula>PorcentagemConcluída</formula>
    </cfRule>
    <cfRule type="expression" dxfId="1068" priority="1194">
      <formula>PorcentagemConcluídaPosterior</formula>
    </cfRule>
    <cfRule type="expression" dxfId="1067" priority="1195">
      <formula>Real</formula>
    </cfRule>
    <cfRule type="expression" dxfId="1066" priority="1196">
      <formula>RealPosterior</formula>
    </cfRule>
    <cfRule type="expression" dxfId="1065" priority="1197">
      <formula>Plano</formula>
    </cfRule>
    <cfRule type="expression" dxfId="1064" priority="1198">
      <formula>HK$6=$J$4+periodo_selecionado-1</formula>
    </cfRule>
    <cfRule type="expression" dxfId="1063" priority="1199">
      <formula>MOD(COLUMN(),2)</formula>
    </cfRule>
    <cfRule type="expression" dxfId="1062" priority="1200">
      <formula>MOD(COLUMN(),2)=0</formula>
    </cfRule>
  </conditionalFormatting>
  <conditionalFormatting sqref="HK61:IP61">
    <cfRule type="expression" dxfId="1061" priority="1185">
      <formula>PorcentagemConcluída</formula>
    </cfRule>
    <cfRule type="expression" dxfId="1060" priority="1186">
      <formula>PorcentagemConcluídaPosterior</formula>
    </cfRule>
    <cfRule type="expression" dxfId="1059" priority="1187">
      <formula>Real</formula>
    </cfRule>
    <cfRule type="expression" dxfId="1058" priority="1188">
      <formula>RealPosterior</formula>
    </cfRule>
    <cfRule type="expression" dxfId="1057" priority="1189">
      <formula>Plano</formula>
    </cfRule>
    <cfRule type="expression" dxfId="1056" priority="1190">
      <formula>HK$6=$J$4+periodo_selecionado-1</formula>
    </cfRule>
    <cfRule type="expression" dxfId="1055" priority="1191">
      <formula>MOD(COLUMN(),2)</formula>
    </cfRule>
    <cfRule type="expression" dxfId="1054" priority="1192">
      <formula>MOD(COLUMN(),2)=0</formula>
    </cfRule>
  </conditionalFormatting>
  <conditionalFormatting sqref="HK67:IP67">
    <cfRule type="expression" dxfId="1053" priority="1177">
      <formula>PorcentagemConcluída</formula>
    </cfRule>
    <cfRule type="expression" dxfId="1052" priority="1178">
      <formula>PorcentagemConcluídaPosterior</formula>
    </cfRule>
    <cfRule type="expression" dxfId="1051" priority="1179">
      <formula>Real</formula>
    </cfRule>
    <cfRule type="expression" dxfId="1050" priority="1180">
      <formula>RealPosterior</formula>
    </cfRule>
    <cfRule type="expression" dxfId="1049" priority="1181">
      <formula>Plano</formula>
    </cfRule>
    <cfRule type="expression" dxfId="1048" priority="1182">
      <formula>HK$6=$J$4+periodo_selecionado-1</formula>
    </cfRule>
    <cfRule type="expression" dxfId="1047" priority="1183">
      <formula>MOD(COLUMN(),2)</formula>
    </cfRule>
    <cfRule type="expression" dxfId="1046" priority="1184">
      <formula>MOD(COLUMN(),2)=0</formula>
    </cfRule>
  </conditionalFormatting>
  <conditionalFormatting sqref="HK62:IP62">
    <cfRule type="expression" dxfId="1045" priority="1169">
      <formula>PorcentagemConcluída</formula>
    </cfRule>
    <cfRule type="expression" dxfId="1044" priority="1170">
      <formula>PorcentagemConcluídaPosterior</formula>
    </cfRule>
    <cfRule type="expression" dxfId="1043" priority="1171">
      <formula>Real</formula>
    </cfRule>
    <cfRule type="expression" dxfId="1042" priority="1172">
      <formula>RealPosterior</formula>
    </cfRule>
    <cfRule type="expression" dxfId="1041" priority="1173">
      <formula>Plano</formula>
    </cfRule>
    <cfRule type="expression" dxfId="1040" priority="1174">
      <formula>HK$6=$J$4+periodo_selecionado-1</formula>
    </cfRule>
    <cfRule type="expression" dxfId="1039" priority="1175">
      <formula>MOD(COLUMN(),2)</formula>
    </cfRule>
    <cfRule type="expression" dxfId="1038" priority="1176">
      <formula>MOD(COLUMN(),2)=0</formula>
    </cfRule>
  </conditionalFormatting>
  <conditionalFormatting sqref="HK69:IP69">
    <cfRule type="expression" dxfId="1037" priority="1161">
      <formula>PorcentagemConcluída</formula>
    </cfRule>
    <cfRule type="expression" dxfId="1036" priority="1162">
      <formula>PorcentagemConcluídaPosterior</formula>
    </cfRule>
    <cfRule type="expression" dxfId="1035" priority="1163">
      <formula>Real</formula>
    </cfRule>
    <cfRule type="expression" dxfId="1034" priority="1164">
      <formula>RealPosterior</formula>
    </cfRule>
    <cfRule type="expression" dxfId="1033" priority="1165">
      <formula>Plano</formula>
    </cfRule>
    <cfRule type="expression" dxfId="1032" priority="1166">
      <formula>HK$6=$J$4+periodo_selecionado-1</formula>
    </cfRule>
    <cfRule type="expression" dxfId="1031" priority="1167">
      <formula>MOD(COLUMN(),2)</formula>
    </cfRule>
    <cfRule type="expression" dxfId="1030" priority="1168">
      <formula>MOD(COLUMN(),2)=0</formula>
    </cfRule>
  </conditionalFormatting>
  <conditionalFormatting sqref="IQ7:IQ51 IQ54 IQ63 IQ70">
    <cfRule type="expression" dxfId="1029" priority="1152">
      <formula>PorcentagemConcluída</formula>
    </cfRule>
    <cfRule type="expression" dxfId="1028" priority="1153">
      <formula>PorcentagemConcluídaPosterior</formula>
    </cfRule>
    <cfRule type="expression" dxfId="1027" priority="1154">
      <formula>Real</formula>
    </cfRule>
    <cfRule type="expression" dxfId="1026" priority="1155">
      <formula>RealPosterior</formula>
    </cfRule>
    <cfRule type="expression" dxfId="1025" priority="1156">
      <formula>Plano</formula>
    </cfRule>
    <cfRule type="expression" dxfId="1024" priority="1157">
      <formula>IQ$6=$J$4+periodo_selecionado-1</formula>
    </cfRule>
    <cfRule type="expression" dxfId="1023" priority="1158">
      <formula>MOD(COLUMN(),2)</formula>
    </cfRule>
    <cfRule type="expression" dxfId="1022" priority="1159">
      <formula>MOD(COLUMN(),2)=0</formula>
    </cfRule>
  </conditionalFormatting>
  <conditionalFormatting sqref="IQ6">
    <cfRule type="expression" dxfId="1021" priority="1160">
      <formula>IQ$6=$J$4+periodo_selecionado-1</formula>
    </cfRule>
  </conditionalFormatting>
  <conditionalFormatting sqref="IQ71">
    <cfRule type="expression" dxfId="1020" priority="1151">
      <formula>TRUE</formula>
    </cfRule>
  </conditionalFormatting>
  <conditionalFormatting sqref="IQ52">
    <cfRule type="expression" dxfId="1019" priority="1143">
      <formula>PorcentagemConcluída</formula>
    </cfRule>
    <cfRule type="expression" dxfId="1018" priority="1144">
      <formula>PorcentagemConcluídaPosterior</formula>
    </cfRule>
    <cfRule type="expression" dxfId="1017" priority="1145">
      <formula>Real</formula>
    </cfRule>
    <cfRule type="expression" dxfId="1016" priority="1146">
      <formula>RealPosterior</formula>
    </cfRule>
    <cfRule type="expression" dxfId="1015" priority="1147">
      <formula>Plano</formula>
    </cfRule>
    <cfRule type="expression" dxfId="1014" priority="1148">
      <formula>IQ$6=$J$4+periodo_selecionado-1</formula>
    </cfRule>
    <cfRule type="expression" dxfId="1013" priority="1149">
      <formula>MOD(COLUMN(),2)</formula>
    </cfRule>
    <cfRule type="expression" dxfId="1012" priority="1150">
      <formula>MOD(COLUMN(),2)=0</formula>
    </cfRule>
  </conditionalFormatting>
  <conditionalFormatting sqref="IQ53">
    <cfRule type="expression" dxfId="1011" priority="1135">
      <formula>PorcentagemConcluída</formula>
    </cfRule>
    <cfRule type="expression" dxfId="1010" priority="1136">
      <formula>PorcentagemConcluídaPosterior</formula>
    </cfRule>
    <cfRule type="expression" dxfId="1009" priority="1137">
      <formula>Real</formula>
    </cfRule>
    <cfRule type="expression" dxfId="1008" priority="1138">
      <formula>RealPosterior</formula>
    </cfRule>
    <cfRule type="expression" dxfId="1007" priority="1139">
      <formula>Plano</formula>
    </cfRule>
    <cfRule type="expression" dxfId="1006" priority="1140">
      <formula>IQ$6=$J$4+periodo_selecionado-1</formula>
    </cfRule>
    <cfRule type="expression" dxfId="1005" priority="1141">
      <formula>MOD(COLUMN(),2)</formula>
    </cfRule>
    <cfRule type="expression" dxfId="1004" priority="1142">
      <formula>MOD(COLUMN(),2)=0</formula>
    </cfRule>
  </conditionalFormatting>
  <conditionalFormatting sqref="IQ58">
    <cfRule type="expression" dxfId="1003" priority="1127">
      <formula>PorcentagemConcluída</formula>
    </cfRule>
    <cfRule type="expression" dxfId="1002" priority="1128">
      <formula>PorcentagemConcluídaPosterior</formula>
    </cfRule>
    <cfRule type="expression" dxfId="1001" priority="1129">
      <formula>Real</formula>
    </cfRule>
    <cfRule type="expression" dxfId="1000" priority="1130">
      <formula>RealPosterior</formula>
    </cfRule>
    <cfRule type="expression" dxfId="999" priority="1131">
      <formula>Plano</formula>
    </cfRule>
    <cfRule type="expression" dxfId="998" priority="1132">
      <formula>IQ$6=$J$4+periodo_selecionado-1</formula>
    </cfRule>
    <cfRule type="expression" dxfId="997" priority="1133">
      <formula>MOD(COLUMN(),2)</formula>
    </cfRule>
    <cfRule type="expression" dxfId="996" priority="1134">
      <formula>MOD(COLUMN(),2)=0</formula>
    </cfRule>
  </conditionalFormatting>
  <conditionalFormatting sqref="IQ55">
    <cfRule type="expression" dxfId="995" priority="1119">
      <formula>PorcentagemConcluída</formula>
    </cfRule>
    <cfRule type="expression" dxfId="994" priority="1120">
      <formula>PorcentagemConcluídaPosterior</formula>
    </cfRule>
    <cfRule type="expression" dxfId="993" priority="1121">
      <formula>Real</formula>
    </cfRule>
    <cfRule type="expression" dxfId="992" priority="1122">
      <formula>RealPosterior</formula>
    </cfRule>
    <cfRule type="expression" dxfId="991" priority="1123">
      <formula>Plano</formula>
    </cfRule>
    <cfRule type="expression" dxfId="990" priority="1124">
      <formula>IQ$6=$J$4+periodo_selecionado-1</formula>
    </cfRule>
    <cfRule type="expression" dxfId="989" priority="1125">
      <formula>MOD(COLUMN(),2)</formula>
    </cfRule>
    <cfRule type="expression" dxfId="988" priority="1126">
      <formula>MOD(COLUMN(),2)=0</formula>
    </cfRule>
  </conditionalFormatting>
  <conditionalFormatting sqref="IQ59">
    <cfRule type="expression" dxfId="987" priority="1111">
      <formula>PorcentagemConcluída</formula>
    </cfRule>
    <cfRule type="expression" dxfId="986" priority="1112">
      <formula>PorcentagemConcluídaPosterior</formula>
    </cfRule>
    <cfRule type="expression" dxfId="985" priority="1113">
      <formula>Real</formula>
    </cfRule>
    <cfRule type="expression" dxfId="984" priority="1114">
      <formula>RealPosterior</formula>
    </cfRule>
    <cfRule type="expression" dxfId="983" priority="1115">
      <formula>Plano</formula>
    </cfRule>
    <cfRule type="expression" dxfId="982" priority="1116">
      <formula>IQ$6=$J$4+periodo_selecionado-1</formula>
    </cfRule>
    <cfRule type="expression" dxfId="981" priority="1117">
      <formula>MOD(COLUMN(),2)</formula>
    </cfRule>
    <cfRule type="expression" dxfId="980" priority="1118">
      <formula>MOD(COLUMN(),2)=0</formula>
    </cfRule>
  </conditionalFormatting>
  <conditionalFormatting sqref="IQ64">
    <cfRule type="expression" dxfId="979" priority="1103">
      <formula>PorcentagemConcluída</formula>
    </cfRule>
    <cfRule type="expression" dxfId="978" priority="1104">
      <formula>PorcentagemConcluídaPosterior</formula>
    </cfRule>
    <cfRule type="expression" dxfId="977" priority="1105">
      <formula>Real</formula>
    </cfRule>
    <cfRule type="expression" dxfId="976" priority="1106">
      <formula>RealPosterior</formula>
    </cfRule>
    <cfRule type="expression" dxfId="975" priority="1107">
      <formula>Plano</formula>
    </cfRule>
    <cfRule type="expression" dxfId="974" priority="1108">
      <formula>IQ$6=$J$4+periodo_selecionado-1</formula>
    </cfRule>
    <cfRule type="expression" dxfId="973" priority="1109">
      <formula>MOD(COLUMN(),2)</formula>
    </cfRule>
    <cfRule type="expression" dxfId="972" priority="1110">
      <formula>MOD(COLUMN(),2)=0</formula>
    </cfRule>
  </conditionalFormatting>
  <conditionalFormatting sqref="IQ65">
    <cfRule type="expression" dxfId="971" priority="1095">
      <formula>PorcentagemConcluída</formula>
    </cfRule>
    <cfRule type="expression" dxfId="970" priority="1096">
      <formula>PorcentagemConcluídaPosterior</formula>
    </cfRule>
    <cfRule type="expression" dxfId="969" priority="1097">
      <formula>Real</formula>
    </cfRule>
    <cfRule type="expression" dxfId="968" priority="1098">
      <formula>RealPosterior</formula>
    </cfRule>
    <cfRule type="expression" dxfId="967" priority="1099">
      <formula>Plano</formula>
    </cfRule>
    <cfRule type="expression" dxfId="966" priority="1100">
      <formula>IQ$6=$J$4+periodo_selecionado-1</formula>
    </cfRule>
    <cfRule type="expression" dxfId="965" priority="1101">
      <formula>MOD(COLUMN(),2)</formula>
    </cfRule>
    <cfRule type="expression" dxfId="964" priority="1102">
      <formula>MOD(COLUMN(),2)=0</formula>
    </cfRule>
  </conditionalFormatting>
  <conditionalFormatting sqref="IQ66">
    <cfRule type="expression" dxfId="963" priority="1087">
      <formula>PorcentagemConcluída</formula>
    </cfRule>
    <cfRule type="expression" dxfId="962" priority="1088">
      <formula>PorcentagemConcluídaPosterior</formula>
    </cfRule>
    <cfRule type="expression" dxfId="961" priority="1089">
      <formula>Real</formula>
    </cfRule>
    <cfRule type="expression" dxfId="960" priority="1090">
      <formula>RealPosterior</formula>
    </cfRule>
    <cfRule type="expression" dxfId="959" priority="1091">
      <formula>Plano</formula>
    </cfRule>
    <cfRule type="expression" dxfId="958" priority="1092">
      <formula>IQ$6=$J$4+periodo_selecionado-1</formula>
    </cfRule>
    <cfRule type="expression" dxfId="957" priority="1093">
      <formula>MOD(COLUMN(),2)</formula>
    </cfRule>
    <cfRule type="expression" dxfId="956" priority="1094">
      <formula>MOD(COLUMN(),2)=0</formula>
    </cfRule>
  </conditionalFormatting>
  <conditionalFormatting sqref="IQ57">
    <cfRule type="expression" dxfId="955" priority="1079">
      <formula>PorcentagemConcluída</formula>
    </cfRule>
    <cfRule type="expression" dxfId="954" priority="1080">
      <formula>PorcentagemConcluídaPosterior</formula>
    </cfRule>
    <cfRule type="expression" dxfId="953" priority="1081">
      <formula>Real</formula>
    </cfRule>
    <cfRule type="expression" dxfId="952" priority="1082">
      <formula>RealPosterior</formula>
    </cfRule>
    <cfRule type="expression" dxfId="951" priority="1083">
      <formula>Plano</formula>
    </cfRule>
    <cfRule type="expression" dxfId="950" priority="1084">
      <formula>IQ$6=$J$4+periodo_selecionado-1</formula>
    </cfRule>
    <cfRule type="expression" dxfId="949" priority="1085">
      <formula>MOD(COLUMN(),2)</formula>
    </cfRule>
    <cfRule type="expression" dxfId="948" priority="1086">
      <formula>MOD(COLUMN(),2)=0</formula>
    </cfRule>
  </conditionalFormatting>
  <conditionalFormatting sqref="IQ56">
    <cfRule type="expression" dxfId="947" priority="1071">
      <formula>PorcentagemConcluída</formula>
    </cfRule>
    <cfRule type="expression" dxfId="946" priority="1072">
      <formula>PorcentagemConcluídaPosterior</formula>
    </cfRule>
    <cfRule type="expression" dxfId="945" priority="1073">
      <formula>Real</formula>
    </cfRule>
    <cfRule type="expression" dxfId="944" priority="1074">
      <formula>RealPosterior</formula>
    </cfRule>
    <cfRule type="expression" dxfId="943" priority="1075">
      <formula>Plano</formula>
    </cfRule>
    <cfRule type="expression" dxfId="942" priority="1076">
      <formula>IQ$6=$J$4+periodo_selecionado-1</formula>
    </cfRule>
    <cfRule type="expression" dxfId="941" priority="1077">
      <formula>MOD(COLUMN(),2)</formula>
    </cfRule>
    <cfRule type="expression" dxfId="940" priority="1078">
      <formula>MOD(COLUMN(),2)=0</formula>
    </cfRule>
  </conditionalFormatting>
  <conditionalFormatting sqref="IQ60">
    <cfRule type="expression" dxfId="939" priority="1063">
      <formula>PorcentagemConcluída</formula>
    </cfRule>
    <cfRule type="expression" dxfId="938" priority="1064">
      <formula>PorcentagemConcluídaPosterior</formula>
    </cfRule>
    <cfRule type="expression" dxfId="937" priority="1065">
      <formula>Real</formula>
    </cfRule>
    <cfRule type="expression" dxfId="936" priority="1066">
      <formula>RealPosterior</formula>
    </cfRule>
    <cfRule type="expression" dxfId="935" priority="1067">
      <formula>Plano</formula>
    </cfRule>
    <cfRule type="expression" dxfId="934" priority="1068">
      <formula>IQ$6=$J$4+periodo_selecionado-1</formula>
    </cfRule>
    <cfRule type="expression" dxfId="933" priority="1069">
      <formula>MOD(COLUMN(),2)</formula>
    </cfRule>
    <cfRule type="expression" dxfId="932" priority="1070">
      <formula>MOD(COLUMN(),2)=0</formula>
    </cfRule>
  </conditionalFormatting>
  <conditionalFormatting sqref="IQ61">
    <cfRule type="expression" dxfId="931" priority="1055">
      <formula>PorcentagemConcluída</formula>
    </cfRule>
    <cfRule type="expression" dxfId="930" priority="1056">
      <formula>PorcentagemConcluídaPosterior</formula>
    </cfRule>
    <cfRule type="expression" dxfId="929" priority="1057">
      <formula>Real</formula>
    </cfRule>
    <cfRule type="expression" dxfId="928" priority="1058">
      <formula>RealPosterior</formula>
    </cfRule>
    <cfRule type="expression" dxfId="927" priority="1059">
      <formula>Plano</formula>
    </cfRule>
    <cfRule type="expression" dxfId="926" priority="1060">
      <formula>IQ$6=$J$4+periodo_selecionado-1</formula>
    </cfRule>
    <cfRule type="expression" dxfId="925" priority="1061">
      <formula>MOD(COLUMN(),2)</formula>
    </cfRule>
    <cfRule type="expression" dxfId="924" priority="1062">
      <formula>MOD(COLUMN(),2)=0</formula>
    </cfRule>
  </conditionalFormatting>
  <conditionalFormatting sqref="IQ67">
    <cfRule type="expression" dxfId="923" priority="1047">
      <formula>PorcentagemConcluída</formula>
    </cfRule>
    <cfRule type="expression" dxfId="922" priority="1048">
      <formula>PorcentagemConcluídaPosterior</formula>
    </cfRule>
    <cfRule type="expression" dxfId="921" priority="1049">
      <formula>Real</formula>
    </cfRule>
    <cfRule type="expression" dxfId="920" priority="1050">
      <formula>RealPosterior</formula>
    </cfRule>
    <cfRule type="expression" dxfId="919" priority="1051">
      <formula>Plano</formula>
    </cfRule>
    <cfRule type="expression" dxfId="918" priority="1052">
      <formula>IQ$6=$J$4+periodo_selecionado-1</formula>
    </cfRule>
    <cfRule type="expression" dxfId="917" priority="1053">
      <formula>MOD(COLUMN(),2)</formula>
    </cfRule>
    <cfRule type="expression" dxfId="916" priority="1054">
      <formula>MOD(COLUMN(),2)=0</formula>
    </cfRule>
  </conditionalFormatting>
  <conditionalFormatting sqref="IQ62">
    <cfRule type="expression" dxfId="915" priority="1039">
      <formula>PorcentagemConcluída</formula>
    </cfRule>
    <cfRule type="expression" dxfId="914" priority="1040">
      <formula>PorcentagemConcluídaPosterior</formula>
    </cfRule>
    <cfRule type="expression" dxfId="913" priority="1041">
      <formula>Real</formula>
    </cfRule>
    <cfRule type="expression" dxfId="912" priority="1042">
      <formula>RealPosterior</formula>
    </cfRule>
    <cfRule type="expression" dxfId="911" priority="1043">
      <formula>Plano</formula>
    </cfRule>
    <cfRule type="expression" dxfId="910" priority="1044">
      <formula>IQ$6=$J$4+periodo_selecionado-1</formula>
    </cfRule>
    <cfRule type="expression" dxfId="909" priority="1045">
      <formula>MOD(COLUMN(),2)</formula>
    </cfRule>
    <cfRule type="expression" dxfId="908" priority="1046">
      <formula>MOD(COLUMN(),2)=0</formula>
    </cfRule>
  </conditionalFormatting>
  <conditionalFormatting sqref="IQ69">
    <cfRule type="expression" dxfId="907" priority="1031">
      <formula>PorcentagemConcluída</formula>
    </cfRule>
    <cfRule type="expression" dxfId="906" priority="1032">
      <formula>PorcentagemConcluídaPosterior</formula>
    </cfRule>
    <cfRule type="expression" dxfId="905" priority="1033">
      <formula>Real</formula>
    </cfRule>
    <cfRule type="expression" dxfId="904" priority="1034">
      <formula>RealPosterior</formula>
    </cfRule>
    <cfRule type="expression" dxfId="903" priority="1035">
      <formula>Plano</formula>
    </cfRule>
    <cfRule type="expression" dxfId="902" priority="1036">
      <formula>IQ$6=$J$4+periodo_selecionado-1</formula>
    </cfRule>
    <cfRule type="expression" dxfId="901" priority="1037">
      <formula>MOD(COLUMN(),2)</formula>
    </cfRule>
    <cfRule type="expression" dxfId="900" priority="1038">
      <formula>MOD(COLUMN(),2)=0</formula>
    </cfRule>
  </conditionalFormatting>
  <conditionalFormatting sqref="IR7:IR51 IR54 IR63 IR70">
    <cfRule type="expression" dxfId="899" priority="1022">
      <formula>PorcentagemConcluída</formula>
    </cfRule>
    <cfRule type="expression" dxfId="898" priority="1023">
      <formula>PorcentagemConcluídaPosterior</formula>
    </cfRule>
    <cfRule type="expression" dxfId="897" priority="1024">
      <formula>Real</formula>
    </cfRule>
    <cfRule type="expression" dxfId="896" priority="1025">
      <formula>RealPosterior</formula>
    </cfRule>
    <cfRule type="expression" dxfId="895" priority="1026">
      <formula>Plano</formula>
    </cfRule>
    <cfRule type="expression" dxfId="894" priority="1027">
      <formula>IR$6=$J$4+periodo_selecionado-1</formula>
    </cfRule>
    <cfRule type="expression" dxfId="893" priority="1028">
      <formula>MOD(COLUMN(),2)</formula>
    </cfRule>
    <cfRule type="expression" dxfId="892" priority="1029">
      <formula>MOD(COLUMN(),2)=0</formula>
    </cfRule>
  </conditionalFormatting>
  <conditionalFormatting sqref="IR6">
    <cfRule type="expression" dxfId="891" priority="1030">
      <formula>IR$6=$J$4+periodo_selecionado-1</formula>
    </cfRule>
  </conditionalFormatting>
  <conditionalFormatting sqref="IR71">
    <cfRule type="expression" dxfId="890" priority="1021">
      <formula>TRUE</formula>
    </cfRule>
  </conditionalFormatting>
  <conditionalFormatting sqref="IR52">
    <cfRule type="expression" dxfId="889" priority="1013">
      <formula>PorcentagemConcluída</formula>
    </cfRule>
    <cfRule type="expression" dxfId="888" priority="1014">
      <formula>PorcentagemConcluídaPosterior</formula>
    </cfRule>
    <cfRule type="expression" dxfId="887" priority="1015">
      <formula>Real</formula>
    </cfRule>
    <cfRule type="expression" dxfId="886" priority="1016">
      <formula>RealPosterior</formula>
    </cfRule>
    <cfRule type="expression" dxfId="885" priority="1017">
      <formula>Plano</formula>
    </cfRule>
    <cfRule type="expression" dxfId="884" priority="1018">
      <formula>IR$6=$J$4+periodo_selecionado-1</formula>
    </cfRule>
    <cfRule type="expression" dxfId="883" priority="1019">
      <formula>MOD(COLUMN(),2)</formula>
    </cfRule>
    <cfRule type="expression" dxfId="882" priority="1020">
      <formula>MOD(COLUMN(),2)=0</formula>
    </cfRule>
  </conditionalFormatting>
  <conditionalFormatting sqref="IR53">
    <cfRule type="expression" dxfId="881" priority="1005">
      <formula>PorcentagemConcluída</formula>
    </cfRule>
    <cfRule type="expression" dxfId="880" priority="1006">
      <formula>PorcentagemConcluídaPosterior</formula>
    </cfRule>
    <cfRule type="expression" dxfId="879" priority="1007">
      <formula>Real</formula>
    </cfRule>
    <cfRule type="expression" dxfId="878" priority="1008">
      <formula>RealPosterior</formula>
    </cfRule>
    <cfRule type="expression" dxfId="877" priority="1009">
      <formula>Plano</formula>
    </cfRule>
    <cfRule type="expression" dxfId="876" priority="1010">
      <formula>IR$6=$J$4+periodo_selecionado-1</formula>
    </cfRule>
    <cfRule type="expression" dxfId="875" priority="1011">
      <formula>MOD(COLUMN(),2)</formula>
    </cfRule>
    <cfRule type="expression" dxfId="874" priority="1012">
      <formula>MOD(COLUMN(),2)=0</formula>
    </cfRule>
  </conditionalFormatting>
  <conditionalFormatting sqref="IR58">
    <cfRule type="expression" dxfId="873" priority="997">
      <formula>PorcentagemConcluída</formula>
    </cfRule>
    <cfRule type="expression" dxfId="872" priority="998">
      <formula>PorcentagemConcluídaPosterior</formula>
    </cfRule>
    <cfRule type="expression" dxfId="871" priority="999">
      <formula>Real</formula>
    </cfRule>
    <cfRule type="expression" dxfId="870" priority="1000">
      <formula>RealPosterior</formula>
    </cfRule>
    <cfRule type="expression" dxfId="869" priority="1001">
      <formula>Plano</formula>
    </cfRule>
    <cfRule type="expression" dxfId="868" priority="1002">
      <formula>IR$6=$J$4+periodo_selecionado-1</formula>
    </cfRule>
    <cfRule type="expression" dxfId="867" priority="1003">
      <formula>MOD(COLUMN(),2)</formula>
    </cfRule>
    <cfRule type="expression" dxfId="866" priority="1004">
      <formula>MOD(COLUMN(),2)=0</formula>
    </cfRule>
  </conditionalFormatting>
  <conditionalFormatting sqref="IR55">
    <cfRule type="expression" dxfId="865" priority="989">
      <formula>PorcentagemConcluída</formula>
    </cfRule>
    <cfRule type="expression" dxfId="864" priority="990">
      <formula>PorcentagemConcluídaPosterior</formula>
    </cfRule>
    <cfRule type="expression" dxfId="863" priority="991">
      <formula>Real</formula>
    </cfRule>
    <cfRule type="expression" dxfId="862" priority="992">
      <formula>RealPosterior</formula>
    </cfRule>
    <cfRule type="expression" dxfId="861" priority="993">
      <formula>Plano</formula>
    </cfRule>
    <cfRule type="expression" dxfId="860" priority="994">
      <formula>IR$6=$J$4+periodo_selecionado-1</formula>
    </cfRule>
    <cfRule type="expression" dxfId="859" priority="995">
      <formula>MOD(COLUMN(),2)</formula>
    </cfRule>
    <cfRule type="expression" dxfId="858" priority="996">
      <formula>MOD(COLUMN(),2)=0</formula>
    </cfRule>
  </conditionalFormatting>
  <conditionalFormatting sqref="IR59">
    <cfRule type="expression" dxfId="857" priority="981">
      <formula>PorcentagemConcluída</formula>
    </cfRule>
    <cfRule type="expression" dxfId="856" priority="982">
      <formula>PorcentagemConcluídaPosterior</formula>
    </cfRule>
    <cfRule type="expression" dxfId="855" priority="983">
      <formula>Real</formula>
    </cfRule>
    <cfRule type="expression" dxfId="854" priority="984">
      <formula>RealPosterior</formula>
    </cfRule>
    <cfRule type="expression" dxfId="853" priority="985">
      <formula>Plano</formula>
    </cfRule>
    <cfRule type="expression" dxfId="852" priority="986">
      <formula>IR$6=$J$4+periodo_selecionado-1</formula>
    </cfRule>
    <cfRule type="expression" dxfId="851" priority="987">
      <formula>MOD(COLUMN(),2)</formula>
    </cfRule>
    <cfRule type="expression" dxfId="850" priority="988">
      <formula>MOD(COLUMN(),2)=0</formula>
    </cfRule>
  </conditionalFormatting>
  <conditionalFormatting sqref="IR64">
    <cfRule type="expression" dxfId="849" priority="973">
      <formula>PorcentagemConcluída</formula>
    </cfRule>
    <cfRule type="expression" dxfId="848" priority="974">
      <formula>PorcentagemConcluídaPosterior</formula>
    </cfRule>
    <cfRule type="expression" dxfId="847" priority="975">
      <formula>Real</formula>
    </cfRule>
    <cfRule type="expression" dxfId="846" priority="976">
      <formula>RealPosterior</formula>
    </cfRule>
    <cfRule type="expression" dxfId="845" priority="977">
      <formula>Plano</formula>
    </cfRule>
    <cfRule type="expression" dxfId="844" priority="978">
      <formula>IR$6=$J$4+periodo_selecionado-1</formula>
    </cfRule>
    <cfRule type="expression" dxfId="843" priority="979">
      <formula>MOD(COLUMN(),2)</formula>
    </cfRule>
    <cfRule type="expression" dxfId="842" priority="980">
      <formula>MOD(COLUMN(),2)=0</formula>
    </cfRule>
  </conditionalFormatting>
  <conditionalFormatting sqref="IR65">
    <cfRule type="expression" dxfId="841" priority="965">
      <formula>PorcentagemConcluída</formula>
    </cfRule>
    <cfRule type="expression" dxfId="840" priority="966">
      <formula>PorcentagemConcluídaPosterior</formula>
    </cfRule>
    <cfRule type="expression" dxfId="839" priority="967">
      <formula>Real</formula>
    </cfRule>
    <cfRule type="expression" dxfId="838" priority="968">
      <formula>RealPosterior</formula>
    </cfRule>
    <cfRule type="expression" dxfId="837" priority="969">
      <formula>Plano</formula>
    </cfRule>
    <cfRule type="expression" dxfId="836" priority="970">
      <formula>IR$6=$J$4+periodo_selecionado-1</formula>
    </cfRule>
    <cfRule type="expression" dxfId="835" priority="971">
      <formula>MOD(COLUMN(),2)</formula>
    </cfRule>
    <cfRule type="expression" dxfId="834" priority="972">
      <formula>MOD(COLUMN(),2)=0</formula>
    </cfRule>
  </conditionalFormatting>
  <conditionalFormatting sqref="IR66">
    <cfRule type="expression" dxfId="833" priority="957">
      <formula>PorcentagemConcluída</formula>
    </cfRule>
    <cfRule type="expression" dxfId="832" priority="958">
      <formula>PorcentagemConcluídaPosterior</formula>
    </cfRule>
    <cfRule type="expression" dxfId="831" priority="959">
      <formula>Real</formula>
    </cfRule>
    <cfRule type="expression" dxfId="830" priority="960">
      <formula>RealPosterior</formula>
    </cfRule>
    <cfRule type="expression" dxfId="829" priority="961">
      <formula>Plano</formula>
    </cfRule>
    <cfRule type="expression" dxfId="828" priority="962">
      <formula>IR$6=$J$4+periodo_selecionado-1</formula>
    </cfRule>
    <cfRule type="expression" dxfId="827" priority="963">
      <formula>MOD(COLUMN(),2)</formula>
    </cfRule>
    <cfRule type="expression" dxfId="826" priority="964">
      <formula>MOD(COLUMN(),2)=0</formula>
    </cfRule>
  </conditionalFormatting>
  <conditionalFormatting sqref="IR57">
    <cfRule type="expression" dxfId="825" priority="949">
      <formula>PorcentagemConcluída</formula>
    </cfRule>
    <cfRule type="expression" dxfId="824" priority="950">
      <formula>PorcentagemConcluídaPosterior</formula>
    </cfRule>
    <cfRule type="expression" dxfId="823" priority="951">
      <formula>Real</formula>
    </cfRule>
    <cfRule type="expression" dxfId="822" priority="952">
      <formula>RealPosterior</formula>
    </cfRule>
    <cfRule type="expression" dxfId="821" priority="953">
      <formula>Plano</formula>
    </cfRule>
    <cfRule type="expression" dxfId="820" priority="954">
      <formula>IR$6=$J$4+periodo_selecionado-1</formula>
    </cfRule>
    <cfRule type="expression" dxfId="819" priority="955">
      <formula>MOD(COLUMN(),2)</formula>
    </cfRule>
    <cfRule type="expression" dxfId="818" priority="956">
      <formula>MOD(COLUMN(),2)=0</formula>
    </cfRule>
  </conditionalFormatting>
  <conditionalFormatting sqref="IR56">
    <cfRule type="expression" dxfId="817" priority="941">
      <formula>PorcentagemConcluída</formula>
    </cfRule>
    <cfRule type="expression" dxfId="816" priority="942">
      <formula>PorcentagemConcluídaPosterior</formula>
    </cfRule>
    <cfRule type="expression" dxfId="815" priority="943">
      <formula>Real</formula>
    </cfRule>
    <cfRule type="expression" dxfId="814" priority="944">
      <formula>RealPosterior</formula>
    </cfRule>
    <cfRule type="expression" dxfId="813" priority="945">
      <formula>Plano</formula>
    </cfRule>
    <cfRule type="expression" dxfId="812" priority="946">
      <formula>IR$6=$J$4+periodo_selecionado-1</formula>
    </cfRule>
    <cfRule type="expression" dxfId="811" priority="947">
      <formula>MOD(COLUMN(),2)</formula>
    </cfRule>
    <cfRule type="expression" dxfId="810" priority="948">
      <formula>MOD(COLUMN(),2)=0</formula>
    </cfRule>
  </conditionalFormatting>
  <conditionalFormatting sqref="IR60">
    <cfRule type="expression" dxfId="809" priority="933">
      <formula>PorcentagemConcluída</formula>
    </cfRule>
    <cfRule type="expression" dxfId="808" priority="934">
      <formula>PorcentagemConcluídaPosterior</formula>
    </cfRule>
    <cfRule type="expression" dxfId="807" priority="935">
      <formula>Real</formula>
    </cfRule>
    <cfRule type="expression" dxfId="806" priority="936">
      <formula>RealPosterior</formula>
    </cfRule>
    <cfRule type="expression" dxfId="805" priority="937">
      <formula>Plano</formula>
    </cfRule>
    <cfRule type="expression" dxfId="804" priority="938">
      <formula>IR$6=$J$4+periodo_selecionado-1</formula>
    </cfRule>
    <cfRule type="expression" dxfId="803" priority="939">
      <formula>MOD(COLUMN(),2)</formula>
    </cfRule>
    <cfRule type="expression" dxfId="802" priority="940">
      <formula>MOD(COLUMN(),2)=0</formula>
    </cfRule>
  </conditionalFormatting>
  <conditionalFormatting sqref="IR61">
    <cfRule type="expression" dxfId="801" priority="925">
      <formula>PorcentagemConcluída</formula>
    </cfRule>
    <cfRule type="expression" dxfId="800" priority="926">
      <formula>PorcentagemConcluídaPosterior</formula>
    </cfRule>
    <cfRule type="expression" dxfId="799" priority="927">
      <formula>Real</formula>
    </cfRule>
    <cfRule type="expression" dxfId="798" priority="928">
      <formula>RealPosterior</formula>
    </cfRule>
    <cfRule type="expression" dxfId="797" priority="929">
      <formula>Plano</formula>
    </cfRule>
    <cfRule type="expression" dxfId="796" priority="930">
      <formula>IR$6=$J$4+periodo_selecionado-1</formula>
    </cfRule>
    <cfRule type="expression" dxfId="795" priority="931">
      <formula>MOD(COLUMN(),2)</formula>
    </cfRule>
    <cfRule type="expression" dxfId="794" priority="932">
      <formula>MOD(COLUMN(),2)=0</formula>
    </cfRule>
  </conditionalFormatting>
  <conditionalFormatting sqref="IR67">
    <cfRule type="expression" dxfId="793" priority="917">
      <formula>PorcentagemConcluída</formula>
    </cfRule>
    <cfRule type="expression" dxfId="792" priority="918">
      <formula>PorcentagemConcluídaPosterior</formula>
    </cfRule>
    <cfRule type="expression" dxfId="791" priority="919">
      <formula>Real</formula>
    </cfRule>
    <cfRule type="expression" dxfId="790" priority="920">
      <formula>RealPosterior</formula>
    </cfRule>
    <cfRule type="expression" dxfId="789" priority="921">
      <formula>Plano</formula>
    </cfRule>
    <cfRule type="expression" dxfId="788" priority="922">
      <formula>IR$6=$J$4+periodo_selecionado-1</formula>
    </cfRule>
    <cfRule type="expression" dxfId="787" priority="923">
      <formula>MOD(COLUMN(),2)</formula>
    </cfRule>
    <cfRule type="expression" dxfId="786" priority="924">
      <formula>MOD(COLUMN(),2)=0</formula>
    </cfRule>
  </conditionalFormatting>
  <conditionalFormatting sqref="IR62">
    <cfRule type="expression" dxfId="785" priority="909">
      <formula>PorcentagemConcluída</formula>
    </cfRule>
    <cfRule type="expression" dxfId="784" priority="910">
      <formula>PorcentagemConcluídaPosterior</formula>
    </cfRule>
    <cfRule type="expression" dxfId="783" priority="911">
      <formula>Real</formula>
    </cfRule>
    <cfRule type="expression" dxfId="782" priority="912">
      <formula>RealPosterior</formula>
    </cfRule>
    <cfRule type="expression" dxfId="781" priority="913">
      <formula>Plano</formula>
    </cfRule>
    <cfRule type="expression" dxfId="780" priority="914">
      <formula>IR$6=$J$4+periodo_selecionado-1</formula>
    </cfRule>
    <cfRule type="expression" dxfId="779" priority="915">
      <formula>MOD(COLUMN(),2)</formula>
    </cfRule>
    <cfRule type="expression" dxfId="778" priority="916">
      <formula>MOD(COLUMN(),2)=0</formula>
    </cfRule>
  </conditionalFormatting>
  <conditionalFormatting sqref="IR69">
    <cfRule type="expression" dxfId="777" priority="901">
      <formula>PorcentagemConcluída</formula>
    </cfRule>
    <cfRule type="expression" dxfId="776" priority="902">
      <formula>PorcentagemConcluídaPosterior</formula>
    </cfRule>
    <cfRule type="expression" dxfId="775" priority="903">
      <formula>Real</formula>
    </cfRule>
    <cfRule type="expression" dxfId="774" priority="904">
      <formula>RealPosterior</formula>
    </cfRule>
    <cfRule type="expression" dxfId="773" priority="905">
      <formula>Plano</formula>
    </cfRule>
    <cfRule type="expression" dxfId="772" priority="906">
      <formula>IR$6=$J$4+periodo_selecionado-1</formula>
    </cfRule>
    <cfRule type="expression" dxfId="771" priority="907">
      <formula>MOD(COLUMN(),2)</formula>
    </cfRule>
    <cfRule type="expression" dxfId="770" priority="908">
      <formula>MOD(COLUMN(),2)=0</formula>
    </cfRule>
  </conditionalFormatting>
  <conditionalFormatting sqref="IS7:IS51 IS54 IS63 IS70">
    <cfRule type="expression" dxfId="769" priority="762">
      <formula>PorcentagemConcluída</formula>
    </cfRule>
    <cfRule type="expression" dxfId="768" priority="763">
      <formula>PorcentagemConcluídaPosterior</formula>
    </cfRule>
    <cfRule type="expression" dxfId="767" priority="764">
      <formula>Real</formula>
    </cfRule>
    <cfRule type="expression" dxfId="766" priority="765">
      <formula>RealPosterior</formula>
    </cfRule>
    <cfRule type="expression" dxfId="765" priority="766">
      <formula>Plano</formula>
    </cfRule>
    <cfRule type="expression" dxfId="764" priority="767">
      <formula>IS$6=$J$4+periodo_selecionado-1</formula>
    </cfRule>
    <cfRule type="expression" dxfId="763" priority="768">
      <formula>MOD(COLUMN(),2)</formula>
    </cfRule>
    <cfRule type="expression" dxfId="762" priority="769">
      <formula>MOD(COLUMN(),2)=0</formula>
    </cfRule>
  </conditionalFormatting>
  <conditionalFormatting sqref="IS6">
    <cfRule type="expression" dxfId="761" priority="770">
      <formula>IS$6=$J$4+periodo_selecionado-1</formula>
    </cfRule>
  </conditionalFormatting>
  <conditionalFormatting sqref="IS71">
    <cfRule type="expression" dxfId="760" priority="761">
      <formula>TRUE</formula>
    </cfRule>
  </conditionalFormatting>
  <conditionalFormatting sqref="IS52">
    <cfRule type="expression" dxfId="759" priority="753">
      <formula>PorcentagemConcluída</formula>
    </cfRule>
    <cfRule type="expression" dxfId="758" priority="754">
      <formula>PorcentagemConcluídaPosterior</formula>
    </cfRule>
    <cfRule type="expression" dxfId="757" priority="755">
      <formula>Real</formula>
    </cfRule>
    <cfRule type="expression" dxfId="756" priority="756">
      <formula>RealPosterior</formula>
    </cfRule>
    <cfRule type="expression" dxfId="755" priority="757">
      <formula>Plano</formula>
    </cfRule>
    <cfRule type="expression" dxfId="754" priority="758">
      <formula>IS$6=$J$4+periodo_selecionado-1</formula>
    </cfRule>
    <cfRule type="expression" dxfId="753" priority="759">
      <formula>MOD(COLUMN(),2)</formula>
    </cfRule>
    <cfRule type="expression" dxfId="752" priority="760">
      <formula>MOD(COLUMN(),2)=0</formula>
    </cfRule>
  </conditionalFormatting>
  <conditionalFormatting sqref="IS53">
    <cfRule type="expression" dxfId="751" priority="745">
      <formula>PorcentagemConcluída</formula>
    </cfRule>
    <cfRule type="expression" dxfId="750" priority="746">
      <formula>PorcentagemConcluídaPosterior</formula>
    </cfRule>
    <cfRule type="expression" dxfId="749" priority="747">
      <formula>Real</formula>
    </cfRule>
    <cfRule type="expression" dxfId="748" priority="748">
      <formula>RealPosterior</formula>
    </cfRule>
    <cfRule type="expression" dxfId="747" priority="749">
      <formula>Plano</formula>
    </cfRule>
    <cfRule type="expression" dxfId="746" priority="750">
      <formula>IS$6=$J$4+periodo_selecionado-1</formula>
    </cfRule>
    <cfRule type="expression" dxfId="745" priority="751">
      <formula>MOD(COLUMN(),2)</formula>
    </cfRule>
    <cfRule type="expression" dxfId="744" priority="752">
      <formula>MOD(COLUMN(),2)=0</formula>
    </cfRule>
  </conditionalFormatting>
  <conditionalFormatting sqref="IS58">
    <cfRule type="expression" dxfId="743" priority="737">
      <formula>PorcentagemConcluída</formula>
    </cfRule>
    <cfRule type="expression" dxfId="742" priority="738">
      <formula>PorcentagemConcluídaPosterior</formula>
    </cfRule>
    <cfRule type="expression" dxfId="741" priority="739">
      <formula>Real</formula>
    </cfRule>
    <cfRule type="expression" dxfId="740" priority="740">
      <formula>RealPosterior</formula>
    </cfRule>
    <cfRule type="expression" dxfId="739" priority="741">
      <formula>Plano</formula>
    </cfRule>
    <cfRule type="expression" dxfId="738" priority="742">
      <formula>IS$6=$J$4+periodo_selecionado-1</formula>
    </cfRule>
    <cfRule type="expression" dxfId="737" priority="743">
      <formula>MOD(COLUMN(),2)</formula>
    </cfRule>
    <cfRule type="expression" dxfId="736" priority="744">
      <formula>MOD(COLUMN(),2)=0</formula>
    </cfRule>
  </conditionalFormatting>
  <conditionalFormatting sqref="IS55">
    <cfRule type="expression" dxfId="735" priority="729">
      <formula>PorcentagemConcluída</formula>
    </cfRule>
    <cfRule type="expression" dxfId="734" priority="730">
      <formula>PorcentagemConcluídaPosterior</formula>
    </cfRule>
    <cfRule type="expression" dxfId="733" priority="731">
      <formula>Real</formula>
    </cfRule>
    <cfRule type="expression" dxfId="732" priority="732">
      <formula>RealPosterior</formula>
    </cfRule>
    <cfRule type="expression" dxfId="731" priority="733">
      <formula>Plano</formula>
    </cfRule>
    <cfRule type="expression" dxfId="730" priority="734">
      <formula>IS$6=$J$4+periodo_selecionado-1</formula>
    </cfRule>
    <cfRule type="expression" dxfId="729" priority="735">
      <formula>MOD(COLUMN(),2)</formula>
    </cfRule>
    <cfRule type="expression" dxfId="728" priority="736">
      <formula>MOD(COLUMN(),2)=0</formula>
    </cfRule>
  </conditionalFormatting>
  <conditionalFormatting sqref="IS59">
    <cfRule type="expression" dxfId="727" priority="721">
      <formula>PorcentagemConcluída</formula>
    </cfRule>
    <cfRule type="expression" dxfId="726" priority="722">
      <formula>PorcentagemConcluídaPosterior</formula>
    </cfRule>
    <cfRule type="expression" dxfId="725" priority="723">
      <formula>Real</formula>
    </cfRule>
    <cfRule type="expression" dxfId="724" priority="724">
      <formula>RealPosterior</formula>
    </cfRule>
    <cfRule type="expression" dxfId="723" priority="725">
      <formula>Plano</formula>
    </cfRule>
    <cfRule type="expression" dxfId="722" priority="726">
      <formula>IS$6=$J$4+periodo_selecionado-1</formula>
    </cfRule>
    <cfRule type="expression" dxfId="721" priority="727">
      <formula>MOD(COLUMN(),2)</formula>
    </cfRule>
    <cfRule type="expression" dxfId="720" priority="728">
      <formula>MOD(COLUMN(),2)=0</formula>
    </cfRule>
  </conditionalFormatting>
  <conditionalFormatting sqref="IS64">
    <cfRule type="expression" dxfId="719" priority="713">
      <formula>PorcentagemConcluída</formula>
    </cfRule>
    <cfRule type="expression" dxfId="718" priority="714">
      <formula>PorcentagemConcluídaPosterior</formula>
    </cfRule>
    <cfRule type="expression" dxfId="717" priority="715">
      <formula>Real</formula>
    </cfRule>
    <cfRule type="expression" dxfId="716" priority="716">
      <formula>RealPosterior</formula>
    </cfRule>
    <cfRule type="expression" dxfId="715" priority="717">
      <formula>Plano</formula>
    </cfRule>
    <cfRule type="expression" dxfId="714" priority="718">
      <formula>IS$6=$J$4+periodo_selecionado-1</formula>
    </cfRule>
    <cfRule type="expression" dxfId="713" priority="719">
      <formula>MOD(COLUMN(),2)</formula>
    </cfRule>
    <cfRule type="expression" dxfId="712" priority="720">
      <formula>MOD(COLUMN(),2)=0</formula>
    </cfRule>
  </conditionalFormatting>
  <conditionalFormatting sqref="IS65">
    <cfRule type="expression" dxfId="711" priority="705">
      <formula>PorcentagemConcluída</formula>
    </cfRule>
    <cfRule type="expression" dxfId="710" priority="706">
      <formula>PorcentagemConcluídaPosterior</formula>
    </cfRule>
    <cfRule type="expression" dxfId="709" priority="707">
      <formula>Real</formula>
    </cfRule>
    <cfRule type="expression" dxfId="708" priority="708">
      <formula>RealPosterior</formula>
    </cfRule>
    <cfRule type="expression" dxfId="707" priority="709">
      <formula>Plano</formula>
    </cfRule>
    <cfRule type="expression" dxfId="706" priority="710">
      <formula>IS$6=$J$4+periodo_selecionado-1</formula>
    </cfRule>
    <cfRule type="expression" dxfId="705" priority="711">
      <formula>MOD(COLUMN(),2)</formula>
    </cfRule>
    <cfRule type="expression" dxfId="704" priority="712">
      <formula>MOD(COLUMN(),2)=0</formula>
    </cfRule>
  </conditionalFormatting>
  <conditionalFormatting sqref="IS66">
    <cfRule type="expression" dxfId="703" priority="697">
      <formula>PorcentagemConcluída</formula>
    </cfRule>
    <cfRule type="expression" dxfId="702" priority="698">
      <formula>PorcentagemConcluídaPosterior</formula>
    </cfRule>
    <cfRule type="expression" dxfId="701" priority="699">
      <formula>Real</formula>
    </cfRule>
    <cfRule type="expression" dxfId="700" priority="700">
      <formula>RealPosterior</formula>
    </cfRule>
    <cfRule type="expression" dxfId="699" priority="701">
      <formula>Plano</formula>
    </cfRule>
    <cfRule type="expression" dxfId="698" priority="702">
      <formula>IS$6=$J$4+periodo_selecionado-1</formula>
    </cfRule>
    <cfRule type="expression" dxfId="697" priority="703">
      <formula>MOD(COLUMN(),2)</formula>
    </cfRule>
    <cfRule type="expression" dxfId="696" priority="704">
      <formula>MOD(COLUMN(),2)=0</formula>
    </cfRule>
  </conditionalFormatting>
  <conditionalFormatting sqref="IS57">
    <cfRule type="expression" dxfId="695" priority="689">
      <formula>PorcentagemConcluída</formula>
    </cfRule>
    <cfRule type="expression" dxfId="694" priority="690">
      <formula>PorcentagemConcluídaPosterior</formula>
    </cfRule>
    <cfRule type="expression" dxfId="693" priority="691">
      <formula>Real</formula>
    </cfRule>
    <cfRule type="expression" dxfId="692" priority="692">
      <formula>RealPosterior</formula>
    </cfRule>
    <cfRule type="expression" dxfId="691" priority="693">
      <formula>Plano</formula>
    </cfRule>
    <cfRule type="expression" dxfId="690" priority="694">
      <formula>IS$6=$J$4+periodo_selecionado-1</formula>
    </cfRule>
    <cfRule type="expression" dxfId="689" priority="695">
      <formula>MOD(COLUMN(),2)</formula>
    </cfRule>
    <cfRule type="expression" dxfId="688" priority="696">
      <formula>MOD(COLUMN(),2)=0</formula>
    </cfRule>
  </conditionalFormatting>
  <conditionalFormatting sqref="IS56">
    <cfRule type="expression" dxfId="687" priority="681">
      <formula>PorcentagemConcluída</formula>
    </cfRule>
    <cfRule type="expression" dxfId="686" priority="682">
      <formula>PorcentagemConcluídaPosterior</formula>
    </cfRule>
    <cfRule type="expression" dxfId="685" priority="683">
      <formula>Real</formula>
    </cfRule>
    <cfRule type="expression" dxfId="684" priority="684">
      <formula>RealPosterior</formula>
    </cfRule>
    <cfRule type="expression" dxfId="683" priority="685">
      <formula>Plano</formula>
    </cfRule>
    <cfRule type="expression" dxfId="682" priority="686">
      <formula>IS$6=$J$4+periodo_selecionado-1</formula>
    </cfRule>
    <cfRule type="expression" dxfId="681" priority="687">
      <formula>MOD(COLUMN(),2)</formula>
    </cfRule>
    <cfRule type="expression" dxfId="680" priority="688">
      <formula>MOD(COLUMN(),2)=0</formula>
    </cfRule>
  </conditionalFormatting>
  <conditionalFormatting sqref="IS60">
    <cfRule type="expression" dxfId="679" priority="673">
      <formula>PorcentagemConcluída</formula>
    </cfRule>
    <cfRule type="expression" dxfId="678" priority="674">
      <formula>PorcentagemConcluídaPosterior</formula>
    </cfRule>
    <cfRule type="expression" dxfId="677" priority="675">
      <formula>Real</formula>
    </cfRule>
    <cfRule type="expression" dxfId="676" priority="676">
      <formula>RealPosterior</formula>
    </cfRule>
    <cfRule type="expression" dxfId="675" priority="677">
      <formula>Plano</formula>
    </cfRule>
    <cfRule type="expression" dxfId="674" priority="678">
      <formula>IS$6=$J$4+periodo_selecionado-1</formula>
    </cfRule>
    <cfRule type="expression" dxfId="673" priority="679">
      <formula>MOD(COLUMN(),2)</formula>
    </cfRule>
    <cfRule type="expression" dxfId="672" priority="680">
      <formula>MOD(COLUMN(),2)=0</formula>
    </cfRule>
  </conditionalFormatting>
  <conditionalFormatting sqref="IS61">
    <cfRule type="expression" dxfId="671" priority="665">
      <formula>PorcentagemConcluída</formula>
    </cfRule>
    <cfRule type="expression" dxfId="670" priority="666">
      <formula>PorcentagemConcluídaPosterior</formula>
    </cfRule>
    <cfRule type="expression" dxfId="669" priority="667">
      <formula>Real</formula>
    </cfRule>
    <cfRule type="expression" dxfId="668" priority="668">
      <formula>RealPosterior</formula>
    </cfRule>
    <cfRule type="expression" dxfId="667" priority="669">
      <formula>Plano</formula>
    </cfRule>
    <cfRule type="expression" dxfId="666" priority="670">
      <formula>IS$6=$J$4+periodo_selecionado-1</formula>
    </cfRule>
    <cfRule type="expression" dxfId="665" priority="671">
      <formula>MOD(COLUMN(),2)</formula>
    </cfRule>
    <cfRule type="expression" dxfId="664" priority="672">
      <formula>MOD(COLUMN(),2)=0</formula>
    </cfRule>
  </conditionalFormatting>
  <conditionalFormatting sqref="IS67">
    <cfRule type="expression" dxfId="663" priority="657">
      <formula>PorcentagemConcluída</formula>
    </cfRule>
    <cfRule type="expression" dxfId="662" priority="658">
      <formula>PorcentagemConcluídaPosterior</formula>
    </cfRule>
    <cfRule type="expression" dxfId="661" priority="659">
      <formula>Real</formula>
    </cfRule>
    <cfRule type="expression" dxfId="660" priority="660">
      <formula>RealPosterior</formula>
    </cfRule>
    <cfRule type="expression" dxfId="659" priority="661">
      <formula>Plano</formula>
    </cfRule>
    <cfRule type="expression" dxfId="658" priority="662">
      <formula>IS$6=$J$4+periodo_selecionado-1</formula>
    </cfRule>
    <cfRule type="expression" dxfId="657" priority="663">
      <formula>MOD(COLUMN(),2)</formula>
    </cfRule>
    <cfRule type="expression" dxfId="656" priority="664">
      <formula>MOD(COLUMN(),2)=0</formula>
    </cfRule>
  </conditionalFormatting>
  <conditionalFormatting sqref="IS62">
    <cfRule type="expression" dxfId="655" priority="649">
      <formula>PorcentagemConcluída</formula>
    </cfRule>
    <cfRule type="expression" dxfId="654" priority="650">
      <formula>PorcentagemConcluídaPosterior</formula>
    </cfRule>
    <cfRule type="expression" dxfId="653" priority="651">
      <formula>Real</formula>
    </cfRule>
    <cfRule type="expression" dxfId="652" priority="652">
      <formula>RealPosterior</formula>
    </cfRule>
    <cfRule type="expression" dxfId="651" priority="653">
      <formula>Plano</formula>
    </cfRule>
    <cfRule type="expression" dxfId="650" priority="654">
      <formula>IS$6=$J$4+periodo_selecionado-1</formula>
    </cfRule>
    <cfRule type="expression" dxfId="649" priority="655">
      <formula>MOD(COLUMN(),2)</formula>
    </cfRule>
    <cfRule type="expression" dxfId="648" priority="656">
      <formula>MOD(COLUMN(),2)=0</formula>
    </cfRule>
  </conditionalFormatting>
  <conditionalFormatting sqref="IS69">
    <cfRule type="expression" dxfId="647" priority="641">
      <formula>PorcentagemConcluída</formula>
    </cfRule>
    <cfRule type="expression" dxfId="646" priority="642">
      <formula>PorcentagemConcluídaPosterior</formula>
    </cfRule>
    <cfRule type="expression" dxfId="645" priority="643">
      <formula>Real</formula>
    </cfRule>
    <cfRule type="expression" dxfId="644" priority="644">
      <formula>RealPosterior</formula>
    </cfRule>
    <cfRule type="expression" dxfId="643" priority="645">
      <formula>Plano</formula>
    </cfRule>
    <cfRule type="expression" dxfId="642" priority="646">
      <formula>IS$6=$J$4+periodo_selecionado-1</formula>
    </cfRule>
    <cfRule type="expression" dxfId="641" priority="647">
      <formula>MOD(COLUMN(),2)</formula>
    </cfRule>
    <cfRule type="expression" dxfId="640" priority="648">
      <formula>MOD(COLUMN(),2)=0</formula>
    </cfRule>
  </conditionalFormatting>
  <conditionalFormatting sqref="IT7:IT51 IT54 IT63 IT70">
    <cfRule type="expression" dxfId="639" priority="632">
      <formula>PorcentagemConcluída</formula>
    </cfRule>
    <cfRule type="expression" dxfId="638" priority="633">
      <formula>PorcentagemConcluídaPosterior</formula>
    </cfRule>
    <cfRule type="expression" dxfId="637" priority="634">
      <formula>Real</formula>
    </cfRule>
    <cfRule type="expression" dxfId="636" priority="635">
      <formula>RealPosterior</formula>
    </cfRule>
    <cfRule type="expression" dxfId="635" priority="636">
      <formula>Plano</formula>
    </cfRule>
    <cfRule type="expression" dxfId="634" priority="637">
      <formula>IT$6=$J$4+periodo_selecionado-1</formula>
    </cfRule>
    <cfRule type="expression" dxfId="633" priority="638">
      <formula>MOD(COLUMN(),2)</formula>
    </cfRule>
    <cfRule type="expression" dxfId="632" priority="639">
      <formula>MOD(COLUMN(),2)=0</formula>
    </cfRule>
  </conditionalFormatting>
  <conditionalFormatting sqref="IT6">
    <cfRule type="expression" dxfId="631" priority="640">
      <formula>IT$6=$J$4+periodo_selecionado-1</formula>
    </cfRule>
  </conditionalFormatting>
  <conditionalFormatting sqref="IT71">
    <cfRule type="expression" dxfId="630" priority="631">
      <formula>TRUE</formula>
    </cfRule>
  </conditionalFormatting>
  <conditionalFormatting sqref="IT52">
    <cfRule type="expression" dxfId="629" priority="623">
      <formula>PorcentagemConcluída</formula>
    </cfRule>
    <cfRule type="expression" dxfId="628" priority="624">
      <formula>PorcentagemConcluídaPosterior</formula>
    </cfRule>
    <cfRule type="expression" dxfId="627" priority="625">
      <formula>Real</formula>
    </cfRule>
    <cfRule type="expression" dxfId="626" priority="626">
      <formula>RealPosterior</formula>
    </cfRule>
    <cfRule type="expression" dxfId="625" priority="627">
      <formula>Plano</formula>
    </cfRule>
    <cfRule type="expression" dxfId="624" priority="628">
      <formula>IT$6=$J$4+periodo_selecionado-1</formula>
    </cfRule>
    <cfRule type="expression" dxfId="623" priority="629">
      <formula>MOD(COLUMN(),2)</formula>
    </cfRule>
    <cfRule type="expression" dxfId="622" priority="630">
      <formula>MOD(COLUMN(),2)=0</formula>
    </cfRule>
  </conditionalFormatting>
  <conditionalFormatting sqref="IT53">
    <cfRule type="expression" dxfId="621" priority="615">
      <formula>PorcentagemConcluída</formula>
    </cfRule>
    <cfRule type="expression" dxfId="620" priority="616">
      <formula>PorcentagemConcluídaPosterior</formula>
    </cfRule>
    <cfRule type="expression" dxfId="619" priority="617">
      <formula>Real</formula>
    </cfRule>
    <cfRule type="expression" dxfId="618" priority="618">
      <formula>RealPosterior</formula>
    </cfRule>
    <cfRule type="expression" dxfId="617" priority="619">
      <formula>Plano</formula>
    </cfRule>
    <cfRule type="expression" dxfId="616" priority="620">
      <formula>IT$6=$J$4+periodo_selecionado-1</formula>
    </cfRule>
    <cfRule type="expression" dxfId="615" priority="621">
      <formula>MOD(COLUMN(),2)</formula>
    </cfRule>
    <cfRule type="expression" dxfId="614" priority="622">
      <formula>MOD(COLUMN(),2)=0</formula>
    </cfRule>
  </conditionalFormatting>
  <conditionalFormatting sqref="IT58">
    <cfRule type="expression" dxfId="613" priority="607">
      <formula>PorcentagemConcluída</formula>
    </cfRule>
    <cfRule type="expression" dxfId="612" priority="608">
      <formula>PorcentagemConcluídaPosterior</formula>
    </cfRule>
    <cfRule type="expression" dxfId="611" priority="609">
      <formula>Real</formula>
    </cfRule>
    <cfRule type="expression" dxfId="610" priority="610">
      <formula>RealPosterior</formula>
    </cfRule>
    <cfRule type="expression" dxfId="609" priority="611">
      <formula>Plano</formula>
    </cfRule>
    <cfRule type="expression" dxfId="608" priority="612">
      <formula>IT$6=$J$4+periodo_selecionado-1</formula>
    </cfRule>
    <cfRule type="expression" dxfId="607" priority="613">
      <formula>MOD(COLUMN(),2)</formula>
    </cfRule>
    <cfRule type="expression" dxfId="606" priority="614">
      <formula>MOD(COLUMN(),2)=0</formula>
    </cfRule>
  </conditionalFormatting>
  <conditionalFormatting sqref="IT55">
    <cfRule type="expression" dxfId="605" priority="599">
      <formula>PorcentagemConcluída</formula>
    </cfRule>
    <cfRule type="expression" dxfId="604" priority="600">
      <formula>PorcentagemConcluídaPosterior</formula>
    </cfRule>
    <cfRule type="expression" dxfId="603" priority="601">
      <formula>Real</formula>
    </cfRule>
    <cfRule type="expression" dxfId="602" priority="602">
      <formula>RealPosterior</formula>
    </cfRule>
    <cfRule type="expression" dxfId="601" priority="603">
      <formula>Plano</formula>
    </cfRule>
    <cfRule type="expression" dxfId="600" priority="604">
      <formula>IT$6=$J$4+periodo_selecionado-1</formula>
    </cfRule>
    <cfRule type="expression" dxfId="599" priority="605">
      <formula>MOD(COLUMN(),2)</formula>
    </cfRule>
    <cfRule type="expression" dxfId="598" priority="606">
      <formula>MOD(COLUMN(),2)=0</formula>
    </cfRule>
  </conditionalFormatting>
  <conditionalFormatting sqref="IT59">
    <cfRule type="expression" dxfId="597" priority="591">
      <formula>PorcentagemConcluída</formula>
    </cfRule>
    <cfRule type="expression" dxfId="596" priority="592">
      <formula>PorcentagemConcluídaPosterior</formula>
    </cfRule>
    <cfRule type="expression" dxfId="595" priority="593">
      <formula>Real</formula>
    </cfRule>
    <cfRule type="expression" dxfId="594" priority="594">
      <formula>RealPosterior</formula>
    </cfRule>
    <cfRule type="expression" dxfId="593" priority="595">
      <formula>Plano</formula>
    </cfRule>
    <cfRule type="expression" dxfId="592" priority="596">
      <formula>IT$6=$J$4+periodo_selecionado-1</formula>
    </cfRule>
    <cfRule type="expression" dxfId="591" priority="597">
      <formula>MOD(COLUMN(),2)</formula>
    </cfRule>
    <cfRule type="expression" dxfId="590" priority="598">
      <formula>MOD(COLUMN(),2)=0</formula>
    </cfRule>
  </conditionalFormatting>
  <conditionalFormatting sqref="IT64">
    <cfRule type="expression" dxfId="589" priority="583">
      <formula>PorcentagemConcluída</formula>
    </cfRule>
    <cfRule type="expression" dxfId="588" priority="584">
      <formula>PorcentagemConcluídaPosterior</formula>
    </cfRule>
    <cfRule type="expression" dxfId="587" priority="585">
      <formula>Real</formula>
    </cfRule>
    <cfRule type="expression" dxfId="586" priority="586">
      <formula>RealPosterior</formula>
    </cfRule>
    <cfRule type="expression" dxfId="585" priority="587">
      <formula>Plano</formula>
    </cfRule>
    <cfRule type="expression" dxfId="584" priority="588">
      <formula>IT$6=$J$4+periodo_selecionado-1</formula>
    </cfRule>
    <cfRule type="expression" dxfId="583" priority="589">
      <formula>MOD(COLUMN(),2)</formula>
    </cfRule>
    <cfRule type="expression" dxfId="582" priority="590">
      <formula>MOD(COLUMN(),2)=0</formula>
    </cfRule>
  </conditionalFormatting>
  <conditionalFormatting sqref="IT65">
    <cfRule type="expression" dxfId="581" priority="575">
      <formula>PorcentagemConcluída</formula>
    </cfRule>
    <cfRule type="expression" dxfId="580" priority="576">
      <formula>PorcentagemConcluídaPosterior</formula>
    </cfRule>
    <cfRule type="expression" dxfId="579" priority="577">
      <formula>Real</formula>
    </cfRule>
    <cfRule type="expression" dxfId="578" priority="578">
      <formula>RealPosterior</formula>
    </cfRule>
    <cfRule type="expression" dxfId="577" priority="579">
      <formula>Plano</formula>
    </cfRule>
    <cfRule type="expression" dxfId="576" priority="580">
      <formula>IT$6=$J$4+periodo_selecionado-1</formula>
    </cfRule>
    <cfRule type="expression" dxfId="575" priority="581">
      <formula>MOD(COLUMN(),2)</formula>
    </cfRule>
    <cfRule type="expression" dxfId="574" priority="582">
      <formula>MOD(COLUMN(),2)=0</formula>
    </cfRule>
  </conditionalFormatting>
  <conditionalFormatting sqref="IT66">
    <cfRule type="expression" dxfId="573" priority="567">
      <formula>PorcentagemConcluída</formula>
    </cfRule>
    <cfRule type="expression" dxfId="572" priority="568">
      <formula>PorcentagemConcluídaPosterior</formula>
    </cfRule>
    <cfRule type="expression" dxfId="571" priority="569">
      <formula>Real</formula>
    </cfRule>
    <cfRule type="expression" dxfId="570" priority="570">
      <formula>RealPosterior</formula>
    </cfRule>
    <cfRule type="expression" dxfId="569" priority="571">
      <formula>Plano</formula>
    </cfRule>
    <cfRule type="expression" dxfId="568" priority="572">
      <formula>IT$6=$J$4+periodo_selecionado-1</formula>
    </cfRule>
    <cfRule type="expression" dxfId="567" priority="573">
      <formula>MOD(COLUMN(),2)</formula>
    </cfRule>
    <cfRule type="expression" dxfId="566" priority="574">
      <formula>MOD(COLUMN(),2)=0</formula>
    </cfRule>
  </conditionalFormatting>
  <conditionalFormatting sqref="IT57">
    <cfRule type="expression" dxfId="565" priority="559">
      <formula>PorcentagemConcluída</formula>
    </cfRule>
    <cfRule type="expression" dxfId="564" priority="560">
      <formula>PorcentagemConcluídaPosterior</formula>
    </cfRule>
    <cfRule type="expression" dxfId="563" priority="561">
      <formula>Real</formula>
    </cfRule>
    <cfRule type="expression" dxfId="562" priority="562">
      <formula>RealPosterior</formula>
    </cfRule>
    <cfRule type="expression" dxfId="561" priority="563">
      <formula>Plano</formula>
    </cfRule>
    <cfRule type="expression" dxfId="560" priority="564">
      <formula>IT$6=$J$4+periodo_selecionado-1</formula>
    </cfRule>
    <cfRule type="expression" dxfId="559" priority="565">
      <formula>MOD(COLUMN(),2)</formula>
    </cfRule>
    <cfRule type="expression" dxfId="558" priority="566">
      <formula>MOD(COLUMN(),2)=0</formula>
    </cfRule>
  </conditionalFormatting>
  <conditionalFormatting sqref="IT56">
    <cfRule type="expression" dxfId="557" priority="551">
      <formula>PorcentagemConcluída</formula>
    </cfRule>
    <cfRule type="expression" dxfId="556" priority="552">
      <formula>PorcentagemConcluídaPosterior</formula>
    </cfRule>
    <cfRule type="expression" dxfId="555" priority="553">
      <formula>Real</formula>
    </cfRule>
    <cfRule type="expression" dxfId="554" priority="554">
      <formula>RealPosterior</formula>
    </cfRule>
    <cfRule type="expression" dxfId="553" priority="555">
      <formula>Plano</formula>
    </cfRule>
    <cfRule type="expression" dxfId="552" priority="556">
      <formula>IT$6=$J$4+periodo_selecionado-1</formula>
    </cfRule>
    <cfRule type="expression" dxfId="551" priority="557">
      <formula>MOD(COLUMN(),2)</formula>
    </cfRule>
    <cfRule type="expression" dxfId="550" priority="558">
      <formula>MOD(COLUMN(),2)=0</formula>
    </cfRule>
  </conditionalFormatting>
  <conditionalFormatting sqref="IT60">
    <cfRule type="expression" dxfId="549" priority="543">
      <formula>PorcentagemConcluída</formula>
    </cfRule>
    <cfRule type="expression" dxfId="548" priority="544">
      <formula>PorcentagemConcluídaPosterior</formula>
    </cfRule>
    <cfRule type="expression" dxfId="547" priority="545">
      <formula>Real</formula>
    </cfRule>
    <cfRule type="expression" dxfId="546" priority="546">
      <formula>RealPosterior</formula>
    </cfRule>
    <cfRule type="expression" dxfId="545" priority="547">
      <formula>Plano</formula>
    </cfRule>
    <cfRule type="expression" dxfId="544" priority="548">
      <formula>IT$6=$J$4+periodo_selecionado-1</formula>
    </cfRule>
    <cfRule type="expression" dxfId="543" priority="549">
      <formula>MOD(COLUMN(),2)</formula>
    </cfRule>
    <cfRule type="expression" dxfId="542" priority="550">
      <formula>MOD(COLUMN(),2)=0</formula>
    </cfRule>
  </conditionalFormatting>
  <conditionalFormatting sqref="IT61">
    <cfRule type="expression" dxfId="541" priority="535">
      <formula>PorcentagemConcluída</formula>
    </cfRule>
    <cfRule type="expression" dxfId="540" priority="536">
      <formula>PorcentagemConcluídaPosterior</formula>
    </cfRule>
    <cfRule type="expression" dxfId="539" priority="537">
      <formula>Real</formula>
    </cfRule>
    <cfRule type="expression" dxfId="538" priority="538">
      <formula>RealPosterior</formula>
    </cfRule>
    <cfRule type="expression" dxfId="537" priority="539">
      <formula>Plano</formula>
    </cfRule>
    <cfRule type="expression" dxfId="536" priority="540">
      <formula>IT$6=$J$4+periodo_selecionado-1</formula>
    </cfRule>
    <cfRule type="expression" dxfId="535" priority="541">
      <formula>MOD(COLUMN(),2)</formula>
    </cfRule>
    <cfRule type="expression" dxfId="534" priority="542">
      <formula>MOD(COLUMN(),2)=0</formula>
    </cfRule>
  </conditionalFormatting>
  <conditionalFormatting sqref="IT67">
    <cfRule type="expression" dxfId="533" priority="527">
      <formula>PorcentagemConcluída</formula>
    </cfRule>
    <cfRule type="expression" dxfId="532" priority="528">
      <formula>PorcentagemConcluídaPosterior</formula>
    </cfRule>
    <cfRule type="expression" dxfId="531" priority="529">
      <formula>Real</formula>
    </cfRule>
    <cfRule type="expression" dxfId="530" priority="530">
      <formula>RealPosterior</formula>
    </cfRule>
    <cfRule type="expression" dxfId="529" priority="531">
      <formula>Plano</formula>
    </cfRule>
    <cfRule type="expression" dxfId="528" priority="532">
      <formula>IT$6=$J$4+periodo_selecionado-1</formula>
    </cfRule>
    <cfRule type="expression" dxfId="527" priority="533">
      <formula>MOD(COLUMN(),2)</formula>
    </cfRule>
    <cfRule type="expression" dxfId="526" priority="534">
      <formula>MOD(COLUMN(),2)=0</formula>
    </cfRule>
  </conditionalFormatting>
  <conditionalFormatting sqref="IT62">
    <cfRule type="expression" dxfId="525" priority="519">
      <formula>PorcentagemConcluída</formula>
    </cfRule>
    <cfRule type="expression" dxfId="524" priority="520">
      <formula>PorcentagemConcluídaPosterior</formula>
    </cfRule>
    <cfRule type="expression" dxfId="523" priority="521">
      <formula>Real</formula>
    </cfRule>
    <cfRule type="expression" dxfId="522" priority="522">
      <formula>RealPosterior</formula>
    </cfRule>
    <cfRule type="expression" dxfId="521" priority="523">
      <formula>Plano</formula>
    </cfRule>
    <cfRule type="expression" dxfId="520" priority="524">
      <formula>IT$6=$J$4+periodo_selecionado-1</formula>
    </cfRule>
    <cfRule type="expression" dxfId="519" priority="525">
      <formula>MOD(COLUMN(),2)</formula>
    </cfRule>
    <cfRule type="expression" dxfId="518" priority="526">
      <formula>MOD(COLUMN(),2)=0</formula>
    </cfRule>
  </conditionalFormatting>
  <conditionalFormatting sqref="IT69">
    <cfRule type="expression" dxfId="517" priority="511">
      <formula>PorcentagemConcluída</formula>
    </cfRule>
    <cfRule type="expression" dxfId="516" priority="512">
      <formula>PorcentagemConcluídaPosterior</formula>
    </cfRule>
    <cfRule type="expression" dxfId="515" priority="513">
      <formula>Real</formula>
    </cfRule>
    <cfRule type="expression" dxfId="514" priority="514">
      <formula>RealPosterior</formula>
    </cfRule>
    <cfRule type="expression" dxfId="513" priority="515">
      <formula>Plano</formula>
    </cfRule>
    <cfRule type="expression" dxfId="512" priority="516">
      <formula>IT$6=$J$4+periodo_selecionado-1</formula>
    </cfRule>
    <cfRule type="expression" dxfId="511" priority="517">
      <formula>MOD(COLUMN(),2)</formula>
    </cfRule>
    <cfRule type="expression" dxfId="510" priority="518">
      <formula>MOD(COLUMN(),2)=0</formula>
    </cfRule>
  </conditionalFormatting>
  <conditionalFormatting sqref="IU7:IU51 IU54 IU63 IU70">
    <cfRule type="expression" dxfId="509" priority="502">
      <formula>PorcentagemConcluída</formula>
    </cfRule>
    <cfRule type="expression" dxfId="508" priority="503">
      <formula>PorcentagemConcluídaPosterior</formula>
    </cfRule>
    <cfRule type="expression" dxfId="507" priority="504">
      <formula>Real</formula>
    </cfRule>
    <cfRule type="expression" dxfId="506" priority="505">
      <formula>RealPosterior</formula>
    </cfRule>
    <cfRule type="expression" dxfId="505" priority="506">
      <formula>Plano</formula>
    </cfRule>
    <cfRule type="expression" dxfId="504" priority="507">
      <formula>IU$6=$J$4+periodo_selecionado-1</formula>
    </cfRule>
    <cfRule type="expression" dxfId="503" priority="508">
      <formula>MOD(COLUMN(),2)</formula>
    </cfRule>
    <cfRule type="expression" dxfId="502" priority="509">
      <formula>MOD(COLUMN(),2)=0</formula>
    </cfRule>
  </conditionalFormatting>
  <conditionalFormatting sqref="IU6">
    <cfRule type="expression" dxfId="501" priority="510">
      <formula>IU$6=$J$4+periodo_selecionado-1</formula>
    </cfRule>
  </conditionalFormatting>
  <conditionalFormatting sqref="IU71">
    <cfRule type="expression" dxfId="500" priority="501">
      <formula>TRUE</formula>
    </cfRule>
  </conditionalFormatting>
  <conditionalFormatting sqref="IU52">
    <cfRule type="expression" dxfId="499" priority="493">
      <formula>PorcentagemConcluída</formula>
    </cfRule>
    <cfRule type="expression" dxfId="498" priority="494">
      <formula>PorcentagemConcluídaPosterior</formula>
    </cfRule>
    <cfRule type="expression" dxfId="497" priority="495">
      <formula>Real</formula>
    </cfRule>
    <cfRule type="expression" dxfId="496" priority="496">
      <formula>RealPosterior</formula>
    </cfRule>
    <cfRule type="expression" dxfId="495" priority="497">
      <formula>Plano</formula>
    </cfRule>
    <cfRule type="expression" dxfId="494" priority="498">
      <formula>IU$6=$J$4+periodo_selecionado-1</formula>
    </cfRule>
    <cfRule type="expression" dxfId="493" priority="499">
      <formula>MOD(COLUMN(),2)</formula>
    </cfRule>
    <cfRule type="expression" dxfId="492" priority="500">
      <formula>MOD(COLUMN(),2)=0</formula>
    </cfRule>
  </conditionalFormatting>
  <conditionalFormatting sqref="IU53">
    <cfRule type="expression" dxfId="491" priority="485">
      <formula>PorcentagemConcluída</formula>
    </cfRule>
    <cfRule type="expression" dxfId="490" priority="486">
      <formula>PorcentagemConcluídaPosterior</formula>
    </cfRule>
    <cfRule type="expression" dxfId="489" priority="487">
      <formula>Real</formula>
    </cfRule>
    <cfRule type="expression" dxfId="488" priority="488">
      <formula>RealPosterior</formula>
    </cfRule>
    <cfRule type="expression" dxfId="487" priority="489">
      <formula>Plano</formula>
    </cfRule>
    <cfRule type="expression" dxfId="486" priority="490">
      <formula>IU$6=$J$4+periodo_selecionado-1</formula>
    </cfRule>
    <cfRule type="expression" dxfId="485" priority="491">
      <formula>MOD(COLUMN(),2)</formula>
    </cfRule>
    <cfRule type="expression" dxfId="484" priority="492">
      <formula>MOD(COLUMN(),2)=0</formula>
    </cfRule>
  </conditionalFormatting>
  <conditionalFormatting sqref="IU58">
    <cfRule type="expression" dxfId="483" priority="477">
      <formula>PorcentagemConcluída</formula>
    </cfRule>
    <cfRule type="expression" dxfId="482" priority="478">
      <formula>PorcentagemConcluídaPosterior</formula>
    </cfRule>
    <cfRule type="expression" dxfId="481" priority="479">
      <formula>Real</formula>
    </cfRule>
    <cfRule type="expression" dxfId="480" priority="480">
      <formula>RealPosterior</formula>
    </cfRule>
    <cfRule type="expression" dxfId="479" priority="481">
      <formula>Plano</formula>
    </cfRule>
    <cfRule type="expression" dxfId="478" priority="482">
      <formula>IU$6=$J$4+periodo_selecionado-1</formula>
    </cfRule>
    <cfRule type="expression" dxfId="477" priority="483">
      <formula>MOD(COLUMN(),2)</formula>
    </cfRule>
    <cfRule type="expression" dxfId="476" priority="484">
      <formula>MOD(COLUMN(),2)=0</formula>
    </cfRule>
  </conditionalFormatting>
  <conditionalFormatting sqref="IU55">
    <cfRule type="expression" dxfId="475" priority="469">
      <formula>PorcentagemConcluída</formula>
    </cfRule>
    <cfRule type="expression" dxfId="474" priority="470">
      <formula>PorcentagemConcluídaPosterior</formula>
    </cfRule>
    <cfRule type="expression" dxfId="473" priority="471">
      <formula>Real</formula>
    </cfRule>
    <cfRule type="expression" dxfId="472" priority="472">
      <formula>RealPosterior</formula>
    </cfRule>
    <cfRule type="expression" dxfId="471" priority="473">
      <formula>Plano</formula>
    </cfRule>
    <cfRule type="expression" dxfId="470" priority="474">
      <formula>IU$6=$J$4+periodo_selecionado-1</formula>
    </cfRule>
    <cfRule type="expression" dxfId="469" priority="475">
      <formula>MOD(COLUMN(),2)</formula>
    </cfRule>
    <cfRule type="expression" dxfId="468" priority="476">
      <formula>MOD(COLUMN(),2)=0</formula>
    </cfRule>
  </conditionalFormatting>
  <conditionalFormatting sqref="IU59">
    <cfRule type="expression" dxfId="467" priority="461">
      <formula>PorcentagemConcluída</formula>
    </cfRule>
    <cfRule type="expression" dxfId="466" priority="462">
      <formula>PorcentagemConcluídaPosterior</formula>
    </cfRule>
    <cfRule type="expression" dxfId="465" priority="463">
      <formula>Real</formula>
    </cfRule>
    <cfRule type="expression" dxfId="464" priority="464">
      <formula>RealPosterior</formula>
    </cfRule>
    <cfRule type="expression" dxfId="463" priority="465">
      <formula>Plano</formula>
    </cfRule>
    <cfRule type="expression" dxfId="462" priority="466">
      <formula>IU$6=$J$4+periodo_selecionado-1</formula>
    </cfRule>
    <cfRule type="expression" dxfId="461" priority="467">
      <formula>MOD(COLUMN(),2)</formula>
    </cfRule>
    <cfRule type="expression" dxfId="460" priority="468">
      <formula>MOD(COLUMN(),2)=0</formula>
    </cfRule>
  </conditionalFormatting>
  <conditionalFormatting sqref="IU64">
    <cfRule type="expression" dxfId="459" priority="453">
      <formula>PorcentagemConcluída</formula>
    </cfRule>
    <cfRule type="expression" dxfId="458" priority="454">
      <formula>PorcentagemConcluídaPosterior</formula>
    </cfRule>
    <cfRule type="expression" dxfId="457" priority="455">
      <formula>Real</formula>
    </cfRule>
    <cfRule type="expression" dxfId="456" priority="456">
      <formula>RealPosterior</formula>
    </cfRule>
    <cfRule type="expression" dxfId="455" priority="457">
      <formula>Plano</formula>
    </cfRule>
    <cfRule type="expression" dxfId="454" priority="458">
      <formula>IU$6=$J$4+periodo_selecionado-1</formula>
    </cfRule>
    <cfRule type="expression" dxfId="453" priority="459">
      <formula>MOD(COLUMN(),2)</formula>
    </cfRule>
    <cfRule type="expression" dxfId="452" priority="460">
      <formula>MOD(COLUMN(),2)=0</formula>
    </cfRule>
  </conditionalFormatting>
  <conditionalFormatting sqref="IU65">
    <cfRule type="expression" dxfId="451" priority="445">
      <formula>PorcentagemConcluída</formula>
    </cfRule>
    <cfRule type="expression" dxfId="450" priority="446">
      <formula>PorcentagemConcluídaPosterior</formula>
    </cfRule>
    <cfRule type="expression" dxfId="449" priority="447">
      <formula>Real</formula>
    </cfRule>
    <cfRule type="expression" dxfId="448" priority="448">
      <formula>RealPosterior</formula>
    </cfRule>
    <cfRule type="expression" dxfId="447" priority="449">
      <formula>Plano</formula>
    </cfRule>
    <cfRule type="expression" dxfId="446" priority="450">
      <formula>IU$6=$J$4+periodo_selecionado-1</formula>
    </cfRule>
    <cfRule type="expression" dxfId="445" priority="451">
      <formula>MOD(COLUMN(),2)</formula>
    </cfRule>
    <cfRule type="expression" dxfId="444" priority="452">
      <formula>MOD(COLUMN(),2)=0</formula>
    </cfRule>
  </conditionalFormatting>
  <conditionalFormatting sqref="IU66">
    <cfRule type="expression" dxfId="443" priority="437">
      <formula>PorcentagemConcluída</formula>
    </cfRule>
    <cfRule type="expression" dxfId="442" priority="438">
      <formula>PorcentagemConcluídaPosterior</formula>
    </cfRule>
    <cfRule type="expression" dxfId="441" priority="439">
      <formula>Real</formula>
    </cfRule>
    <cfRule type="expression" dxfId="440" priority="440">
      <formula>RealPosterior</formula>
    </cfRule>
    <cfRule type="expression" dxfId="439" priority="441">
      <formula>Plano</formula>
    </cfRule>
    <cfRule type="expression" dxfId="438" priority="442">
      <formula>IU$6=$J$4+periodo_selecionado-1</formula>
    </cfRule>
    <cfRule type="expression" dxfId="437" priority="443">
      <formula>MOD(COLUMN(),2)</formula>
    </cfRule>
    <cfRule type="expression" dxfId="436" priority="444">
      <formula>MOD(COLUMN(),2)=0</formula>
    </cfRule>
  </conditionalFormatting>
  <conditionalFormatting sqref="IU57">
    <cfRule type="expression" dxfId="435" priority="429">
      <formula>PorcentagemConcluída</formula>
    </cfRule>
    <cfRule type="expression" dxfId="434" priority="430">
      <formula>PorcentagemConcluídaPosterior</formula>
    </cfRule>
    <cfRule type="expression" dxfId="433" priority="431">
      <formula>Real</formula>
    </cfRule>
    <cfRule type="expression" dxfId="432" priority="432">
      <formula>RealPosterior</formula>
    </cfRule>
    <cfRule type="expression" dxfId="431" priority="433">
      <formula>Plano</formula>
    </cfRule>
    <cfRule type="expression" dxfId="430" priority="434">
      <formula>IU$6=$J$4+periodo_selecionado-1</formula>
    </cfRule>
    <cfRule type="expression" dxfId="429" priority="435">
      <formula>MOD(COLUMN(),2)</formula>
    </cfRule>
    <cfRule type="expression" dxfId="428" priority="436">
      <formula>MOD(COLUMN(),2)=0</formula>
    </cfRule>
  </conditionalFormatting>
  <conditionalFormatting sqref="IU56">
    <cfRule type="expression" dxfId="427" priority="421">
      <formula>PorcentagemConcluída</formula>
    </cfRule>
    <cfRule type="expression" dxfId="426" priority="422">
      <formula>PorcentagemConcluídaPosterior</formula>
    </cfRule>
    <cfRule type="expression" dxfId="425" priority="423">
      <formula>Real</formula>
    </cfRule>
    <cfRule type="expression" dxfId="424" priority="424">
      <formula>RealPosterior</formula>
    </cfRule>
    <cfRule type="expression" dxfId="423" priority="425">
      <formula>Plano</formula>
    </cfRule>
    <cfRule type="expression" dxfId="422" priority="426">
      <formula>IU$6=$J$4+periodo_selecionado-1</formula>
    </cfRule>
    <cfRule type="expression" dxfId="421" priority="427">
      <formula>MOD(COLUMN(),2)</formula>
    </cfRule>
    <cfRule type="expression" dxfId="420" priority="428">
      <formula>MOD(COLUMN(),2)=0</formula>
    </cfRule>
  </conditionalFormatting>
  <conditionalFormatting sqref="IU60">
    <cfRule type="expression" dxfId="419" priority="413">
      <formula>PorcentagemConcluída</formula>
    </cfRule>
    <cfRule type="expression" dxfId="418" priority="414">
      <formula>PorcentagemConcluídaPosterior</formula>
    </cfRule>
    <cfRule type="expression" dxfId="417" priority="415">
      <formula>Real</formula>
    </cfRule>
    <cfRule type="expression" dxfId="416" priority="416">
      <formula>RealPosterior</formula>
    </cfRule>
    <cfRule type="expression" dxfId="415" priority="417">
      <formula>Plano</formula>
    </cfRule>
    <cfRule type="expression" dxfId="414" priority="418">
      <formula>IU$6=$J$4+periodo_selecionado-1</formula>
    </cfRule>
    <cfRule type="expression" dxfId="413" priority="419">
      <formula>MOD(COLUMN(),2)</formula>
    </cfRule>
    <cfRule type="expression" dxfId="412" priority="420">
      <formula>MOD(COLUMN(),2)=0</formula>
    </cfRule>
  </conditionalFormatting>
  <conditionalFormatting sqref="IU61">
    <cfRule type="expression" dxfId="411" priority="405">
      <formula>PorcentagemConcluída</formula>
    </cfRule>
    <cfRule type="expression" dxfId="410" priority="406">
      <formula>PorcentagemConcluídaPosterior</formula>
    </cfRule>
    <cfRule type="expression" dxfId="409" priority="407">
      <formula>Real</formula>
    </cfRule>
    <cfRule type="expression" dxfId="408" priority="408">
      <formula>RealPosterior</formula>
    </cfRule>
    <cfRule type="expression" dxfId="407" priority="409">
      <formula>Plano</formula>
    </cfRule>
    <cfRule type="expression" dxfId="406" priority="410">
      <formula>IU$6=$J$4+periodo_selecionado-1</formula>
    </cfRule>
    <cfRule type="expression" dxfId="405" priority="411">
      <formula>MOD(COLUMN(),2)</formula>
    </cfRule>
    <cfRule type="expression" dxfId="404" priority="412">
      <formula>MOD(COLUMN(),2)=0</formula>
    </cfRule>
  </conditionalFormatting>
  <conditionalFormatting sqref="IU67">
    <cfRule type="expression" dxfId="403" priority="397">
      <formula>PorcentagemConcluída</formula>
    </cfRule>
    <cfRule type="expression" dxfId="402" priority="398">
      <formula>PorcentagemConcluídaPosterior</formula>
    </cfRule>
    <cfRule type="expression" dxfId="401" priority="399">
      <formula>Real</formula>
    </cfRule>
    <cfRule type="expression" dxfId="400" priority="400">
      <formula>RealPosterior</formula>
    </cfRule>
    <cfRule type="expression" dxfId="399" priority="401">
      <formula>Plano</formula>
    </cfRule>
    <cfRule type="expression" dxfId="398" priority="402">
      <formula>IU$6=$J$4+periodo_selecionado-1</formula>
    </cfRule>
    <cfRule type="expression" dxfId="397" priority="403">
      <formula>MOD(COLUMN(),2)</formula>
    </cfRule>
    <cfRule type="expression" dxfId="396" priority="404">
      <formula>MOD(COLUMN(),2)=0</formula>
    </cfRule>
  </conditionalFormatting>
  <conditionalFormatting sqref="IU62">
    <cfRule type="expression" dxfId="395" priority="389">
      <formula>PorcentagemConcluída</formula>
    </cfRule>
    <cfRule type="expression" dxfId="394" priority="390">
      <formula>PorcentagemConcluídaPosterior</formula>
    </cfRule>
    <cfRule type="expression" dxfId="393" priority="391">
      <formula>Real</formula>
    </cfRule>
    <cfRule type="expression" dxfId="392" priority="392">
      <formula>RealPosterior</formula>
    </cfRule>
    <cfRule type="expression" dxfId="391" priority="393">
      <formula>Plano</formula>
    </cfRule>
    <cfRule type="expression" dxfId="390" priority="394">
      <formula>IU$6=$J$4+periodo_selecionado-1</formula>
    </cfRule>
    <cfRule type="expression" dxfId="389" priority="395">
      <formula>MOD(COLUMN(),2)</formula>
    </cfRule>
    <cfRule type="expression" dxfId="388" priority="396">
      <formula>MOD(COLUMN(),2)=0</formula>
    </cfRule>
  </conditionalFormatting>
  <conditionalFormatting sqref="IU69">
    <cfRule type="expression" dxfId="387" priority="381">
      <formula>PorcentagemConcluída</formula>
    </cfRule>
    <cfRule type="expression" dxfId="386" priority="382">
      <formula>PorcentagemConcluídaPosterior</formula>
    </cfRule>
    <cfRule type="expression" dxfId="385" priority="383">
      <formula>Real</formula>
    </cfRule>
    <cfRule type="expression" dxfId="384" priority="384">
      <formula>RealPosterior</formula>
    </cfRule>
    <cfRule type="expression" dxfId="383" priority="385">
      <formula>Plano</formula>
    </cfRule>
    <cfRule type="expression" dxfId="382" priority="386">
      <formula>IU$6=$J$4+periodo_selecionado-1</formula>
    </cfRule>
    <cfRule type="expression" dxfId="381" priority="387">
      <formula>MOD(COLUMN(),2)</formula>
    </cfRule>
    <cfRule type="expression" dxfId="380" priority="388">
      <formula>MOD(COLUMN(),2)=0</formula>
    </cfRule>
  </conditionalFormatting>
  <conditionalFormatting sqref="IV7:IV51 IV54 IV63 IV70">
    <cfRule type="expression" dxfId="379" priority="372">
      <formula>PorcentagemConcluída</formula>
    </cfRule>
    <cfRule type="expression" dxfId="378" priority="373">
      <formula>PorcentagemConcluídaPosterior</formula>
    </cfRule>
    <cfRule type="expression" dxfId="377" priority="374">
      <formula>Real</formula>
    </cfRule>
    <cfRule type="expression" dxfId="376" priority="375">
      <formula>RealPosterior</formula>
    </cfRule>
    <cfRule type="expression" dxfId="375" priority="376">
      <formula>Plano</formula>
    </cfRule>
    <cfRule type="expression" dxfId="374" priority="377">
      <formula>IV$6=$J$4+periodo_selecionado-1</formula>
    </cfRule>
    <cfRule type="expression" dxfId="373" priority="378">
      <formula>MOD(COLUMN(),2)</formula>
    </cfRule>
    <cfRule type="expression" dxfId="372" priority="379">
      <formula>MOD(COLUMN(),2)=0</formula>
    </cfRule>
  </conditionalFormatting>
  <conditionalFormatting sqref="IV6">
    <cfRule type="expression" dxfId="371" priority="380">
      <formula>IV$6=$J$4+periodo_selecionado-1</formula>
    </cfRule>
  </conditionalFormatting>
  <conditionalFormatting sqref="IV71">
    <cfRule type="expression" dxfId="370" priority="371">
      <formula>TRUE</formula>
    </cfRule>
  </conditionalFormatting>
  <conditionalFormatting sqref="IV52">
    <cfRule type="expression" dxfId="369" priority="363">
      <formula>PorcentagemConcluída</formula>
    </cfRule>
    <cfRule type="expression" dxfId="368" priority="364">
      <formula>PorcentagemConcluídaPosterior</formula>
    </cfRule>
    <cfRule type="expression" dxfId="367" priority="365">
      <formula>Real</formula>
    </cfRule>
    <cfRule type="expression" dxfId="366" priority="366">
      <formula>RealPosterior</formula>
    </cfRule>
    <cfRule type="expression" dxfId="365" priority="367">
      <formula>Plano</formula>
    </cfRule>
    <cfRule type="expression" dxfId="364" priority="368">
      <formula>IV$6=$J$4+periodo_selecionado-1</formula>
    </cfRule>
    <cfRule type="expression" dxfId="363" priority="369">
      <formula>MOD(COLUMN(),2)</formula>
    </cfRule>
    <cfRule type="expression" dxfId="362" priority="370">
      <formula>MOD(COLUMN(),2)=0</formula>
    </cfRule>
  </conditionalFormatting>
  <conditionalFormatting sqref="IV53">
    <cfRule type="expression" dxfId="361" priority="355">
      <formula>PorcentagemConcluída</formula>
    </cfRule>
    <cfRule type="expression" dxfId="360" priority="356">
      <formula>PorcentagemConcluídaPosterior</formula>
    </cfRule>
    <cfRule type="expression" dxfId="359" priority="357">
      <formula>Real</formula>
    </cfRule>
    <cfRule type="expression" dxfId="358" priority="358">
      <formula>RealPosterior</formula>
    </cfRule>
    <cfRule type="expression" dxfId="357" priority="359">
      <formula>Plano</formula>
    </cfRule>
    <cfRule type="expression" dxfId="356" priority="360">
      <formula>IV$6=$J$4+periodo_selecionado-1</formula>
    </cfRule>
    <cfRule type="expression" dxfId="355" priority="361">
      <formula>MOD(COLUMN(),2)</formula>
    </cfRule>
    <cfRule type="expression" dxfId="354" priority="362">
      <formula>MOD(COLUMN(),2)=0</formula>
    </cfRule>
  </conditionalFormatting>
  <conditionalFormatting sqref="IV58">
    <cfRule type="expression" dxfId="353" priority="347">
      <formula>PorcentagemConcluída</formula>
    </cfRule>
    <cfRule type="expression" dxfId="352" priority="348">
      <formula>PorcentagemConcluídaPosterior</formula>
    </cfRule>
    <cfRule type="expression" dxfId="351" priority="349">
      <formula>Real</formula>
    </cfRule>
    <cfRule type="expression" dxfId="350" priority="350">
      <formula>RealPosterior</formula>
    </cfRule>
    <cfRule type="expression" dxfId="349" priority="351">
      <formula>Plano</formula>
    </cfRule>
    <cfRule type="expression" dxfId="348" priority="352">
      <formula>IV$6=$J$4+periodo_selecionado-1</formula>
    </cfRule>
    <cfRule type="expression" dxfId="347" priority="353">
      <formula>MOD(COLUMN(),2)</formula>
    </cfRule>
    <cfRule type="expression" dxfId="346" priority="354">
      <formula>MOD(COLUMN(),2)=0</formula>
    </cfRule>
  </conditionalFormatting>
  <conditionalFormatting sqref="IV55">
    <cfRule type="expression" dxfId="345" priority="339">
      <formula>PorcentagemConcluída</formula>
    </cfRule>
    <cfRule type="expression" dxfId="344" priority="340">
      <formula>PorcentagemConcluídaPosterior</formula>
    </cfRule>
    <cfRule type="expression" dxfId="343" priority="341">
      <formula>Real</formula>
    </cfRule>
    <cfRule type="expression" dxfId="342" priority="342">
      <formula>RealPosterior</formula>
    </cfRule>
    <cfRule type="expression" dxfId="341" priority="343">
      <formula>Plano</formula>
    </cfRule>
    <cfRule type="expression" dxfId="340" priority="344">
      <formula>IV$6=$J$4+periodo_selecionado-1</formula>
    </cfRule>
    <cfRule type="expression" dxfId="339" priority="345">
      <formula>MOD(COLUMN(),2)</formula>
    </cfRule>
    <cfRule type="expression" dxfId="338" priority="346">
      <formula>MOD(COLUMN(),2)=0</formula>
    </cfRule>
  </conditionalFormatting>
  <conditionalFormatting sqref="IV59">
    <cfRule type="expression" dxfId="337" priority="331">
      <formula>PorcentagemConcluída</formula>
    </cfRule>
    <cfRule type="expression" dxfId="336" priority="332">
      <formula>PorcentagemConcluídaPosterior</formula>
    </cfRule>
    <cfRule type="expression" dxfId="335" priority="333">
      <formula>Real</formula>
    </cfRule>
    <cfRule type="expression" dxfId="334" priority="334">
      <formula>RealPosterior</formula>
    </cfRule>
    <cfRule type="expression" dxfId="333" priority="335">
      <formula>Plano</formula>
    </cfRule>
    <cfRule type="expression" dxfId="332" priority="336">
      <formula>IV$6=$J$4+periodo_selecionado-1</formula>
    </cfRule>
    <cfRule type="expression" dxfId="331" priority="337">
      <formula>MOD(COLUMN(),2)</formula>
    </cfRule>
    <cfRule type="expression" dxfId="330" priority="338">
      <formula>MOD(COLUMN(),2)=0</formula>
    </cfRule>
  </conditionalFormatting>
  <conditionalFormatting sqref="IV64">
    <cfRule type="expression" dxfId="329" priority="323">
      <formula>PorcentagemConcluída</formula>
    </cfRule>
    <cfRule type="expression" dxfId="328" priority="324">
      <formula>PorcentagemConcluídaPosterior</formula>
    </cfRule>
    <cfRule type="expression" dxfId="327" priority="325">
      <formula>Real</formula>
    </cfRule>
    <cfRule type="expression" dxfId="326" priority="326">
      <formula>RealPosterior</formula>
    </cfRule>
    <cfRule type="expression" dxfId="325" priority="327">
      <formula>Plano</formula>
    </cfRule>
    <cfRule type="expression" dxfId="324" priority="328">
      <formula>IV$6=$J$4+periodo_selecionado-1</formula>
    </cfRule>
    <cfRule type="expression" dxfId="323" priority="329">
      <formula>MOD(COLUMN(),2)</formula>
    </cfRule>
    <cfRule type="expression" dxfId="322" priority="330">
      <formula>MOD(COLUMN(),2)=0</formula>
    </cfRule>
  </conditionalFormatting>
  <conditionalFormatting sqref="IV65">
    <cfRule type="expression" dxfId="321" priority="315">
      <formula>PorcentagemConcluída</formula>
    </cfRule>
    <cfRule type="expression" dxfId="320" priority="316">
      <formula>PorcentagemConcluídaPosterior</formula>
    </cfRule>
    <cfRule type="expression" dxfId="319" priority="317">
      <formula>Real</formula>
    </cfRule>
    <cfRule type="expression" dxfId="318" priority="318">
      <formula>RealPosterior</formula>
    </cfRule>
    <cfRule type="expression" dxfId="317" priority="319">
      <formula>Plano</formula>
    </cfRule>
    <cfRule type="expression" dxfId="316" priority="320">
      <formula>IV$6=$J$4+periodo_selecionado-1</formula>
    </cfRule>
    <cfRule type="expression" dxfId="315" priority="321">
      <formula>MOD(COLUMN(),2)</formula>
    </cfRule>
    <cfRule type="expression" dxfId="314" priority="322">
      <formula>MOD(COLUMN(),2)=0</formula>
    </cfRule>
  </conditionalFormatting>
  <conditionalFormatting sqref="IV66">
    <cfRule type="expression" dxfId="313" priority="307">
      <formula>PorcentagemConcluída</formula>
    </cfRule>
    <cfRule type="expression" dxfId="312" priority="308">
      <formula>PorcentagemConcluídaPosterior</formula>
    </cfRule>
    <cfRule type="expression" dxfId="311" priority="309">
      <formula>Real</formula>
    </cfRule>
    <cfRule type="expression" dxfId="310" priority="310">
      <formula>RealPosterior</formula>
    </cfRule>
    <cfRule type="expression" dxfId="309" priority="311">
      <formula>Plano</formula>
    </cfRule>
    <cfRule type="expression" dxfId="308" priority="312">
      <formula>IV$6=$J$4+periodo_selecionado-1</formula>
    </cfRule>
    <cfRule type="expression" dxfId="307" priority="313">
      <formula>MOD(COLUMN(),2)</formula>
    </cfRule>
    <cfRule type="expression" dxfId="306" priority="314">
      <formula>MOD(COLUMN(),2)=0</formula>
    </cfRule>
  </conditionalFormatting>
  <conditionalFormatting sqref="IV57">
    <cfRule type="expression" dxfId="305" priority="299">
      <formula>PorcentagemConcluída</formula>
    </cfRule>
    <cfRule type="expression" dxfId="304" priority="300">
      <formula>PorcentagemConcluídaPosterior</formula>
    </cfRule>
    <cfRule type="expression" dxfId="303" priority="301">
      <formula>Real</formula>
    </cfRule>
    <cfRule type="expression" dxfId="302" priority="302">
      <formula>RealPosterior</formula>
    </cfRule>
    <cfRule type="expression" dxfId="301" priority="303">
      <formula>Plano</formula>
    </cfRule>
    <cfRule type="expression" dxfId="300" priority="304">
      <formula>IV$6=$J$4+periodo_selecionado-1</formula>
    </cfRule>
    <cfRule type="expression" dxfId="299" priority="305">
      <formula>MOD(COLUMN(),2)</formula>
    </cfRule>
    <cfRule type="expression" dxfId="298" priority="306">
      <formula>MOD(COLUMN(),2)=0</formula>
    </cfRule>
  </conditionalFormatting>
  <conditionalFormatting sqref="IV56">
    <cfRule type="expression" dxfId="297" priority="291">
      <formula>PorcentagemConcluída</formula>
    </cfRule>
    <cfRule type="expression" dxfId="296" priority="292">
      <formula>PorcentagemConcluídaPosterior</formula>
    </cfRule>
    <cfRule type="expression" dxfId="295" priority="293">
      <formula>Real</formula>
    </cfRule>
    <cfRule type="expression" dxfId="294" priority="294">
      <formula>RealPosterior</formula>
    </cfRule>
    <cfRule type="expression" dxfId="293" priority="295">
      <formula>Plano</formula>
    </cfRule>
    <cfRule type="expression" dxfId="292" priority="296">
      <formula>IV$6=$J$4+periodo_selecionado-1</formula>
    </cfRule>
    <cfRule type="expression" dxfId="291" priority="297">
      <formula>MOD(COLUMN(),2)</formula>
    </cfRule>
    <cfRule type="expression" dxfId="290" priority="298">
      <formula>MOD(COLUMN(),2)=0</formula>
    </cfRule>
  </conditionalFormatting>
  <conditionalFormatting sqref="IV60">
    <cfRule type="expression" dxfId="289" priority="283">
      <formula>PorcentagemConcluída</formula>
    </cfRule>
    <cfRule type="expression" dxfId="288" priority="284">
      <formula>PorcentagemConcluídaPosterior</formula>
    </cfRule>
    <cfRule type="expression" dxfId="287" priority="285">
      <formula>Real</formula>
    </cfRule>
    <cfRule type="expression" dxfId="286" priority="286">
      <formula>RealPosterior</formula>
    </cfRule>
    <cfRule type="expression" dxfId="285" priority="287">
      <formula>Plano</formula>
    </cfRule>
    <cfRule type="expression" dxfId="284" priority="288">
      <formula>IV$6=$J$4+periodo_selecionado-1</formula>
    </cfRule>
    <cfRule type="expression" dxfId="283" priority="289">
      <formula>MOD(COLUMN(),2)</formula>
    </cfRule>
    <cfRule type="expression" dxfId="282" priority="290">
      <formula>MOD(COLUMN(),2)=0</formula>
    </cfRule>
  </conditionalFormatting>
  <conditionalFormatting sqref="IV61">
    <cfRule type="expression" dxfId="281" priority="275">
      <formula>PorcentagemConcluída</formula>
    </cfRule>
    <cfRule type="expression" dxfId="280" priority="276">
      <formula>PorcentagemConcluídaPosterior</formula>
    </cfRule>
    <cfRule type="expression" dxfId="279" priority="277">
      <formula>Real</formula>
    </cfRule>
    <cfRule type="expression" dxfId="278" priority="278">
      <formula>RealPosterior</formula>
    </cfRule>
    <cfRule type="expression" dxfId="277" priority="279">
      <formula>Plano</formula>
    </cfRule>
    <cfRule type="expression" dxfId="276" priority="280">
      <formula>IV$6=$J$4+periodo_selecionado-1</formula>
    </cfRule>
    <cfRule type="expression" dxfId="275" priority="281">
      <formula>MOD(COLUMN(),2)</formula>
    </cfRule>
    <cfRule type="expression" dxfId="274" priority="282">
      <formula>MOD(COLUMN(),2)=0</formula>
    </cfRule>
  </conditionalFormatting>
  <conditionalFormatting sqref="IV67">
    <cfRule type="expression" dxfId="273" priority="267">
      <formula>PorcentagemConcluída</formula>
    </cfRule>
    <cfRule type="expression" dxfId="272" priority="268">
      <formula>PorcentagemConcluídaPosterior</formula>
    </cfRule>
    <cfRule type="expression" dxfId="271" priority="269">
      <formula>Real</formula>
    </cfRule>
    <cfRule type="expression" dxfId="270" priority="270">
      <formula>RealPosterior</formula>
    </cfRule>
    <cfRule type="expression" dxfId="269" priority="271">
      <formula>Plano</formula>
    </cfRule>
    <cfRule type="expression" dxfId="268" priority="272">
      <formula>IV$6=$J$4+periodo_selecionado-1</formula>
    </cfRule>
    <cfRule type="expression" dxfId="267" priority="273">
      <formula>MOD(COLUMN(),2)</formula>
    </cfRule>
    <cfRule type="expression" dxfId="266" priority="274">
      <formula>MOD(COLUMN(),2)=0</formula>
    </cfRule>
  </conditionalFormatting>
  <conditionalFormatting sqref="IV62">
    <cfRule type="expression" dxfId="265" priority="259">
      <formula>PorcentagemConcluída</formula>
    </cfRule>
    <cfRule type="expression" dxfId="264" priority="260">
      <formula>PorcentagemConcluídaPosterior</formula>
    </cfRule>
    <cfRule type="expression" dxfId="263" priority="261">
      <formula>Real</formula>
    </cfRule>
    <cfRule type="expression" dxfId="262" priority="262">
      <formula>RealPosterior</formula>
    </cfRule>
    <cfRule type="expression" dxfId="261" priority="263">
      <formula>Plano</formula>
    </cfRule>
    <cfRule type="expression" dxfId="260" priority="264">
      <formula>IV$6=$J$4+periodo_selecionado-1</formula>
    </cfRule>
    <cfRule type="expression" dxfId="259" priority="265">
      <formula>MOD(COLUMN(),2)</formula>
    </cfRule>
    <cfRule type="expression" dxfId="258" priority="266">
      <formula>MOD(COLUMN(),2)=0</formula>
    </cfRule>
  </conditionalFormatting>
  <conditionalFormatting sqref="IV69">
    <cfRule type="expression" dxfId="257" priority="251">
      <formula>PorcentagemConcluída</formula>
    </cfRule>
    <cfRule type="expression" dxfId="256" priority="252">
      <formula>PorcentagemConcluídaPosterior</formula>
    </cfRule>
    <cfRule type="expression" dxfId="255" priority="253">
      <formula>Real</formula>
    </cfRule>
    <cfRule type="expression" dxfId="254" priority="254">
      <formula>RealPosterior</formula>
    </cfRule>
    <cfRule type="expression" dxfId="253" priority="255">
      <formula>Plano</formula>
    </cfRule>
    <cfRule type="expression" dxfId="252" priority="256">
      <formula>IV$6=$J$4+periodo_selecionado-1</formula>
    </cfRule>
    <cfRule type="expression" dxfId="251" priority="257">
      <formula>MOD(COLUMN(),2)</formula>
    </cfRule>
    <cfRule type="expression" dxfId="250" priority="258">
      <formula>MOD(COLUMN(),2)=0</formula>
    </cfRule>
  </conditionalFormatting>
  <conditionalFormatting sqref="IW7:IW51 IW54 IW63 IW70">
    <cfRule type="expression" dxfId="249" priority="242">
      <formula>PorcentagemConcluída</formula>
    </cfRule>
    <cfRule type="expression" dxfId="248" priority="243">
      <formula>PorcentagemConcluídaPosterior</formula>
    </cfRule>
    <cfRule type="expression" dxfId="247" priority="244">
      <formula>Real</formula>
    </cfRule>
    <cfRule type="expression" dxfId="246" priority="245">
      <formula>RealPosterior</formula>
    </cfRule>
    <cfRule type="expression" dxfId="245" priority="246">
      <formula>Plano</formula>
    </cfRule>
    <cfRule type="expression" dxfId="244" priority="247">
      <formula>IW$6=$J$4+periodo_selecionado-1</formula>
    </cfRule>
    <cfRule type="expression" dxfId="243" priority="248">
      <formula>MOD(COLUMN(),2)</formula>
    </cfRule>
    <cfRule type="expression" dxfId="242" priority="249">
      <formula>MOD(COLUMN(),2)=0</formula>
    </cfRule>
  </conditionalFormatting>
  <conditionalFormatting sqref="IW6">
    <cfRule type="expression" dxfId="241" priority="250">
      <formula>IW$6=$J$4+periodo_selecionado-1</formula>
    </cfRule>
  </conditionalFormatting>
  <conditionalFormatting sqref="IW71">
    <cfRule type="expression" dxfId="240" priority="241">
      <formula>TRUE</formula>
    </cfRule>
  </conditionalFormatting>
  <conditionalFormatting sqref="IW52">
    <cfRule type="expression" dxfId="239" priority="233">
      <formula>PorcentagemConcluída</formula>
    </cfRule>
    <cfRule type="expression" dxfId="238" priority="234">
      <formula>PorcentagemConcluídaPosterior</formula>
    </cfRule>
    <cfRule type="expression" dxfId="237" priority="235">
      <formula>Real</formula>
    </cfRule>
    <cfRule type="expression" dxfId="236" priority="236">
      <formula>RealPosterior</formula>
    </cfRule>
    <cfRule type="expression" dxfId="235" priority="237">
      <formula>Plano</formula>
    </cfRule>
    <cfRule type="expression" dxfId="234" priority="238">
      <formula>IW$6=$J$4+periodo_selecionado-1</formula>
    </cfRule>
    <cfRule type="expression" dxfId="233" priority="239">
      <formula>MOD(COLUMN(),2)</formula>
    </cfRule>
    <cfRule type="expression" dxfId="232" priority="240">
      <formula>MOD(COLUMN(),2)=0</formula>
    </cfRule>
  </conditionalFormatting>
  <conditionalFormatting sqref="IW53">
    <cfRule type="expression" dxfId="231" priority="225">
      <formula>PorcentagemConcluída</formula>
    </cfRule>
    <cfRule type="expression" dxfId="230" priority="226">
      <formula>PorcentagemConcluídaPosterior</formula>
    </cfRule>
    <cfRule type="expression" dxfId="229" priority="227">
      <formula>Real</formula>
    </cfRule>
    <cfRule type="expression" dxfId="228" priority="228">
      <formula>RealPosterior</formula>
    </cfRule>
    <cfRule type="expression" dxfId="227" priority="229">
      <formula>Plano</formula>
    </cfRule>
    <cfRule type="expression" dxfId="226" priority="230">
      <formula>IW$6=$J$4+periodo_selecionado-1</formula>
    </cfRule>
    <cfRule type="expression" dxfId="225" priority="231">
      <formula>MOD(COLUMN(),2)</formula>
    </cfRule>
    <cfRule type="expression" dxfId="224" priority="232">
      <formula>MOD(COLUMN(),2)=0</formula>
    </cfRule>
  </conditionalFormatting>
  <conditionalFormatting sqref="IW58">
    <cfRule type="expression" dxfId="223" priority="217">
      <formula>PorcentagemConcluída</formula>
    </cfRule>
    <cfRule type="expression" dxfId="222" priority="218">
      <formula>PorcentagemConcluídaPosterior</formula>
    </cfRule>
    <cfRule type="expression" dxfId="221" priority="219">
      <formula>Real</formula>
    </cfRule>
    <cfRule type="expression" dxfId="220" priority="220">
      <formula>RealPosterior</formula>
    </cfRule>
    <cfRule type="expression" dxfId="219" priority="221">
      <formula>Plano</formula>
    </cfRule>
    <cfRule type="expression" dxfId="218" priority="222">
      <formula>IW$6=$J$4+periodo_selecionado-1</formula>
    </cfRule>
    <cfRule type="expression" dxfId="217" priority="223">
      <formula>MOD(COLUMN(),2)</formula>
    </cfRule>
    <cfRule type="expression" dxfId="216" priority="224">
      <formula>MOD(COLUMN(),2)=0</formula>
    </cfRule>
  </conditionalFormatting>
  <conditionalFormatting sqref="IW55">
    <cfRule type="expression" dxfId="215" priority="209">
      <formula>PorcentagemConcluída</formula>
    </cfRule>
    <cfRule type="expression" dxfId="214" priority="210">
      <formula>PorcentagemConcluídaPosterior</formula>
    </cfRule>
    <cfRule type="expression" dxfId="213" priority="211">
      <formula>Real</formula>
    </cfRule>
    <cfRule type="expression" dxfId="212" priority="212">
      <formula>RealPosterior</formula>
    </cfRule>
    <cfRule type="expression" dxfId="211" priority="213">
      <formula>Plano</formula>
    </cfRule>
    <cfRule type="expression" dxfId="210" priority="214">
      <formula>IW$6=$J$4+periodo_selecionado-1</formula>
    </cfRule>
    <cfRule type="expression" dxfId="209" priority="215">
      <formula>MOD(COLUMN(),2)</formula>
    </cfRule>
    <cfRule type="expression" dxfId="208" priority="216">
      <formula>MOD(COLUMN(),2)=0</formula>
    </cfRule>
  </conditionalFormatting>
  <conditionalFormatting sqref="IW59">
    <cfRule type="expression" dxfId="207" priority="201">
      <formula>PorcentagemConcluída</formula>
    </cfRule>
    <cfRule type="expression" dxfId="206" priority="202">
      <formula>PorcentagemConcluídaPosterior</formula>
    </cfRule>
    <cfRule type="expression" dxfId="205" priority="203">
      <formula>Real</formula>
    </cfRule>
    <cfRule type="expression" dxfId="204" priority="204">
      <formula>RealPosterior</formula>
    </cfRule>
    <cfRule type="expression" dxfId="203" priority="205">
      <formula>Plano</formula>
    </cfRule>
    <cfRule type="expression" dxfId="202" priority="206">
      <formula>IW$6=$J$4+periodo_selecionado-1</formula>
    </cfRule>
    <cfRule type="expression" dxfId="201" priority="207">
      <formula>MOD(COLUMN(),2)</formula>
    </cfRule>
    <cfRule type="expression" dxfId="200" priority="208">
      <formula>MOD(COLUMN(),2)=0</formula>
    </cfRule>
  </conditionalFormatting>
  <conditionalFormatting sqref="IW64">
    <cfRule type="expression" dxfId="199" priority="193">
      <formula>PorcentagemConcluída</formula>
    </cfRule>
    <cfRule type="expression" dxfId="198" priority="194">
      <formula>PorcentagemConcluídaPosterior</formula>
    </cfRule>
    <cfRule type="expression" dxfId="197" priority="195">
      <formula>Real</formula>
    </cfRule>
    <cfRule type="expression" dxfId="196" priority="196">
      <formula>RealPosterior</formula>
    </cfRule>
    <cfRule type="expression" dxfId="195" priority="197">
      <formula>Plano</formula>
    </cfRule>
    <cfRule type="expression" dxfId="194" priority="198">
      <formula>IW$6=$J$4+periodo_selecionado-1</formula>
    </cfRule>
    <cfRule type="expression" dxfId="193" priority="199">
      <formula>MOD(COLUMN(),2)</formula>
    </cfRule>
    <cfRule type="expression" dxfId="192" priority="200">
      <formula>MOD(COLUMN(),2)=0</formula>
    </cfRule>
  </conditionalFormatting>
  <conditionalFormatting sqref="IW65">
    <cfRule type="expression" dxfId="191" priority="185">
      <formula>PorcentagemConcluída</formula>
    </cfRule>
    <cfRule type="expression" dxfId="190" priority="186">
      <formula>PorcentagemConcluídaPosterior</formula>
    </cfRule>
    <cfRule type="expression" dxfId="189" priority="187">
      <formula>Real</formula>
    </cfRule>
    <cfRule type="expression" dxfId="188" priority="188">
      <formula>RealPosterior</formula>
    </cfRule>
    <cfRule type="expression" dxfId="187" priority="189">
      <formula>Plano</formula>
    </cfRule>
    <cfRule type="expression" dxfId="186" priority="190">
      <formula>IW$6=$J$4+periodo_selecionado-1</formula>
    </cfRule>
    <cfRule type="expression" dxfId="185" priority="191">
      <formula>MOD(COLUMN(),2)</formula>
    </cfRule>
    <cfRule type="expression" dxfId="184" priority="192">
      <formula>MOD(COLUMN(),2)=0</formula>
    </cfRule>
  </conditionalFormatting>
  <conditionalFormatting sqref="IW66">
    <cfRule type="expression" dxfId="183" priority="177">
      <formula>PorcentagemConcluída</formula>
    </cfRule>
    <cfRule type="expression" dxfId="182" priority="178">
      <formula>PorcentagemConcluídaPosterior</formula>
    </cfRule>
    <cfRule type="expression" dxfId="181" priority="179">
      <formula>Real</formula>
    </cfRule>
    <cfRule type="expression" dxfId="180" priority="180">
      <formula>RealPosterior</formula>
    </cfRule>
    <cfRule type="expression" dxfId="179" priority="181">
      <formula>Plano</formula>
    </cfRule>
    <cfRule type="expression" dxfId="178" priority="182">
      <formula>IW$6=$J$4+periodo_selecionado-1</formula>
    </cfRule>
    <cfRule type="expression" dxfId="177" priority="183">
      <formula>MOD(COLUMN(),2)</formula>
    </cfRule>
    <cfRule type="expression" dxfId="176" priority="184">
      <formula>MOD(COLUMN(),2)=0</formula>
    </cfRule>
  </conditionalFormatting>
  <conditionalFormatting sqref="IW57">
    <cfRule type="expression" dxfId="175" priority="169">
      <formula>PorcentagemConcluída</formula>
    </cfRule>
    <cfRule type="expression" dxfId="174" priority="170">
      <formula>PorcentagemConcluídaPosterior</formula>
    </cfRule>
    <cfRule type="expression" dxfId="173" priority="171">
      <formula>Real</formula>
    </cfRule>
    <cfRule type="expression" dxfId="172" priority="172">
      <formula>RealPosterior</formula>
    </cfRule>
    <cfRule type="expression" dxfId="171" priority="173">
      <formula>Plano</formula>
    </cfRule>
    <cfRule type="expression" dxfId="170" priority="174">
      <formula>IW$6=$J$4+periodo_selecionado-1</formula>
    </cfRule>
    <cfRule type="expression" dxfId="169" priority="175">
      <formula>MOD(COLUMN(),2)</formula>
    </cfRule>
    <cfRule type="expression" dxfId="168" priority="176">
      <formula>MOD(COLUMN(),2)=0</formula>
    </cfRule>
  </conditionalFormatting>
  <conditionalFormatting sqref="IW56">
    <cfRule type="expression" dxfId="167" priority="161">
      <formula>PorcentagemConcluída</formula>
    </cfRule>
    <cfRule type="expression" dxfId="166" priority="162">
      <formula>PorcentagemConcluídaPosterior</formula>
    </cfRule>
    <cfRule type="expression" dxfId="165" priority="163">
      <formula>Real</formula>
    </cfRule>
    <cfRule type="expression" dxfId="164" priority="164">
      <formula>RealPosterior</formula>
    </cfRule>
    <cfRule type="expression" dxfId="163" priority="165">
      <formula>Plano</formula>
    </cfRule>
    <cfRule type="expression" dxfId="162" priority="166">
      <formula>IW$6=$J$4+periodo_selecionado-1</formula>
    </cfRule>
    <cfRule type="expression" dxfId="161" priority="167">
      <formula>MOD(COLUMN(),2)</formula>
    </cfRule>
    <cfRule type="expression" dxfId="160" priority="168">
      <formula>MOD(COLUMN(),2)=0</formula>
    </cfRule>
  </conditionalFormatting>
  <conditionalFormatting sqref="IW60">
    <cfRule type="expression" dxfId="159" priority="153">
      <formula>PorcentagemConcluída</formula>
    </cfRule>
    <cfRule type="expression" dxfId="158" priority="154">
      <formula>PorcentagemConcluídaPosterior</formula>
    </cfRule>
    <cfRule type="expression" dxfId="157" priority="155">
      <formula>Real</formula>
    </cfRule>
    <cfRule type="expression" dxfId="156" priority="156">
      <formula>RealPosterior</formula>
    </cfRule>
    <cfRule type="expression" dxfId="155" priority="157">
      <formula>Plano</formula>
    </cfRule>
    <cfRule type="expression" dxfId="154" priority="158">
      <formula>IW$6=$J$4+periodo_selecionado-1</formula>
    </cfRule>
    <cfRule type="expression" dxfId="153" priority="159">
      <formula>MOD(COLUMN(),2)</formula>
    </cfRule>
    <cfRule type="expression" dxfId="152" priority="160">
      <formula>MOD(COLUMN(),2)=0</formula>
    </cfRule>
  </conditionalFormatting>
  <conditionalFormatting sqref="IW61">
    <cfRule type="expression" dxfId="151" priority="145">
      <formula>PorcentagemConcluída</formula>
    </cfRule>
    <cfRule type="expression" dxfId="150" priority="146">
      <formula>PorcentagemConcluídaPosterior</formula>
    </cfRule>
    <cfRule type="expression" dxfId="149" priority="147">
      <formula>Real</formula>
    </cfRule>
    <cfRule type="expression" dxfId="148" priority="148">
      <formula>RealPosterior</formula>
    </cfRule>
    <cfRule type="expression" dxfId="147" priority="149">
      <formula>Plano</formula>
    </cfRule>
    <cfRule type="expression" dxfId="146" priority="150">
      <formula>IW$6=$J$4+periodo_selecionado-1</formula>
    </cfRule>
    <cfRule type="expression" dxfId="145" priority="151">
      <formula>MOD(COLUMN(),2)</formula>
    </cfRule>
    <cfRule type="expression" dxfId="144" priority="152">
      <formula>MOD(COLUMN(),2)=0</formula>
    </cfRule>
  </conditionalFormatting>
  <conditionalFormatting sqref="IW67">
    <cfRule type="expression" dxfId="143" priority="137">
      <formula>PorcentagemConcluída</formula>
    </cfRule>
    <cfRule type="expression" dxfId="142" priority="138">
      <formula>PorcentagemConcluídaPosterior</formula>
    </cfRule>
    <cfRule type="expression" dxfId="141" priority="139">
      <formula>Real</formula>
    </cfRule>
    <cfRule type="expression" dxfId="140" priority="140">
      <formula>RealPosterior</formula>
    </cfRule>
    <cfRule type="expression" dxfId="139" priority="141">
      <formula>Plano</formula>
    </cfRule>
    <cfRule type="expression" dxfId="138" priority="142">
      <formula>IW$6=$J$4+periodo_selecionado-1</formula>
    </cfRule>
    <cfRule type="expression" dxfId="137" priority="143">
      <formula>MOD(COLUMN(),2)</formula>
    </cfRule>
    <cfRule type="expression" dxfId="136" priority="144">
      <formula>MOD(COLUMN(),2)=0</formula>
    </cfRule>
  </conditionalFormatting>
  <conditionalFormatting sqref="IW62">
    <cfRule type="expression" dxfId="135" priority="129">
      <formula>PorcentagemConcluída</formula>
    </cfRule>
    <cfRule type="expression" dxfId="134" priority="130">
      <formula>PorcentagemConcluídaPosterior</formula>
    </cfRule>
    <cfRule type="expression" dxfId="133" priority="131">
      <formula>Real</formula>
    </cfRule>
    <cfRule type="expression" dxfId="132" priority="132">
      <formula>RealPosterior</formula>
    </cfRule>
    <cfRule type="expression" dxfId="131" priority="133">
      <formula>Plano</formula>
    </cfRule>
    <cfRule type="expression" dxfId="130" priority="134">
      <formula>IW$6=$J$4+periodo_selecionado-1</formula>
    </cfRule>
    <cfRule type="expression" dxfId="129" priority="135">
      <formula>MOD(COLUMN(),2)</formula>
    </cfRule>
    <cfRule type="expression" dxfId="128" priority="136">
      <formula>MOD(COLUMN(),2)=0</formula>
    </cfRule>
  </conditionalFormatting>
  <conditionalFormatting sqref="IW69">
    <cfRule type="expression" dxfId="127" priority="121">
      <formula>PorcentagemConcluída</formula>
    </cfRule>
    <cfRule type="expression" dxfId="126" priority="122">
      <formula>PorcentagemConcluídaPosterior</formula>
    </cfRule>
    <cfRule type="expression" dxfId="125" priority="123">
      <formula>Real</formula>
    </cfRule>
    <cfRule type="expression" dxfId="124" priority="124">
      <formula>RealPosterior</formula>
    </cfRule>
    <cfRule type="expression" dxfId="123" priority="125">
      <formula>Plano</formula>
    </cfRule>
    <cfRule type="expression" dxfId="122" priority="126">
      <formula>IW$6=$J$4+periodo_selecionado-1</formula>
    </cfRule>
    <cfRule type="expression" dxfId="121" priority="127">
      <formula>MOD(COLUMN(),2)</formula>
    </cfRule>
    <cfRule type="expression" dxfId="120" priority="128">
      <formula>MOD(COLUMN(),2)=0</formula>
    </cfRule>
  </conditionalFormatting>
  <conditionalFormatting sqref="K68">
    <cfRule type="containsText" dxfId="119" priority="110" operator="containsText" text="Em andamento">
      <formula>NOT(ISERROR(SEARCH("Em andamento",K68)))</formula>
    </cfRule>
    <cfRule type="containsText" dxfId="118" priority="111" operator="containsText" text="Em atraso">
      <formula>NOT(ISERROR(SEARCH("Em atraso",K68)))</formula>
    </cfRule>
    <cfRule type="containsText" dxfId="117" priority="112" operator="containsText" text="Concluído">
      <formula>NOT(ISERROR(SEARCH("Concluído",K68)))</formula>
    </cfRule>
  </conditionalFormatting>
  <conditionalFormatting sqref="K68">
    <cfRule type="containsText" dxfId="116" priority="109" operator="containsText" text="A iniciar">
      <formula>NOT(ISERROR(SEARCH("A iniciar",K68)))</formula>
    </cfRule>
  </conditionalFormatting>
  <conditionalFormatting sqref="N68:HE68">
    <cfRule type="expression" dxfId="115" priority="113">
      <formula>PorcentagemConcluída</formula>
    </cfRule>
    <cfRule type="expression" dxfId="114" priority="114">
      <formula>PorcentagemConcluídaPosterior</formula>
    </cfRule>
    <cfRule type="expression" dxfId="113" priority="115">
      <formula>Real</formula>
    </cfRule>
    <cfRule type="expression" dxfId="112" priority="116">
      <formula>RealPosterior</formula>
    </cfRule>
    <cfRule type="expression" dxfId="111" priority="117">
      <formula>Plano</formula>
    </cfRule>
    <cfRule type="expression" dxfId="110" priority="118">
      <formula>N$6=$J$4+periodo_selecionado-1</formula>
    </cfRule>
    <cfRule type="expression" dxfId="109" priority="119">
      <formula>MOD(COLUMN(),2)</formula>
    </cfRule>
    <cfRule type="expression" dxfId="108" priority="120">
      <formula>MOD(COLUMN(),2)=0</formula>
    </cfRule>
  </conditionalFormatting>
  <conditionalFormatting sqref="K68">
    <cfRule type="containsText" dxfId="107" priority="106" operator="containsText" text="Em andamento">
      <formula>NOT(ISERROR(SEARCH("Em andamento",K68)))</formula>
    </cfRule>
    <cfRule type="containsText" dxfId="106" priority="107" operator="containsText" text="Em atraso">
      <formula>NOT(ISERROR(SEARCH("Em atraso",K68)))</formula>
    </cfRule>
    <cfRule type="containsText" dxfId="105" priority="108" operator="containsText" text="Concluído">
      <formula>NOT(ISERROR(SEARCH("Concluído",K68)))</formula>
    </cfRule>
  </conditionalFormatting>
  <conditionalFormatting sqref="K68">
    <cfRule type="containsText" dxfId="104" priority="105" operator="containsText" text="A iniciar">
      <formula>NOT(ISERROR(SEARCH("A iniciar",K68)))</formula>
    </cfRule>
  </conditionalFormatting>
  <conditionalFormatting sqref="HF68">
    <cfRule type="expression" dxfId="103" priority="97">
      <formula>PorcentagemConcluída</formula>
    </cfRule>
    <cfRule type="expression" dxfId="102" priority="98">
      <formula>PorcentagemConcluídaPosterior</formula>
    </cfRule>
    <cfRule type="expression" dxfId="101" priority="99">
      <formula>Real</formula>
    </cfRule>
    <cfRule type="expression" dxfId="100" priority="100">
      <formula>RealPosterior</formula>
    </cfRule>
    <cfRule type="expression" dxfId="99" priority="101">
      <formula>Plano</formula>
    </cfRule>
    <cfRule type="expression" dxfId="98" priority="102">
      <formula>HF$6=$J$4+periodo_selecionado-1</formula>
    </cfRule>
    <cfRule type="expression" dxfId="97" priority="103">
      <formula>MOD(COLUMN(),2)</formula>
    </cfRule>
    <cfRule type="expression" dxfId="96" priority="104">
      <formula>MOD(COLUMN(),2)=0</formula>
    </cfRule>
  </conditionalFormatting>
  <conditionalFormatting sqref="HG68">
    <cfRule type="expression" dxfId="95" priority="89">
      <formula>PorcentagemConcluída</formula>
    </cfRule>
    <cfRule type="expression" dxfId="94" priority="90">
      <formula>PorcentagemConcluídaPosterior</formula>
    </cfRule>
    <cfRule type="expression" dxfId="93" priority="91">
      <formula>Real</formula>
    </cfRule>
    <cfRule type="expression" dxfId="92" priority="92">
      <formula>RealPosterior</formula>
    </cfRule>
    <cfRule type="expression" dxfId="91" priority="93">
      <formula>Plano</formula>
    </cfRule>
    <cfRule type="expression" dxfId="90" priority="94">
      <formula>HG$6=$J$4+periodo_selecionado-1</formula>
    </cfRule>
    <cfRule type="expression" dxfId="89" priority="95">
      <formula>MOD(COLUMN(),2)</formula>
    </cfRule>
    <cfRule type="expression" dxfId="88" priority="96">
      <formula>MOD(COLUMN(),2)=0</formula>
    </cfRule>
  </conditionalFormatting>
  <conditionalFormatting sqref="HH68">
    <cfRule type="expression" dxfId="87" priority="81">
      <formula>PorcentagemConcluída</formula>
    </cfRule>
    <cfRule type="expression" dxfId="86" priority="82">
      <formula>PorcentagemConcluídaPosterior</formula>
    </cfRule>
    <cfRule type="expression" dxfId="85" priority="83">
      <formula>Real</formula>
    </cfRule>
    <cfRule type="expression" dxfId="84" priority="84">
      <formula>RealPosterior</formula>
    </cfRule>
    <cfRule type="expression" dxfId="83" priority="85">
      <formula>Plano</formula>
    </cfRule>
    <cfRule type="expression" dxfId="82" priority="86">
      <formula>HH$6=$J$4+periodo_selecionado-1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HI68">
    <cfRule type="expression" dxfId="79" priority="73">
      <formula>PorcentagemConcluída</formula>
    </cfRule>
    <cfRule type="expression" dxfId="78" priority="74">
      <formula>PorcentagemConcluídaPosterior</formula>
    </cfRule>
    <cfRule type="expression" dxfId="77" priority="75">
      <formula>Real</formula>
    </cfRule>
    <cfRule type="expression" dxfId="76" priority="76">
      <formula>RealPosterior</formula>
    </cfRule>
    <cfRule type="expression" dxfId="75" priority="77">
      <formula>Plano</formula>
    </cfRule>
    <cfRule type="expression" dxfId="74" priority="78">
      <formula>HI$6=$J$4+periodo_selecionado-1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HJ68">
    <cfRule type="expression" dxfId="71" priority="65">
      <formula>PorcentagemConcluída</formula>
    </cfRule>
    <cfRule type="expression" dxfId="70" priority="66">
      <formula>PorcentagemConcluídaPosterior</formula>
    </cfRule>
    <cfRule type="expression" dxfId="69" priority="67">
      <formula>Real</formula>
    </cfRule>
    <cfRule type="expression" dxfId="68" priority="68">
      <formula>RealPosterior</formula>
    </cfRule>
    <cfRule type="expression" dxfId="67" priority="69">
      <formula>Plano</formula>
    </cfRule>
    <cfRule type="expression" dxfId="66" priority="70">
      <formula>HJ$6=$J$4+periodo_selecionado-1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HK68:IP68">
    <cfRule type="expression" dxfId="63" priority="57">
      <formula>PorcentagemConcluída</formula>
    </cfRule>
    <cfRule type="expression" dxfId="62" priority="58">
      <formula>PorcentagemConcluídaPosterior</formula>
    </cfRule>
    <cfRule type="expression" dxfId="61" priority="59">
      <formula>Real</formula>
    </cfRule>
    <cfRule type="expression" dxfId="60" priority="60">
      <formula>RealPosterior</formula>
    </cfRule>
    <cfRule type="expression" dxfId="59" priority="61">
      <formula>Plano</formula>
    </cfRule>
    <cfRule type="expression" dxfId="58" priority="62">
      <formula>HK$6=$J$4+periodo_selecionado-1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IQ68">
    <cfRule type="expression" dxfId="55" priority="49">
      <formula>PorcentagemConcluída</formula>
    </cfRule>
    <cfRule type="expression" dxfId="54" priority="50">
      <formula>PorcentagemConcluídaPosterior</formula>
    </cfRule>
    <cfRule type="expression" dxfId="53" priority="51">
      <formula>Real</formula>
    </cfRule>
    <cfRule type="expression" dxfId="52" priority="52">
      <formula>RealPosterior</formula>
    </cfRule>
    <cfRule type="expression" dxfId="51" priority="53">
      <formula>Plano</formula>
    </cfRule>
    <cfRule type="expression" dxfId="50" priority="54">
      <formula>IQ$6=$J$4+periodo_selecionado-1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IR68">
    <cfRule type="expression" dxfId="47" priority="41">
      <formula>PorcentagemConcluída</formula>
    </cfRule>
    <cfRule type="expression" dxfId="46" priority="42">
      <formula>PorcentagemConcluídaPosterior</formula>
    </cfRule>
    <cfRule type="expression" dxfId="45" priority="43">
      <formula>Real</formula>
    </cfRule>
    <cfRule type="expression" dxfId="44" priority="44">
      <formula>RealPosterior</formula>
    </cfRule>
    <cfRule type="expression" dxfId="43" priority="45">
      <formula>Plano</formula>
    </cfRule>
    <cfRule type="expression" dxfId="42" priority="46">
      <formula>IR$6=$J$4+periodo_selecionado-1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IS68">
    <cfRule type="expression" dxfId="39" priority="33">
      <formula>PorcentagemConcluída</formula>
    </cfRule>
    <cfRule type="expression" dxfId="38" priority="34">
      <formula>PorcentagemConcluídaPosterior</formula>
    </cfRule>
    <cfRule type="expression" dxfId="37" priority="35">
      <formula>Real</formula>
    </cfRule>
    <cfRule type="expression" dxfId="36" priority="36">
      <formula>RealPosterior</formula>
    </cfRule>
    <cfRule type="expression" dxfId="35" priority="37">
      <formula>Plano</formula>
    </cfRule>
    <cfRule type="expression" dxfId="34" priority="38">
      <formula>IS$6=$J$4+periodo_selecionado-1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IT68">
    <cfRule type="expression" dxfId="31" priority="25">
      <formula>PorcentagemConcluída</formula>
    </cfRule>
    <cfRule type="expression" dxfId="30" priority="26">
      <formula>PorcentagemConcluídaPosterior</formula>
    </cfRule>
    <cfRule type="expression" dxfId="29" priority="27">
      <formula>Real</formula>
    </cfRule>
    <cfRule type="expression" dxfId="28" priority="28">
      <formula>RealPosterior</formula>
    </cfRule>
    <cfRule type="expression" dxfId="27" priority="29">
      <formula>Plano</formula>
    </cfRule>
    <cfRule type="expression" dxfId="26" priority="30">
      <formula>IT$6=$J$4+periodo_selecionado-1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IU68">
    <cfRule type="expression" dxfId="23" priority="17">
      <formula>PorcentagemConcluída</formula>
    </cfRule>
    <cfRule type="expression" dxfId="22" priority="18">
      <formula>PorcentagemConcluídaPosterior</formula>
    </cfRule>
    <cfRule type="expression" dxfId="21" priority="19">
      <formula>Real</formula>
    </cfRule>
    <cfRule type="expression" dxfId="20" priority="20">
      <formula>RealPosterior</formula>
    </cfRule>
    <cfRule type="expression" dxfId="19" priority="21">
      <formula>Plano</formula>
    </cfRule>
    <cfRule type="expression" dxfId="18" priority="22">
      <formula>IU$6=$J$4+periodo_selecionado-1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V68">
    <cfRule type="expression" dxfId="15" priority="9">
      <formula>PorcentagemConcluída</formula>
    </cfRule>
    <cfRule type="expression" dxfId="14" priority="10">
      <formula>PorcentagemConcluídaPosterior</formula>
    </cfRule>
    <cfRule type="expression" dxfId="13" priority="11">
      <formula>Real</formula>
    </cfRule>
    <cfRule type="expression" dxfId="12" priority="12">
      <formula>RealPosterior</formula>
    </cfRule>
    <cfRule type="expression" dxfId="11" priority="13">
      <formula>Plano</formula>
    </cfRule>
    <cfRule type="expression" dxfId="10" priority="14">
      <formula>IV$6=$J$4+periodo_selecionado-1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W68">
    <cfRule type="expression" dxfId="7" priority="1">
      <formula>PorcentagemConcluída</formula>
    </cfRule>
    <cfRule type="expression" dxfId="6" priority="2">
      <formula>PorcentagemConcluídaPosterior</formula>
    </cfRule>
    <cfRule type="expression" dxfId="5" priority="3">
      <formula>Real</formula>
    </cfRule>
    <cfRule type="expression" dxfId="4" priority="4">
      <formula>RealPosterior</formula>
    </cfRule>
    <cfRule type="expression" dxfId="3" priority="5">
      <formula>Plano</formula>
    </cfRule>
    <cfRule type="expression" dxfId="2" priority="6">
      <formula>IW$6=$J$4+periodo_selecionado-1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paperSize="9" scale="76" fitToWidth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e Giratório 5">
              <controlPr defaultSize="0" print="0" autoPict="0" altText="Period Highlight Spin Control">
                <anchor moveWithCells="1">
                  <from>
                    <xdr:col>9</xdr:col>
                    <xdr:colOff>638175</xdr:colOff>
                    <xdr:row>1</xdr:row>
                    <xdr:rowOff>38100</xdr:rowOff>
                  </from>
                  <to>
                    <xdr:col>9</xdr:col>
                    <xdr:colOff>771525</xdr:colOff>
                    <xdr:row>1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2" workbookViewId="0">
      <selection activeCell="F7" sqref="F7"/>
    </sheetView>
  </sheetViews>
  <sheetFormatPr defaultRowHeight="15" x14ac:dyDescent="0.25"/>
  <cols>
    <col min="1" max="1" width="11.875" customWidth="1"/>
    <col min="2" max="2" width="71.625" customWidth="1"/>
    <col min="3" max="3" width="15.125" style="59" customWidth="1"/>
    <col min="4" max="4" width="11" style="59" customWidth="1"/>
    <col min="5" max="5" width="10.375" style="59" customWidth="1"/>
    <col min="6" max="6" width="12.75" style="59" customWidth="1"/>
    <col min="7" max="7" width="11.25" style="59" customWidth="1"/>
  </cols>
  <sheetData>
    <row r="1" spans="1:10" x14ac:dyDescent="0.25">
      <c r="A1" s="46" t="s">
        <v>27</v>
      </c>
      <c r="B1" s="54" t="s">
        <v>25</v>
      </c>
      <c r="C1" s="56" t="s">
        <v>28</v>
      </c>
      <c r="D1" s="57" t="s">
        <v>90</v>
      </c>
      <c r="E1" s="57"/>
      <c r="F1" s="57"/>
      <c r="G1" s="58"/>
    </row>
    <row r="2" spans="1:10" x14ac:dyDescent="0.25">
      <c r="A2" s="91" t="s">
        <v>69</v>
      </c>
      <c r="B2" s="92"/>
      <c r="C2" s="92"/>
      <c r="D2" s="92"/>
      <c r="E2" s="92"/>
      <c r="F2" s="92"/>
      <c r="G2" s="92"/>
      <c r="H2" s="5"/>
      <c r="I2" s="5"/>
      <c r="J2" s="5"/>
    </row>
    <row r="3" spans="1:10" ht="35.25" customHeight="1" x14ac:dyDescent="0.25">
      <c r="A3" s="92"/>
      <c r="B3" s="92"/>
      <c r="C3" s="92"/>
      <c r="D3" s="92"/>
      <c r="E3" s="92"/>
      <c r="F3" s="92"/>
      <c r="G3" s="92"/>
    </row>
    <row r="4" spans="1:10" ht="20.25" customHeight="1" x14ac:dyDescent="0.75">
      <c r="A4" s="92"/>
      <c r="B4" s="92"/>
      <c r="C4" s="92"/>
      <c r="D4" s="92"/>
      <c r="E4" s="92"/>
      <c r="F4" s="92"/>
      <c r="G4" s="92"/>
      <c r="H4" s="8"/>
      <c r="I4" s="8"/>
      <c r="J4" s="8"/>
    </row>
    <row r="5" spans="1:10" ht="50.25" customHeight="1" x14ac:dyDescent="0.25">
      <c r="A5" s="92"/>
      <c r="B5" s="92"/>
      <c r="C5" s="92"/>
      <c r="D5" s="92"/>
      <c r="E5" s="92"/>
      <c r="F5" s="92"/>
      <c r="G5" s="92"/>
    </row>
    <row r="6" spans="1:10" x14ac:dyDescent="0.25">
      <c r="A6" s="63" t="s">
        <v>63</v>
      </c>
      <c r="B6" s="63" t="s">
        <v>64</v>
      </c>
      <c r="C6" s="64" t="s">
        <v>65</v>
      </c>
      <c r="D6" s="64" t="s">
        <v>66</v>
      </c>
      <c r="E6" s="64" t="s">
        <v>67</v>
      </c>
      <c r="F6" s="64" t="s">
        <v>91</v>
      </c>
      <c r="G6" s="64" t="s">
        <v>68</v>
      </c>
    </row>
    <row r="7" spans="1:10" ht="105" x14ac:dyDescent="0.25">
      <c r="A7" s="66" t="s">
        <v>70</v>
      </c>
      <c r="B7" s="67" t="s">
        <v>77</v>
      </c>
      <c r="C7" s="68" t="s">
        <v>80</v>
      </c>
      <c r="D7" s="69">
        <v>42503</v>
      </c>
      <c r="E7" s="69">
        <v>42504</v>
      </c>
      <c r="F7" s="70">
        <v>42506</v>
      </c>
      <c r="G7" s="68" t="s">
        <v>92</v>
      </c>
    </row>
    <row r="8" spans="1:10" ht="60" x14ac:dyDescent="0.25">
      <c r="A8" s="66" t="s">
        <v>71</v>
      </c>
      <c r="B8" s="67" t="s">
        <v>78</v>
      </c>
      <c r="C8" s="68" t="s">
        <v>79</v>
      </c>
      <c r="D8" s="69">
        <v>42503</v>
      </c>
      <c r="E8" s="69">
        <v>42504</v>
      </c>
      <c r="F8" s="70">
        <v>42505</v>
      </c>
      <c r="G8" s="68" t="s">
        <v>92</v>
      </c>
    </row>
    <row r="9" spans="1:10" ht="60" x14ac:dyDescent="0.25">
      <c r="A9" s="66" t="s">
        <v>72</v>
      </c>
      <c r="B9" s="67" t="s">
        <v>82</v>
      </c>
      <c r="C9" s="68" t="s">
        <v>81</v>
      </c>
      <c r="D9" s="69">
        <v>42505</v>
      </c>
      <c r="E9" s="69">
        <v>42506</v>
      </c>
      <c r="F9" s="70">
        <v>42510</v>
      </c>
      <c r="G9" s="68" t="s">
        <v>92</v>
      </c>
    </row>
    <row r="10" spans="1:10" ht="60" x14ac:dyDescent="0.25">
      <c r="A10" s="66" t="s">
        <v>73</v>
      </c>
      <c r="B10" s="67" t="s">
        <v>84</v>
      </c>
      <c r="C10" s="68" t="s">
        <v>83</v>
      </c>
      <c r="D10" s="69">
        <v>42505</v>
      </c>
      <c r="E10" s="69">
        <v>42506</v>
      </c>
      <c r="F10" s="70">
        <v>42510</v>
      </c>
      <c r="G10" s="68" t="s">
        <v>92</v>
      </c>
    </row>
    <row r="11" spans="1:10" ht="75" x14ac:dyDescent="0.25">
      <c r="A11" s="66" t="s">
        <v>74</v>
      </c>
      <c r="B11" s="67" t="s">
        <v>88</v>
      </c>
      <c r="C11" s="68" t="s">
        <v>85</v>
      </c>
      <c r="D11" s="69">
        <v>42507</v>
      </c>
      <c r="E11" s="69">
        <v>42508</v>
      </c>
      <c r="F11" s="70">
        <v>42510</v>
      </c>
      <c r="G11" s="68" t="s">
        <v>92</v>
      </c>
    </row>
    <row r="12" spans="1:10" x14ac:dyDescent="0.25">
      <c r="A12" s="66" t="s">
        <v>75</v>
      </c>
      <c r="B12" s="67" t="s">
        <v>89</v>
      </c>
      <c r="C12" s="68" t="s">
        <v>25</v>
      </c>
      <c r="D12" s="69">
        <v>42509</v>
      </c>
      <c r="E12" s="69">
        <v>42509</v>
      </c>
      <c r="F12" s="70">
        <v>42510</v>
      </c>
      <c r="G12" s="68" t="s">
        <v>92</v>
      </c>
    </row>
    <row r="13" spans="1:10" x14ac:dyDescent="0.25">
      <c r="A13" s="66" t="s">
        <v>75</v>
      </c>
      <c r="B13" s="67" t="s">
        <v>86</v>
      </c>
      <c r="C13" s="68" t="s">
        <v>24</v>
      </c>
      <c r="D13" s="69">
        <v>42509</v>
      </c>
      <c r="E13" s="69">
        <v>42509</v>
      </c>
      <c r="F13" s="70">
        <v>42510</v>
      </c>
      <c r="G13" s="68" t="s">
        <v>92</v>
      </c>
    </row>
    <row r="14" spans="1:10" x14ac:dyDescent="0.25">
      <c r="A14" s="66" t="s">
        <v>76</v>
      </c>
      <c r="B14" s="67" t="s">
        <v>87</v>
      </c>
      <c r="C14" s="68" t="s">
        <v>24</v>
      </c>
      <c r="D14" s="69">
        <v>42509</v>
      </c>
      <c r="E14" s="69">
        <v>42509</v>
      </c>
      <c r="F14" s="70">
        <v>42510</v>
      </c>
      <c r="G14" s="68" t="s">
        <v>92</v>
      </c>
    </row>
    <row r="15" spans="1:10" x14ac:dyDescent="0.25">
      <c r="B15" s="55"/>
    </row>
    <row r="16" spans="1:10" x14ac:dyDescent="0.25">
      <c r="B16" s="55"/>
    </row>
    <row r="17" spans="2:2" x14ac:dyDescent="0.25">
      <c r="B17" s="55"/>
    </row>
    <row r="18" spans="2:2" x14ac:dyDescent="0.25">
      <c r="B18" s="55"/>
    </row>
    <row r="19" spans="2:2" x14ac:dyDescent="0.25">
      <c r="B19" s="55"/>
    </row>
  </sheetData>
  <mergeCells count="1">
    <mergeCell ref="A2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2" sqref="A2:G5"/>
    </sheetView>
  </sheetViews>
  <sheetFormatPr defaultRowHeight="15" x14ac:dyDescent="0.25"/>
  <cols>
    <col min="1" max="1" width="11.875" customWidth="1"/>
    <col min="2" max="2" width="71.625" customWidth="1"/>
    <col min="3" max="3" width="15.125" style="59" customWidth="1"/>
    <col min="4" max="4" width="11" style="59" customWidth="1"/>
    <col min="5" max="5" width="10.375" style="59" customWidth="1"/>
    <col min="6" max="6" width="12.75" style="59" customWidth="1"/>
    <col min="7" max="7" width="11.25" style="59" customWidth="1"/>
  </cols>
  <sheetData>
    <row r="1" spans="1:10" x14ac:dyDescent="0.25">
      <c r="A1" s="46" t="s">
        <v>27</v>
      </c>
      <c r="B1" s="54" t="s">
        <v>79</v>
      </c>
      <c r="C1" s="56" t="s">
        <v>28</v>
      </c>
      <c r="D1" s="57" t="s">
        <v>90</v>
      </c>
      <c r="E1" s="57"/>
      <c r="F1" s="57"/>
      <c r="G1" s="58"/>
    </row>
    <row r="2" spans="1:10" x14ac:dyDescent="0.25">
      <c r="A2" s="91" t="s">
        <v>93</v>
      </c>
      <c r="B2" s="92"/>
      <c r="C2" s="92"/>
      <c r="D2" s="92"/>
      <c r="E2" s="92"/>
      <c r="F2" s="92"/>
      <c r="G2" s="92"/>
      <c r="H2" s="5"/>
      <c r="I2" s="5"/>
      <c r="J2" s="5"/>
    </row>
    <row r="3" spans="1:10" ht="35.25" customHeight="1" x14ac:dyDescent="0.25">
      <c r="A3" s="92"/>
      <c r="B3" s="92"/>
      <c r="C3" s="92"/>
      <c r="D3" s="92"/>
      <c r="E3" s="92"/>
      <c r="F3" s="92"/>
      <c r="G3" s="92"/>
    </row>
    <row r="4" spans="1:10" ht="20.25" customHeight="1" x14ac:dyDescent="0.75">
      <c r="A4" s="92"/>
      <c r="B4" s="92"/>
      <c r="C4" s="92"/>
      <c r="D4" s="92"/>
      <c r="E4" s="92"/>
      <c r="F4" s="92"/>
      <c r="G4" s="92"/>
      <c r="H4" s="8"/>
      <c r="I4" s="8"/>
      <c r="J4" s="8"/>
    </row>
    <row r="5" spans="1:10" ht="50.25" customHeight="1" x14ac:dyDescent="0.25">
      <c r="A5" s="92"/>
      <c r="B5" s="92"/>
      <c r="C5" s="92"/>
      <c r="D5" s="92"/>
      <c r="E5" s="92"/>
      <c r="F5" s="92"/>
      <c r="G5" s="92"/>
    </row>
    <row r="6" spans="1:10" x14ac:dyDescent="0.25">
      <c r="A6" s="63"/>
      <c r="B6" s="63"/>
      <c r="C6" s="64"/>
      <c r="D6" s="64"/>
      <c r="E6" s="64"/>
      <c r="F6" s="64"/>
      <c r="G6" s="64"/>
    </row>
    <row r="7" spans="1:10" ht="22.5" customHeight="1" x14ac:dyDescent="0.25">
      <c r="A7" s="65" t="s">
        <v>70</v>
      </c>
      <c r="B7" s="60" t="s">
        <v>107</v>
      </c>
      <c r="C7" s="62" t="s">
        <v>79</v>
      </c>
      <c r="D7" s="61">
        <v>42513</v>
      </c>
      <c r="E7" s="61">
        <v>42518</v>
      </c>
      <c r="F7" s="72">
        <v>42518</v>
      </c>
      <c r="G7" s="62" t="s">
        <v>108</v>
      </c>
    </row>
    <row r="8" spans="1:10" ht="30" x14ac:dyDescent="0.25">
      <c r="A8" s="65" t="s">
        <v>71</v>
      </c>
      <c r="B8" s="60" t="s">
        <v>109</v>
      </c>
      <c r="C8" s="71" t="s">
        <v>103</v>
      </c>
      <c r="D8" s="61">
        <v>42517</v>
      </c>
      <c r="E8" s="61">
        <v>42517</v>
      </c>
      <c r="F8" s="72">
        <v>42517</v>
      </c>
      <c r="G8" s="62" t="s">
        <v>108</v>
      </c>
    </row>
    <row r="9" spans="1:10" ht="75" x14ac:dyDescent="0.25">
      <c r="A9" s="65" t="s">
        <v>72</v>
      </c>
      <c r="B9" s="60" t="s">
        <v>95</v>
      </c>
      <c r="C9" s="62" t="s">
        <v>80</v>
      </c>
      <c r="D9" s="61">
        <v>42519</v>
      </c>
      <c r="E9" s="61">
        <v>42519</v>
      </c>
      <c r="F9" s="72">
        <v>42519</v>
      </c>
      <c r="G9" s="62" t="s">
        <v>108</v>
      </c>
    </row>
    <row r="10" spans="1:10" ht="60" x14ac:dyDescent="0.25">
      <c r="A10" s="65" t="s">
        <v>73</v>
      </c>
      <c r="B10" s="60" t="s">
        <v>96</v>
      </c>
      <c r="C10" s="62" t="s">
        <v>80</v>
      </c>
      <c r="D10" s="61">
        <v>42520</v>
      </c>
      <c r="E10" s="61">
        <v>42522</v>
      </c>
      <c r="F10" s="72">
        <v>42522</v>
      </c>
      <c r="G10" s="62" t="s">
        <v>108</v>
      </c>
    </row>
    <row r="11" spans="1:10" ht="60" x14ac:dyDescent="0.25">
      <c r="A11" s="65" t="s">
        <v>74</v>
      </c>
      <c r="B11" s="60" t="s">
        <v>94</v>
      </c>
      <c r="C11" s="62" t="s">
        <v>83</v>
      </c>
      <c r="D11" s="61">
        <v>42520</v>
      </c>
      <c r="E11" s="61">
        <v>42523</v>
      </c>
      <c r="F11" s="72">
        <v>42523</v>
      </c>
      <c r="G11" s="62" t="s">
        <v>108</v>
      </c>
    </row>
    <row r="12" spans="1:10" ht="45" x14ac:dyDescent="0.25">
      <c r="A12" s="65" t="s">
        <v>75</v>
      </c>
      <c r="B12" s="60" t="s">
        <v>99</v>
      </c>
      <c r="C12" s="62" t="s">
        <v>81</v>
      </c>
      <c r="D12" s="61">
        <v>42520</v>
      </c>
      <c r="E12" s="61">
        <v>42521</v>
      </c>
      <c r="F12" s="72">
        <v>42521</v>
      </c>
      <c r="G12" s="62" t="s">
        <v>108</v>
      </c>
    </row>
    <row r="13" spans="1:10" ht="45" x14ac:dyDescent="0.25">
      <c r="A13" s="65" t="s">
        <v>76</v>
      </c>
      <c r="B13" s="60" t="s">
        <v>97</v>
      </c>
      <c r="C13" s="62" t="s">
        <v>81</v>
      </c>
      <c r="D13" s="61">
        <v>42522</v>
      </c>
      <c r="E13" s="61">
        <v>42523</v>
      </c>
      <c r="F13" s="72">
        <v>42523</v>
      </c>
      <c r="G13" s="62" t="s">
        <v>108</v>
      </c>
    </row>
    <row r="14" spans="1:10" ht="45" x14ac:dyDescent="0.25">
      <c r="A14" s="65" t="s">
        <v>100</v>
      </c>
      <c r="B14" s="60" t="s">
        <v>98</v>
      </c>
      <c r="C14" s="62" t="s">
        <v>80</v>
      </c>
      <c r="D14" s="61">
        <v>42523</v>
      </c>
      <c r="E14" s="61">
        <v>42524</v>
      </c>
      <c r="F14" s="72">
        <v>42524</v>
      </c>
      <c r="G14" s="62" t="s">
        <v>108</v>
      </c>
    </row>
    <row r="15" spans="1:10" ht="90" x14ac:dyDescent="0.25">
      <c r="A15" s="65" t="s">
        <v>101</v>
      </c>
      <c r="B15" s="60" t="s">
        <v>102</v>
      </c>
      <c r="C15" s="62" t="s">
        <v>25</v>
      </c>
      <c r="D15" s="61">
        <v>42519</v>
      </c>
      <c r="E15" s="61">
        <v>42524</v>
      </c>
      <c r="F15" s="72">
        <v>42524</v>
      </c>
      <c r="G15" s="62" t="s">
        <v>108</v>
      </c>
    </row>
    <row r="16" spans="1:10" x14ac:dyDescent="0.25">
      <c r="A16" s="65" t="s">
        <v>105</v>
      </c>
      <c r="B16" s="60" t="s">
        <v>89</v>
      </c>
      <c r="C16" s="62" t="s">
        <v>79</v>
      </c>
      <c r="D16" s="61">
        <v>42524</v>
      </c>
      <c r="E16" s="61">
        <v>42524</v>
      </c>
      <c r="F16" s="73">
        <v>42525</v>
      </c>
      <c r="G16" s="62" t="s">
        <v>108</v>
      </c>
    </row>
    <row r="17" spans="1:10" ht="27" customHeight="1" x14ac:dyDescent="0.25">
      <c r="A17" s="65" t="s">
        <v>110</v>
      </c>
      <c r="B17" s="60" t="s">
        <v>104</v>
      </c>
      <c r="C17" s="71" t="s">
        <v>103</v>
      </c>
      <c r="D17" s="61">
        <v>42524</v>
      </c>
      <c r="E17" s="61">
        <v>42524</v>
      </c>
      <c r="F17" s="73">
        <v>42526</v>
      </c>
      <c r="G17" s="62" t="s">
        <v>108</v>
      </c>
    </row>
    <row r="18" spans="1:10" ht="33.75" customHeight="1" x14ac:dyDescent="0.25">
      <c r="A18" s="65" t="s">
        <v>111</v>
      </c>
      <c r="B18" s="60" t="s">
        <v>106</v>
      </c>
      <c r="C18" s="71" t="s">
        <v>112</v>
      </c>
      <c r="D18" s="61">
        <v>42524</v>
      </c>
      <c r="E18" s="61">
        <v>42524</v>
      </c>
      <c r="F18" s="73">
        <v>42527</v>
      </c>
      <c r="G18" s="62" t="s">
        <v>108</v>
      </c>
    </row>
    <row r="19" spans="1:10" x14ac:dyDescent="0.25">
      <c r="B19" s="55"/>
    </row>
    <row r="20" spans="1:10" s="59" customFormat="1" x14ac:dyDescent="0.25">
      <c r="A20"/>
      <c r="B20" s="55"/>
      <c r="H20"/>
      <c r="I20"/>
      <c r="J20"/>
    </row>
    <row r="21" spans="1:10" s="59" customFormat="1" x14ac:dyDescent="0.25">
      <c r="A21"/>
      <c r="B21" s="55"/>
      <c r="H21"/>
      <c r="I21"/>
      <c r="J21"/>
    </row>
    <row r="22" spans="1:10" s="59" customFormat="1" x14ac:dyDescent="0.25">
      <c r="A22"/>
      <c r="B22" s="55"/>
      <c r="H22"/>
      <c r="I22"/>
      <c r="J22"/>
    </row>
  </sheetData>
  <mergeCells count="1">
    <mergeCell ref="A2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0" sqref="D10"/>
    </sheetView>
  </sheetViews>
  <sheetFormatPr defaultRowHeight="15" x14ac:dyDescent="0.25"/>
  <sheetData>
    <row r="1" spans="1:9" ht="15" customHeight="1" thickTop="1" thickBot="1" x14ac:dyDescent="0.3">
      <c r="A1" s="93" t="s">
        <v>113</v>
      </c>
      <c r="B1" s="93"/>
      <c r="C1" s="93"/>
      <c r="D1" s="93"/>
      <c r="E1" s="93"/>
      <c r="F1" s="93"/>
      <c r="G1" s="93"/>
      <c r="H1" s="93"/>
      <c r="I1" s="93"/>
    </row>
    <row r="2" spans="1:9" ht="16.5" thickTop="1" thickBot="1" x14ac:dyDescent="0.3">
      <c r="A2" s="93"/>
      <c r="B2" s="93"/>
      <c r="C2" s="93"/>
      <c r="D2" s="93"/>
      <c r="E2" s="93"/>
      <c r="F2" s="93"/>
      <c r="G2" s="93"/>
      <c r="H2" s="93"/>
      <c r="I2" s="93"/>
    </row>
    <row r="3" spans="1:9" ht="16.5" thickTop="1" thickBot="1" x14ac:dyDescent="0.3">
      <c r="A3" s="93"/>
      <c r="B3" s="93"/>
      <c r="C3" s="93"/>
      <c r="D3" s="93"/>
      <c r="E3" s="93"/>
      <c r="F3" s="93"/>
      <c r="G3" s="93"/>
      <c r="H3" s="93"/>
      <c r="I3" s="93"/>
    </row>
    <row r="4" spans="1:9" ht="16.5" thickTop="1" thickBot="1" x14ac:dyDescent="0.3">
      <c r="A4" s="93"/>
      <c r="B4" s="93"/>
      <c r="C4" s="93"/>
      <c r="D4" s="93"/>
      <c r="E4" s="93"/>
      <c r="F4" s="93"/>
      <c r="G4" s="93"/>
      <c r="H4" s="93"/>
      <c r="I4" s="93"/>
    </row>
    <row r="5" spans="1:9" ht="16.5" thickTop="1" thickBot="1" x14ac:dyDescent="0.3">
      <c r="A5" s="94" t="str">
        <f>HYPERLINK("https://trello.com/b/Bc4qaimg", "Quadro de Task")</f>
        <v>Quadro de Task</v>
      </c>
      <c r="B5" s="94"/>
      <c r="C5" s="94"/>
      <c r="D5" s="94"/>
      <c r="E5" s="94"/>
      <c r="F5" s="94"/>
      <c r="G5" s="94"/>
      <c r="H5" s="94"/>
      <c r="I5" s="94"/>
    </row>
    <row r="6" spans="1:9" ht="16.5" thickTop="1" thickBot="1" x14ac:dyDescent="0.3">
      <c r="A6" s="94"/>
      <c r="B6" s="94"/>
      <c r="C6" s="94"/>
      <c r="D6" s="94"/>
      <c r="E6" s="94"/>
      <c r="F6" s="94"/>
      <c r="G6" s="94"/>
      <c r="H6" s="94"/>
      <c r="I6" s="94"/>
    </row>
    <row r="7" spans="1:9" ht="16.5" thickTop="1" thickBot="1" x14ac:dyDescent="0.3">
      <c r="A7" s="94"/>
      <c r="B7" s="94"/>
      <c r="C7" s="94"/>
      <c r="D7" s="94"/>
      <c r="E7" s="94"/>
      <c r="F7" s="94"/>
      <c r="G7" s="94"/>
      <c r="H7" s="94"/>
      <c r="I7" s="94"/>
    </row>
    <row r="8" spans="1:9" ht="16.5" thickTop="1" thickBot="1" x14ac:dyDescent="0.3">
      <c r="A8" s="94"/>
      <c r="B8" s="94"/>
      <c r="C8" s="94"/>
      <c r="D8" s="94"/>
      <c r="E8" s="94"/>
      <c r="F8" s="94"/>
      <c r="G8" s="94"/>
      <c r="H8" s="94"/>
      <c r="I8" s="94"/>
    </row>
    <row r="9" spans="1:9" ht="15.75" thickTop="1" x14ac:dyDescent="0.25">
      <c r="A9" s="59"/>
      <c r="B9" s="59"/>
      <c r="C9" s="59"/>
      <c r="D9" s="59"/>
      <c r="E9" s="59"/>
      <c r="F9" s="59"/>
      <c r="G9" s="59"/>
    </row>
    <row r="10" spans="1:9" x14ac:dyDescent="0.25">
      <c r="A10" s="59"/>
      <c r="B10" s="59"/>
      <c r="C10" s="59"/>
      <c r="D10" s="59"/>
      <c r="E10" s="59"/>
      <c r="F10" s="59"/>
      <c r="G10" s="59"/>
    </row>
    <row r="11" spans="1:9" x14ac:dyDescent="0.25">
      <c r="A11" s="59"/>
      <c r="B11" s="59"/>
      <c r="C11" s="59"/>
      <c r="D11" s="59"/>
      <c r="E11" s="59"/>
      <c r="F11" s="59"/>
      <c r="G11" s="59"/>
    </row>
  </sheetData>
  <mergeCells count="2">
    <mergeCell ref="A1:I4"/>
    <mergeCell ref="A5:I8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Cronograma + Diagrama de Gantt</vt:lpstr>
      <vt:lpstr>Sprint 1</vt:lpstr>
      <vt:lpstr>Sprint 2</vt:lpstr>
      <vt:lpstr>Sprint 3+</vt:lpstr>
      <vt:lpstr>periodo_selecionado</vt:lpstr>
      <vt:lpstr>SOMA</vt:lpstr>
    </vt:vector>
  </TitlesOfParts>
  <LinksUpToDate>false</LinksUpToDate>
  <SharedDoc>false</SharedDoc>
  <HyperlinkBase>https://www.linkedin.com/pub/hugo-maldonado/3a/a9b/b40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Cronograma para Projetos + Diagrama de Gantt</dc:title>
  <dc:subject>Projetos</dc:subject>
  <dc:creator/>
  <cp:keywords/>
  <cp:lastModifiedBy/>
  <dcterms:created xsi:type="dcterms:W3CDTF">2015-03-24T14:22:37Z</dcterms:created>
  <dcterms:modified xsi:type="dcterms:W3CDTF">2016-12-12T11:24:33Z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ed907511-18a1-441c-a4c4-6e1d29507945</vt:lpwstr>
  </property>
</Properties>
</file>